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3.xml" ContentType="application/vnd.openxmlformats-officedocument.spreadsheetml.table+xml"/>
  <Override PartName="/xl/pivotTables/pivotTable12.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Asus\Desktop\PRI\Projects\"/>
    </mc:Choice>
  </mc:AlternateContent>
  <xr:revisionPtr revIDLastSave="0" documentId="13_ncr:1_{264A6071-A1BF-40CD-B3C4-3A9A6C53534E}" xr6:coauthVersionLast="47" xr6:coauthVersionMax="47" xr10:uidLastSave="{00000000-0000-0000-0000-000000000000}"/>
  <bookViews>
    <workbookView xWindow="-108" yWindow="-108" windowWidth="23256" windowHeight="12456" tabRatio="885" firstSheet="1" activeTab="9" xr2:uid="{5ED20EA6-9AF1-44E4-9756-6C4CA437D86B}"/>
  </bookViews>
  <sheets>
    <sheet name="Financial_Data" sheetId="2" r:id="rId1"/>
    <sheet name="Dashboard" sheetId="18" r:id="rId2"/>
    <sheet name="Revenue" sheetId="13" r:id="rId3"/>
    <sheet name="Business_unit" sheetId="15" r:id="rId4"/>
    <sheet name="Scenario" sheetId="16" r:id="rId5"/>
    <sheet name="Account" sheetId="17" r:id="rId6"/>
    <sheet name="Basestats" sheetId="3" r:id="rId7"/>
    <sheet name="Normal_Distribution" sheetId="4" r:id="rId8"/>
    <sheet name="T-Test Hypothesis" sheetId="7" r:id="rId9"/>
    <sheet name="Two-Factor-Anova-Test" sheetId="8" r:id="rId10"/>
    <sheet name="Hypothesis_breakdown" sheetId="9" r:id="rId11"/>
  </sheets>
  <definedNames>
    <definedName name="ExternalData_1" localSheetId="0" hidden="1">Financial_Data!$C$4:$S$355</definedName>
    <definedName name="Slicer_Account">#N/A</definedName>
    <definedName name="Slicer_Businees_Unit">#N/A</definedName>
    <definedName name="Slicer_Scenario">#N/A</definedName>
    <definedName name="Slicer_Years__Year">#N/A</definedName>
  </definedNames>
  <calcPr calcId="191029"/>
  <pivotCaches>
    <pivotCache cacheId="0" r:id="rId12"/>
    <pivotCache cacheId="5"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5" i="9" l="1"/>
  <c r="O44" i="9"/>
  <c r="D68" i="4" l="1"/>
  <c r="D67" i="4"/>
  <c r="D46" i="4"/>
  <c r="D46" i="4" a="1"/>
  <c r="V24" i="4"/>
  <c r="U24" i="4"/>
  <c r="T24" i="4"/>
  <c r="V23" i="4"/>
  <c r="U23" i="4"/>
  <c r="T23" i="4"/>
  <c r="V22" i="4"/>
  <c r="U22" i="4"/>
  <c r="T22" i="4"/>
  <c r="V21" i="4"/>
  <c r="U21" i="4"/>
  <c r="T21" i="4"/>
  <c r="V20" i="4"/>
  <c r="U20" i="4"/>
  <c r="T20" i="4"/>
  <c r="V19" i="4"/>
  <c r="U19" i="4"/>
  <c r="T19" i="4"/>
  <c r="V18" i="4"/>
  <c r="U18" i="4"/>
  <c r="T18" i="4"/>
  <c r="V17" i="4"/>
  <c r="U17" i="4"/>
  <c r="T17" i="4"/>
  <c r="V16" i="4"/>
  <c r="U16" i="4"/>
  <c r="T16" i="4"/>
  <c r="V15" i="4"/>
  <c r="U15" i="4"/>
  <c r="T15" i="4"/>
  <c r="V14" i="4"/>
  <c r="U14" i="4"/>
  <c r="T14" i="4"/>
  <c r="V13" i="4"/>
  <c r="U13" i="4"/>
  <c r="T13" i="4"/>
  <c r="V12" i="4"/>
  <c r="U12" i="4"/>
  <c r="T12" i="4"/>
  <c r="V11" i="4"/>
  <c r="U11" i="4"/>
  <c r="T11" i="4"/>
  <c r="V10" i="4"/>
  <c r="U10" i="4"/>
  <c r="T10" i="4"/>
  <c r="V9" i="4"/>
  <c r="U9" i="4"/>
  <c r="T9" i="4"/>
  <c r="V8" i="4"/>
  <c r="U8" i="4"/>
  <c r="T8" i="4"/>
  <c r="V7" i="4"/>
  <c r="U7" i="4"/>
  <c r="T7" i="4"/>
  <c r="V6" i="4"/>
  <c r="U6" i="4"/>
  <c r="T6" i="4"/>
  <c r="T238" i="2"/>
  <c r="T237" i="2"/>
  <c r="T236" i="2"/>
  <c r="T235" i="2"/>
  <c r="T234" i="2"/>
  <c r="T233" i="2"/>
  <c r="T232" i="2"/>
  <c r="T231" i="2"/>
  <c r="T230" i="2"/>
  <c r="T121" i="2"/>
  <c r="T120" i="2"/>
  <c r="T119" i="2"/>
  <c r="T118" i="2"/>
  <c r="T117" i="2"/>
  <c r="T116" i="2"/>
  <c r="T115" i="2"/>
  <c r="T114" i="2"/>
  <c r="T113" i="2"/>
  <c r="T355" i="2"/>
  <c r="T354" i="2"/>
  <c r="T353" i="2"/>
  <c r="T352" i="2"/>
  <c r="T351" i="2"/>
  <c r="T350" i="2"/>
  <c r="T349" i="2"/>
  <c r="T348" i="2"/>
  <c r="T347" i="2"/>
  <c r="T229" i="2"/>
  <c r="T228" i="2"/>
  <c r="T227" i="2"/>
  <c r="T226" i="2"/>
  <c r="T225" i="2"/>
  <c r="T224" i="2"/>
  <c r="T223" i="2"/>
  <c r="T222" i="2"/>
  <c r="T221" i="2"/>
  <c r="T112" i="2"/>
  <c r="T111" i="2"/>
  <c r="T110" i="2"/>
  <c r="T109" i="2"/>
  <c r="T108" i="2"/>
  <c r="T107" i="2"/>
  <c r="T106" i="2"/>
  <c r="T105" i="2"/>
  <c r="T104" i="2"/>
  <c r="T346" i="2"/>
  <c r="T345" i="2"/>
  <c r="T344" i="2"/>
  <c r="T343" i="2"/>
  <c r="T342" i="2"/>
  <c r="T341" i="2"/>
  <c r="T340" i="2"/>
  <c r="T339" i="2"/>
  <c r="T338" i="2"/>
  <c r="T220" i="2"/>
  <c r="T219" i="2"/>
  <c r="T218" i="2"/>
  <c r="T217" i="2"/>
  <c r="T216" i="2"/>
  <c r="T215" i="2"/>
  <c r="T214" i="2"/>
  <c r="T213" i="2"/>
  <c r="T212" i="2"/>
  <c r="T103" i="2"/>
  <c r="T102" i="2"/>
  <c r="T101" i="2"/>
  <c r="T100" i="2"/>
  <c r="T99" i="2"/>
  <c r="T98" i="2"/>
  <c r="T97" i="2"/>
  <c r="T96" i="2"/>
  <c r="T95" i="2"/>
  <c r="T337" i="2"/>
  <c r="T336" i="2"/>
  <c r="T335" i="2"/>
  <c r="T334" i="2"/>
  <c r="T333" i="2"/>
  <c r="T332" i="2"/>
  <c r="T331" i="2"/>
  <c r="T330" i="2"/>
  <c r="T329" i="2"/>
  <c r="T211" i="2"/>
  <c r="T210" i="2"/>
  <c r="T209" i="2"/>
  <c r="T208" i="2"/>
  <c r="T207" i="2"/>
  <c r="T206" i="2"/>
  <c r="T205" i="2"/>
  <c r="T204" i="2"/>
  <c r="T203" i="2"/>
  <c r="T94" i="2"/>
  <c r="T93" i="2"/>
  <c r="T92" i="2"/>
  <c r="T91" i="2"/>
  <c r="T90" i="2"/>
  <c r="T89" i="2"/>
  <c r="T88" i="2"/>
  <c r="T87" i="2"/>
  <c r="T86" i="2"/>
  <c r="T328" i="2"/>
  <c r="T327" i="2"/>
  <c r="T326" i="2"/>
  <c r="T325" i="2"/>
  <c r="T324" i="2"/>
  <c r="T323" i="2"/>
  <c r="T322" i="2"/>
  <c r="T321" i="2"/>
  <c r="T320" i="2"/>
  <c r="T202" i="2"/>
  <c r="T201" i="2"/>
  <c r="T200" i="2"/>
  <c r="T199" i="2"/>
  <c r="T198" i="2"/>
  <c r="T197" i="2"/>
  <c r="T196" i="2"/>
  <c r="T195" i="2"/>
  <c r="T194" i="2"/>
  <c r="T85" i="2"/>
  <c r="T84" i="2"/>
  <c r="T83" i="2"/>
  <c r="T82" i="2"/>
  <c r="T81" i="2"/>
  <c r="T80" i="2"/>
  <c r="T79" i="2"/>
  <c r="T78" i="2"/>
  <c r="T77" i="2"/>
  <c r="T319" i="2"/>
  <c r="T318" i="2"/>
  <c r="T317" i="2"/>
  <c r="T316" i="2"/>
  <c r="T315" i="2"/>
  <c r="T314" i="2"/>
  <c r="T313" i="2"/>
  <c r="T312" i="2"/>
  <c r="T311" i="2"/>
  <c r="T193" i="2"/>
  <c r="T192" i="2"/>
  <c r="T191" i="2"/>
  <c r="T190" i="2"/>
  <c r="T189" i="2"/>
  <c r="T188" i="2"/>
  <c r="T187" i="2"/>
  <c r="T186" i="2"/>
  <c r="T185" i="2"/>
  <c r="T76" i="2"/>
  <c r="T75" i="2"/>
  <c r="T74" i="2"/>
  <c r="T73" i="2"/>
  <c r="T72" i="2"/>
  <c r="T71" i="2"/>
  <c r="T70" i="2"/>
  <c r="T69" i="2"/>
  <c r="T68" i="2"/>
  <c r="T310" i="2"/>
  <c r="T309" i="2"/>
  <c r="T308" i="2"/>
  <c r="T307" i="2"/>
  <c r="T306" i="2"/>
  <c r="T305" i="2"/>
  <c r="T304" i="2"/>
  <c r="T303" i="2"/>
  <c r="T302" i="2"/>
  <c r="T184" i="2"/>
  <c r="T183" i="2"/>
  <c r="T182" i="2"/>
  <c r="T181" i="2"/>
  <c r="T180" i="2"/>
  <c r="T179" i="2"/>
  <c r="T178" i="2"/>
  <c r="T177" i="2"/>
  <c r="T176" i="2"/>
  <c r="T67" i="2"/>
  <c r="T66" i="2"/>
  <c r="T65" i="2"/>
  <c r="T64" i="2"/>
  <c r="T63" i="2"/>
  <c r="T62" i="2"/>
  <c r="T61" i="2"/>
  <c r="T60" i="2"/>
  <c r="T59" i="2"/>
  <c r="T301" i="2"/>
  <c r="T300" i="2"/>
  <c r="T299" i="2"/>
  <c r="T298" i="2"/>
  <c r="T297" i="2"/>
  <c r="T296" i="2"/>
  <c r="T295" i="2"/>
  <c r="T294" i="2"/>
  <c r="T293" i="2"/>
  <c r="T175" i="2"/>
  <c r="T174" i="2"/>
  <c r="T173" i="2"/>
  <c r="T172" i="2"/>
  <c r="T171" i="2"/>
  <c r="T170" i="2"/>
  <c r="T169" i="2"/>
  <c r="T168" i="2"/>
  <c r="T167" i="2"/>
  <c r="T58" i="2"/>
  <c r="T57" i="2"/>
  <c r="T56" i="2"/>
  <c r="T55" i="2"/>
  <c r="T54" i="2"/>
  <c r="T53" i="2"/>
  <c r="T52" i="2"/>
  <c r="T51" i="2"/>
  <c r="T50" i="2"/>
  <c r="T292" i="2"/>
  <c r="T291" i="2"/>
  <c r="T290" i="2"/>
  <c r="T289" i="2"/>
  <c r="T288" i="2"/>
  <c r="T287" i="2"/>
  <c r="T286" i="2"/>
  <c r="T285" i="2"/>
  <c r="T284" i="2"/>
  <c r="T166" i="2"/>
  <c r="T165" i="2"/>
  <c r="T164" i="2"/>
  <c r="T163" i="2"/>
  <c r="T162" i="2"/>
  <c r="T161" i="2"/>
  <c r="T160" i="2"/>
  <c r="T159" i="2"/>
  <c r="T158" i="2"/>
  <c r="T49" i="2"/>
  <c r="T48" i="2"/>
  <c r="T47" i="2"/>
  <c r="T46" i="2"/>
  <c r="T45" i="2"/>
  <c r="T44" i="2"/>
  <c r="T43" i="2"/>
  <c r="T42" i="2"/>
  <c r="T41" i="2"/>
  <c r="T283" i="2"/>
  <c r="T282" i="2"/>
  <c r="T281" i="2"/>
  <c r="T280" i="2"/>
  <c r="T279" i="2"/>
  <c r="T278" i="2"/>
  <c r="T277" i="2"/>
  <c r="T276" i="2"/>
  <c r="T275" i="2"/>
  <c r="T157" i="2"/>
  <c r="T156" i="2"/>
  <c r="T155" i="2"/>
  <c r="T154" i="2"/>
  <c r="T153" i="2"/>
  <c r="T152" i="2"/>
  <c r="T151" i="2"/>
  <c r="T150" i="2"/>
  <c r="T149" i="2"/>
  <c r="T40" i="2"/>
  <c r="T39" i="2"/>
  <c r="T38" i="2"/>
  <c r="T37" i="2"/>
  <c r="T36" i="2"/>
  <c r="T35" i="2"/>
  <c r="T34" i="2"/>
  <c r="T33" i="2"/>
  <c r="T32" i="2"/>
  <c r="T274" i="2"/>
  <c r="T273" i="2"/>
  <c r="T272" i="2"/>
  <c r="T271" i="2"/>
  <c r="T270" i="2"/>
  <c r="T269" i="2"/>
  <c r="T268" i="2"/>
  <c r="T267" i="2"/>
  <c r="T266" i="2"/>
  <c r="T148" i="2"/>
  <c r="T147" i="2"/>
  <c r="T146" i="2"/>
  <c r="T145" i="2"/>
  <c r="T144" i="2"/>
  <c r="T143" i="2"/>
  <c r="T142" i="2"/>
  <c r="T141" i="2"/>
  <c r="T140" i="2"/>
  <c r="T31" i="2"/>
  <c r="T30" i="2"/>
  <c r="T29" i="2"/>
  <c r="T28" i="2"/>
  <c r="T27" i="2"/>
  <c r="T26" i="2"/>
  <c r="T25" i="2"/>
  <c r="T24" i="2"/>
  <c r="T23" i="2"/>
  <c r="T265" i="2"/>
  <c r="T264" i="2"/>
  <c r="T263" i="2"/>
  <c r="T262" i="2"/>
  <c r="T261" i="2"/>
  <c r="T260" i="2"/>
  <c r="T259" i="2"/>
  <c r="T258" i="2"/>
  <c r="T257" i="2"/>
  <c r="T139" i="2"/>
  <c r="T138" i="2"/>
  <c r="T137" i="2"/>
  <c r="T136" i="2"/>
  <c r="T135" i="2"/>
  <c r="T134" i="2"/>
  <c r="T133" i="2"/>
  <c r="T132" i="2"/>
  <c r="T131" i="2"/>
  <c r="T22" i="2"/>
  <c r="T21" i="2"/>
  <c r="T20" i="2"/>
  <c r="T19" i="2"/>
  <c r="T18" i="2"/>
  <c r="T17" i="2"/>
  <c r="T16" i="2"/>
  <c r="T15" i="2"/>
  <c r="T14" i="2"/>
  <c r="T256" i="2"/>
  <c r="T255" i="2"/>
  <c r="T254" i="2"/>
  <c r="T253" i="2"/>
  <c r="T252" i="2"/>
  <c r="T251" i="2"/>
  <c r="T250" i="2"/>
  <c r="T249" i="2"/>
  <c r="T248" i="2"/>
  <c r="T130" i="2"/>
  <c r="T129" i="2"/>
  <c r="T128" i="2"/>
  <c r="T127" i="2"/>
  <c r="T126" i="2"/>
  <c r="T125" i="2"/>
  <c r="T124" i="2"/>
  <c r="T123" i="2"/>
  <c r="T122" i="2"/>
  <c r="T13" i="2"/>
  <c r="T12" i="2"/>
  <c r="T11" i="2"/>
  <c r="T10" i="2"/>
  <c r="T9" i="2"/>
  <c r="T8" i="2"/>
  <c r="T7" i="2"/>
  <c r="T6" i="2"/>
  <c r="T5" i="2"/>
  <c r="T247" i="2"/>
  <c r="T246" i="2"/>
  <c r="T245" i="2"/>
  <c r="T244" i="2"/>
  <c r="T243" i="2"/>
  <c r="T242" i="2"/>
  <c r="T241" i="2"/>
  <c r="T240" i="2"/>
  <c r="T23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04928C-B03A-4968-89C4-1678871F02D2}" keepAlive="1" name="Query - Financials Sample Data" description="Connection to the 'Financials Sample Data' query in the workbook." type="5" refreshedVersion="8" background="1" saveData="1">
    <dbPr connection="Provider=Microsoft.Mashup.OleDb.1;Data Source=$Workbook$;Location=&quot;Financials Sample Data&quot;;Extended Properties=&quot;&quot;" command="SELECT * FROM [Financials Sample Data]"/>
  </connection>
  <connection id="2" xr16:uid="{629B4A4C-ECE6-4622-A452-E02FE2091EB4}" keepAlive="1" name="Query - Financials Sample Data (2)" description="Connection to the 'Financials Sample Data (2)' query in the workbook." type="5" refreshedVersion="0" background="1">
    <dbPr connection="Provider=Microsoft.Mashup.OleDb.1;Data Source=$Workbook$;Location=&quot;Financials Sample Data (2)&quot;;Extended Properties=&quot;&quot;" command="SELECT * FROM [Financials Sample Data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<sst xmlns="http://schemas.openxmlformats.org/spreadsheetml/2006/main" count="1805" uniqueCount="137">
  <si>
    <t>Account</t>
  </si>
  <si>
    <t>Businees Unit</t>
  </si>
  <si>
    <t>Currency</t>
  </si>
  <si>
    <t>Year</t>
  </si>
  <si>
    <t>Scenario</t>
  </si>
  <si>
    <t>Jan</t>
  </si>
  <si>
    <t>Feb</t>
  </si>
  <si>
    <t>Mar</t>
  </si>
  <si>
    <t>Apr</t>
  </si>
  <si>
    <t>May</t>
  </si>
  <si>
    <t>Jun</t>
  </si>
  <si>
    <t>Jul</t>
  </si>
  <si>
    <t>Aug</t>
  </si>
  <si>
    <t>Sep</t>
  </si>
  <si>
    <t>Oct</t>
  </si>
  <si>
    <t>Nov</t>
  </si>
  <si>
    <t>Dec</t>
  </si>
  <si>
    <t>Sales</t>
  </si>
  <si>
    <t>Software</t>
  </si>
  <si>
    <t>USD</t>
  </si>
  <si>
    <t>Actuals</t>
  </si>
  <si>
    <t>Cost of Goods Sold</t>
  </si>
  <si>
    <t>Commissions Expense</t>
  </si>
  <si>
    <t>Payroll Expense</t>
  </si>
  <si>
    <t>Travel &amp; Entertainment Expense</t>
  </si>
  <si>
    <t>R&amp;D Expense</t>
  </si>
  <si>
    <t>Consulting Expense</t>
  </si>
  <si>
    <t>Software/Hardware Expense</t>
  </si>
  <si>
    <t>Marketing Expense</t>
  </si>
  <si>
    <t>Advertising</t>
  </si>
  <si>
    <t>Hardware</t>
  </si>
  <si>
    <t>Budget</t>
  </si>
  <si>
    <t>Forecast</t>
  </si>
  <si>
    <t>MEAN</t>
  </si>
  <si>
    <t>Total Revenue/Year</t>
  </si>
  <si>
    <t>Grand Total</t>
  </si>
  <si>
    <t>Mean of Total Revenue/Year</t>
  </si>
  <si>
    <t>Accounts</t>
  </si>
  <si>
    <t>STANDARD DEVIATION</t>
  </si>
  <si>
    <t>StdDev of Total Revenue/Year</t>
  </si>
  <si>
    <t>VARIANCE</t>
  </si>
  <si>
    <t>Var of Total Revenue/Year</t>
  </si>
  <si>
    <t>Variance</t>
  </si>
  <si>
    <t>ACCOUNTS</t>
  </si>
  <si>
    <t>STD.DEV</t>
  </si>
  <si>
    <t>Mean</t>
  </si>
  <si>
    <t>Std.dev</t>
  </si>
  <si>
    <t>Normal distribution</t>
  </si>
  <si>
    <t>Index</t>
  </si>
  <si>
    <t>Standard Deviation</t>
  </si>
  <si>
    <t xml:space="preserve">    Showcasing NORMAL DISTRIBUTION in april month of sales.</t>
  </si>
  <si>
    <t>Sum of Jan</t>
  </si>
  <si>
    <t>Sum of Feb</t>
  </si>
  <si>
    <t>Sum of Mar</t>
  </si>
  <si>
    <t>Sum of Apr</t>
  </si>
  <si>
    <t>Sum of May</t>
  </si>
  <si>
    <t>Sum of Jun</t>
  </si>
  <si>
    <t>Sum of Jul</t>
  </si>
  <si>
    <t>Sum of Aug</t>
  </si>
  <si>
    <t>Sum of Sep</t>
  </si>
  <si>
    <t>Sum of Oct</t>
  </si>
  <si>
    <t>Sum of Nov</t>
  </si>
  <si>
    <t>Sum of Dec</t>
  </si>
  <si>
    <t>Years</t>
  </si>
  <si>
    <t>t-Test: Two-Sample Assuming Unequal Variances</t>
  </si>
  <si>
    <t>Observations</t>
  </si>
  <si>
    <t>Hypothesized Mean Difference</t>
  </si>
  <si>
    <t>df</t>
  </si>
  <si>
    <t>t Stat</t>
  </si>
  <si>
    <t>P(T&lt;=t) one-tail</t>
  </si>
  <si>
    <t>t Critical one-tail</t>
  </si>
  <si>
    <t>P(T&lt;=t) two-tail</t>
  </si>
  <si>
    <t>t Critical two-tail</t>
  </si>
  <si>
    <t>Null Hypothesis (H0): The company's revenue increases after 10 years. Alternative Hypothesis (H1): The company's revenue does not increase after 10 years.</t>
  </si>
  <si>
    <t>Is There a Increase or Decrease in Revenue of Years which are 10 years apart.</t>
  </si>
  <si>
    <t>If the t stat is larger than the critical two tail value we reject H0.</t>
  </si>
  <si>
    <t>** Since 0.58 is smaller than 2.08,I would fail to reject H0 and conclude that the data supports H0.The company's revenue certainlyy increase after 10 years.**</t>
  </si>
  <si>
    <t>If the p value is smaller than alpha we reject H0 and conclude H1.</t>
  </si>
  <si>
    <t>**Since the p value 2.07 is larger than alpha 0.05 we fail to reject H0.**</t>
  </si>
  <si>
    <t>Significance level (pvalue)</t>
  </si>
  <si>
    <t>T test</t>
  </si>
  <si>
    <t>Is there a difference between the mean of two accounts "Marketing Expense" and "R &amp; D Expense", which are a part of revenue data.</t>
  </si>
  <si>
    <t>Null Hypothesis (H0): There is no significant difference between the mean of the two  groups. Alternative Hypothesis (H1) : There is a significant difference between the mean of the two groups.</t>
  </si>
  <si>
    <t>t-Test: Paired Two Sample for Means</t>
  </si>
  <si>
    <t>Pearson Correlation</t>
  </si>
  <si>
    <t>**Since 92.6 is  greater than 2.02 , I would reject H0 and state that the data supports H1,There isa significant difference between the mean of the two accounts.**</t>
  </si>
  <si>
    <t>**Since 2.9 is greater than alpha (0.5) ,we reject H0.**</t>
  </si>
  <si>
    <t>T - test</t>
  </si>
  <si>
    <t>Significance level(p-value)</t>
  </si>
  <si>
    <t>Anova: Two-Factor With Replication</t>
  </si>
  <si>
    <t>SUMMARY</t>
  </si>
  <si>
    <t>Total</t>
  </si>
  <si>
    <t>Count</t>
  </si>
  <si>
    <t>Sum</t>
  </si>
  <si>
    <t>Average</t>
  </si>
  <si>
    <t>ANOVA</t>
  </si>
  <si>
    <t>Source of Variation</t>
  </si>
  <si>
    <t>SS</t>
  </si>
  <si>
    <t>MS</t>
  </si>
  <si>
    <t>F</t>
  </si>
  <si>
    <t>P-value</t>
  </si>
  <si>
    <t>F crit</t>
  </si>
  <si>
    <t>Sample</t>
  </si>
  <si>
    <t>Columns</t>
  </si>
  <si>
    <t>Interaction</t>
  </si>
  <si>
    <t>Within</t>
  </si>
  <si>
    <t>Column1</t>
  </si>
  <si>
    <t>Column2</t>
  </si>
  <si>
    <t>Column3</t>
  </si>
  <si>
    <t>Column4</t>
  </si>
  <si>
    <t>Column5</t>
  </si>
  <si>
    <t>Column6</t>
  </si>
  <si>
    <t>ss</t>
  </si>
  <si>
    <t>sum of squares</t>
  </si>
  <si>
    <t>degrees of freedom</t>
  </si>
  <si>
    <t>ms</t>
  </si>
  <si>
    <t>f</t>
  </si>
  <si>
    <t>p-value</t>
  </si>
  <si>
    <t>f crit</t>
  </si>
  <si>
    <t>mean square</t>
  </si>
  <si>
    <t>critical value</t>
  </si>
  <si>
    <t>probability value(significance value)</t>
  </si>
  <si>
    <t>fisher statistics</t>
  </si>
  <si>
    <t>BASE-STATS</t>
  </si>
  <si>
    <t>NORMAL DISTRIBUTION</t>
  </si>
  <si>
    <t>T-TEST HYPOTHESIS</t>
  </si>
  <si>
    <t>Row Labels</t>
  </si>
  <si>
    <t>Sum of Total Revenue/Year</t>
  </si>
  <si>
    <t>2023</t>
  </si>
  <si>
    <t xml:space="preserve">     FINANCIAL DATABASE</t>
  </si>
  <si>
    <t>TOTAL REVENUE</t>
  </si>
  <si>
    <t>REVENUE PER BUSINESS UNIT</t>
  </si>
  <si>
    <t>REVENUE PER SCENARIO</t>
  </si>
  <si>
    <t>REVENUE PER  ACCOUNT</t>
  </si>
  <si>
    <t xml:space="preserve">      DASHBOARD</t>
  </si>
  <si>
    <t>HYPOTHESIS BREAKDOWN</t>
  </si>
  <si>
    <t>ANOVA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</si>
</sst>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quot;₹&quot;\ #,##0.00"/>
    <numFmt numFmtId="165" formatCode="_ &quot;₹&quot;\ * #,##0_ ;_ &quot;₹&quot;\ * \-#,##0_ ;_ &quot;₹&quot;\ * &quot;-&quot;??_ ;_ @_ "/>
  </numFmts>
  <fonts count="23"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sz val="16"/>
      <color theme="1"/>
      <name val="Calibri"/>
      <family val="2"/>
      <scheme val="minor"/>
    </font>
    <font>
      <sz val="11"/>
      <color theme="1" tint="4.9989318521683403E-2"/>
      <name val="Calibri"/>
      <family val="2"/>
      <scheme val="minor"/>
    </font>
    <font>
      <b/>
      <sz val="11"/>
      <color theme="1" tint="4.9989318521683403E-2"/>
      <name val="Calibri"/>
      <family val="2"/>
      <scheme val="minor"/>
    </font>
    <font>
      <b/>
      <sz val="13.75"/>
      <color theme="1"/>
      <name val="Segoe UI"/>
      <family val="2"/>
    </font>
    <font>
      <i/>
      <sz val="11"/>
      <color theme="1"/>
      <name val="Calibri"/>
      <family val="2"/>
      <scheme val="minor"/>
    </font>
    <font>
      <b/>
      <sz val="11"/>
      <color rgb="FFC00000"/>
      <name val="Calibri"/>
      <family val="2"/>
      <scheme val="minor"/>
    </font>
    <font>
      <sz val="12"/>
      <color theme="1"/>
      <name val="Calibri"/>
      <family val="2"/>
      <scheme val="minor"/>
    </font>
    <font>
      <sz val="11"/>
      <color theme="2" tint="-0.89999084444715716"/>
      <name val="Calibri"/>
      <family val="2"/>
      <scheme val="minor"/>
    </font>
    <font>
      <b/>
      <sz val="11"/>
      <color rgb="FFFF0000"/>
      <name val="Calibri"/>
      <family val="2"/>
      <scheme val="minor"/>
    </font>
    <font>
      <i/>
      <sz val="14"/>
      <color theme="1"/>
      <name val="Calibri"/>
      <family val="2"/>
      <scheme val="minor"/>
    </font>
    <font>
      <b/>
      <i/>
      <sz val="18"/>
      <color theme="1"/>
      <name val="Calibri"/>
      <family val="2"/>
      <scheme val="minor"/>
    </font>
    <font>
      <b/>
      <i/>
      <sz val="20"/>
      <color theme="1"/>
      <name val="Calibri"/>
      <family val="2"/>
      <scheme val="minor"/>
    </font>
    <font>
      <b/>
      <i/>
      <sz val="22"/>
      <color theme="1"/>
      <name val="Calibri"/>
      <family val="2"/>
      <scheme val="minor"/>
    </font>
    <font>
      <b/>
      <sz val="22"/>
      <color theme="1"/>
      <name val="Calibri"/>
      <family val="2"/>
      <scheme val="minor"/>
    </font>
    <font>
      <b/>
      <sz val="24"/>
      <color theme="1"/>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8" tint="0.39997558519241921"/>
        <bgColor theme="8" tint="0.79998168889431442"/>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theme="8" tint="0.39997558519241921"/>
      </right>
      <top style="thin">
        <color indexed="64"/>
      </top>
      <bottom style="thin">
        <color indexed="64"/>
      </bottom>
      <diagonal/>
    </border>
    <border>
      <left/>
      <right style="thin">
        <color indexed="64"/>
      </right>
      <top/>
      <bottom/>
      <diagonal/>
    </border>
    <border>
      <left style="thin">
        <color indexed="64"/>
      </left>
      <right/>
      <top/>
      <bottom/>
      <diagonal/>
    </border>
    <border>
      <left/>
      <right/>
      <top style="medium">
        <color indexed="64"/>
      </top>
      <bottom style="thin">
        <color indexed="64"/>
      </bottom>
      <diagonal/>
    </border>
    <border>
      <left/>
      <right/>
      <top/>
      <bottom style="medium">
        <color indexed="18"/>
      </bottom>
      <diagonal/>
    </border>
  </borders>
  <cellStyleXfs count="1">
    <xf numFmtId="0" fontId="0" fillId="0" borderId="0"/>
  </cellStyleXfs>
  <cellXfs count="110">
    <xf numFmtId="0" fontId="0" fillId="0" borderId="0" xfId="0"/>
    <xf numFmtId="0" fontId="6" fillId="2" borderId="0" xfId="0" applyFont="1" applyFill="1" applyAlignment="1">
      <alignment vertical="center"/>
    </xf>
    <xf numFmtId="0" fontId="0" fillId="0" borderId="0" xfId="0" applyAlignment="1">
      <alignment horizontal="center"/>
    </xf>
    <xf numFmtId="0" fontId="0" fillId="2" borderId="0" xfId="0" applyFill="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4" fontId="0" fillId="0" borderId="8" xfId="0" applyNumberFormat="1" applyBorder="1" applyAlignment="1">
      <alignment horizontal="center"/>
    </xf>
    <xf numFmtId="0" fontId="0" fillId="0" borderId="1" xfId="0" applyBorder="1"/>
    <xf numFmtId="0" fontId="8" fillId="2" borderId="12" xfId="0" applyFont="1" applyFill="1" applyBorder="1" applyAlignment="1">
      <alignment vertical="center"/>
    </xf>
    <xf numFmtId="0" fontId="8" fillId="2" borderId="0" xfId="0" applyFont="1" applyFill="1" applyAlignment="1">
      <alignment vertical="center"/>
    </xf>
    <xf numFmtId="0" fontId="8" fillId="2" borderId="0" xfId="0" applyFont="1" applyFill="1" applyAlignment="1">
      <alignment horizontal="center" vertical="center"/>
    </xf>
    <xf numFmtId="164" fontId="0" fillId="0" borderId="3" xfId="0" applyNumberFormat="1" applyBorder="1" applyAlignment="1">
      <alignment horizontal="center"/>
    </xf>
    <xf numFmtId="164" fontId="0" fillId="0" borderId="1" xfId="0" applyNumberFormat="1" applyBorder="1" applyAlignment="1">
      <alignment horizontal="center"/>
    </xf>
    <xf numFmtId="164" fontId="0" fillId="0" borderId="8" xfId="0" applyNumberFormat="1" applyBorder="1" applyAlignment="1">
      <alignment horizontal="center"/>
    </xf>
    <xf numFmtId="164" fontId="0" fillId="0" borderId="6" xfId="0" applyNumberFormat="1" applyBorder="1" applyAlignment="1">
      <alignment horizontal="center"/>
    </xf>
    <xf numFmtId="164" fontId="0" fillId="0" borderId="9" xfId="0" applyNumberFormat="1" applyBorder="1" applyAlignment="1">
      <alignment horizontal="center"/>
    </xf>
    <xf numFmtId="0" fontId="0" fillId="0" borderId="1" xfId="0" pivotButton="1" applyBorder="1"/>
    <xf numFmtId="0" fontId="0" fillId="0" borderId="1" xfId="0" applyBorder="1" applyAlignment="1">
      <alignment horizontal="left"/>
    </xf>
    <xf numFmtId="0" fontId="9" fillId="0" borderId="1" xfId="0" pivotButton="1" applyFont="1" applyBorder="1"/>
    <xf numFmtId="0" fontId="9" fillId="0" borderId="1" xfId="0" applyFont="1" applyBorder="1"/>
    <xf numFmtId="0" fontId="9" fillId="0" borderId="1" xfId="0" applyFont="1" applyBorder="1" applyAlignment="1">
      <alignment horizontal="left"/>
    </xf>
    <xf numFmtId="1" fontId="9" fillId="0" borderId="1" xfId="0" applyNumberFormat="1" applyFont="1" applyBorder="1"/>
    <xf numFmtId="2" fontId="9" fillId="0" borderId="1" xfId="0" applyNumberFormat="1" applyFont="1" applyBorder="1"/>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9" fillId="3" borderId="1" xfId="0" applyFont="1" applyFill="1" applyBorder="1"/>
    <xf numFmtId="2" fontId="9" fillId="3" borderId="5" xfId="0" applyNumberFormat="1" applyFont="1" applyFill="1" applyBorder="1"/>
    <xf numFmtId="1" fontId="9" fillId="3" borderId="6" xfId="0" applyNumberFormat="1" applyFont="1" applyFill="1" applyBorder="1"/>
    <xf numFmtId="2" fontId="10" fillId="3" borderId="7" xfId="0" applyNumberFormat="1" applyFont="1" applyFill="1" applyBorder="1"/>
    <xf numFmtId="0" fontId="10" fillId="3" borderId="8" xfId="0" applyFont="1" applyFill="1" applyBorder="1"/>
    <xf numFmtId="1" fontId="10" fillId="3" borderId="9" xfId="0" applyNumberFormat="1" applyFont="1" applyFill="1" applyBorder="1"/>
    <xf numFmtId="0" fontId="10" fillId="5" borderId="2" xfId="0" applyFont="1" applyFill="1" applyBorder="1"/>
    <xf numFmtId="0" fontId="10" fillId="5" borderId="3" xfId="0" applyFont="1" applyFill="1" applyBorder="1"/>
    <xf numFmtId="0" fontId="10" fillId="5" borderId="4" xfId="0" applyFont="1" applyFill="1" applyBorder="1"/>
    <xf numFmtId="0" fontId="5" fillId="2" borderId="12" xfId="0" applyFont="1" applyFill="1" applyBorder="1" applyAlignment="1">
      <alignment vertical="center"/>
    </xf>
    <xf numFmtId="0" fontId="5" fillId="2" borderId="0" xfId="0" applyFont="1" applyFill="1" applyAlignment="1">
      <alignment vertical="center"/>
    </xf>
    <xf numFmtId="0" fontId="5" fillId="2" borderId="0" xfId="0" applyFont="1" applyFill="1" applyAlignment="1">
      <alignment horizontal="center" vertical="center"/>
    </xf>
    <xf numFmtId="0" fontId="5" fillId="2" borderId="11" xfId="0" applyFont="1" applyFill="1" applyBorder="1" applyAlignment="1">
      <alignment horizontal="center" vertical="center"/>
    </xf>
    <xf numFmtId="0" fontId="1" fillId="3" borderId="1" xfId="0" applyFont="1" applyFill="1" applyBorder="1" applyAlignment="1">
      <alignment horizontal="center"/>
    </xf>
    <xf numFmtId="0" fontId="1" fillId="3" borderId="10" xfId="0" applyFont="1" applyFill="1" applyBorder="1" applyAlignment="1">
      <alignment horizontal="center"/>
    </xf>
    <xf numFmtId="164" fontId="1" fillId="3" borderId="1" xfId="0" applyNumberFormat="1" applyFont="1" applyFill="1" applyBorder="1" applyAlignment="1">
      <alignment horizontal="center"/>
    </xf>
    <xf numFmtId="0" fontId="0" fillId="3" borderId="1" xfId="0" applyFill="1" applyBorder="1" applyAlignment="1">
      <alignment horizontal="center"/>
    </xf>
    <xf numFmtId="14" fontId="0" fillId="3" borderId="1" xfId="0" applyNumberFormat="1" applyFill="1" applyBorder="1" applyAlignment="1">
      <alignment horizontal="center"/>
    </xf>
    <xf numFmtId="164" fontId="0" fillId="3" borderId="1" xfId="0" applyNumberFormat="1" applyFill="1" applyBorder="1" applyAlignment="1">
      <alignment horizontal="center"/>
    </xf>
    <xf numFmtId="164" fontId="0" fillId="3" borderId="10" xfId="0" applyNumberFormat="1" applyFill="1" applyBorder="1" applyAlignment="1">
      <alignment horizontal="center"/>
    </xf>
    <xf numFmtId="0" fontId="0" fillId="4" borderId="1" xfId="0" applyFill="1" applyBorder="1" applyAlignment="1">
      <alignment horizontal="center"/>
    </xf>
    <xf numFmtId="14" fontId="0" fillId="4" borderId="1" xfId="0" applyNumberFormat="1" applyFill="1" applyBorder="1" applyAlignment="1">
      <alignment horizontal="center"/>
    </xf>
    <xf numFmtId="164" fontId="0" fillId="4" borderId="1" xfId="0" applyNumberFormat="1" applyFill="1" applyBorder="1" applyAlignment="1">
      <alignment horizontal="center"/>
    </xf>
    <xf numFmtId="164" fontId="0" fillId="4" borderId="10" xfId="0" applyNumberForma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4" fillId="2" borderId="12" xfId="0" applyFont="1" applyFill="1" applyBorder="1" applyAlignment="1">
      <alignment vertical="center"/>
    </xf>
    <xf numFmtId="0" fontId="4" fillId="2" borderId="0" xfId="0" applyFont="1" applyFill="1" applyAlignment="1">
      <alignment vertical="center"/>
    </xf>
    <xf numFmtId="0" fontId="4" fillId="2" borderId="0" xfId="0" applyFont="1" applyFill="1" applyAlignment="1">
      <alignment horizontal="center" vertical="center"/>
    </xf>
    <xf numFmtId="0" fontId="11" fillId="2" borderId="0" xfId="0" applyFont="1" applyFill="1" applyAlignment="1">
      <alignment vertical="center"/>
    </xf>
    <xf numFmtId="2" fontId="1" fillId="3" borderId="1" xfId="0" applyNumberFormat="1" applyFont="1" applyFill="1" applyBorder="1" applyAlignment="1">
      <alignment horizontal="center"/>
    </xf>
    <xf numFmtId="2" fontId="0" fillId="3" borderId="1" xfId="0" applyNumberFormat="1" applyFill="1" applyBorder="1" applyAlignment="1">
      <alignment horizontal="center"/>
    </xf>
    <xf numFmtId="2" fontId="0" fillId="4" borderId="1" xfId="0" applyNumberFormat="1" applyFill="1" applyBorder="1" applyAlignment="1">
      <alignment horizontal="center"/>
    </xf>
    <xf numFmtId="1" fontId="0" fillId="3" borderId="1" xfId="0" applyNumberFormat="1" applyFill="1" applyBorder="1" applyAlignment="1">
      <alignment horizontal="center"/>
    </xf>
    <xf numFmtId="1" fontId="0" fillId="4" borderId="1" xfId="0" applyNumberFormat="1" applyFill="1" applyBorder="1" applyAlignment="1">
      <alignment horizontal="center"/>
    </xf>
    <xf numFmtId="0" fontId="7" fillId="2" borderId="1" xfId="0" applyFont="1" applyFill="1" applyBorder="1" applyAlignment="1">
      <alignment vertical="center"/>
    </xf>
    <xf numFmtId="0" fontId="0" fillId="2" borderId="1" xfId="0" applyFill="1" applyBorder="1" applyAlignment="1">
      <alignment vertical="center"/>
    </xf>
    <xf numFmtId="14" fontId="9" fillId="0" borderId="1" xfId="0" applyNumberFormat="1" applyFont="1" applyBorder="1" applyAlignment="1">
      <alignment horizontal="left"/>
    </xf>
    <xf numFmtId="0" fontId="12" fillId="6" borderId="1" xfId="0" applyFont="1" applyFill="1" applyBorder="1" applyAlignment="1">
      <alignment horizontal="center"/>
    </xf>
    <xf numFmtId="0" fontId="0" fillId="6" borderId="1" xfId="0" applyFill="1" applyBorder="1"/>
    <xf numFmtId="0" fontId="1" fillId="6" borderId="1" xfId="0" applyFont="1" applyFill="1" applyBorder="1"/>
    <xf numFmtId="0" fontId="0" fillId="7" borderId="1" xfId="0" applyFill="1" applyBorder="1"/>
    <xf numFmtId="0" fontId="13" fillId="8" borderId="1" xfId="0" applyFont="1" applyFill="1" applyBorder="1"/>
    <xf numFmtId="0" fontId="13" fillId="9" borderId="1" xfId="0" applyFont="1" applyFill="1" applyBorder="1"/>
    <xf numFmtId="0" fontId="14" fillId="2" borderId="0" xfId="0" applyFont="1" applyFill="1"/>
    <xf numFmtId="0" fontId="15" fillId="0" borderId="1" xfId="0" pivotButton="1" applyFont="1" applyBorder="1"/>
    <xf numFmtId="0" fontId="15" fillId="0" borderId="1" xfId="0" applyFont="1" applyBorder="1"/>
    <xf numFmtId="0" fontId="15" fillId="0" borderId="1" xfId="0" applyFont="1" applyBorder="1" applyAlignment="1">
      <alignment horizontal="left"/>
    </xf>
    <xf numFmtId="44" fontId="15" fillId="0" borderId="1" xfId="0" applyNumberFormat="1" applyFont="1" applyBorder="1"/>
    <xf numFmtId="0" fontId="0" fillId="2" borderId="1" xfId="0" applyFill="1" applyBorder="1"/>
    <xf numFmtId="0" fontId="2" fillId="2" borderId="1" xfId="0" applyFont="1" applyFill="1" applyBorder="1"/>
    <xf numFmtId="0" fontId="12" fillId="2" borderId="1" xfId="0" applyFont="1" applyFill="1" applyBorder="1" applyAlignment="1">
      <alignment horizontal="center"/>
    </xf>
    <xf numFmtId="44" fontId="0" fillId="0" borderId="0" xfId="0" applyNumberFormat="1"/>
    <xf numFmtId="0" fontId="16" fillId="8" borderId="1" xfId="0" applyFont="1" applyFill="1" applyBorder="1"/>
    <xf numFmtId="0" fontId="16" fillId="9" borderId="1" xfId="0" applyFont="1" applyFill="1" applyBorder="1"/>
    <xf numFmtId="0" fontId="8" fillId="2" borderId="0" xfId="0" applyFont="1" applyFill="1"/>
    <xf numFmtId="165" fontId="0" fillId="4" borderId="1" xfId="0" applyNumberFormat="1" applyFill="1" applyBorder="1" applyAlignment="1">
      <alignment horizontal="center"/>
    </xf>
    <xf numFmtId="165" fontId="0" fillId="4" borderId="10" xfId="0" applyNumberFormat="1" applyFill="1" applyBorder="1" applyAlignment="1">
      <alignment horizontal="center"/>
    </xf>
    <xf numFmtId="165" fontId="0" fillId="3" borderId="1" xfId="0" applyNumberFormat="1" applyFill="1" applyBorder="1" applyAlignment="1">
      <alignment horizontal="center"/>
    </xf>
    <xf numFmtId="165" fontId="0" fillId="3" borderId="10" xfId="0" applyNumberFormat="1" applyFill="1" applyBorder="1" applyAlignment="1">
      <alignment horizontal="center"/>
    </xf>
    <xf numFmtId="0" fontId="7" fillId="0" borderId="0" xfId="0" applyFont="1"/>
    <xf numFmtId="0" fontId="17" fillId="0" borderId="14" xfId="0" applyFont="1" applyBorder="1" applyAlignment="1">
      <alignment horizontal="right"/>
    </xf>
    <xf numFmtId="0" fontId="17" fillId="0" borderId="13" xfId="0" applyFont="1" applyBorder="1" applyAlignment="1">
      <alignment horizontal="center"/>
    </xf>
    <xf numFmtId="0" fontId="6" fillId="6" borderId="0" xfId="0" applyFont="1" applyFill="1"/>
    <xf numFmtId="0" fontId="7" fillId="6" borderId="0" xfId="0" applyFont="1" applyFill="1"/>
    <xf numFmtId="0" fontId="3" fillId="6" borderId="0" xfId="0" applyFont="1" applyFill="1"/>
    <xf numFmtId="0" fontId="3" fillId="2" borderId="0" xfId="0" applyFont="1" applyFill="1"/>
    <xf numFmtId="0" fontId="18" fillId="0" borderId="14" xfId="0" applyFont="1" applyBorder="1" applyAlignment="1">
      <alignment horizontal="right"/>
    </xf>
    <xf numFmtId="0" fontId="19" fillId="0" borderId="14" xfId="0" applyFont="1" applyBorder="1" applyAlignment="1">
      <alignment horizontal="right"/>
    </xf>
    <xf numFmtId="0" fontId="20" fillId="0" borderId="14" xfId="0" applyFont="1" applyBorder="1" applyAlignment="1">
      <alignment horizontal="right"/>
    </xf>
    <xf numFmtId="0" fontId="21" fillId="2" borderId="0" xfId="0" applyFont="1" applyFill="1" applyAlignment="1">
      <alignment vertical="center"/>
    </xf>
    <xf numFmtId="0" fontId="21" fillId="2" borderId="0" xfId="0" applyFont="1" applyFill="1" applyAlignment="1">
      <alignment horizontal="center" vertical="center"/>
    </xf>
    <xf numFmtId="0" fontId="22" fillId="2" borderId="0" xfId="0" applyFont="1" applyFill="1" applyAlignment="1">
      <alignment vertical="center"/>
    </xf>
    <xf numFmtId="0" fontId="22" fillId="2" borderId="0" xfId="0" applyFont="1" applyFill="1" applyAlignment="1">
      <alignment horizontal="center" vertical="center"/>
    </xf>
    <xf numFmtId="0" fontId="0" fillId="0" borderId="0" xfId="0" pivotButton="1"/>
    <xf numFmtId="0" fontId="0" fillId="0" borderId="0" xfId="0" applyNumberFormat="1"/>
    <xf numFmtId="0" fontId="0" fillId="0" borderId="0" xfId="0" applyAlignment="1">
      <alignment horizontal="left"/>
    </xf>
    <xf numFmtId="0" fontId="3" fillId="2" borderId="0" xfId="0" applyFont="1" applyFill="1" applyAlignment="1">
      <alignment vertical="center"/>
    </xf>
    <xf numFmtId="0" fontId="0" fillId="10" borderId="0" xfId="0" applyFill="1"/>
  </cellXfs>
  <cellStyles count="1">
    <cellStyle name="Normal" xfId="0" builtinId="0"/>
  </cellStyles>
  <dxfs count="118">
    <dxf>
      <numFmt numFmtId="34" formatCode="_ &quot;₹&quot;\ * #,##0.00_ ;_ &quot;₹&quot;\ * \-#,##0.00_ ;_ &quot;₹&quot;\ * &quot;-&quot;??_ ;_ @_ "/>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border outline="0">
        <bottom style="medium">
          <color indexed="64"/>
        </bottom>
      </border>
    </dxf>
    <dxf>
      <font>
        <b val="0"/>
        <i val="0"/>
        <strike val="0"/>
        <condense val="0"/>
        <extend val="0"/>
        <outline val="0"/>
        <shadow val="0"/>
        <u val="none"/>
        <vertAlign val="baseline"/>
        <sz val="14"/>
        <color theme="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4"/>
        <color theme="1"/>
        <name val="Calibri"/>
        <family val="2"/>
        <scheme val="minor"/>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tint="4.9989318521683403E-2"/>
        <name val="Calibri"/>
        <family val="2"/>
        <scheme val="minor"/>
      </font>
      <numFmt numFmtId="1" formatCode="0"/>
      <fill>
        <patternFill patternType="solid">
          <fgColor theme="8" tint="0.79998168889431442"/>
          <bgColor theme="8" tint="0.79998168889431442"/>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tint="4.9989318521683403E-2"/>
        <name val="Calibri"/>
        <family val="2"/>
        <scheme val="minor"/>
      </font>
      <numFmt numFmtId="0" formatCode="General"/>
      <fill>
        <patternFill patternType="solid">
          <fgColor theme="8" tint="0.79998168889431442"/>
          <bgColor theme="8" tint="0.79998168889431442"/>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tint="4.9989318521683403E-2"/>
        <name val="Calibri"/>
        <family val="2"/>
        <scheme val="minor"/>
      </font>
      <numFmt numFmtId="2" formatCode="0.00"/>
      <fill>
        <patternFill patternType="solid">
          <fgColor theme="8" tint="0.79998168889431442"/>
          <bgColor theme="8" tint="0.79998168889431442"/>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tint="4.9989318521683403E-2"/>
        <name val="Calibri"/>
        <family val="2"/>
        <scheme val="minor"/>
      </font>
      <fill>
        <patternFill patternType="solid">
          <fgColor theme="8" tint="0.79998168889431442"/>
          <bgColor theme="8" tint="0.39997558519241921"/>
        </patternFill>
      </fill>
      <border diagonalUp="0" diagonalDown="0" outline="0">
        <left style="thin">
          <color indexed="64"/>
        </left>
        <right style="thin">
          <color indexed="64"/>
        </right>
        <top/>
        <bottom/>
      </border>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[Excel&amp;Stats_Project.xlsx]Revenue!PivotTable1</c:name>
    <c:fmtId val="29"/>
  </c:pivotSource>
  <c:chart>
    <c:title>
      <c:tx>
        <c:rich>
          <a:bodyPr rot="0" spcFirstLastPara="1" vertOverflow="ellipsis" vert="horz" wrap="square" anchor="ctr" anchorCtr="1"/>
          <a:lstStyle/>
          <a:p>
            <a:pPr>
              <a:defRPr sz="2800" b="1" i="0" u="none" strike="noStrike" kern="1200" cap="none" spc="50" normalizeH="0" baseline="0">
                <a:solidFill>
                  <a:schemeClr val="tx1"/>
                </a:solidFill>
                <a:latin typeface="+mj-lt"/>
                <a:ea typeface="+mj-ea"/>
                <a:cs typeface="+mj-cs"/>
              </a:defRPr>
            </a:pPr>
            <a:r>
              <a:rPr lang="en-IN" sz="2800" b="1" baseline="0"/>
              <a:t>Revenue</a:t>
            </a:r>
          </a:p>
        </c:rich>
      </c:tx>
      <c:layout>
        <c:manualLayout>
          <c:xMode val="edge"/>
          <c:yMode val="edge"/>
          <c:x val="0.46020545947738267"/>
          <c:y val="7.9370858345677087E-2"/>
        </c:manualLayout>
      </c:layout>
      <c:overlay val="0"/>
      <c:spPr>
        <a:noFill/>
        <a:ln>
          <a:noFill/>
        </a:ln>
        <a:effectLst/>
      </c:spPr>
      <c:txPr>
        <a:bodyPr rot="0" spcFirstLastPara="1" vertOverflow="ellipsis" vert="horz" wrap="square" anchor="ctr" anchorCtr="1"/>
        <a:lstStyle/>
        <a:p>
          <a:pPr>
            <a:defRPr sz="2800" b="1" i="0" u="none" strike="noStrike" kern="1200" cap="none" spc="50" normalizeH="0" baseline="0">
              <a:solidFill>
                <a:schemeClr val="tx1"/>
              </a:solidFill>
              <a:latin typeface="+mj-lt"/>
              <a:ea typeface="+mj-ea"/>
              <a:cs typeface="+mj-cs"/>
            </a:defRPr>
          </a:pPr>
          <a:endParaRPr lang="en-US"/>
        </a:p>
      </c:txPr>
    </c:title>
    <c:autoTitleDeleted val="0"/>
    <c:pivotFmts>
      <c:pivotFmt>
        <c:idx val="0"/>
        <c:spPr>
          <a:solidFill>
            <a:schemeClr val="accent5">
              <a:alpha val="70000"/>
            </a:schemeClr>
          </a:solidFill>
          <a:ln>
            <a:noFill/>
          </a:ln>
          <a:effectLst/>
        </c:spPr>
        <c:marker>
          <c:symbol val="circle"/>
          <c:size val="6"/>
          <c:spPr>
            <a:solidFill>
              <a:schemeClr val="accent5">
                <a:tint val="41000"/>
                <a:alpha val="70000"/>
              </a:schemeClr>
            </a:solidFill>
            <a:ln>
              <a:noFill/>
            </a:ln>
            <a:effectLst/>
          </c:spPr>
        </c:marker>
        <c:dLbl>
          <c:idx val="0"/>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alpha val="70000"/>
            </a:schemeClr>
          </a:solidFill>
          <a:ln>
            <a:noFill/>
          </a:ln>
          <a:effectLst/>
        </c:spPr>
        <c:marker>
          <c:symbol val="circle"/>
          <c:size val="6"/>
          <c:spPr>
            <a:solidFill>
              <a:schemeClr val="accent5">
                <a:tint val="52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alpha val="70000"/>
            </a:schemeClr>
          </a:solidFill>
          <a:ln>
            <a:noFill/>
          </a:ln>
          <a:effectLst/>
        </c:spPr>
        <c:marker>
          <c:symbol val="circle"/>
          <c:size val="6"/>
          <c:spPr>
            <a:solidFill>
              <a:schemeClr val="accent5">
                <a:tint val="63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alpha val="70000"/>
            </a:schemeClr>
          </a:solidFill>
          <a:ln>
            <a:noFill/>
          </a:ln>
          <a:effectLst/>
        </c:spPr>
        <c:marker>
          <c:symbol val="circle"/>
          <c:size val="6"/>
          <c:spPr>
            <a:solidFill>
              <a:schemeClr val="accent5">
                <a:tint val="74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alpha val="70000"/>
            </a:schemeClr>
          </a:solidFill>
          <a:ln>
            <a:noFill/>
          </a:ln>
          <a:effectLst/>
        </c:spPr>
        <c:marker>
          <c:symbol val="circle"/>
          <c:size val="6"/>
          <c:spPr>
            <a:solidFill>
              <a:schemeClr val="accent5">
                <a:tint val="84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alpha val="70000"/>
            </a:schemeClr>
          </a:solidFill>
          <a:ln>
            <a:noFill/>
          </a:ln>
          <a:effectLst/>
        </c:spPr>
        <c:marker>
          <c:symbol val="circle"/>
          <c:size val="6"/>
          <c:spPr>
            <a:solidFill>
              <a:schemeClr val="accent5">
                <a:tint val="95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alpha val="70000"/>
            </a:schemeClr>
          </a:solidFill>
          <a:ln>
            <a:noFill/>
          </a:ln>
          <a:effectLst/>
        </c:spPr>
        <c:marker>
          <c:symbol val="circle"/>
          <c:size val="6"/>
          <c:spPr>
            <a:solidFill>
              <a:schemeClr val="accent5">
                <a:shade val="94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alpha val="70000"/>
            </a:schemeClr>
          </a:solidFill>
          <a:ln>
            <a:noFill/>
          </a:ln>
          <a:effectLst/>
        </c:spPr>
        <c:marker>
          <c:symbol val="circle"/>
          <c:size val="6"/>
          <c:spPr>
            <a:solidFill>
              <a:schemeClr val="accent5">
                <a:shade val="83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alpha val="70000"/>
            </a:schemeClr>
          </a:solidFill>
          <a:ln>
            <a:noFill/>
          </a:ln>
          <a:effectLst/>
        </c:spPr>
        <c:marker>
          <c:symbol val="circle"/>
          <c:size val="6"/>
          <c:spPr>
            <a:solidFill>
              <a:schemeClr val="accent5">
                <a:shade val="73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alpha val="70000"/>
            </a:schemeClr>
          </a:solidFill>
          <a:ln>
            <a:noFill/>
          </a:ln>
          <a:effectLst/>
        </c:spPr>
        <c:marker>
          <c:symbol val="circle"/>
          <c:size val="6"/>
          <c:spPr>
            <a:solidFill>
              <a:schemeClr val="accent5">
                <a:shade val="62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alpha val="70000"/>
            </a:schemeClr>
          </a:solidFill>
          <a:ln>
            <a:noFill/>
          </a:ln>
          <a:effectLst/>
        </c:spPr>
        <c:marker>
          <c:symbol val="circle"/>
          <c:size val="6"/>
          <c:spPr>
            <a:solidFill>
              <a:schemeClr val="accent5">
                <a:shade val="51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alpha val="70000"/>
            </a:schemeClr>
          </a:solidFill>
          <a:ln>
            <a:noFill/>
          </a:ln>
          <a:effectLst/>
        </c:spPr>
        <c:marker>
          <c:symbol val="circle"/>
          <c:size val="6"/>
          <c:spPr>
            <a:solidFill>
              <a:schemeClr val="accent5">
                <a:shade val="4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5">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23772256778405"/>
          <c:y val="3.4729970494578863E-2"/>
          <c:w val="0.89276227743221592"/>
          <c:h val="0.85184965584121264"/>
        </c:manualLayout>
      </c:layout>
      <c:barChart>
        <c:barDir val="col"/>
        <c:grouping val="clustered"/>
        <c:varyColors val="0"/>
        <c:ser>
          <c:idx val="0"/>
          <c:order val="0"/>
          <c:tx>
            <c:strRef>
              <c:f>Revenue!$C$4</c:f>
              <c:strCache>
                <c:ptCount val="1"/>
                <c:pt idx="0">
                  <c:v>Sum of Jan</c:v>
                </c:pt>
              </c:strCache>
            </c:strRef>
          </c:tx>
          <c:spPr>
            <a:solidFill>
              <a:schemeClr val="accent5">
                <a:tint val="41000"/>
                <a:alpha val="70000"/>
              </a:schemeClr>
            </a:solidFill>
            <a:ln>
              <a:noFill/>
            </a:ln>
            <a:effectLst/>
          </c:spPr>
          <c:invertIfNegative val="0"/>
          <c:cat>
            <c:strRef>
              <c:f>Revenue!$B$5:$B$6</c:f>
              <c:strCache>
                <c:ptCount val="1"/>
                <c:pt idx="0">
                  <c:v>2023</c:v>
                </c:pt>
              </c:strCache>
            </c:strRef>
          </c:cat>
          <c:val>
            <c:numRef>
              <c:f>Revenue!$C$5:$C$6</c:f>
              <c:numCache>
                <c:formatCode>General</c:formatCode>
                <c:ptCount val="1"/>
                <c:pt idx="0">
                  <c:v>482254293</c:v>
                </c:pt>
              </c:numCache>
            </c:numRef>
          </c:val>
          <c:extLst>
            <c:ext xmlns:c16="http://schemas.microsoft.com/office/drawing/2014/chart" uri="{C3380CC4-5D6E-409C-BE32-E72D297353CC}">
              <c16:uniqueId val="{00000000-9279-4FCC-BE84-6D83607E492B}"/>
            </c:ext>
          </c:extLst>
        </c:ser>
        <c:ser>
          <c:idx val="1"/>
          <c:order val="1"/>
          <c:tx>
            <c:strRef>
              <c:f>Revenue!$D$4</c:f>
              <c:strCache>
                <c:ptCount val="1"/>
                <c:pt idx="0">
                  <c:v>Sum of Feb</c:v>
                </c:pt>
              </c:strCache>
            </c:strRef>
          </c:tx>
          <c:spPr>
            <a:solidFill>
              <a:schemeClr val="accent5">
                <a:tint val="52000"/>
                <a:alpha val="70000"/>
              </a:schemeClr>
            </a:solidFill>
            <a:ln>
              <a:noFill/>
            </a:ln>
            <a:effectLst/>
          </c:spPr>
          <c:invertIfNegative val="0"/>
          <c:cat>
            <c:strRef>
              <c:f>Revenue!$B$5:$B$6</c:f>
              <c:strCache>
                <c:ptCount val="1"/>
                <c:pt idx="0">
                  <c:v>2023</c:v>
                </c:pt>
              </c:strCache>
            </c:strRef>
          </c:cat>
          <c:val>
            <c:numRef>
              <c:f>Revenue!$D$5:$D$6</c:f>
              <c:numCache>
                <c:formatCode>General</c:formatCode>
                <c:ptCount val="1"/>
                <c:pt idx="0">
                  <c:v>496443491</c:v>
                </c:pt>
              </c:numCache>
            </c:numRef>
          </c:val>
          <c:extLst>
            <c:ext xmlns:c16="http://schemas.microsoft.com/office/drawing/2014/chart" uri="{C3380CC4-5D6E-409C-BE32-E72D297353CC}">
              <c16:uniqueId val="{00000001-9279-4FCC-BE84-6D83607E492B}"/>
            </c:ext>
          </c:extLst>
        </c:ser>
        <c:ser>
          <c:idx val="2"/>
          <c:order val="2"/>
          <c:tx>
            <c:strRef>
              <c:f>Revenue!$E$4</c:f>
              <c:strCache>
                <c:ptCount val="1"/>
                <c:pt idx="0">
                  <c:v>Sum of Mar</c:v>
                </c:pt>
              </c:strCache>
            </c:strRef>
          </c:tx>
          <c:spPr>
            <a:solidFill>
              <a:schemeClr val="accent5">
                <a:tint val="63000"/>
                <a:alpha val="70000"/>
              </a:schemeClr>
            </a:solidFill>
            <a:ln>
              <a:noFill/>
            </a:ln>
            <a:effectLst/>
          </c:spPr>
          <c:invertIfNegative val="0"/>
          <c:cat>
            <c:strRef>
              <c:f>Revenue!$B$5:$B$6</c:f>
              <c:strCache>
                <c:ptCount val="1"/>
                <c:pt idx="0">
                  <c:v>2023</c:v>
                </c:pt>
              </c:strCache>
            </c:strRef>
          </c:cat>
          <c:val>
            <c:numRef>
              <c:f>Revenue!$E$5:$E$6</c:f>
              <c:numCache>
                <c:formatCode>General</c:formatCode>
                <c:ptCount val="1"/>
                <c:pt idx="0">
                  <c:v>444399422</c:v>
                </c:pt>
              </c:numCache>
            </c:numRef>
          </c:val>
          <c:extLst>
            <c:ext xmlns:c16="http://schemas.microsoft.com/office/drawing/2014/chart" uri="{C3380CC4-5D6E-409C-BE32-E72D297353CC}">
              <c16:uniqueId val="{00000002-9279-4FCC-BE84-6D83607E492B}"/>
            </c:ext>
          </c:extLst>
        </c:ser>
        <c:ser>
          <c:idx val="3"/>
          <c:order val="3"/>
          <c:tx>
            <c:strRef>
              <c:f>Revenue!$F$4</c:f>
              <c:strCache>
                <c:ptCount val="1"/>
                <c:pt idx="0">
                  <c:v>Sum of Apr</c:v>
                </c:pt>
              </c:strCache>
            </c:strRef>
          </c:tx>
          <c:spPr>
            <a:solidFill>
              <a:schemeClr val="accent5">
                <a:tint val="74000"/>
                <a:alpha val="70000"/>
              </a:schemeClr>
            </a:solidFill>
            <a:ln>
              <a:noFill/>
            </a:ln>
            <a:effectLst/>
          </c:spPr>
          <c:invertIfNegative val="0"/>
          <c:cat>
            <c:strRef>
              <c:f>Revenue!$B$5:$B$6</c:f>
              <c:strCache>
                <c:ptCount val="1"/>
                <c:pt idx="0">
                  <c:v>2023</c:v>
                </c:pt>
              </c:strCache>
            </c:strRef>
          </c:cat>
          <c:val>
            <c:numRef>
              <c:f>Revenue!$F$5:$F$6</c:f>
              <c:numCache>
                <c:formatCode>General</c:formatCode>
                <c:ptCount val="1"/>
                <c:pt idx="0">
                  <c:v>412551289</c:v>
                </c:pt>
              </c:numCache>
            </c:numRef>
          </c:val>
          <c:extLst>
            <c:ext xmlns:c16="http://schemas.microsoft.com/office/drawing/2014/chart" uri="{C3380CC4-5D6E-409C-BE32-E72D297353CC}">
              <c16:uniqueId val="{00000003-9279-4FCC-BE84-6D83607E492B}"/>
            </c:ext>
          </c:extLst>
        </c:ser>
        <c:ser>
          <c:idx val="4"/>
          <c:order val="4"/>
          <c:tx>
            <c:strRef>
              <c:f>Revenue!$G$4</c:f>
              <c:strCache>
                <c:ptCount val="1"/>
                <c:pt idx="0">
                  <c:v>Sum of May</c:v>
                </c:pt>
              </c:strCache>
            </c:strRef>
          </c:tx>
          <c:spPr>
            <a:solidFill>
              <a:schemeClr val="accent5">
                <a:tint val="84000"/>
                <a:alpha val="70000"/>
              </a:schemeClr>
            </a:solidFill>
            <a:ln>
              <a:noFill/>
            </a:ln>
            <a:effectLst/>
          </c:spPr>
          <c:invertIfNegative val="0"/>
          <c:cat>
            <c:strRef>
              <c:f>Revenue!$B$5:$B$6</c:f>
              <c:strCache>
                <c:ptCount val="1"/>
                <c:pt idx="0">
                  <c:v>2023</c:v>
                </c:pt>
              </c:strCache>
            </c:strRef>
          </c:cat>
          <c:val>
            <c:numRef>
              <c:f>Revenue!$G$5:$G$6</c:f>
              <c:numCache>
                <c:formatCode>General</c:formatCode>
                <c:ptCount val="1"/>
                <c:pt idx="0">
                  <c:v>438604770</c:v>
                </c:pt>
              </c:numCache>
            </c:numRef>
          </c:val>
          <c:extLst>
            <c:ext xmlns:c16="http://schemas.microsoft.com/office/drawing/2014/chart" uri="{C3380CC4-5D6E-409C-BE32-E72D297353CC}">
              <c16:uniqueId val="{00000004-9279-4FCC-BE84-6D83607E492B}"/>
            </c:ext>
          </c:extLst>
        </c:ser>
        <c:ser>
          <c:idx val="5"/>
          <c:order val="5"/>
          <c:tx>
            <c:strRef>
              <c:f>Revenue!$H$4</c:f>
              <c:strCache>
                <c:ptCount val="1"/>
                <c:pt idx="0">
                  <c:v>Sum of Jun</c:v>
                </c:pt>
              </c:strCache>
            </c:strRef>
          </c:tx>
          <c:spPr>
            <a:solidFill>
              <a:schemeClr val="accent5">
                <a:tint val="95000"/>
                <a:alpha val="70000"/>
              </a:schemeClr>
            </a:solidFill>
            <a:ln>
              <a:noFill/>
            </a:ln>
            <a:effectLst/>
          </c:spPr>
          <c:invertIfNegative val="0"/>
          <c:cat>
            <c:strRef>
              <c:f>Revenue!$B$5:$B$6</c:f>
              <c:strCache>
                <c:ptCount val="1"/>
                <c:pt idx="0">
                  <c:v>2023</c:v>
                </c:pt>
              </c:strCache>
            </c:strRef>
          </c:cat>
          <c:val>
            <c:numRef>
              <c:f>Revenue!$H$5:$H$6</c:f>
              <c:numCache>
                <c:formatCode>General</c:formatCode>
                <c:ptCount val="1"/>
                <c:pt idx="0">
                  <c:v>384781945</c:v>
                </c:pt>
              </c:numCache>
            </c:numRef>
          </c:val>
          <c:extLst>
            <c:ext xmlns:c16="http://schemas.microsoft.com/office/drawing/2014/chart" uri="{C3380CC4-5D6E-409C-BE32-E72D297353CC}">
              <c16:uniqueId val="{00000005-9279-4FCC-BE84-6D83607E492B}"/>
            </c:ext>
          </c:extLst>
        </c:ser>
        <c:ser>
          <c:idx val="6"/>
          <c:order val="6"/>
          <c:tx>
            <c:strRef>
              <c:f>Revenue!$I$4</c:f>
              <c:strCache>
                <c:ptCount val="1"/>
                <c:pt idx="0">
                  <c:v>Sum of Jul</c:v>
                </c:pt>
              </c:strCache>
            </c:strRef>
          </c:tx>
          <c:spPr>
            <a:solidFill>
              <a:schemeClr val="accent5">
                <a:shade val="94000"/>
                <a:alpha val="70000"/>
              </a:schemeClr>
            </a:solidFill>
            <a:ln>
              <a:noFill/>
            </a:ln>
            <a:effectLst/>
          </c:spPr>
          <c:invertIfNegative val="0"/>
          <c:cat>
            <c:strRef>
              <c:f>Revenue!$B$5:$B$6</c:f>
              <c:strCache>
                <c:ptCount val="1"/>
                <c:pt idx="0">
                  <c:v>2023</c:v>
                </c:pt>
              </c:strCache>
            </c:strRef>
          </c:cat>
          <c:val>
            <c:numRef>
              <c:f>Revenue!$I$5:$I$6</c:f>
              <c:numCache>
                <c:formatCode>General</c:formatCode>
                <c:ptCount val="1"/>
                <c:pt idx="0">
                  <c:v>411841157</c:v>
                </c:pt>
              </c:numCache>
            </c:numRef>
          </c:val>
          <c:extLst>
            <c:ext xmlns:c16="http://schemas.microsoft.com/office/drawing/2014/chart" uri="{C3380CC4-5D6E-409C-BE32-E72D297353CC}">
              <c16:uniqueId val="{00000006-9279-4FCC-BE84-6D83607E492B}"/>
            </c:ext>
          </c:extLst>
        </c:ser>
        <c:ser>
          <c:idx val="7"/>
          <c:order val="7"/>
          <c:tx>
            <c:strRef>
              <c:f>Revenue!$J$4</c:f>
              <c:strCache>
                <c:ptCount val="1"/>
                <c:pt idx="0">
                  <c:v>Sum of Aug</c:v>
                </c:pt>
              </c:strCache>
            </c:strRef>
          </c:tx>
          <c:spPr>
            <a:solidFill>
              <a:schemeClr val="accent5">
                <a:shade val="83000"/>
                <a:alpha val="70000"/>
              </a:schemeClr>
            </a:solidFill>
            <a:ln>
              <a:noFill/>
            </a:ln>
            <a:effectLst/>
          </c:spPr>
          <c:invertIfNegative val="0"/>
          <c:cat>
            <c:strRef>
              <c:f>Revenue!$B$5:$B$6</c:f>
              <c:strCache>
                <c:ptCount val="1"/>
                <c:pt idx="0">
                  <c:v>2023</c:v>
                </c:pt>
              </c:strCache>
            </c:strRef>
          </c:cat>
          <c:val>
            <c:numRef>
              <c:f>Revenue!$J$5:$J$6</c:f>
              <c:numCache>
                <c:formatCode>General</c:formatCode>
                <c:ptCount val="1"/>
                <c:pt idx="0">
                  <c:v>469322647</c:v>
                </c:pt>
              </c:numCache>
            </c:numRef>
          </c:val>
          <c:extLst>
            <c:ext xmlns:c16="http://schemas.microsoft.com/office/drawing/2014/chart" uri="{C3380CC4-5D6E-409C-BE32-E72D297353CC}">
              <c16:uniqueId val="{00000007-9279-4FCC-BE84-6D83607E492B}"/>
            </c:ext>
          </c:extLst>
        </c:ser>
        <c:ser>
          <c:idx val="8"/>
          <c:order val="8"/>
          <c:tx>
            <c:strRef>
              <c:f>Revenue!$K$4</c:f>
              <c:strCache>
                <c:ptCount val="1"/>
                <c:pt idx="0">
                  <c:v>Sum of Sep</c:v>
                </c:pt>
              </c:strCache>
            </c:strRef>
          </c:tx>
          <c:spPr>
            <a:solidFill>
              <a:schemeClr val="accent5">
                <a:shade val="73000"/>
                <a:alpha val="70000"/>
              </a:schemeClr>
            </a:solidFill>
            <a:ln>
              <a:noFill/>
            </a:ln>
            <a:effectLst/>
          </c:spPr>
          <c:invertIfNegative val="0"/>
          <c:cat>
            <c:strRef>
              <c:f>Revenue!$B$5:$B$6</c:f>
              <c:strCache>
                <c:ptCount val="1"/>
                <c:pt idx="0">
                  <c:v>2023</c:v>
                </c:pt>
              </c:strCache>
            </c:strRef>
          </c:cat>
          <c:val>
            <c:numRef>
              <c:f>Revenue!$K$5:$K$6</c:f>
              <c:numCache>
                <c:formatCode>General</c:formatCode>
                <c:ptCount val="1"/>
                <c:pt idx="0">
                  <c:v>464426697</c:v>
                </c:pt>
              </c:numCache>
            </c:numRef>
          </c:val>
          <c:extLst>
            <c:ext xmlns:c16="http://schemas.microsoft.com/office/drawing/2014/chart" uri="{C3380CC4-5D6E-409C-BE32-E72D297353CC}">
              <c16:uniqueId val="{00000008-9279-4FCC-BE84-6D83607E492B}"/>
            </c:ext>
          </c:extLst>
        </c:ser>
        <c:ser>
          <c:idx val="9"/>
          <c:order val="9"/>
          <c:tx>
            <c:strRef>
              <c:f>Revenue!$L$4</c:f>
              <c:strCache>
                <c:ptCount val="1"/>
                <c:pt idx="0">
                  <c:v>Sum of Oct</c:v>
                </c:pt>
              </c:strCache>
            </c:strRef>
          </c:tx>
          <c:spPr>
            <a:solidFill>
              <a:schemeClr val="accent5">
                <a:shade val="62000"/>
                <a:alpha val="70000"/>
              </a:schemeClr>
            </a:solidFill>
            <a:ln>
              <a:noFill/>
            </a:ln>
            <a:effectLst/>
          </c:spPr>
          <c:invertIfNegative val="0"/>
          <c:cat>
            <c:strRef>
              <c:f>Revenue!$B$5:$B$6</c:f>
              <c:strCache>
                <c:ptCount val="1"/>
                <c:pt idx="0">
                  <c:v>2023</c:v>
                </c:pt>
              </c:strCache>
            </c:strRef>
          </c:cat>
          <c:val>
            <c:numRef>
              <c:f>Revenue!$L$5:$L$6</c:f>
              <c:numCache>
                <c:formatCode>General</c:formatCode>
                <c:ptCount val="1"/>
                <c:pt idx="0">
                  <c:v>406458015</c:v>
                </c:pt>
              </c:numCache>
            </c:numRef>
          </c:val>
          <c:extLst>
            <c:ext xmlns:c16="http://schemas.microsoft.com/office/drawing/2014/chart" uri="{C3380CC4-5D6E-409C-BE32-E72D297353CC}">
              <c16:uniqueId val="{00000009-9279-4FCC-BE84-6D83607E492B}"/>
            </c:ext>
          </c:extLst>
        </c:ser>
        <c:ser>
          <c:idx val="10"/>
          <c:order val="10"/>
          <c:tx>
            <c:strRef>
              <c:f>Revenue!$M$4</c:f>
              <c:strCache>
                <c:ptCount val="1"/>
                <c:pt idx="0">
                  <c:v>Sum of Nov</c:v>
                </c:pt>
              </c:strCache>
            </c:strRef>
          </c:tx>
          <c:spPr>
            <a:solidFill>
              <a:schemeClr val="accent5">
                <a:shade val="51000"/>
                <a:alpha val="70000"/>
              </a:schemeClr>
            </a:solidFill>
            <a:ln>
              <a:noFill/>
            </a:ln>
            <a:effectLst/>
          </c:spPr>
          <c:invertIfNegative val="0"/>
          <c:cat>
            <c:strRef>
              <c:f>Revenue!$B$5:$B$6</c:f>
              <c:strCache>
                <c:ptCount val="1"/>
                <c:pt idx="0">
                  <c:v>2023</c:v>
                </c:pt>
              </c:strCache>
            </c:strRef>
          </c:cat>
          <c:val>
            <c:numRef>
              <c:f>Revenue!$M$5:$M$6</c:f>
              <c:numCache>
                <c:formatCode>General</c:formatCode>
                <c:ptCount val="1"/>
                <c:pt idx="0">
                  <c:v>476711628</c:v>
                </c:pt>
              </c:numCache>
            </c:numRef>
          </c:val>
          <c:extLst>
            <c:ext xmlns:c16="http://schemas.microsoft.com/office/drawing/2014/chart" uri="{C3380CC4-5D6E-409C-BE32-E72D297353CC}">
              <c16:uniqueId val="{0000000A-9279-4FCC-BE84-6D83607E492B}"/>
            </c:ext>
          </c:extLst>
        </c:ser>
        <c:ser>
          <c:idx val="11"/>
          <c:order val="11"/>
          <c:tx>
            <c:strRef>
              <c:f>Revenue!$N$4</c:f>
              <c:strCache>
                <c:ptCount val="1"/>
                <c:pt idx="0">
                  <c:v>Sum of Dec</c:v>
                </c:pt>
              </c:strCache>
            </c:strRef>
          </c:tx>
          <c:spPr>
            <a:solidFill>
              <a:schemeClr val="accent5">
                <a:shade val="40000"/>
                <a:alpha val="70000"/>
              </a:schemeClr>
            </a:solidFill>
            <a:ln>
              <a:noFill/>
            </a:ln>
            <a:effectLst/>
          </c:spPr>
          <c:invertIfNegative val="0"/>
          <c:cat>
            <c:strRef>
              <c:f>Revenue!$B$5:$B$6</c:f>
              <c:strCache>
                <c:ptCount val="1"/>
                <c:pt idx="0">
                  <c:v>2023</c:v>
                </c:pt>
              </c:strCache>
            </c:strRef>
          </c:cat>
          <c:val>
            <c:numRef>
              <c:f>Revenue!$N$5:$N$6</c:f>
              <c:numCache>
                <c:formatCode>General</c:formatCode>
                <c:ptCount val="1"/>
                <c:pt idx="0">
                  <c:v>468622293</c:v>
                </c:pt>
              </c:numCache>
            </c:numRef>
          </c:val>
          <c:extLst>
            <c:ext xmlns:c16="http://schemas.microsoft.com/office/drawing/2014/chart" uri="{C3380CC4-5D6E-409C-BE32-E72D297353CC}">
              <c16:uniqueId val="{0000000B-9279-4FCC-BE84-6D83607E492B}"/>
            </c:ext>
          </c:extLst>
        </c:ser>
        <c:dLbls>
          <c:showLegendKey val="0"/>
          <c:showVal val="0"/>
          <c:showCatName val="0"/>
          <c:showSerName val="0"/>
          <c:showPercent val="0"/>
          <c:showBubbleSize val="0"/>
        </c:dLbls>
        <c:gapWidth val="80"/>
        <c:overlap val="25"/>
        <c:axId val="713561247"/>
        <c:axId val="761449471"/>
      </c:barChart>
      <c:catAx>
        <c:axId val="71356124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IN"/>
                  <a:t>Year</a:t>
                </a:r>
              </a:p>
            </c:rich>
          </c:tx>
          <c:layout>
            <c:manualLayout>
              <c:xMode val="edge"/>
              <c:yMode val="edge"/>
              <c:x val="0.53554972295129766"/>
              <c:y val="0.9494223613614563"/>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solidFill>
                <a:latin typeface="+mn-lt"/>
                <a:ea typeface="+mn-ea"/>
                <a:cs typeface="+mn-cs"/>
              </a:defRPr>
            </a:pPr>
            <a:endParaRPr lang="en-US"/>
          </a:p>
        </c:txPr>
        <c:crossAx val="761449471"/>
        <c:crosses val="autoZero"/>
        <c:auto val="1"/>
        <c:lblAlgn val="ctr"/>
        <c:lblOffset val="100"/>
        <c:noMultiLvlLbl val="0"/>
      </c:catAx>
      <c:valAx>
        <c:axId val="76144947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r>
                  <a:rPr lang="en-IN"/>
                  <a:t>Total</a:t>
                </a:r>
                <a:r>
                  <a:rPr lang="en-IN" baseline="0"/>
                  <a:t> Revenue</a:t>
                </a:r>
              </a:p>
            </c:rich>
          </c:tx>
          <c:layout>
            <c:manualLayout>
              <c:xMode val="edge"/>
              <c:yMode val="edge"/>
              <c:x val="1.1435105774728416E-2"/>
              <c:y val="0.37459864391951009"/>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solidFill>
                <a:latin typeface="+mn-lt"/>
                <a:ea typeface="+mn-ea"/>
                <a:cs typeface="+mn-cs"/>
              </a:defRPr>
            </a:pPr>
            <a:endParaRPr lang="en-US"/>
          </a:p>
        </c:txPr>
        <c:crossAx val="71356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[Excel&amp;Stats_Project.xlsx]Business_unit!PivotTable2</c:name>
    <c:fmtId val="16"/>
  </c:pivotSource>
  <c:chart>
    <c:title>
      <c:tx>
        <c:rich>
          <a:bodyPr rot="0" spcFirstLastPara="1" vertOverflow="ellipsis" vert="horz" wrap="square" anchor="ctr" anchorCtr="1"/>
          <a:lstStyle/>
          <a:p>
            <a:pPr>
              <a:defRPr sz="2000" b="1" i="0" u="none" strike="noStrike" kern="1200" cap="all" spc="100" normalizeH="0" baseline="0">
                <a:solidFill>
                  <a:schemeClr val="accent5">
                    <a:lumMod val="50000"/>
                  </a:schemeClr>
                </a:solidFill>
                <a:latin typeface="+mn-lt"/>
                <a:ea typeface="+mn-ea"/>
                <a:cs typeface="+mn-cs"/>
              </a:defRPr>
            </a:pPr>
            <a:r>
              <a:rPr lang="en-US" sz="2000">
                <a:solidFill>
                  <a:schemeClr val="accent5">
                    <a:lumMod val="50000"/>
                  </a:schemeClr>
                </a:solidFill>
              </a:rPr>
              <a:t>Business</a:t>
            </a:r>
            <a:r>
              <a:rPr lang="en-US" sz="2000" baseline="0">
                <a:solidFill>
                  <a:schemeClr val="accent5">
                    <a:lumMod val="50000"/>
                  </a:schemeClr>
                </a:solidFill>
              </a:rPr>
              <a:t> unit</a:t>
            </a:r>
            <a:endParaRPr lang="en-US" sz="2000">
              <a:solidFill>
                <a:schemeClr val="accent5">
                  <a:lumMod val="50000"/>
                </a:schemeClr>
              </a:solidFill>
            </a:endParaRPr>
          </a:p>
        </c:rich>
      </c:tx>
      <c:layout>
        <c:manualLayout>
          <c:xMode val="edge"/>
          <c:yMode val="edge"/>
          <c:x val="4.0466642597554621E-2"/>
          <c:y val="4.6094169087228569E-2"/>
        </c:manualLayout>
      </c:layout>
      <c:overlay val="0"/>
      <c:spPr>
        <a:noFill/>
        <a:ln>
          <a:noFill/>
        </a:ln>
        <a:effectLst/>
      </c:spPr>
      <c:txPr>
        <a:bodyPr rot="0" spcFirstLastPara="1" vertOverflow="ellipsis" vert="horz" wrap="square" anchor="ctr" anchorCtr="1"/>
        <a:lstStyle/>
        <a:p>
          <a:pPr>
            <a:defRPr sz="2000" b="1" i="0" u="none" strike="noStrike" kern="1200" cap="all" spc="100" normalizeH="0" baseline="0">
              <a:solidFill>
                <a:schemeClr val="accent5">
                  <a:lumMod val="50000"/>
                </a:schemeClr>
              </a:solidFill>
              <a:latin typeface="+mn-lt"/>
              <a:ea typeface="+mn-ea"/>
              <a:cs typeface="+mn-cs"/>
            </a:defRPr>
          </a:pPr>
          <a:endParaRPr lang="en-US"/>
        </a:p>
      </c:txPr>
    </c:title>
    <c:autoTitleDeleted val="0"/>
    <c:pivotFmts>
      <c:pivotFmt>
        <c:idx val="0"/>
        <c:spPr>
          <a:solidFill>
            <a:schemeClr val="lt1"/>
          </a:solidFill>
          <a:ln w="19050">
            <a:solidFill>
              <a:schemeClr val="accent5"/>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lt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lt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lt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lt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lt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lt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9"/>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bg1"/>
          </a:solidFill>
          <a:ln w="19050">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bg1"/>
          </a:solidFill>
          <a:ln w="19050">
            <a:solidFill>
              <a:schemeClr val="accent5"/>
            </a:solidFill>
          </a:ln>
          <a:effectLst/>
        </c:spPr>
        <c:dLbl>
          <c:idx val="0"/>
          <c:layout>
            <c:manualLayout>
              <c:x val="-0.11877252843394581"/>
              <c:y val="0.17571923301254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bg1"/>
          </a:solidFill>
          <a:ln w="19050">
            <a:solidFill>
              <a:schemeClr val="accent5"/>
            </a:solidFill>
          </a:ln>
          <a:effectLst/>
        </c:spPr>
        <c:dLbl>
          <c:idx val="0"/>
          <c:layout>
            <c:manualLayout>
              <c:x val="-0.18168591426071751"/>
              <c:y val="-2.9376275882181394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bg1"/>
          </a:solidFill>
          <a:ln w="19050">
            <a:solidFill>
              <a:schemeClr val="accent5"/>
            </a:solidFill>
          </a:ln>
          <a:effectLst/>
        </c:spPr>
        <c:dLbl>
          <c:idx val="0"/>
          <c:layout>
            <c:manualLayout>
              <c:x val="0.14903324584426944"/>
              <c:y val="-0.24274533391659375"/>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8004908468991718"/>
          <c:y val="1.6784275608455208E-2"/>
          <c:w val="0.48517089811467912"/>
          <c:h val="0.97207474805603122"/>
        </c:manualLayout>
      </c:layout>
      <c:pieChart>
        <c:varyColors val="1"/>
        <c:ser>
          <c:idx val="0"/>
          <c:order val="0"/>
          <c:tx>
            <c:strRef>
              <c:f>Business_unit!$C$4</c:f>
              <c:strCache>
                <c:ptCount val="1"/>
                <c:pt idx="0">
                  <c:v>Total</c:v>
                </c:pt>
              </c:strCache>
            </c:strRef>
          </c:tx>
          <c:spPr>
            <a:solidFill>
              <a:schemeClr val="bg1"/>
            </a:solidFill>
            <a:ln w="19050">
              <a:solidFill>
                <a:schemeClr val="accent5"/>
              </a:solidFill>
            </a:ln>
            <a:effectLst/>
          </c:spPr>
          <c:dPt>
            <c:idx val="0"/>
            <c:bubble3D val="0"/>
            <c:spPr>
              <a:solidFill>
                <a:schemeClr val="bg1"/>
              </a:solidFill>
              <a:ln w="19050">
                <a:solidFill>
                  <a:schemeClr val="accent5"/>
                </a:solidFill>
              </a:ln>
              <a:effectLst/>
            </c:spPr>
            <c:extLst>
              <c:ext xmlns:c16="http://schemas.microsoft.com/office/drawing/2014/chart" uri="{C3380CC4-5D6E-409C-BE32-E72D297353CC}">
                <c16:uniqueId val="{00000001-838C-4376-8BA7-DF4F5EB3BFD0}"/>
              </c:ext>
            </c:extLst>
          </c:dPt>
          <c:dPt>
            <c:idx val="1"/>
            <c:bubble3D val="0"/>
            <c:spPr>
              <a:solidFill>
                <a:schemeClr val="bg1"/>
              </a:solidFill>
              <a:ln w="19050">
                <a:solidFill>
                  <a:schemeClr val="accent5"/>
                </a:solidFill>
              </a:ln>
              <a:effectLst/>
            </c:spPr>
            <c:extLst>
              <c:ext xmlns:c16="http://schemas.microsoft.com/office/drawing/2014/chart" uri="{C3380CC4-5D6E-409C-BE32-E72D297353CC}">
                <c16:uniqueId val="{00000003-838C-4376-8BA7-DF4F5EB3BFD0}"/>
              </c:ext>
            </c:extLst>
          </c:dPt>
          <c:dPt>
            <c:idx val="2"/>
            <c:bubble3D val="0"/>
            <c:spPr>
              <a:solidFill>
                <a:schemeClr val="bg1"/>
              </a:solidFill>
              <a:ln w="19050">
                <a:solidFill>
                  <a:schemeClr val="accent5"/>
                </a:solidFill>
              </a:ln>
              <a:effectLst/>
            </c:spPr>
            <c:extLst>
              <c:ext xmlns:c16="http://schemas.microsoft.com/office/drawing/2014/chart" uri="{C3380CC4-5D6E-409C-BE32-E72D297353CC}">
                <c16:uniqueId val="{00000005-838C-4376-8BA7-DF4F5EB3BFD0}"/>
              </c:ext>
            </c:extLst>
          </c:dPt>
          <c:dLbls>
            <c:dLbl>
              <c:idx val="0"/>
              <c:layout>
                <c:manualLayout>
                  <c:x val="-0.11877252843394581"/>
                  <c:y val="0.1757192330125400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38C-4376-8BA7-DF4F5EB3BFD0}"/>
                </c:ext>
              </c:extLst>
            </c:dLbl>
            <c:dLbl>
              <c:idx val="1"/>
              <c:layout>
                <c:manualLayout>
                  <c:x val="-0.18168591426071751"/>
                  <c:y val="-2.937627588218139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8C-4376-8BA7-DF4F5EB3BFD0}"/>
                </c:ext>
              </c:extLst>
            </c:dLbl>
            <c:dLbl>
              <c:idx val="2"/>
              <c:layout>
                <c:manualLayout>
                  <c:x val="0.14903324584426944"/>
                  <c:y val="-0.2427453339165937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38C-4376-8BA7-DF4F5EB3BFD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5">
                      <a:lumMod val="60000"/>
                      <a:lumOff val="40000"/>
                    </a:schemeClr>
                  </a:solidFill>
                </a:ln>
                <a:effectLst/>
              </c:spPr>
            </c:leaderLines>
            <c:extLst>
              <c:ext xmlns:c15="http://schemas.microsoft.com/office/drawing/2012/chart" uri="{CE6537A1-D6FC-4f65-9D91-7224C49458BB}"/>
            </c:extLst>
          </c:dLbls>
          <c:cat>
            <c:strRef>
              <c:f>Business_unit!$B$5:$B$8</c:f>
              <c:strCache>
                <c:ptCount val="3"/>
                <c:pt idx="0">
                  <c:v>Advertising</c:v>
                </c:pt>
                <c:pt idx="1">
                  <c:v>Hardware</c:v>
                </c:pt>
                <c:pt idx="2">
                  <c:v>Software</c:v>
                </c:pt>
              </c:strCache>
            </c:strRef>
          </c:cat>
          <c:val>
            <c:numRef>
              <c:f>Business_unit!$C$5:$C$8</c:f>
              <c:numCache>
                <c:formatCode>General</c:formatCode>
                <c:ptCount val="3"/>
                <c:pt idx="0">
                  <c:v>756718648</c:v>
                </c:pt>
                <c:pt idx="1">
                  <c:v>1037400547</c:v>
                </c:pt>
                <c:pt idx="2">
                  <c:v>3093676159</c:v>
                </c:pt>
              </c:numCache>
            </c:numRef>
          </c:val>
          <c:extLst>
            <c:ext xmlns:c16="http://schemas.microsoft.com/office/drawing/2014/chart" uri="{C3380CC4-5D6E-409C-BE32-E72D297353CC}">
              <c16:uniqueId val="{00000006-838C-4376-8BA7-DF4F5EB3BFD0}"/>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[Excel&amp;Stats_Project.xlsx]Scenario!PivotTable3</c:name>
    <c:fmtId val="9"/>
  </c:pivotSource>
  <c:chart>
    <c:title>
      <c:tx>
        <c:rich>
          <a:bodyPr rot="0" spcFirstLastPara="1" vertOverflow="ellipsis" vert="horz" wrap="square" anchor="ctr" anchorCtr="1"/>
          <a:lstStyle/>
          <a:p>
            <a:pPr>
              <a:defRPr sz="2400" b="1" i="0" u="none" strike="noStrike" kern="1200" cap="all" spc="50" baseline="0">
                <a:solidFill>
                  <a:schemeClr val="tx1">
                    <a:lumMod val="65000"/>
                    <a:lumOff val="35000"/>
                  </a:schemeClr>
                </a:solidFill>
                <a:latin typeface="+mn-lt"/>
                <a:ea typeface="+mn-ea"/>
                <a:cs typeface="+mn-cs"/>
              </a:defRPr>
            </a:pPr>
            <a:r>
              <a:rPr lang="en-US" sz="2400"/>
              <a:t>Scenario</a:t>
            </a:r>
          </a:p>
        </c:rich>
      </c:tx>
      <c:layout>
        <c:manualLayout>
          <c:xMode val="edge"/>
          <c:yMode val="edge"/>
          <c:x val="0.75594444444444442"/>
          <c:y val="6.9444444444444448E-2"/>
        </c:manualLayout>
      </c:layout>
      <c:overlay val="0"/>
      <c:spPr>
        <a:noFill/>
        <a:ln>
          <a:noFill/>
        </a:ln>
        <a:effectLst/>
      </c:spPr>
      <c:txPr>
        <a:bodyPr rot="0" spcFirstLastPara="1" vertOverflow="ellipsis" vert="horz" wrap="square" anchor="ctr" anchorCtr="1"/>
        <a:lstStyle/>
        <a:p>
          <a:pPr>
            <a:defRPr sz="2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5"/>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5">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5">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5"/>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6"/>
        <c:spPr>
          <a:solidFill>
            <a:schemeClr val="accent5">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5"/>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5">
              <a:tint val="6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469844706911636"/>
          <c:y val="3.6848935549722954E-2"/>
          <c:w val="0.57269794400699914"/>
          <c:h val="0.95449657334499849"/>
        </c:manualLayout>
      </c:layout>
      <c:doughnutChart>
        <c:varyColors val="1"/>
        <c:ser>
          <c:idx val="0"/>
          <c:order val="0"/>
          <c:tx>
            <c:strRef>
              <c:f>Scenario!$C$4</c:f>
              <c:strCache>
                <c:ptCount val="1"/>
                <c:pt idx="0">
                  <c:v>Total</c:v>
                </c:pt>
              </c:strCache>
            </c:strRef>
          </c:tx>
          <c:dPt>
            <c:idx val="0"/>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D76-4832-B787-DF9108C016EF}"/>
              </c:ext>
            </c:extLst>
          </c:dPt>
          <c:dPt>
            <c:idx val="1"/>
            <c:bubble3D val="0"/>
            <c:spPr>
              <a:solidFill>
                <a:schemeClr val="accent5">
                  <a:tint val="6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D76-4832-B787-DF9108C016EF}"/>
              </c:ext>
            </c:extLst>
          </c:dPt>
          <c:dPt>
            <c:idx val="2"/>
            <c:bubble3D val="0"/>
            <c:spPr>
              <a:solidFill>
                <a:schemeClr val="accent5">
                  <a:tint val="3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D76-4832-B787-DF9108C016EF}"/>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Scenario!$B$5:$B$7</c:f>
              <c:strCache>
                <c:ptCount val="2"/>
                <c:pt idx="0">
                  <c:v>Budget</c:v>
                </c:pt>
                <c:pt idx="1">
                  <c:v>Forecast</c:v>
                </c:pt>
              </c:strCache>
            </c:strRef>
          </c:cat>
          <c:val>
            <c:numRef>
              <c:f>Scenario!$C$5:$C$7</c:f>
              <c:numCache>
                <c:formatCode>General</c:formatCode>
                <c:ptCount val="2"/>
                <c:pt idx="0">
                  <c:v>2524478503</c:v>
                </c:pt>
                <c:pt idx="1">
                  <c:v>2363316851</c:v>
                </c:pt>
              </c:numCache>
            </c:numRef>
          </c:val>
          <c:extLst>
            <c:ext xmlns:c16="http://schemas.microsoft.com/office/drawing/2014/chart" uri="{C3380CC4-5D6E-409C-BE32-E72D297353CC}">
              <c16:uniqueId val="{00000006-3D76-4832-B787-DF9108C016EF}"/>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[Excel&amp;Stats_Project.xlsx]Account!PivotTable4</c:name>
    <c:fmtId val="4"/>
  </c:pivotSource>
  <c:chart>
    <c:title>
      <c:tx>
        <c:rich>
          <a:bodyPr rot="0" spcFirstLastPara="1" vertOverflow="ellipsis" vert="horz" wrap="square" anchor="ctr" anchorCtr="1"/>
          <a:lstStyle/>
          <a:p>
            <a:pPr>
              <a:defRPr sz="2800" b="0" i="0" u="none" strike="noStrike" kern="1200" spc="0" baseline="0">
                <a:solidFill>
                  <a:schemeClr val="tx1"/>
                </a:solidFill>
                <a:latin typeface="+mn-lt"/>
                <a:ea typeface="+mn-ea"/>
                <a:cs typeface="+mn-cs"/>
              </a:defRPr>
            </a:pPr>
            <a:r>
              <a:rPr lang="en-US" sz="2800"/>
              <a:t>Revenue per Account</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8725172452215628"/>
          <c:y val="6.7145680995330304E-2"/>
          <c:w val="0.51659597488040665"/>
          <c:h val="0.89229661313035802"/>
        </c:manualLayout>
      </c:layout>
      <c:bar3DChart>
        <c:barDir val="bar"/>
        <c:grouping val="clustered"/>
        <c:varyColors val="0"/>
        <c:ser>
          <c:idx val="0"/>
          <c:order val="0"/>
          <c:tx>
            <c:strRef>
              <c:f>Account!$C$4</c:f>
              <c:strCache>
                <c:ptCount val="1"/>
                <c:pt idx="0">
                  <c:v>Total</c:v>
                </c:pt>
              </c:strCache>
            </c:strRef>
          </c:tx>
          <c:spPr>
            <a:solidFill>
              <a:schemeClr val="accent1"/>
            </a:solidFill>
            <a:ln>
              <a:noFill/>
            </a:ln>
            <a:effectLst/>
            <a:sp3d/>
          </c:spPr>
          <c:invertIfNegative val="0"/>
          <c:dLbls>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Account!$B$5:$B$14</c:f>
              <c:strCache>
                <c:ptCount val="9"/>
                <c:pt idx="0">
                  <c:v>Commissions Expense</c:v>
                </c:pt>
                <c:pt idx="1">
                  <c:v>Consulting Expense</c:v>
                </c:pt>
                <c:pt idx="2">
                  <c:v>Cost of Goods Sold</c:v>
                </c:pt>
                <c:pt idx="3">
                  <c:v>Marketing Expense</c:v>
                </c:pt>
                <c:pt idx="4">
                  <c:v>Payroll Expense</c:v>
                </c:pt>
                <c:pt idx="5">
                  <c:v>R&amp;D Expense</c:v>
                </c:pt>
                <c:pt idx="6">
                  <c:v>Sales</c:v>
                </c:pt>
                <c:pt idx="7">
                  <c:v>Software/Hardware Expense</c:v>
                </c:pt>
                <c:pt idx="8">
                  <c:v>Travel &amp; Entertainment Expense</c:v>
                </c:pt>
              </c:strCache>
            </c:strRef>
          </c:cat>
          <c:val>
            <c:numRef>
              <c:f>Account!$C$5:$C$14</c:f>
              <c:numCache>
                <c:formatCode>General</c:formatCode>
                <c:ptCount val="9"/>
                <c:pt idx="0">
                  <c:v>122103438</c:v>
                </c:pt>
                <c:pt idx="1">
                  <c:v>151982589</c:v>
                </c:pt>
                <c:pt idx="2">
                  <c:v>1199053299</c:v>
                </c:pt>
                <c:pt idx="3">
                  <c:v>60257867</c:v>
                </c:pt>
                <c:pt idx="4">
                  <c:v>307717639</c:v>
                </c:pt>
                <c:pt idx="5">
                  <c:v>121784345</c:v>
                </c:pt>
                <c:pt idx="6">
                  <c:v>2685587311</c:v>
                </c:pt>
                <c:pt idx="7">
                  <c:v>208699675</c:v>
                </c:pt>
                <c:pt idx="8">
                  <c:v>30609191</c:v>
                </c:pt>
              </c:numCache>
            </c:numRef>
          </c:val>
          <c:extLst>
            <c:ext xmlns:c16="http://schemas.microsoft.com/office/drawing/2014/chart" uri="{C3380CC4-5D6E-409C-BE32-E72D297353CC}">
              <c16:uniqueId val="{00000000-F091-480E-806E-99E6C8CCEC14}"/>
            </c:ext>
          </c:extLst>
        </c:ser>
        <c:dLbls>
          <c:showLegendKey val="0"/>
          <c:showVal val="1"/>
          <c:showCatName val="0"/>
          <c:showSerName val="0"/>
          <c:showPercent val="0"/>
          <c:showBubbleSize val="0"/>
        </c:dLbls>
        <c:gapWidth val="150"/>
        <c:shape val="box"/>
        <c:axId val="679153983"/>
        <c:axId val="629618911"/>
        <c:axId val="0"/>
      </c:bar3DChart>
      <c:catAx>
        <c:axId val="679153983"/>
        <c:scaling>
          <c:orientation val="minMax"/>
        </c:scaling>
        <c:delete val="0"/>
        <c:axPos val="l"/>
        <c:title>
          <c:tx>
            <c:rich>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IN" sz="1800"/>
                  <a:t>Account</a:t>
                </a:r>
              </a:p>
            </c:rich>
          </c:tx>
          <c:layout>
            <c:manualLayout>
              <c:xMode val="edge"/>
              <c:yMode val="edge"/>
              <c:x val="4.4729822938636539E-2"/>
              <c:y val="0.46957088703606542"/>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629618911"/>
        <c:crosses val="autoZero"/>
        <c:auto val="1"/>
        <c:lblAlgn val="ctr"/>
        <c:lblOffset val="100"/>
        <c:noMultiLvlLbl val="0"/>
      </c:catAx>
      <c:valAx>
        <c:axId val="629618911"/>
        <c:scaling>
          <c:orientation val="minMax"/>
        </c:scaling>
        <c:delete val="0"/>
        <c:axPos val="b"/>
        <c:title>
          <c:tx>
            <c:rich>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r>
                  <a:rPr lang="en-IN" sz="1800"/>
                  <a:t>Revenue</a:t>
                </a:r>
              </a:p>
            </c:rich>
          </c:tx>
          <c:layout>
            <c:manualLayout>
              <c:xMode val="edge"/>
              <c:yMode val="edge"/>
              <c:x val="0.39628829826233136"/>
              <c:y val="0.95378318199022283"/>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79153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[Excel&amp;Stats_Project.xlsx]Basestats!PivotTable2</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Mean</a:t>
            </a:r>
            <a:r>
              <a:rPr lang="en-US" baseline="0"/>
              <a:t> revenue per account</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Basestats!$F$7</c:f>
              <c:strCache>
                <c:ptCount val="1"/>
                <c:pt idx="0">
                  <c:v>Total</c:v>
                </c:pt>
              </c:strCache>
            </c:strRef>
          </c:tx>
          <c:spPr>
            <a:pattFill prst="ltUpDiag">
              <a:fgClr>
                <a:schemeClr val="accent1"/>
              </a:fgClr>
              <a:bgClr>
                <a:schemeClr val="lt1"/>
              </a:bgClr>
            </a:pattFill>
            <a:ln>
              <a:noFill/>
            </a:ln>
            <a:effectLst/>
          </c:spPr>
          <c:invertIfNegative val="0"/>
          <c:trendline>
            <c:spPr>
              <a:ln w="38100" cap="rnd">
                <a:solidFill>
                  <a:schemeClr val="lt1">
                    <a:alpha val="50000"/>
                  </a:schemeClr>
                </a:solidFill>
                <a:round/>
                <a:tailEnd type="stealth" w="lg" len="lg"/>
              </a:ln>
              <a:effectLst>
                <a:glow rad="228600">
                  <a:schemeClr val="accent5">
                    <a:satMod val="175000"/>
                    <a:alpha val="40000"/>
                  </a:schemeClr>
                </a:glow>
                <a:softEdge rad="12700"/>
              </a:effectLst>
            </c:spPr>
            <c:trendlineType val="poly"/>
            <c:order val="2"/>
            <c:dispRSqr val="0"/>
            <c:dispEq val="0"/>
          </c:trendline>
          <c:cat>
            <c:strRef>
              <c:f>Basestats!$E$8:$E$17</c:f>
              <c:strCache>
                <c:ptCount val="9"/>
                <c:pt idx="0">
                  <c:v>Commissions Expense</c:v>
                </c:pt>
                <c:pt idx="1">
                  <c:v>Consulting Expense</c:v>
                </c:pt>
                <c:pt idx="2">
                  <c:v>Cost of Goods Sold</c:v>
                </c:pt>
                <c:pt idx="3">
                  <c:v>Marketing Expense</c:v>
                </c:pt>
                <c:pt idx="4">
                  <c:v>Payroll Expense</c:v>
                </c:pt>
                <c:pt idx="5">
                  <c:v>R&amp;D Expense</c:v>
                </c:pt>
                <c:pt idx="6">
                  <c:v>Sales</c:v>
                </c:pt>
                <c:pt idx="7">
                  <c:v>Software/Hardware Expense</c:v>
                </c:pt>
                <c:pt idx="8">
                  <c:v>Travel &amp; Entertainment Expense</c:v>
                </c:pt>
              </c:strCache>
            </c:strRef>
          </c:cat>
          <c:val>
            <c:numRef>
              <c:f>Basestats!$F$8:$F$17</c:f>
              <c:numCache>
                <c:formatCode>0.00</c:formatCode>
                <c:ptCount val="9"/>
                <c:pt idx="0">
                  <c:v>19904547.307692308</c:v>
                </c:pt>
                <c:pt idx="1">
                  <c:v>24991892.974358976</c:v>
                </c:pt>
                <c:pt idx="2">
                  <c:v>198604324.76923078</c:v>
                </c:pt>
                <c:pt idx="3">
                  <c:v>9901876.846153846</c:v>
                </c:pt>
                <c:pt idx="4">
                  <c:v>49960219.974358976</c:v>
                </c:pt>
                <c:pt idx="5">
                  <c:v>19944387.743589744</c:v>
                </c:pt>
                <c:pt idx="6">
                  <c:v>441891445.12820512</c:v>
                </c:pt>
                <c:pt idx="7">
                  <c:v>34663549.666666664</c:v>
                </c:pt>
                <c:pt idx="8">
                  <c:v>4983912.076923077</c:v>
                </c:pt>
              </c:numCache>
            </c:numRef>
          </c:val>
          <c:extLst>
            <c:ext xmlns:c16="http://schemas.microsoft.com/office/drawing/2014/chart" uri="{C3380CC4-5D6E-409C-BE32-E72D297353CC}">
              <c16:uniqueId val="{00000000-3553-464A-B0BA-BBEED343958F}"/>
            </c:ext>
          </c:extLst>
        </c:ser>
        <c:dLbls>
          <c:showLegendKey val="0"/>
          <c:showVal val="0"/>
          <c:showCatName val="0"/>
          <c:showSerName val="0"/>
          <c:showPercent val="0"/>
          <c:showBubbleSize val="0"/>
        </c:dLbls>
        <c:gapWidth val="269"/>
        <c:overlap val="-20"/>
        <c:axId val="1163151615"/>
        <c:axId val="1815711759"/>
      </c:barChart>
      <c:catAx>
        <c:axId val="116315161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815711759"/>
        <c:crosses val="autoZero"/>
        <c:auto val="1"/>
        <c:lblAlgn val="ctr"/>
        <c:lblOffset val="100"/>
        <c:noMultiLvlLbl val="0"/>
      </c:catAx>
      <c:valAx>
        <c:axId val="181571175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6315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[Excel&amp;Stats_Project.xlsx]Basestats!PivotTable3</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Basestats!$F$28</c:f>
              <c:strCache>
                <c:ptCount val="1"/>
                <c:pt idx="0">
                  <c:v>Total</c:v>
                </c:pt>
              </c:strCache>
            </c:strRef>
          </c:tx>
          <c:spPr>
            <a:pattFill prst="ltUpDiag">
              <a:fgClr>
                <a:schemeClr val="accent1"/>
              </a:fgClr>
              <a:bgClr>
                <a:schemeClr val="lt1"/>
              </a:bgClr>
            </a:pattFill>
            <a:ln>
              <a:noFill/>
            </a:ln>
            <a:effectLst/>
          </c:spPr>
          <c:invertIfNegative val="0"/>
          <c:trendline>
            <c:spPr>
              <a:ln w="28575" cap="rnd">
                <a:solidFill>
                  <a:schemeClr val="lt1">
                    <a:alpha val="50000"/>
                  </a:schemeClr>
                </a:solidFill>
                <a:round/>
                <a:tailEnd type="stealth" w="lg" len="lg"/>
              </a:ln>
              <a:effectLst>
                <a:glow rad="228600">
                  <a:schemeClr val="accent5">
                    <a:satMod val="175000"/>
                    <a:alpha val="40000"/>
                  </a:schemeClr>
                </a:glow>
                <a:outerShdw blurRad="50800" dist="38100" dir="2700000" algn="tl" rotWithShape="0">
                  <a:prstClr val="black">
                    <a:alpha val="40000"/>
                  </a:prstClr>
                </a:outerShdw>
                <a:softEdge rad="0"/>
              </a:effectLst>
            </c:spPr>
            <c:trendlineType val="poly"/>
            <c:order val="2"/>
            <c:dispRSqr val="0"/>
            <c:dispEq val="0"/>
          </c:trendline>
          <c:cat>
            <c:strRef>
              <c:f>Basestats!$E$29:$E$38</c:f>
              <c:strCache>
                <c:ptCount val="9"/>
                <c:pt idx="0">
                  <c:v>Commissions Expense</c:v>
                </c:pt>
                <c:pt idx="1">
                  <c:v>Consulting Expense</c:v>
                </c:pt>
                <c:pt idx="2">
                  <c:v>Cost of Goods Sold</c:v>
                </c:pt>
                <c:pt idx="3">
                  <c:v>Marketing Expense</c:v>
                </c:pt>
                <c:pt idx="4">
                  <c:v>Payroll Expense</c:v>
                </c:pt>
                <c:pt idx="5">
                  <c:v>R&amp;D Expense</c:v>
                </c:pt>
                <c:pt idx="6">
                  <c:v>Sales</c:v>
                </c:pt>
                <c:pt idx="7">
                  <c:v>Software/Hardware Expense</c:v>
                </c:pt>
                <c:pt idx="8">
                  <c:v>Travel &amp; Entertainment Expense</c:v>
                </c:pt>
              </c:strCache>
            </c:strRef>
          </c:cat>
          <c:val>
            <c:numRef>
              <c:f>Basestats!$F$29:$F$38</c:f>
              <c:numCache>
                <c:formatCode>General</c:formatCode>
                <c:ptCount val="9"/>
                <c:pt idx="0">
                  <c:v>12592681.538620446</c:v>
                </c:pt>
                <c:pt idx="1">
                  <c:v>15951918.141302804</c:v>
                </c:pt>
                <c:pt idx="2">
                  <c:v>125786762.78270006</c:v>
                </c:pt>
                <c:pt idx="3">
                  <c:v>6265282.652517803</c:v>
                </c:pt>
                <c:pt idx="4">
                  <c:v>31723098.650797222</c:v>
                </c:pt>
                <c:pt idx="5">
                  <c:v>12572733.776227763</c:v>
                </c:pt>
                <c:pt idx="6">
                  <c:v>279407146.21586043</c:v>
                </c:pt>
                <c:pt idx="7">
                  <c:v>21824993.230280016</c:v>
                </c:pt>
                <c:pt idx="8">
                  <c:v>3162807.3155146218</c:v>
                </c:pt>
              </c:numCache>
            </c:numRef>
          </c:val>
          <c:extLst>
            <c:ext xmlns:c16="http://schemas.microsoft.com/office/drawing/2014/chart" uri="{C3380CC4-5D6E-409C-BE32-E72D297353CC}">
              <c16:uniqueId val="{00000000-13DC-46FC-89C0-56C3957C8166}"/>
            </c:ext>
          </c:extLst>
        </c:ser>
        <c:dLbls>
          <c:showLegendKey val="0"/>
          <c:showVal val="0"/>
          <c:showCatName val="0"/>
          <c:showSerName val="0"/>
          <c:showPercent val="0"/>
          <c:showBubbleSize val="0"/>
        </c:dLbls>
        <c:gapWidth val="269"/>
        <c:overlap val="-20"/>
        <c:axId val="1025991807"/>
        <c:axId val="1815714239"/>
      </c:barChart>
      <c:catAx>
        <c:axId val="1025991807"/>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815714239"/>
        <c:crosses val="autoZero"/>
        <c:auto val="1"/>
        <c:lblAlgn val="ctr"/>
        <c:lblOffset val="100"/>
        <c:noMultiLvlLbl val="0"/>
      </c:catAx>
      <c:valAx>
        <c:axId val="18157142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599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[Excel&amp;Stats_Project.xlsx]Basestats!PivotTable4</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Basestats!$F$47</c:f>
              <c:strCache>
                <c:ptCount val="1"/>
                <c:pt idx="0">
                  <c:v>Total</c:v>
                </c:pt>
              </c:strCache>
            </c:strRef>
          </c:tx>
          <c:spPr>
            <a:pattFill prst="ltUpDiag">
              <a:fgClr>
                <a:schemeClr val="accent1"/>
              </a:fgClr>
              <a:bgClr>
                <a:schemeClr val="lt1"/>
              </a:bgClr>
            </a:pattFill>
            <a:ln>
              <a:noFill/>
            </a:ln>
            <a:effectLst/>
          </c:spPr>
          <c:invertIfNegative val="0"/>
          <c:trendline>
            <c:spPr>
              <a:ln w="38100" cap="rnd">
                <a:solidFill>
                  <a:schemeClr val="lt1">
                    <a:alpha val="50000"/>
                  </a:schemeClr>
                </a:solidFill>
                <a:round/>
                <a:tailEnd type="stealth" w="lg" len="lg"/>
              </a:ln>
              <a:effectLst>
                <a:glow rad="228600">
                  <a:srgbClr val="00B0F0">
                    <a:alpha val="40000"/>
                  </a:srgbClr>
                </a:glow>
                <a:outerShdw blurRad="50800" dist="38100" dir="2700000" algn="tl" rotWithShape="0">
                  <a:prstClr val="black">
                    <a:alpha val="40000"/>
                  </a:prstClr>
                </a:outerShdw>
                <a:softEdge rad="12700"/>
              </a:effectLst>
            </c:spPr>
            <c:trendlineType val="poly"/>
            <c:order val="2"/>
            <c:dispRSqr val="0"/>
            <c:dispEq val="0"/>
          </c:trendline>
          <c:cat>
            <c:strRef>
              <c:f>Basestats!$E$48:$E$57</c:f>
              <c:strCache>
                <c:ptCount val="9"/>
                <c:pt idx="0">
                  <c:v>Commissions Expense</c:v>
                </c:pt>
                <c:pt idx="1">
                  <c:v>Consulting Expense</c:v>
                </c:pt>
                <c:pt idx="2">
                  <c:v>Cost of Goods Sold</c:v>
                </c:pt>
                <c:pt idx="3">
                  <c:v>Marketing Expense</c:v>
                </c:pt>
                <c:pt idx="4">
                  <c:v>Payroll Expense</c:v>
                </c:pt>
                <c:pt idx="5">
                  <c:v>R&amp;D Expense</c:v>
                </c:pt>
                <c:pt idx="6">
                  <c:v>Sales</c:v>
                </c:pt>
                <c:pt idx="7">
                  <c:v>Software/Hardware Expense</c:v>
                </c:pt>
                <c:pt idx="8">
                  <c:v>Travel &amp; Entertainment Expense</c:v>
                </c:pt>
              </c:strCache>
            </c:strRef>
          </c:cat>
          <c:val>
            <c:numRef>
              <c:f>Basestats!$F$48:$F$57</c:f>
              <c:numCache>
                <c:formatCode>0</c:formatCode>
                <c:ptCount val="9"/>
                <c:pt idx="0">
                  <c:v>158575628333112.22</c:v>
                </c:pt>
                <c:pt idx="1">
                  <c:v>254463692386825.47</c:v>
                </c:pt>
                <c:pt idx="2">
                  <c:v>1.5822309691351256E+16</c:v>
                </c:pt>
                <c:pt idx="3">
                  <c:v>39253766715940.516</c:v>
                </c:pt>
                <c:pt idx="4">
                  <c:v>1006354988008212.6</c:v>
                </c:pt>
                <c:pt idx="5">
                  <c:v>158073634607898.41</c:v>
                </c:pt>
                <c:pt idx="6">
                  <c:v>7.8068353356491216E+16</c:v>
                </c:pt>
                <c:pt idx="7">
                  <c:v>476330329501768.44</c:v>
                </c:pt>
                <c:pt idx="8">
                  <c:v>10003350115072.809</c:v>
                </c:pt>
              </c:numCache>
            </c:numRef>
          </c:val>
          <c:extLst>
            <c:ext xmlns:c16="http://schemas.microsoft.com/office/drawing/2014/chart" uri="{C3380CC4-5D6E-409C-BE32-E72D297353CC}">
              <c16:uniqueId val="{00000000-017C-4DD7-BC0B-6E59035DEE6A}"/>
            </c:ext>
          </c:extLst>
        </c:ser>
        <c:dLbls>
          <c:showLegendKey val="0"/>
          <c:showVal val="0"/>
          <c:showCatName val="0"/>
          <c:showSerName val="0"/>
          <c:showPercent val="0"/>
          <c:showBubbleSize val="0"/>
        </c:dLbls>
        <c:gapWidth val="269"/>
        <c:overlap val="-20"/>
        <c:axId val="1163127135"/>
        <c:axId val="1815722175"/>
      </c:barChart>
      <c:catAx>
        <c:axId val="116312713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815722175"/>
        <c:crosses val="autoZero"/>
        <c:auto val="1"/>
        <c:lblAlgn val="ctr"/>
        <c:lblOffset val="100"/>
        <c:noMultiLvlLbl val="0"/>
      </c:catAx>
      <c:valAx>
        <c:axId val="181572217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6312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Comparitive</a:t>
            </a:r>
            <a:r>
              <a:rPr lang="en-IN" baseline="0"/>
              <a:t> analysis of  mean,var and std.dev</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Basestats!$F$69</c:f>
              <c:strCache>
                <c:ptCount val="1"/>
                <c:pt idx="0">
                  <c:v>StdDev of Total Revenue/Year</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Basestats!$E$70:$E$79</c:f>
              <c:numCache>
                <c:formatCode>0.00</c:formatCode>
                <c:ptCount val="10"/>
                <c:pt idx="0">
                  <c:v>19904547.307692308</c:v>
                </c:pt>
                <c:pt idx="1">
                  <c:v>24991892.974358976</c:v>
                </c:pt>
                <c:pt idx="2">
                  <c:v>198604324.76923078</c:v>
                </c:pt>
                <c:pt idx="3">
                  <c:v>9901876.846153846</c:v>
                </c:pt>
                <c:pt idx="4">
                  <c:v>49960219.974358976</c:v>
                </c:pt>
                <c:pt idx="5">
                  <c:v>19944387.743589744</c:v>
                </c:pt>
                <c:pt idx="6">
                  <c:v>441891445.12820512</c:v>
                </c:pt>
                <c:pt idx="7">
                  <c:v>34663549.666666664</c:v>
                </c:pt>
                <c:pt idx="8">
                  <c:v>4983912.076923077</c:v>
                </c:pt>
                <c:pt idx="9">
                  <c:v>89427350.720797718</c:v>
                </c:pt>
              </c:numCache>
            </c:numRef>
          </c:xVal>
          <c:yVal>
            <c:numRef>
              <c:f>Basestats!$F$70:$F$79</c:f>
              <c:numCache>
                <c:formatCode>General</c:formatCode>
                <c:ptCount val="10"/>
                <c:pt idx="0">
                  <c:v>12592681.538620446</c:v>
                </c:pt>
                <c:pt idx="1">
                  <c:v>15951918.141302804</c:v>
                </c:pt>
                <c:pt idx="2">
                  <c:v>125786762.78270006</c:v>
                </c:pt>
                <c:pt idx="3">
                  <c:v>6265282.652517803</c:v>
                </c:pt>
                <c:pt idx="4">
                  <c:v>31723098.650797222</c:v>
                </c:pt>
                <c:pt idx="5">
                  <c:v>12572733.776227763</c:v>
                </c:pt>
                <c:pt idx="6">
                  <c:v>279407146.21586043</c:v>
                </c:pt>
                <c:pt idx="7">
                  <c:v>21824993.230280016</c:v>
                </c:pt>
                <c:pt idx="8">
                  <c:v>3162807.3155146218</c:v>
                </c:pt>
                <c:pt idx="9">
                  <c:v>170702798.91441128</c:v>
                </c:pt>
              </c:numCache>
            </c:numRef>
          </c:yVal>
          <c:smooth val="0"/>
          <c:extLst>
            <c:ext xmlns:c16="http://schemas.microsoft.com/office/drawing/2014/chart" uri="{C3380CC4-5D6E-409C-BE32-E72D297353CC}">
              <c16:uniqueId val="{00000000-9BC1-42B0-9F02-77424671C1A3}"/>
            </c:ext>
          </c:extLst>
        </c:ser>
        <c:ser>
          <c:idx val="1"/>
          <c:order val="1"/>
          <c:tx>
            <c:strRef>
              <c:f>Basestats!$G$69</c:f>
              <c:strCache>
                <c:ptCount val="1"/>
                <c:pt idx="0">
                  <c:v>Var of Total Revenue/Year</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accent2"/>
                </a:solidFill>
                <a:prstDash val="sysDash"/>
              </a:ln>
              <a:effectLst/>
            </c:spPr>
            <c:trendlineType val="log"/>
            <c:dispRSqr val="0"/>
            <c:dispEq val="0"/>
          </c:trendline>
          <c:xVal>
            <c:numRef>
              <c:f>Basestats!$E$70:$E$79</c:f>
              <c:numCache>
                <c:formatCode>0.00</c:formatCode>
                <c:ptCount val="10"/>
                <c:pt idx="0">
                  <c:v>19904547.307692308</c:v>
                </c:pt>
                <c:pt idx="1">
                  <c:v>24991892.974358976</c:v>
                </c:pt>
                <c:pt idx="2">
                  <c:v>198604324.76923078</c:v>
                </c:pt>
                <c:pt idx="3">
                  <c:v>9901876.846153846</c:v>
                </c:pt>
                <c:pt idx="4">
                  <c:v>49960219.974358976</c:v>
                </c:pt>
                <c:pt idx="5">
                  <c:v>19944387.743589744</c:v>
                </c:pt>
                <c:pt idx="6">
                  <c:v>441891445.12820512</c:v>
                </c:pt>
                <c:pt idx="7">
                  <c:v>34663549.666666664</c:v>
                </c:pt>
                <c:pt idx="8">
                  <c:v>4983912.076923077</c:v>
                </c:pt>
                <c:pt idx="9">
                  <c:v>89427350.720797718</c:v>
                </c:pt>
              </c:numCache>
            </c:numRef>
          </c:xVal>
          <c:yVal>
            <c:numRef>
              <c:f>Basestats!$G$70:$G$79</c:f>
              <c:numCache>
                <c:formatCode>0</c:formatCode>
                <c:ptCount val="10"/>
                <c:pt idx="0">
                  <c:v>158575628333112.22</c:v>
                </c:pt>
                <c:pt idx="1">
                  <c:v>254463692386825.47</c:v>
                </c:pt>
                <c:pt idx="2">
                  <c:v>1.5822309691351256E+16</c:v>
                </c:pt>
                <c:pt idx="3">
                  <c:v>39253766715940.516</c:v>
                </c:pt>
                <c:pt idx="4">
                  <c:v>1006354988008212.6</c:v>
                </c:pt>
                <c:pt idx="5">
                  <c:v>158073634607898.41</c:v>
                </c:pt>
                <c:pt idx="6">
                  <c:v>7.8068353356491216E+16</c:v>
                </c:pt>
                <c:pt idx="7">
                  <c:v>476330329501768.44</c:v>
                </c:pt>
                <c:pt idx="8">
                  <c:v>10003350115072.809</c:v>
                </c:pt>
                <c:pt idx="9">
                  <c:v>2.9139445557213928E+16</c:v>
                </c:pt>
              </c:numCache>
            </c:numRef>
          </c:yVal>
          <c:smooth val="0"/>
          <c:extLst>
            <c:ext xmlns:c16="http://schemas.microsoft.com/office/drawing/2014/chart" uri="{C3380CC4-5D6E-409C-BE32-E72D297353CC}">
              <c16:uniqueId val="{00000001-9BC1-42B0-9F02-77424671C1A3}"/>
            </c:ext>
          </c:extLst>
        </c:ser>
        <c:dLbls>
          <c:showLegendKey val="0"/>
          <c:showVal val="0"/>
          <c:showCatName val="0"/>
          <c:showSerName val="0"/>
          <c:showPercent val="0"/>
          <c:showBubbleSize val="0"/>
        </c:dLbls>
        <c:axId val="448121040"/>
        <c:axId val="1250910959"/>
      </c:scatterChart>
      <c:valAx>
        <c:axId val="448121040"/>
        <c:scaling>
          <c:orientation val="minMax"/>
        </c:scaling>
        <c:delete val="0"/>
        <c:axPos val="b"/>
        <c:majorGridlines>
          <c:spPr>
            <a:ln w="9525" cap="flat" cmpd="sng" algn="ctr">
              <a:noFill/>
              <a:round/>
            </a:ln>
            <a:effectLst/>
          </c:spPr>
        </c:majorGridlines>
        <c:numFmt formatCode="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50910959"/>
        <c:crosses val="autoZero"/>
        <c:crossBetween val="midCat"/>
      </c:valAx>
      <c:valAx>
        <c:axId val="125091095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481210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Normal Distribution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127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tailEnd type="triangle" w="lg" len="lg"/>
              </a:ln>
              <a:effectLst>
                <a:glow rad="139700">
                  <a:schemeClr val="accent1">
                    <a:satMod val="175000"/>
                    <a:alpha val="43000"/>
                  </a:schemeClr>
                </a:glow>
                <a:outerShdw blurRad="50800" dist="38100" dir="2700000" algn="tl" rotWithShape="0">
                  <a:prstClr val="black">
                    <a:alpha val="40000"/>
                  </a:prstClr>
                </a:outerShdw>
              </a:effectLst>
            </c:spPr>
            <c:trendlineType val="poly"/>
            <c:order val="2"/>
            <c:dispRSqr val="0"/>
            <c:dispEq val="0"/>
          </c:trendline>
          <c:yVal>
            <c:numRef>
              <c:f>Normal_Distribution!$D$46:$D$64</c:f>
              <c:numCache>
                <c:formatCode>0.00</c:formatCode>
                <c:ptCount val="19"/>
                <c:pt idx="0">
                  <c:v>0.51360942106552221</c:v>
                </c:pt>
                <c:pt idx="1">
                  <c:v>0.30593569387966291</c:v>
                </c:pt>
                <c:pt idx="2">
                  <c:v>0.34507767097415287</c:v>
                </c:pt>
                <c:pt idx="3">
                  <c:v>0.29282552286702368</c:v>
                </c:pt>
                <c:pt idx="4">
                  <c:v>0.30866606510899525</c:v>
                </c:pt>
                <c:pt idx="5">
                  <c:v>0.31270999203730826</c:v>
                </c:pt>
                <c:pt idx="6">
                  <c:v>0.32266568939440388</c:v>
                </c:pt>
                <c:pt idx="7">
                  <c:v>0.29804306115611362</c:v>
                </c:pt>
                <c:pt idx="8">
                  <c:v>0.94144784135406989</c:v>
                </c:pt>
                <c:pt idx="9">
                  <c:v>0.62170880558016273</c:v>
                </c:pt>
                <c:pt idx="10">
                  <c:v>0.31749592821764905</c:v>
                </c:pt>
                <c:pt idx="11">
                  <c:v>0.36636219046890789</c:v>
                </c:pt>
                <c:pt idx="12">
                  <c:v>0.29603018425261624</c:v>
                </c:pt>
                <c:pt idx="13">
                  <c:v>0.32360391688634182</c:v>
                </c:pt>
                <c:pt idx="14">
                  <c:v>0.32731669515480566</c:v>
                </c:pt>
                <c:pt idx="15">
                  <c:v>0.34286780492795244</c:v>
                </c:pt>
                <c:pt idx="16">
                  <c:v>0.30526100368730785</c:v>
                </c:pt>
                <c:pt idx="17">
                  <c:v>0.99968250815748538</c:v>
                </c:pt>
                <c:pt idx="18">
                  <c:v>0.89848842001984786</c:v>
                </c:pt>
              </c:numCache>
            </c:numRef>
          </c:yVal>
          <c:smooth val="1"/>
          <c:extLst>
            <c:ext xmlns:c16="http://schemas.microsoft.com/office/drawing/2014/chart" uri="{C3380CC4-5D6E-409C-BE32-E72D297353CC}">
              <c16:uniqueId val="{00000000-71F1-4154-B0BE-E4E969BCAACF}"/>
            </c:ext>
          </c:extLst>
        </c:ser>
        <c:dLbls>
          <c:showLegendKey val="0"/>
          <c:showVal val="0"/>
          <c:showCatName val="0"/>
          <c:showSerName val="0"/>
          <c:showPercent val="0"/>
          <c:showBubbleSize val="0"/>
        </c:dLbls>
        <c:axId val="1163499423"/>
        <c:axId val="502470592"/>
      </c:scatterChart>
      <c:valAx>
        <c:axId val="1163499423"/>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02470592"/>
        <c:crosses val="autoZero"/>
        <c:crossBetween val="midCat"/>
      </c:valAx>
      <c:valAx>
        <c:axId val="50247059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34994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NULL</a:t>
            </a:r>
            <a:r>
              <a:rPr lang="en-IN" baseline="0"/>
              <a:t> HYPOTHESIS TEST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'T-Test Hypothesis'!$D$22</c:f>
              <c:strCache>
                <c:ptCount val="1"/>
                <c:pt idx="0">
                  <c:v>2012</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tailEnd type="stealth" w="lg" len="lg"/>
              </a:ln>
              <a:effectLst>
                <a:glow rad="101600">
                  <a:schemeClr val="accent1">
                    <a:satMod val="175000"/>
                    <a:alpha val="40000"/>
                  </a:schemeClr>
                </a:glow>
                <a:outerShdw blurRad="50800" dist="38100" dir="2700000" algn="tl" rotWithShape="0">
                  <a:prstClr val="black">
                    <a:alpha val="40000"/>
                  </a:prstClr>
                </a:outerShdw>
              </a:effectLst>
            </c:spPr>
            <c:trendlineType val="linear"/>
            <c:dispRSqr val="0"/>
            <c:dispEq val="0"/>
          </c:trendline>
          <c:xVal>
            <c:strRef>
              <c:f>'T-Test Hypothesis'!$C$23:$C$32</c:f>
              <c:strCache>
                <c:ptCount val="10"/>
                <c:pt idx="0">
                  <c:v>Mean</c:v>
                </c:pt>
                <c:pt idx="1">
                  <c:v>Variance</c:v>
                </c:pt>
                <c:pt idx="2">
                  <c:v>Observations</c:v>
                </c:pt>
                <c:pt idx="3">
                  <c:v>Hypothesized Mean Difference</c:v>
                </c:pt>
                <c:pt idx="4">
                  <c:v>df</c:v>
                </c:pt>
                <c:pt idx="5">
                  <c:v>t Stat</c:v>
                </c:pt>
                <c:pt idx="6">
                  <c:v>P(T&lt;=t) one-tail</c:v>
                </c:pt>
                <c:pt idx="7">
                  <c:v>t Critical one-tail</c:v>
                </c:pt>
                <c:pt idx="8">
                  <c:v>P(T&lt;=t) two-tail</c:v>
                </c:pt>
                <c:pt idx="9">
                  <c:v>t Critical two-tail</c:v>
                </c:pt>
              </c:strCache>
            </c:strRef>
          </c:xVal>
          <c:yVal>
            <c:numRef>
              <c:f>'T-Test Hypothesis'!$D$23:$D$32</c:f>
              <c:numCache>
                <c:formatCode>General</c:formatCode>
                <c:ptCount val="10"/>
                <c:pt idx="0">
                  <c:v>236753091.91666666</c:v>
                </c:pt>
                <c:pt idx="1">
                  <c:v>2081731169857664</c:v>
                </c:pt>
                <c:pt idx="2">
                  <c:v>12</c:v>
                </c:pt>
                <c:pt idx="3">
                  <c:v>0</c:v>
                </c:pt>
                <c:pt idx="4">
                  <c:v>22</c:v>
                </c:pt>
                <c:pt idx="5">
                  <c:v>0.57373700740450029</c:v>
                </c:pt>
                <c:pt idx="6">
                  <c:v>0.28598259023074368</c:v>
                </c:pt>
                <c:pt idx="7">
                  <c:v>1.7171443743802424</c:v>
                </c:pt>
                <c:pt idx="8">
                  <c:v>0.57196518046148737</c:v>
                </c:pt>
                <c:pt idx="9">
                  <c:v>2.0738730679040258</c:v>
                </c:pt>
              </c:numCache>
            </c:numRef>
          </c:yVal>
          <c:smooth val="1"/>
          <c:extLst>
            <c:ext xmlns:c16="http://schemas.microsoft.com/office/drawing/2014/chart" uri="{C3380CC4-5D6E-409C-BE32-E72D297353CC}">
              <c16:uniqueId val="{00000000-A8D4-4797-9FEA-AB803B74042C}"/>
            </c:ext>
          </c:extLst>
        </c:ser>
        <c:ser>
          <c:idx val="1"/>
          <c:order val="1"/>
          <c:tx>
            <c:strRef>
              <c:f>'T-Test Hypothesis'!$E$22</c:f>
              <c:strCache>
                <c:ptCount val="1"/>
                <c:pt idx="0">
                  <c:v>2022</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tailEnd type="stealth" w="lg" len="lg"/>
              </a:ln>
              <a:effectLst>
                <a:glow rad="63500">
                  <a:schemeClr val="accent2">
                    <a:satMod val="175000"/>
                    <a:alpha val="40000"/>
                  </a:schemeClr>
                </a:glow>
                <a:outerShdw blurRad="50800" dist="38100" dir="2700000" algn="tl" rotWithShape="0">
                  <a:prstClr val="black">
                    <a:alpha val="40000"/>
                  </a:prstClr>
                </a:outerShdw>
              </a:effectLst>
            </c:spPr>
            <c:trendlineType val="linear"/>
            <c:dispRSqr val="0"/>
            <c:dispEq val="0"/>
          </c:trendline>
          <c:xVal>
            <c:strRef>
              <c:f>'T-Test Hypothesis'!$C$23:$C$32</c:f>
              <c:strCache>
                <c:ptCount val="10"/>
                <c:pt idx="0">
                  <c:v>Mean</c:v>
                </c:pt>
                <c:pt idx="1">
                  <c:v>Variance</c:v>
                </c:pt>
                <c:pt idx="2">
                  <c:v>Observations</c:v>
                </c:pt>
                <c:pt idx="3">
                  <c:v>Hypothesized Mean Difference</c:v>
                </c:pt>
                <c:pt idx="4">
                  <c:v>df</c:v>
                </c:pt>
                <c:pt idx="5">
                  <c:v>t Stat</c:v>
                </c:pt>
                <c:pt idx="6">
                  <c:v>P(T&lt;=t) one-tail</c:v>
                </c:pt>
                <c:pt idx="7">
                  <c:v>t Critical one-tail</c:v>
                </c:pt>
                <c:pt idx="8">
                  <c:v>P(T&lt;=t) two-tail</c:v>
                </c:pt>
                <c:pt idx="9">
                  <c:v>t Critical two-tail</c:v>
                </c:pt>
              </c:strCache>
            </c:strRef>
          </c:xVal>
          <c:yVal>
            <c:numRef>
              <c:f>'T-Test Hypothesis'!$E$23:$E$32</c:f>
              <c:numCache>
                <c:formatCode>General</c:formatCode>
                <c:ptCount val="10"/>
                <c:pt idx="0">
                  <c:v>226779164.33333334</c:v>
                </c:pt>
                <c:pt idx="1">
                  <c:v>1544770983966033.5</c:v>
                </c:pt>
                <c:pt idx="2">
                  <c:v>12</c:v>
                </c:pt>
              </c:numCache>
            </c:numRef>
          </c:yVal>
          <c:smooth val="1"/>
          <c:extLst>
            <c:ext xmlns:c16="http://schemas.microsoft.com/office/drawing/2014/chart" uri="{C3380CC4-5D6E-409C-BE32-E72D297353CC}">
              <c16:uniqueId val="{00000001-A8D4-4797-9FEA-AB803B74042C}"/>
            </c:ext>
          </c:extLst>
        </c:ser>
        <c:dLbls>
          <c:showLegendKey val="0"/>
          <c:showVal val="0"/>
          <c:showCatName val="0"/>
          <c:showSerName val="0"/>
          <c:showPercent val="0"/>
          <c:showBubbleSize val="0"/>
        </c:dLbls>
        <c:axId val="167208975"/>
        <c:axId val="19766591"/>
      </c:scatterChart>
      <c:valAx>
        <c:axId val="167208975"/>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66591"/>
        <c:crosses val="autoZero"/>
        <c:crossBetween val="midCat"/>
      </c:valAx>
      <c:valAx>
        <c:axId val="1976659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720897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[Excel&amp;Stats_Project.xlsx]Hypothesis_breakdown!PivotTable3</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Hypothesis_breakdown!$E$11</c:f>
              <c:strCache>
                <c:ptCount val="1"/>
                <c:pt idx="0">
                  <c:v>Sum of Jan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Hypothesis_breakdown!$D$12:$D$13</c:f>
              <c:strCache>
                <c:ptCount val="2"/>
                <c:pt idx="0">
                  <c:v>Marketing Expense</c:v>
                </c:pt>
                <c:pt idx="1">
                  <c:v>R&amp;D Expense</c:v>
                </c:pt>
              </c:strCache>
            </c:strRef>
          </c:cat>
          <c:val>
            <c:numRef>
              <c:f>Hypothesis_breakdown!$E$12:$E$13</c:f>
              <c:numCache>
                <c:formatCode>_("₹"* #,##0.00_);_("₹"* \(#,##0.00\);_("₹"* "-"??_);_(@_)</c:formatCode>
                <c:ptCount val="2"/>
                <c:pt idx="0">
                  <c:v>35330001</c:v>
                </c:pt>
                <c:pt idx="1">
                  <c:v>72332061</c:v>
                </c:pt>
              </c:numCache>
            </c:numRef>
          </c:val>
          <c:extLst>
            <c:ext xmlns:c16="http://schemas.microsoft.com/office/drawing/2014/chart" uri="{C3380CC4-5D6E-409C-BE32-E72D297353CC}">
              <c16:uniqueId val="{00000000-2ECD-4289-92C8-D817B83E6C01}"/>
            </c:ext>
          </c:extLst>
        </c:ser>
        <c:ser>
          <c:idx val="1"/>
          <c:order val="1"/>
          <c:tx>
            <c:strRef>
              <c:f>Hypothesis_breakdown!$F$11</c:f>
              <c:strCache>
                <c:ptCount val="1"/>
                <c:pt idx="0">
                  <c:v>Sum of Feb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Hypothesis_breakdown!$D$12:$D$13</c:f>
              <c:strCache>
                <c:ptCount val="2"/>
                <c:pt idx="0">
                  <c:v>Marketing Expense</c:v>
                </c:pt>
                <c:pt idx="1">
                  <c:v>R&amp;D Expense</c:v>
                </c:pt>
              </c:strCache>
            </c:strRef>
          </c:cat>
          <c:val>
            <c:numRef>
              <c:f>Hypothesis_breakdown!$F$12:$F$13</c:f>
              <c:numCache>
                <c:formatCode>_("₹"* #,##0.00_);_("₹"* \(#,##0.00\);_("₹"* "-"??_);_(@_)</c:formatCode>
                <c:ptCount val="2"/>
                <c:pt idx="0">
                  <c:v>33082561</c:v>
                </c:pt>
                <c:pt idx="1">
                  <c:v>66164671</c:v>
                </c:pt>
              </c:numCache>
            </c:numRef>
          </c:val>
          <c:extLst>
            <c:ext xmlns:c16="http://schemas.microsoft.com/office/drawing/2014/chart" uri="{C3380CC4-5D6E-409C-BE32-E72D297353CC}">
              <c16:uniqueId val="{00000001-2ECD-4289-92C8-D817B83E6C01}"/>
            </c:ext>
          </c:extLst>
        </c:ser>
        <c:ser>
          <c:idx val="2"/>
          <c:order val="2"/>
          <c:tx>
            <c:strRef>
              <c:f>Hypothesis_breakdown!$G$11</c:f>
              <c:strCache>
                <c:ptCount val="1"/>
                <c:pt idx="0">
                  <c:v>Sum of Mar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Hypothesis_breakdown!$D$12:$D$13</c:f>
              <c:strCache>
                <c:ptCount val="2"/>
                <c:pt idx="0">
                  <c:v>Marketing Expense</c:v>
                </c:pt>
                <c:pt idx="1">
                  <c:v>R&amp;D Expense</c:v>
                </c:pt>
              </c:strCache>
            </c:strRef>
          </c:cat>
          <c:val>
            <c:numRef>
              <c:f>Hypothesis_breakdown!$G$12:$G$13</c:f>
              <c:numCache>
                <c:formatCode>_("₹"* #,##0.00_);_("₹"* \(#,##0.00\);_("₹"* "-"??_);_(@_)</c:formatCode>
                <c:ptCount val="2"/>
                <c:pt idx="0">
                  <c:v>36724860</c:v>
                </c:pt>
                <c:pt idx="1">
                  <c:v>72784166</c:v>
                </c:pt>
              </c:numCache>
            </c:numRef>
          </c:val>
          <c:extLst>
            <c:ext xmlns:c16="http://schemas.microsoft.com/office/drawing/2014/chart" uri="{C3380CC4-5D6E-409C-BE32-E72D297353CC}">
              <c16:uniqueId val="{00000002-2ECD-4289-92C8-D817B83E6C01}"/>
            </c:ext>
          </c:extLst>
        </c:ser>
        <c:ser>
          <c:idx val="3"/>
          <c:order val="3"/>
          <c:tx>
            <c:strRef>
              <c:f>Hypothesis_breakdown!$H$11</c:f>
              <c:strCache>
                <c:ptCount val="1"/>
                <c:pt idx="0">
                  <c:v>Sum of Apr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Hypothesis_breakdown!$D$12:$D$13</c:f>
              <c:strCache>
                <c:ptCount val="2"/>
                <c:pt idx="0">
                  <c:v>Marketing Expense</c:v>
                </c:pt>
                <c:pt idx="1">
                  <c:v>R&amp;D Expense</c:v>
                </c:pt>
              </c:strCache>
            </c:strRef>
          </c:cat>
          <c:val>
            <c:numRef>
              <c:f>Hypothesis_breakdown!$H$12:$H$13</c:f>
              <c:numCache>
                <c:formatCode>_("₹"* #,##0.00_);_("₹"* \(#,##0.00\);_("₹"* "-"??_);_(@_)</c:formatCode>
                <c:ptCount val="2"/>
                <c:pt idx="0">
                  <c:v>33381631</c:v>
                </c:pt>
                <c:pt idx="1">
                  <c:v>68354109</c:v>
                </c:pt>
              </c:numCache>
            </c:numRef>
          </c:val>
          <c:extLst>
            <c:ext xmlns:c16="http://schemas.microsoft.com/office/drawing/2014/chart" uri="{C3380CC4-5D6E-409C-BE32-E72D297353CC}">
              <c16:uniqueId val="{00000003-2ECD-4289-92C8-D817B83E6C01}"/>
            </c:ext>
          </c:extLst>
        </c:ser>
        <c:ser>
          <c:idx val="4"/>
          <c:order val="4"/>
          <c:tx>
            <c:strRef>
              <c:f>Hypothesis_breakdown!$I$11</c:f>
              <c:strCache>
                <c:ptCount val="1"/>
                <c:pt idx="0">
                  <c:v>Sum of May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Hypothesis_breakdown!$D$12:$D$13</c:f>
              <c:strCache>
                <c:ptCount val="2"/>
                <c:pt idx="0">
                  <c:v>Marketing Expense</c:v>
                </c:pt>
                <c:pt idx="1">
                  <c:v>R&amp;D Expense</c:v>
                </c:pt>
              </c:strCache>
            </c:strRef>
          </c:cat>
          <c:val>
            <c:numRef>
              <c:f>Hypothesis_breakdown!$I$12:$I$13</c:f>
              <c:numCache>
                <c:formatCode>_("₹"* #,##0.00_);_("₹"* \(#,##0.00\);_("₹"* "-"??_);_(@_)</c:formatCode>
                <c:ptCount val="2"/>
                <c:pt idx="0">
                  <c:v>33685804</c:v>
                </c:pt>
                <c:pt idx="1">
                  <c:v>70779526</c:v>
                </c:pt>
              </c:numCache>
            </c:numRef>
          </c:val>
          <c:extLst>
            <c:ext xmlns:c16="http://schemas.microsoft.com/office/drawing/2014/chart" uri="{C3380CC4-5D6E-409C-BE32-E72D297353CC}">
              <c16:uniqueId val="{00000004-2ECD-4289-92C8-D817B83E6C01}"/>
            </c:ext>
          </c:extLst>
        </c:ser>
        <c:ser>
          <c:idx val="5"/>
          <c:order val="5"/>
          <c:tx>
            <c:strRef>
              <c:f>Hypothesis_breakdown!$J$11</c:f>
              <c:strCache>
                <c:ptCount val="1"/>
                <c:pt idx="0">
                  <c:v>Sum of Jun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Hypothesis_breakdown!$D$12:$D$13</c:f>
              <c:strCache>
                <c:ptCount val="2"/>
                <c:pt idx="0">
                  <c:v>Marketing Expense</c:v>
                </c:pt>
                <c:pt idx="1">
                  <c:v>R&amp;D Expense</c:v>
                </c:pt>
              </c:strCache>
            </c:strRef>
          </c:cat>
          <c:val>
            <c:numRef>
              <c:f>Hypothesis_breakdown!$J$12:$J$13</c:f>
              <c:numCache>
                <c:formatCode>_("₹"* #,##0.00_);_("₹"* \(#,##0.00\);_("₹"* "-"??_);_(@_)</c:formatCode>
                <c:ptCount val="2"/>
                <c:pt idx="0">
                  <c:v>35162042</c:v>
                </c:pt>
                <c:pt idx="1">
                  <c:v>69266393</c:v>
                </c:pt>
              </c:numCache>
            </c:numRef>
          </c:val>
          <c:extLst>
            <c:ext xmlns:c16="http://schemas.microsoft.com/office/drawing/2014/chart" uri="{C3380CC4-5D6E-409C-BE32-E72D297353CC}">
              <c16:uniqueId val="{00000005-2ECD-4289-92C8-D817B83E6C01}"/>
            </c:ext>
          </c:extLst>
        </c:ser>
        <c:dLbls>
          <c:showLegendKey val="0"/>
          <c:showVal val="0"/>
          <c:showCatName val="0"/>
          <c:showSerName val="0"/>
          <c:showPercent val="0"/>
          <c:showBubbleSize val="0"/>
        </c:dLbls>
        <c:gapWidth val="219"/>
        <c:overlap val="-27"/>
        <c:axId val="1215472975"/>
        <c:axId val="1220446159"/>
      </c:barChart>
      <c:lineChart>
        <c:grouping val="standard"/>
        <c:varyColors val="0"/>
        <c:ser>
          <c:idx val="6"/>
          <c:order val="6"/>
          <c:tx>
            <c:strRef>
              <c:f>Hypothesis_breakdown!$K$11</c:f>
              <c:strCache>
                <c:ptCount val="1"/>
                <c:pt idx="0">
                  <c:v>Sum of Jul</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Hypothesis_breakdown!$D$12:$D$13</c:f>
              <c:strCache>
                <c:ptCount val="2"/>
                <c:pt idx="0">
                  <c:v>Marketing Expense</c:v>
                </c:pt>
                <c:pt idx="1">
                  <c:v>R&amp;D Expense</c:v>
                </c:pt>
              </c:strCache>
            </c:strRef>
          </c:cat>
          <c:val>
            <c:numRef>
              <c:f>Hypothesis_breakdown!$K$12:$K$13</c:f>
              <c:numCache>
                <c:formatCode>_("₹"* #,##0.00_);_("₹"* \(#,##0.00\);_("₹"* "-"??_);_(@_)</c:formatCode>
                <c:ptCount val="2"/>
                <c:pt idx="0">
                  <c:v>36950570</c:v>
                </c:pt>
                <c:pt idx="1">
                  <c:v>73447552</c:v>
                </c:pt>
              </c:numCache>
            </c:numRef>
          </c:val>
          <c:smooth val="0"/>
          <c:extLst>
            <c:ext xmlns:c16="http://schemas.microsoft.com/office/drawing/2014/chart" uri="{C3380CC4-5D6E-409C-BE32-E72D297353CC}">
              <c16:uniqueId val="{00000006-2ECD-4289-92C8-D817B83E6C01}"/>
            </c:ext>
          </c:extLst>
        </c:ser>
        <c:ser>
          <c:idx val="7"/>
          <c:order val="7"/>
          <c:tx>
            <c:strRef>
              <c:f>Hypothesis_breakdown!$L$11</c:f>
              <c:strCache>
                <c:ptCount val="1"/>
                <c:pt idx="0">
                  <c:v>Sum of Aug</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Hypothesis_breakdown!$D$12:$D$13</c:f>
              <c:strCache>
                <c:ptCount val="2"/>
                <c:pt idx="0">
                  <c:v>Marketing Expense</c:v>
                </c:pt>
                <c:pt idx="1">
                  <c:v>R&amp;D Expense</c:v>
                </c:pt>
              </c:strCache>
            </c:strRef>
          </c:cat>
          <c:val>
            <c:numRef>
              <c:f>Hypothesis_breakdown!$L$12:$L$13</c:f>
              <c:numCache>
                <c:formatCode>_("₹"* #,##0.00_);_("₹"* \(#,##0.00\);_("₹"* "-"??_);_(@_)</c:formatCode>
                <c:ptCount val="2"/>
                <c:pt idx="0">
                  <c:v>36706600</c:v>
                </c:pt>
                <c:pt idx="1">
                  <c:v>74082779</c:v>
                </c:pt>
              </c:numCache>
            </c:numRef>
          </c:val>
          <c:smooth val="0"/>
          <c:extLst>
            <c:ext xmlns:c16="http://schemas.microsoft.com/office/drawing/2014/chart" uri="{C3380CC4-5D6E-409C-BE32-E72D297353CC}">
              <c16:uniqueId val="{00000007-2ECD-4289-92C8-D817B83E6C01}"/>
            </c:ext>
          </c:extLst>
        </c:ser>
        <c:ser>
          <c:idx val="8"/>
          <c:order val="8"/>
          <c:tx>
            <c:strRef>
              <c:f>Hypothesis_breakdown!$M$11</c:f>
              <c:strCache>
                <c:ptCount val="1"/>
                <c:pt idx="0">
                  <c:v>Sum of Sep</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cat>
            <c:strRef>
              <c:f>Hypothesis_breakdown!$D$12:$D$13</c:f>
              <c:strCache>
                <c:ptCount val="2"/>
                <c:pt idx="0">
                  <c:v>Marketing Expense</c:v>
                </c:pt>
                <c:pt idx="1">
                  <c:v>R&amp;D Expense</c:v>
                </c:pt>
              </c:strCache>
            </c:strRef>
          </c:cat>
          <c:val>
            <c:numRef>
              <c:f>Hypothesis_breakdown!$M$12:$M$13</c:f>
              <c:numCache>
                <c:formatCode>_("₹"* #,##0.00_);_("₹"* \(#,##0.00\);_("₹"* "-"??_);_(@_)</c:formatCode>
                <c:ptCount val="2"/>
                <c:pt idx="0">
                  <c:v>37318808</c:v>
                </c:pt>
                <c:pt idx="1">
                  <c:v>72597263</c:v>
                </c:pt>
              </c:numCache>
            </c:numRef>
          </c:val>
          <c:smooth val="0"/>
          <c:extLst>
            <c:ext xmlns:c16="http://schemas.microsoft.com/office/drawing/2014/chart" uri="{C3380CC4-5D6E-409C-BE32-E72D297353CC}">
              <c16:uniqueId val="{00000008-2ECD-4289-92C8-D817B83E6C01}"/>
            </c:ext>
          </c:extLst>
        </c:ser>
        <c:ser>
          <c:idx val="9"/>
          <c:order val="9"/>
          <c:tx>
            <c:strRef>
              <c:f>Hypothesis_breakdown!$N$11</c:f>
              <c:strCache>
                <c:ptCount val="1"/>
                <c:pt idx="0">
                  <c:v>Sum of Oct</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Hypothesis_breakdown!$D$12:$D$13</c:f>
              <c:strCache>
                <c:ptCount val="2"/>
                <c:pt idx="0">
                  <c:v>Marketing Expense</c:v>
                </c:pt>
                <c:pt idx="1">
                  <c:v>R&amp;D Expense</c:v>
                </c:pt>
              </c:strCache>
            </c:strRef>
          </c:cat>
          <c:val>
            <c:numRef>
              <c:f>Hypothesis_breakdown!$N$12:$N$13</c:f>
              <c:numCache>
                <c:formatCode>_("₹"* #,##0.00_);_("₹"* \(#,##0.00\);_("₹"* "-"??_);_(@_)</c:formatCode>
                <c:ptCount val="2"/>
                <c:pt idx="0">
                  <c:v>33336595</c:v>
                </c:pt>
                <c:pt idx="1">
                  <c:v>67575904</c:v>
                </c:pt>
              </c:numCache>
            </c:numRef>
          </c:val>
          <c:smooth val="0"/>
          <c:extLst>
            <c:ext xmlns:c16="http://schemas.microsoft.com/office/drawing/2014/chart" uri="{C3380CC4-5D6E-409C-BE32-E72D297353CC}">
              <c16:uniqueId val="{00000009-2ECD-4289-92C8-D817B83E6C01}"/>
            </c:ext>
          </c:extLst>
        </c:ser>
        <c:ser>
          <c:idx val="10"/>
          <c:order val="10"/>
          <c:tx>
            <c:strRef>
              <c:f>Hypothesis_breakdown!$O$11</c:f>
              <c:strCache>
                <c:ptCount val="1"/>
                <c:pt idx="0">
                  <c:v>Sum of Nov</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Hypothesis_breakdown!$D$12:$D$13</c:f>
              <c:strCache>
                <c:ptCount val="2"/>
                <c:pt idx="0">
                  <c:v>Marketing Expense</c:v>
                </c:pt>
                <c:pt idx="1">
                  <c:v>R&amp;D Expense</c:v>
                </c:pt>
              </c:strCache>
            </c:strRef>
          </c:cat>
          <c:val>
            <c:numRef>
              <c:f>Hypothesis_breakdown!$O$12:$O$13</c:f>
              <c:numCache>
                <c:formatCode>_("₹"* #,##0.00_);_("₹"* \(#,##0.00\);_("₹"* "-"??_);_(@_)</c:formatCode>
                <c:ptCount val="2"/>
                <c:pt idx="0">
                  <c:v>34493725</c:v>
                </c:pt>
                <c:pt idx="1">
                  <c:v>70446698</c:v>
                </c:pt>
              </c:numCache>
            </c:numRef>
          </c:val>
          <c:smooth val="0"/>
          <c:extLst>
            <c:ext xmlns:c16="http://schemas.microsoft.com/office/drawing/2014/chart" uri="{C3380CC4-5D6E-409C-BE32-E72D297353CC}">
              <c16:uniqueId val="{0000000A-2ECD-4289-92C8-D817B83E6C01}"/>
            </c:ext>
          </c:extLst>
        </c:ser>
        <c:ser>
          <c:idx val="11"/>
          <c:order val="11"/>
          <c:tx>
            <c:strRef>
              <c:f>Hypothesis_breakdown!$P$11</c:f>
              <c:strCache>
                <c:ptCount val="1"/>
                <c:pt idx="0">
                  <c:v>Sum of Dec</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Hypothesis_breakdown!$D$12:$D$13</c:f>
              <c:strCache>
                <c:ptCount val="2"/>
                <c:pt idx="0">
                  <c:v>Marketing Expense</c:v>
                </c:pt>
                <c:pt idx="1">
                  <c:v>R&amp;D Expense</c:v>
                </c:pt>
              </c:strCache>
            </c:strRef>
          </c:cat>
          <c:val>
            <c:numRef>
              <c:f>Hypothesis_breakdown!$P$12:$P$13</c:f>
              <c:numCache>
                <c:formatCode>_("₹"* #,##0.00_);_("₹"* \(#,##0.00\);_("₹"* "-"??_);_(@_)</c:formatCode>
                <c:ptCount val="2"/>
                <c:pt idx="0">
                  <c:v>36620144</c:v>
                </c:pt>
                <c:pt idx="1">
                  <c:v>72594735</c:v>
                </c:pt>
              </c:numCache>
            </c:numRef>
          </c:val>
          <c:smooth val="0"/>
          <c:extLst>
            <c:ext xmlns:c16="http://schemas.microsoft.com/office/drawing/2014/chart" uri="{C3380CC4-5D6E-409C-BE32-E72D297353CC}">
              <c16:uniqueId val="{0000000B-2ECD-4289-92C8-D817B83E6C01}"/>
            </c:ext>
          </c:extLst>
        </c:ser>
        <c:dLbls>
          <c:showLegendKey val="0"/>
          <c:showVal val="0"/>
          <c:showCatName val="0"/>
          <c:showSerName val="0"/>
          <c:showPercent val="0"/>
          <c:showBubbleSize val="0"/>
        </c:dLbls>
        <c:marker val="1"/>
        <c:smooth val="0"/>
        <c:axId val="1215472975"/>
        <c:axId val="1220446159"/>
      </c:lineChart>
      <c:catAx>
        <c:axId val="12154729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0446159"/>
        <c:crosses val="autoZero"/>
        <c:auto val="1"/>
        <c:lblAlgn val="ctr"/>
        <c:lblOffset val="100"/>
        <c:noMultiLvlLbl val="0"/>
      </c:catAx>
      <c:valAx>
        <c:axId val="1220446159"/>
        <c:scaling>
          <c:orientation val="minMax"/>
        </c:scaling>
        <c:delete val="0"/>
        <c:axPos val="l"/>
        <c:majorGridlines>
          <c:spPr>
            <a:ln w="9525" cap="flat" cmpd="sng" algn="ctr">
              <a:no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547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205740</xdr:colOff>
      <xdr:row>2</xdr:row>
      <xdr:rowOff>129540</xdr:rowOff>
    </xdr:from>
    <xdr:to>
      <xdr:col>5</xdr:col>
      <xdr:colOff>91440</xdr:colOff>
      <xdr:row>41</xdr:row>
      <xdr:rowOff>60476</xdr:rowOff>
    </xdr:to>
    <xdr:sp macro="" textlink="">
      <xdr:nvSpPr>
        <xdr:cNvPr id="2" name="Rectangle: Rounded Corners 1">
          <a:extLst>
            <a:ext uri="{FF2B5EF4-FFF2-40B4-BE49-F238E27FC236}">
              <a16:creationId xmlns:a16="http://schemas.microsoft.com/office/drawing/2014/main" id="{67ED5051-ED61-A905-EA46-66D2AA52F8C0}"/>
            </a:ext>
          </a:extLst>
        </xdr:cNvPr>
        <xdr:cNvSpPr/>
      </xdr:nvSpPr>
      <xdr:spPr>
        <a:xfrm>
          <a:off x="205740" y="649635"/>
          <a:ext cx="2909510" cy="7006651"/>
        </a:xfrm>
        <a:prstGeom prst="roundRect">
          <a:avLst/>
        </a:prstGeom>
        <a:solidFill>
          <a:schemeClr val="accent5">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308549</xdr:colOff>
      <xdr:row>2</xdr:row>
      <xdr:rowOff>172478</xdr:rowOff>
    </xdr:from>
    <xdr:to>
      <xdr:col>28</xdr:col>
      <xdr:colOff>556381</xdr:colOff>
      <xdr:row>21</xdr:row>
      <xdr:rowOff>145143</xdr:rowOff>
    </xdr:to>
    <xdr:sp macro="" textlink="">
      <xdr:nvSpPr>
        <xdr:cNvPr id="4" name="Rectangle: Rounded Corners 3">
          <a:extLst>
            <a:ext uri="{FF2B5EF4-FFF2-40B4-BE49-F238E27FC236}">
              <a16:creationId xmlns:a16="http://schemas.microsoft.com/office/drawing/2014/main" id="{A496187B-EFF3-4CB7-A0E8-D6404C9F38A9}"/>
            </a:ext>
          </a:extLst>
        </xdr:cNvPr>
        <xdr:cNvSpPr/>
      </xdr:nvSpPr>
      <xdr:spPr>
        <a:xfrm>
          <a:off x="10589501" y="692573"/>
          <a:ext cx="6900213" cy="3419808"/>
        </a:xfrm>
        <a:prstGeom prst="roundRect">
          <a:avLst/>
        </a:prstGeom>
        <a:solidFill>
          <a:schemeClr val="accent5">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292220</xdr:colOff>
      <xdr:row>22</xdr:row>
      <xdr:rowOff>134016</xdr:rowOff>
    </xdr:from>
    <xdr:to>
      <xdr:col>28</xdr:col>
      <xdr:colOff>515105</xdr:colOff>
      <xdr:row>41</xdr:row>
      <xdr:rowOff>36287</xdr:rowOff>
    </xdr:to>
    <xdr:sp macro="" textlink="">
      <xdr:nvSpPr>
        <xdr:cNvPr id="5" name="Rectangle: Rounded Corners 4">
          <a:extLst>
            <a:ext uri="{FF2B5EF4-FFF2-40B4-BE49-F238E27FC236}">
              <a16:creationId xmlns:a16="http://schemas.microsoft.com/office/drawing/2014/main" id="{E39A9C0A-B1B3-49E2-9241-1F85BF5F0530}"/>
            </a:ext>
          </a:extLst>
        </xdr:cNvPr>
        <xdr:cNvSpPr/>
      </xdr:nvSpPr>
      <xdr:spPr>
        <a:xfrm>
          <a:off x="3316030" y="4282683"/>
          <a:ext cx="14132408" cy="3349414"/>
        </a:xfrm>
        <a:prstGeom prst="roundRect">
          <a:avLst/>
        </a:prstGeom>
        <a:solidFill>
          <a:schemeClr val="accent5">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265338</xdr:colOff>
      <xdr:row>2</xdr:row>
      <xdr:rowOff>95916</xdr:rowOff>
    </xdr:from>
    <xdr:to>
      <xdr:col>17</xdr:col>
      <xdr:colOff>145142</xdr:colOff>
      <xdr:row>21</xdr:row>
      <xdr:rowOff>157239</xdr:rowOff>
    </xdr:to>
    <xdr:sp macro="" textlink="">
      <xdr:nvSpPr>
        <xdr:cNvPr id="6" name="Rectangle: Rounded Corners 5">
          <a:extLst>
            <a:ext uri="{FF2B5EF4-FFF2-40B4-BE49-F238E27FC236}">
              <a16:creationId xmlns:a16="http://schemas.microsoft.com/office/drawing/2014/main" id="{9C25DD20-1355-461E-91C8-2D5B535B020C}"/>
            </a:ext>
          </a:extLst>
        </xdr:cNvPr>
        <xdr:cNvSpPr/>
      </xdr:nvSpPr>
      <xdr:spPr>
        <a:xfrm>
          <a:off x="3289148" y="616011"/>
          <a:ext cx="7136946" cy="3508466"/>
        </a:xfrm>
        <a:prstGeom prst="roundRect">
          <a:avLst/>
        </a:prstGeom>
        <a:solidFill>
          <a:schemeClr val="accent5">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29</xdr:col>
      <xdr:colOff>84668</xdr:colOff>
      <xdr:row>3</xdr:row>
      <xdr:rowOff>0</xdr:rowOff>
    </xdr:from>
    <xdr:to>
      <xdr:col>37</xdr:col>
      <xdr:colOff>24191</xdr:colOff>
      <xdr:row>41</xdr:row>
      <xdr:rowOff>108857</xdr:rowOff>
    </xdr:to>
    <xdr:sp macro="" textlink="">
      <xdr:nvSpPr>
        <xdr:cNvPr id="7" name="Rectangle: Rounded Corners 6">
          <a:extLst>
            <a:ext uri="{FF2B5EF4-FFF2-40B4-BE49-F238E27FC236}">
              <a16:creationId xmlns:a16="http://schemas.microsoft.com/office/drawing/2014/main" id="{793C1ECE-B311-46BE-8A1F-BF82398E4929}"/>
            </a:ext>
          </a:extLst>
        </xdr:cNvPr>
        <xdr:cNvSpPr/>
      </xdr:nvSpPr>
      <xdr:spPr>
        <a:xfrm>
          <a:off x="17622763" y="701524"/>
          <a:ext cx="4777618" cy="7003143"/>
        </a:xfrm>
        <a:prstGeom prst="roundRect">
          <a:avLst/>
        </a:prstGeom>
        <a:solidFill>
          <a:schemeClr val="accent5">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87630</xdr:colOff>
      <xdr:row>68</xdr:row>
      <xdr:rowOff>123825</xdr:rowOff>
    </xdr:from>
    <xdr:to>
      <xdr:col>29</xdr:col>
      <xdr:colOff>582930</xdr:colOff>
      <xdr:row>90</xdr:row>
      <xdr:rowOff>9525</xdr:rowOff>
    </xdr:to>
    <xdr:sp macro="" textlink="">
      <xdr:nvSpPr>
        <xdr:cNvPr id="8" name="Rectangle: Rounded Corners 7">
          <a:extLst>
            <a:ext uri="{FF2B5EF4-FFF2-40B4-BE49-F238E27FC236}">
              <a16:creationId xmlns:a16="http://schemas.microsoft.com/office/drawing/2014/main" id="{27477614-458F-4517-8F8F-CBC361C8FD58}"/>
            </a:ext>
          </a:extLst>
        </xdr:cNvPr>
        <xdr:cNvSpPr/>
      </xdr:nvSpPr>
      <xdr:spPr>
        <a:xfrm>
          <a:off x="15327630" y="12592050"/>
          <a:ext cx="2933700" cy="3867150"/>
        </a:xfrm>
        <a:prstGeom prst="roundRect">
          <a:avLst/>
        </a:prstGeom>
        <a:solidFill>
          <a:schemeClr val="accent5">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26</xdr:col>
      <xdr:colOff>358140</xdr:colOff>
      <xdr:row>64</xdr:row>
      <xdr:rowOff>66675</xdr:rowOff>
    </xdr:from>
    <xdr:to>
      <xdr:col>31</xdr:col>
      <xdr:colOff>243840</xdr:colOff>
      <xdr:row>85</xdr:row>
      <xdr:rowOff>133350</xdr:rowOff>
    </xdr:to>
    <xdr:sp macro="" textlink="">
      <xdr:nvSpPr>
        <xdr:cNvPr id="9" name="Rectangle: Rounded Corners 8">
          <a:extLst>
            <a:ext uri="{FF2B5EF4-FFF2-40B4-BE49-F238E27FC236}">
              <a16:creationId xmlns:a16="http://schemas.microsoft.com/office/drawing/2014/main" id="{44FDBD31-F85D-4C7F-A522-80A6979BC9C5}"/>
            </a:ext>
          </a:extLst>
        </xdr:cNvPr>
        <xdr:cNvSpPr/>
      </xdr:nvSpPr>
      <xdr:spPr>
        <a:xfrm>
          <a:off x="16207740" y="11811000"/>
          <a:ext cx="2933700" cy="3867150"/>
        </a:xfrm>
        <a:prstGeom prst="roundRect">
          <a:avLst/>
        </a:prstGeom>
        <a:solidFill>
          <a:schemeClr val="accent5">
            <a:lumMod val="40000"/>
            <a:lumOff val="6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0</xdr:col>
      <xdr:colOff>326329</xdr:colOff>
      <xdr:row>17</xdr:row>
      <xdr:rowOff>12095</xdr:rowOff>
    </xdr:from>
    <xdr:to>
      <xdr:col>4</xdr:col>
      <xdr:colOff>580570</xdr:colOff>
      <xdr:row>25</xdr:row>
      <xdr:rowOff>89626</xdr:rowOff>
    </xdr:to>
    <mc:AlternateContent xmlns:mc="http://schemas.openxmlformats.org/markup-compatibility/2006">
      <mc:Choice xmlns:a14="http://schemas.microsoft.com/office/drawing/2010/main" Requires="a14">
        <xdr:graphicFrame macro="">
          <xdr:nvGraphicFramePr>
            <xdr:cNvPr id="10" name="Years (Year)">
              <a:extLst>
                <a:ext uri="{FF2B5EF4-FFF2-40B4-BE49-F238E27FC236}">
                  <a16:creationId xmlns:a16="http://schemas.microsoft.com/office/drawing/2014/main" id="{C19AA0B9-03AC-4399-AFC6-85765D61E4BD}"/>
                </a:ext>
              </a:extLst>
            </xdr:cNvPr>
            <xdr:cNvGraphicFramePr/>
          </xdr:nvGraphicFramePr>
          <xdr:xfrm>
            <a:off x="0" y="0"/>
            <a:ext cx="0" cy="0"/>
          </xdr:xfrm>
          <a:graphic>
            <a:graphicData uri="http://schemas.microsoft.com/office/drawing/2010/slicer">
              <sle:slicer xmlns:sle="http://schemas.microsoft.com/office/drawing/2010/slicer" name="Years (Year)"/>
            </a:graphicData>
          </a:graphic>
        </xdr:graphicFrame>
      </mc:Choice>
      <mc:Fallback>
        <xdr:sp macro="" textlink="">
          <xdr:nvSpPr>
            <xdr:cNvPr id="0" name=""/>
            <xdr:cNvSpPr>
              <a:spLocks noTextEdit="1"/>
            </xdr:cNvSpPr>
          </xdr:nvSpPr>
          <xdr:spPr>
            <a:xfrm>
              <a:off x="326329" y="3253619"/>
              <a:ext cx="2673289" cy="1528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336610</xdr:colOff>
      <xdr:row>4</xdr:row>
      <xdr:rowOff>117446</xdr:rowOff>
    </xdr:from>
    <xdr:to>
      <xdr:col>4</xdr:col>
      <xdr:colOff>595690</xdr:colOff>
      <xdr:row>9</xdr:row>
      <xdr:rowOff>120953</xdr:rowOff>
    </xdr:to>
    <mc:AlternateContent xmlns:mc="http://schemas.openxmlformats.org/markup-compatibility/2006">
      <mc:Choice xmlns:a14="http://schemas.microsoft.com/office/drawing/2010/main" Requires="a14">
        <xdr:graphicFrame macro="">
          <xdr:nvGraphicFramePr>
            <xdr:cNvPr id="11" name="Businees Unit">
              <a:extLst>
                <a:ext uri="{FF2B5EF4-FFF2-40B4-BE49-F238E27FC236}">
                  <a16:creationId xmlns:a16="http://schemas.microsoft.com/office/drawing/2014/main" id="{C84D2091-27C5-4CFD-A696-5D8F977E63C2}"/>
                </a:ext>
              </a:extLst>
            </xdr:cNvPr>
            <xdr:cNvGraphicFramePr/>
          </xdr:nvGraphicFramePr>
          <xdr:xfrm>
            <a:off x="0" y="0"/>
            <a:ext cx="0" cy="0"/>
          </xdr:xfrm>
          <a:graphic>
            <a:graphicData uri="http://schemas.microsoft.com/office/drawing/2010/slicer">
              <sle:slicer xmlns:sle="http://schemas.microsoft.com/office/drawing/2010/slicer" name="Businees Unit"/>
            </a:graphicData>
          </a:graphic>
        </xdr:graphicFrame>
      </mc:Choice>
      <mc:Fallback>
        <xdr:sp macro="" textlink="">
          <xdr:nvSpPr>
            <xdr:cNvPr id="0" name=""/>
            <xdr:cNvSpPr>
              <a:spLocks noTextEdit="1"/>
            </xdr:cNvSpPr>
          </xdr:nvSpPr>
          <xdr:spPr>
            <a:xfrm>
              <a:off x="336610" y="1000398"/>
              <a:ext cx="2678128" cy="910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324515</xdr:colOff>
      <xdr:row>11</xdr:row>
      <xdr:rowOff>0</xdr:rowOff>
    </xdr:from>
    <xdr:to>
      <xdr:col>5</xdr:col>
      <xdr:colOff>1693</xdr:colOff>
      <xdr:row>15</xdr:row>
      <xdr:rowOff>90110</xdr:rowOff>
    </xdr:to>
    <mc:AlternateContent xmlns:mc="http://schemas.openxmlformats.org/markup-compatibility/2006">
      <mc:Choice xmlns:a14="http://schemas.microsoft.com/office/drawing/2010/main" Requires="a14">
        <xdr:graphicFrame macro="">
          <xdr:nvGraphicFramePr>
            <xdr:cNvPr id="12" name="Scenario">
              <a:extLst>
                <a:ext uri="{FF2B5EF4-FFF2-40B4-BE49-F238E27FC236}">
                  <a16:creationId xmlns:a16="http://schemas.microsoft.com/office/drawing/2014/main" id="{1FD0E28E-595E-4AA3-A0EF-606942C85774}"/>
                </a:ext>
              </a:extLst>
            </xdr:cNvPr>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dr:sp macro="" textlink="">
          <xdr:nvSpPr>
            <xdr:cNvPr id="0" name=""/>
            <xdr:cNvSpPr>
              <a:spLocks noTextEdit="1"/>
            </xdr:cNvSpPr>
          </xdr:nvSpPr>
          <xdr:spPr>
            <a:xfrm>
              <a:off x="324515" y="2152952"/>
              <a:ext cx="2700988" cy="81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316896</xdr:colOff>
      <xdr:row>26</xdr:row>
      <xdr:rowOff>108857</xdr:rowOff>
    </xdr:from>
    <xdr:to>
      <xdr:col>4</xdr:col>
      <xdr:colOff>592072</xdr:colOff>
      <xdr:row>39</xdr:row>
      <xdr:rowOff>120953</xdr:rowOff>
    </xdr:to>
    <mc:AlternateContent xmlns:mc="http://schemas.openxmlformats.org/markup-compatibility/2006">
      <mc:Choice xmlns:a14="http://schemas.microsoft.com/office/drawing/2010/main" Requires="a14">
        <xdr:graphicFrame macro="">
          <xdr:nvGraphicFramePr>
            <xdr:cNvPr id="13" name="Account">
              <a:extLst>
                <a:ext uri="{FF2B5EF4-FFF2-40B4-BE49-F238E27FC236}">
                  <a16:creationId xmlns:a16="http://schemas.microsoft.com/office/drawing/2014/main" id="{A6C4DF3B-476E-4A29-80B4-856F1B0F4186}"/>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dr:sp macro="" textlink="">
          <xdr:nvSpPr>
            <xdr:cNvPr id="0" name=""/>
            <xdr:cNvSpPr>
              <a:spLocks noTextEdit="1"/>
            </xdr:cNvSpPr>
          </xdr:nvSpPr>
          <xdr:spPr>
            <a:xfrm>
              <a:off x="316896" y="4983238"/>
              <a:ext cx="2694224" cy="2370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255934</xdr:colOff>
      <xdr:row>22</xdr:row>
      <xdr:rowOff>170302</xdr:rowOff>
    </xdr:from>
    <xdr:to>
      <xdr:col>28</xdr:col>
      <xdr:colOff>330230</xdr:colOff>
      <xdr:row>40</xdr:row>
      <xdr:rowOff>143330</xdr:rowOff>
    </xdr:to>
    <xdr:graphicFrame macro="">
      <xdr:nvGraphicFramePr>
        <xdr:cNvPr id="19" name="Chart 18">
          <a:extLst>
            <a:ext uri="{FF2B5EF4-FFF2-40B4-BE49-F238E27FC236}">
              <a16:creationId xmlns:a16="http://schemas.microsoft.com/office/drawing/2014/main" id="{650BCF86-2135-4E39-BA1F-9D2CA6E7D5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265338</xdr:colOff>
      <xdr:row>2</xdr:row>
      <xdr:rowOff>95916</xdr:rowOff>
    </xdr:from>
    <xdr:to>
      <xdr:col>17</xdr:col>
      <xdr:colOff>96762</xdr:colOff>
      <xdr:row>21</xdr:row>
      <xdr:rowOff>145143</xdr:rowOff>
    </xdr:to>
    <xdr:graphicFrame macro="">
      <xdr:nvGraphicFramePr>
        <xdr:cNvPr id="20" name="Chart 19">
          <a:extLst>
            <a:ext uri="{FF2B5EF4-FFF2-40B4-BE49-F238E27FC236}">
              <a16:creationId xmlns:a16="http://schemas.microsoft.com/office/drawing/2014/main" id="{206A56AA-37FB-4C48-9E7F-9CAA69FEF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326572</xdr:colOff>
      <xdr:row>2</xdr:row>
      <xdr:rowOff>181428</xdr:rowOff>
    </xdr:from>
    <xdr:to>
      <xdr:col>28</xdr:col>
      <xdr:colOff>532190</xdr:colOff>
      <xdr:row>21</xdr:row>
      <xdr:rowOff>145142</xdr:rowOff>
    </xdr:to>
    <xdr:graphicFrame macro="">
      <xdr:nvGraphicFramePr>
        <xdr:cNvPr id="21" name="Chart 20">
          <a:extLst>
            <a:ext uri="{FF2B5EF4-FFF2-40B4-BE49-F238E27FC236}">
              <a16:creationId xmlns:a16="http://schemas.microsoft.com/office/drawing/2014/main" id="{85B28046-9296-4882-B5D1-7FE253D6E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84667</xdr:colOff>
      <xdr:row>3</xdr:row>
      <xdr:rowOff>0</xdr:rowOff>
    </xdr:from>
    <xdr:to>
      <xdr:col>37</xdr:col>
      <xdr:colOff>12095</xdr:colOff>
      <xdr:row>41</xdr:row>
      <xdr:rowOff>12096</xdr:rowOff>
    </xdr:to>
    <xdr:graphicFrame macro="">
      <xdr:nvGraphicFramePr>
        <xdr:cNvPr id="22" name="Chart 21">
          <a:extLst>
            <a:ext uri="{FF2B5EF4-FFF2-40B4-BE49-F238E27FC236}">
              <a16:creationId xmlns:a16="http://schemas.microsoft.com/office/drawing/2014/main" id="{A462BA00-1CF4-4848-9E0D-72711B7720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4</xdr:row>
      <xdr:rowOff>220980</xdr:rowOff>
    </xdr:from>
    <xdr:to>
      <xdr:col>21</xdr:col>
      <xdr:colOff>30480</xdr:colOff>
      <xdr:row>21</xdr:row>
      <xdr:rowOff>0</xdr:rowOff>
    </xdr:to>
    <xdr:graphicFrame macro="">
      <xdr:nvGraphicFramePr>
        <xdr:cNvPr id="2" name="Chart 1">
          <a:extLst>
            <a:ext uri="{FF2B5EF4-FFF2-40B4-BE49-F238E27FC236}">
              <a16:creationId xmlns:a16="http://schemas.microsoft.com/office/drawing/2014/main" id="{88335940-1558-DFA1-9AE1-E91EDE9AF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xdr:colOff>
      <xdr:row>26</xdr:row>
      <xdr:rowOff>7620</xdr:rowOff>
    </xdr:from>
    <xdr:to>
      <xdr:col>21</xdr:col>
      <xdr:colOff>22860</xdr:colOff>
      <xdr:row>42</xdr:row>
      <xdr:rowOff>22860</xdr:rowOff>
    </xdr:to>
    <xdr:graphicFrame macro="">
      <xdr:nvGraphicFramePr>
        <xdr:cNvPr id="3" name="Chart 2">
          <a:extLst>
            <a:ext uri="{FF2B5EF4-FFF2-40B4-BE49-F238E27FC236}">
              <a16:creationId xmlns:a16="http://schemas.microsoft.com/office/drawing/2014/main" id="{1C976B36-4EF8-0B3D-9758-8BE772AE5C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44</xdr:row>
      <xdr:rowOff>175260</xdr:rowOff>
    </xdr:from>
    <xdr:to>
      <xdr:col>21</xdr:col>
      <xdr:colOff>0</xdr:colOff>
      <xdr:row>61</xdr:row>
      <xdr:rowOff>45720</xdr:rowOff>
    </xdr:to>
    <xdr:graphicFrame macro="">
      <xdr:nvGraphicFramePr>
        <xdr:cNvPr id="4" name="Chart 3">
          <a:extLst>
            <a:ext uri="{FF2B5EF4-FFF2-40B4-BE49-F238E27FC236}">
              <a16:creationId xmlns:a16="http://schemas.microsoft.com/office/drawing/2014/main" id="{78650A78-DFFF-C2D9-7901-C7CE7A1E0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18141</xdr:colOff>
      <xdr:row>66</xdr:row>
      <xdr:rowOff>1210</xdr:rowOff>
    </xdr:from>
    <xdr:to>
      <xdr:col>22</xdr:col>
      <xdr:colOff>568476</xdr:colOff>
      <xdr:row>87</xdr:row>
      <xdr:rowOff>0</xdr:rowOff>
    </xdr:to>
    <xdr:graphicFrame macro="">
      <xdr:nvGraphicFramePr>
        <xdr:cNvPr id="7" name="Chart 6">
          <a:extLst>
            <a:ext uri="{FF2B5EF4-FFF2-40B4-BE49-F238E27FC236}">
              <a16:creationId xmlns:a16="http://schemas.microsoft.com/office/drawing/2014/main" id="{3B38BC89-0FFF-F77B-AC10-6AA624F7E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17929</xdr:colOff>
      <xdr:row>43</xdr:row>
      <xdr:rowOff>17928</xdr:rowOff>
    </xdr:from>
    <xdr:to>
      <xdr:col>12</xdr:col>
      <xdr:colOff>17929</xdr:colOff>
      <xdr:row>62</xdr:row>
      <xdr:rowOff>170329</xdr:rowOff>
    </xdr:to>
    <xdr:graphicFrame macro="">
      <xdr:nvGraphicFramePr>
        <xdr:cNvPr id="5" name="Chart 4">
          <a:extLst>
            <a:ext uri="{FF2B5EF4-FFF2-40B4-BE49-F238E27FC236}">
              <a16:creationId xmlns:a16="http://schemas.microsoft.com/office/drawing/2014/main" id="{55E8A77A-0FD0-EE2E-F44C-F23B0D663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685800</xdr:colOff>
      <xdr:row>16</xdr:row>
      <xdr:rowOff>118110</xdr:rowOff>
    </xdr:from>
    <xdr:to>
      <xdr:col>15</xdr:col>
      <xdr:colOff>1050324</xdr:colOff>
      <xdr:row>36</xdr:row>
      <xdr:rowOff>20595</xdr:rowOff>
    </xdr:to>
    <xdr:graphicFrame macro="">
      <xdr:nvGraphicFramePr>
        <xdr:cNvPr id="5" name="Chart 4">
          <a:extLst>
            <a:ext uri="{FF2B5EF4-FFF2-40B4-BE49-F238E27FC236}">
              <a16:creationId xmlns:a16="http://schemas.microsoft.com/office/drawing/2014/main" id="{665C17A0-1C93-AB73-81E4-D087FAA927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601579</xdr:colOff>
      <xdr:row>15</xdr:row>
      <xdr:rowOff>976</xdr:rowOff>
    </xdr:from>
    <xdr:to>
      <xdr:col>16</xdr:col>
      <xdr:colOff>9769</xdr:colOff>
      <xdr:row>33</xdr:row>
      <xdr:rowOff>9769</xdr:rowOff>
    </xdr:to>
    <xdr:graphicFrame macro="">
      <xdr:nvGraphicFramePr>
        <xdr:cNvPr id="2" name="Chart 1">
          <a:extLst>
            <a:ext uri="{FF2B5EF4-FFF2-40B4-BE49-F238E27FC236}">
              <a16:creationId xmlns:a16="http://schemas.microsoft.com/office/drawing/2014/main" id="{41DC693B-306D-4F49-8DAB-806E7F02D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15.893966782409" createdVersion="8" refreshedVersion="8" minRefreshableVersion="3" recordCount="19" xr:uid="{1B466C75-8CA2-4113-A929-29DDA9FABA69}">
  <cacheSource type="worksheet">
    <worksheetSource ref="C5:T24" sheet="Normal_Distribution"/>
  </cacheSource>
  <cacheFields count="18">
    <cacheField name="Account" numFmtId="0">
      <sharedItems count="9">
        <s v="Cost of Goods Sold"/>
        <s v="Commissions Expense"/>
        <s v="Payroll Expense"/>
        <s v="Travel &amp; Entertainment Expense"/>
        <s v="R&amp;D Expense"/>
        <s v="Consulting Expense"/>
        <s v="Software/Hardware Expense"/>
        <s v="Marketing Expense"/>
        <s v="Sales"/>
      </sharedItems>
    </cacheField>
    <cacheField name="Businees Unit" numFmtId="0">
      <sharedItems/>
    </cacheField>
    <cacheField name="Currency" numFmtId="0">
      <sharedItems/>
    </cacheField>
    <cacheField name="Year" numFmtId="14">
      <sharedItems containsSemiMixedTypes="0" containsNonDate="0" containsDate="1" containsString="0" minDate="2013-01-01T00:00:00" maxDate="2014-01-02T00:00:00"/>
    </cacheField>
    <cacheField name="Scenario" numFmtId="0">
      <sharedItems/>
    </cacheField>
    <cacheField name="Jan" numFmtId="164">
      <sharedItems containsSemiMixedTypes="0" containsString="0" containsNumber="1" containsInteger="1" minValue="161575" maxValue="73003216"/>
    </cacheField>
    <cacheField name="Feb" numFmtId="164">
      <sharedItems containsSemiMixedTypes="0" containsString="0" containsNumber="1" containsInteger="1" minValue="177057" maxValue="67583964"/>
    </cacheField>
    <cacheField name="Mar" numFmtId="164">
      <sharedItems containsSemiMixedTypes="0" containsString="0" containsNumber="1" containsInteger="1" minValue="282811" maxValue="96747422"/>
    </cacheField>
    <cacheField name="Apr" numFmtId="164">
      <sharedItems containsSemiMixedTypes="0" containsString="0" containsNumber="1" containsInteger="1" minValue="221047" maxValue="54707115"/>
    </cacheField>
    <cacheField name="May" numFmtId="164">
      <sharedItems containsSemiMixedTypes="0" containsString="0" containsNumber="1" containsInteger="1" minValue="254049" maxValue="53295086"/>
    </cacheField>
    <cacheField name="Jun" numFmtId="164">
      <sharedItems containsSemiMixedTypes="0" containsString="0" containsNumber="1" containsInteger="1" minValue="144005" maxValue="73831265"/>
    </cacheField>
    <cacheField name="Jul" numFmtId="164">
      <sharedItems containsSemiMixedTypes="0" containsString="0" containsNumber="1" containsInteger="1" minValue="246538" maxValue="60633129"/>
    </cacheField>
    <cacheField name="Aug" numFmtId="164">
      <sharedItems containsSemiMixedTypes="0" containsString="0" containsNumber="1" containsInteger="1" minValue="255904" maxValue="67453237"/>
    </cacheField>
    <cacheField name="Sep" numFmtId="164">
      <sharedItems containsSemiMixedTypes="0" containsString="0" containsNumber="1" containsInteger="1" minValue="221757" maxValue="98780894"/>
    </cacheField>
    <cacheField name="Oct" numFmtId="164">
      <sharedItems containsSemiMixedTypes="0" containsString="0" containsNumber="1" containsInteger="1" minValue="265196" maxValue="52687090"/>
    </cacheField>
    <cacheField name="Nov" numFmtId="164">
      <sharedItems containsSemiMixedTypes="0" containsString="0" containsNumber="1" containsInteger="1" minValue="207965" maxValue="71258255"/>
    </cacheField>
    <cacheField name="Dec" numFmtId="164">
      <sharedItems containsSemiMixedTypes="0" containsString="0" containsNumber="1" containsInteger="1" minValue="107626" maxValue="83507400"/>
    </cacheField>
    <cacheField name="Total Revenue/Year" numFmtId="164">
      <sharedItems containsSemiMixedTypes="0" containsString="0" containsNumber="1" containsInteger="1" minValue="2693191" maxValue="40671669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16.802663541668" createdVersion="8" refreshedVersion="8" minRefreshableVersion="3" recordCount="351" xr:uid="{25C0816D-FC42-421D-906E-381FA77BCA13}">
  <cacheSource type="worksheet">
    <worksheetSource name="Financials_Sample_Data"/>
  </cacheSource>
  <cacheFields count="21">
    <cacheField name="Account" numFmtId="0">
      <sharedItems count="9">
        <s v="Sales"/>
        <s v="Cost of Goods Sold"/>
        <s v="Commissions Expense"/>
        <s v="Payroll Expense"/>
        <s v="Travel &amp; Entertainment Expense"/>
        <s v="R&amp;D Expense"/>
        <s v="Consulting Expense"/>
        <s v="Software/Hardware Expense"/>
        <s v="Marketing Expense"/>
      </sharedItems>
    </cacheField>
    <cacheField name="Businees Unit" numFmtId="0">
      <sharedItems count="3">
        <s v="Software"/>
        <s v="Advertising"/>
        <s v="Hardware"/>
      </sharedItems>
    </cacheField>
    <cacheField name="Currency" numFmtId="0">
      <sharedItems count="1">
        <s v="USD"/>
      </sharedItems>
    </cacheField>
    <cacheField name="Year" numFmtId="14">
      <sharedItems containsSemiMixedTypes="0" containsNonDate="0" containsDate="1" containsString="0" minDate="2012-01-01T00:00:00" maxDate="2023-01-02T00:00:00" count="12">
        <d v="2012-01-01T00:00:00"/>
        <d v="2013-01-01T00:00:00"/>
        <d v="2014-01-01T00:00:00"/>
        <d v="2015-01-01T00:00:00"/>
        <d v="2016-01-01T00:00:00"/>
        <d v="2017-01-01T00:00:00"/>
        <d v="2018-01-01T00:00:00"/>
        <d v="2019-01-01T00:00:00"/>
        <d v="2020-01-01T00:00:00"/>
        <d v="2021-01-01T00:00:00"/>
        <d v="2022-01-01T00:00:00"/>
        <d v="2023-01-01T00:00:00"/>
      </sharedItems>
      <fieldGroup par="20"/>
    </cacheField>
    <cacheField name="Scenario" numFmtId="0">
      <sharedItems count="3">
        <s v="Actuals"/>
        <s v="Budget"/>
        <s v="Forecast"/>
      </sharedItems>
    </cacheField>
    <cacheField name="Jan" numFmtId="164">
      <sharedItems containsSemiMixedTypes="0" containsString="0" containsNumber="1" containsInteger="1" minValue="131523" maxValue="93925775" count="351">
        <n v="90924002"/>
        <n v="41623278"/>
        <n v="4454359"/>
        <n v="9901680"/>
        <n v="951255"/>
        <n v="4094116"/>
        <n v="5261471"/>
        <n v="7549491"/>
        <n v="1865763"/>
        <n v="20003280"/>
        <n v="9353324"/>
        <n v="941821"/>
        <n v="2496366"/>
        <n v="212638"/>
        <n v="977169"/>
        <n v="1176605"/>
        <n v="1729022"/>
        <n v="477650"/>
        <n v="32732641"/>
        <n v="15174996"/>
        <n v="1365874"/>
        <n v="3625840"/>
        <n v="404102"/>
        <n v="1468035"/>
        <n v="1854144"/>
        <n v="2454740"/>
        <n v="713163"/>
        <n v="62935397"/>
        <n v="26494815"/>
        <n v="2701354"/>
        <n v="6903529"/>
        <n v="742125"/>
        <n v="3004974"/>
        <n v="3635465"/>
        <n v="4463301"/>
        <n v="1338399"/>
        <n v="15104495"/>
        <n v="6922154"/>
        <n v="744189"/>
        <n v="1820008"/>
        <n v="161575"/>
        <n v="741256"/>
        <n v="938436"/>
        <n v="1135946"/>
        <n v="323989"/>
        <n v="19509973"/>
        <n v="8150515"/>
        <n v="918940"/>
        <n v="1978540"/>
        <n v="226737"/>
        <n v="864114"/>
        <n v="985386"/>
        <n v="1643593"/>
        <n v="448703"/>
        <n v="73003216"/>
        <n v="35434154"/>
        <n v="3225544"/>
        <n v="8214482"/>
        <n v="812381"/>
        <n v="3200785"/>
        <n v="4510094"/>
        <n v="5157077"/>
        <n v="1561407"/>
        <n v="18250804"/>
        <n v="7843283"/>
        <n v="883645"/>
        <n v="2008709"/>
        <n v="219648"/>
        <n v="878705"/>
        <n v="1101772"/>
        <n v="1592251"/>
        <n v="451604"/>
        <n v="25551126"/>
        <n v="12281785"/>
        <n v="1071411"/>
        <n v="2862315"/>
        <n v="295032"/>
        <n v="1184703"/>
        <n v="1396550"/>
        <n v="2055703"/>
        <n v="551509"/>
        <n v="56564696"/>
        <n v="26025524"/>
        <n v="2693681"/>
        <n v="6107421"/>
        <n v="587893"/>
        <n v="2724738"/>
        <n v="3196353"/>
        <n v="4765178"/>
        <n v="1373322"/>
        <n v="13575527"/>
        <n v="6729976"/>
        <n v="573757"/>
        <n v="1568759"/>
        <n v="158356"/>
        <n v="628560"/>
        <n v="840546"/>
        <n v="1050093"/>
        <n v="275227"/>
        <n v="16969409"/>
        <n v="7450571"/>
        <n v="715290"/>
        <n v="1988528"/>
        <n v="205282"/>
        <n v="723600"/>
        <n v="1017910"/>
        <n v="1206195"/>
        <n v="361779"/>
        <n v="81655883"/>
        <n v="38152005"/>
        <n v="3341830"/>
        <n v="8921600"/>
        <n v="818929"/>
        <n v="3683094"/>
        <n v="4657393"/>
        <n v="6635711"/>
        <n v="1704389"/>
        <n v="20413971"/>
        <n v="8524021"/>
        <n v="941449"/>
        <n v="2536097"/>
        <n v="205336"/>
        <n v="851979"/>
        <n v="1231645"/>
        <n v="1760584"/>
        <n v="487605"/>
        <n v="31845794"/>
        <n v="13200712"/>
        <n v="1382258"/>
        <n v="3529710"/>
        <n v="360600"/>
        <n v="1448404"/>
        <n v="1648622"/>
        <n v="2309056"/>
        <n v="741378"/>
        <n v="90594765"/>
        <n v="39951806"/>
        <n v="4200214"/>
        <n v="9773658"/>
        <n v="1011934"/>
        <n v="4172768"/>
        <n v="5202064"/>
        <n v="6815756"/>
        <n v="2126102"/>
        <n v="21742744"/>
        <n v="9733073"/>
        <n v="997908"/>
        <n v="2275216"/>
        <n v="241370"/>
        <n v="981507"/>
        <n v="1260803"/>
        <n v="1775770"/>
        <n v="483691"/>
        <n v="35331958"/>
        <n v="14981390"/>
        <n v="1587761"/>
        <n v="4033118"/>
        <n v="398121"/>
        <n v="1635112"/>
        <n v="1927676"/>
        <n v="3044114"/>
        <n v="776342"/>
        <n v="66435319"/>
        <n v="27104860"/>
        <n v="2713289"/>
        <n v="8280603"/>
        <n v="761347"/>
        <n v="3297070"/>
        <n v="3652403"/>
        <n v="5091475"/>
        <n v="1645124"/>
        <n v="16608830"/>
        <n v="8236344"/>
        <n v="766208"/>
        <n v="1687861"/>
        <n v="178587"/>
        <n v="822885"/>
        <n v="878445"/>
        <n v="1383309"/>
        <n v="372008"/>
        <n v="22588008"/>
        <n v="10265791"/>
        <n v="1109715"/>
        <n v="2815912"/>
        <n v="277101"/>
        <n v="1046413"/>
        <n v="1137395"/>
        <n v="1730428"/>
        <n v="549275"/>
        <n v="93925775"/>
        <n v="44392971"/>
        <n v="4343758"/>
        <n v="10410570"/>
        <n v="1013731"/>
        <n v="4644817"/>
        <n v="4979698"/>
        <n v="7407369"/>
        <n v="1956457"/>
        <n v="20663671"/>
        <n v="8508915"/>
        <n v="907552"/>
        <n v="2448583"/>
        <n v="232296"/>
        <n v="896638"/>
        <n v="1036658"/>
        <n v="1662699"/>
        <n v="474519"/>
        <n v="34752537"/>
        <n v="14132859"/>
        <n v="1463871"/>
        <n v="4043986"/>
        <n v="381615"/>
        <n v="1674547"/>
        <n v="2111557"/>
        <n v="2621552"/>
        <n v="803681"/>
        <n v="71093649"/>
        <n v="34103526"/>
        <n v="3016900"/>
        <n v="8603051"/>
        <n v="796316"/>
        <n v="3002990"/>
        <n v="4083940"/>
        <n v="5003748"/>
        <n v="1468157"/>
        <n v="19906222"/>
        <n v="9592107"/>
        <n v="804051"/>
        <n v="2107365"/>
        <n v="211617"/>
        <n v="882849"/>
        <n v="1206445"/>
        <n v="1691907"/>
        <n v="405268"/>
        <n v="23460904"/>
        <n v="11301138"/>
        <n v="1040217"/>
        <n v="2686116"/>
        <n v="261109"/>
        <n v="1079788"/>
        <n v="1259836"/>
        <n v="1761633"/>
        <n v="565050"/>
        <n v="59639063"/>
        <n v="23973231"/>
        <n v="2750475"/>
        <n v="6051302"/>
        <n v="717745"/>
        <n v="2960261"/>
        <n v="3649541"/>
        <n v="4957360"/>
        <n v="1367303"/>
        <n v="11927813"/>
        <n v="5053779"/>
        <n v="492817"/>
        <n v="1386136"/>
        <n v="131523"/>
        <n v="538128"/>
        <n v="715824"/>
        <n v="850624"/>
        <n v="256750"/>
        <n v="22066453"/>
        <n v="10194386"/>
        <n v="1020928"/>
        <n v="2444611"/>
        <n v="275381"/>
        <n v="982133"/>
        <n v="1125007"/>
        <n v="1892953"/>
        <n v="535336"/>
        <n v="78338286"/>
        <n v="32377742"/>
        <n v="3477740"/>
        <n v="8777061"/>
        <n v="851217"/>
        <n v="3158339"/>
        <n v="4069215"/>
        <n v="6585349"/>
        <n v="1828234"/>
        <n v="19584572"/>
        <n v="8362230"/>
        <n v="915086"/>
        <n v="2065945"/>
        <n v="240447"/>
        <n v="796397"/>
        <n v="1199233"/>
        <n v="1445011"/>
        <n v="420494"/>
        <n v="30551932"/>
        <n v="13819091"/>
        <n v="1369961"/>
        <n v="3344503"/>
        <n v="338744"/>
        <n v="1468744"/>
        <n v="1633292"/>
        <n v="2276556"/>
        <n v="661654"/>
        <n v="89862727"/>
        <n v="39040130"/>
        <n v="4014208"/>
        <n v="11164524"/>
        <n v="903966"/>
        <n v="3929016"/>
        <n v="5487234"/>
        <n v="7158940"/>
        <n v="1991503"/>
        <n v="23364309"/>
        <n v="9770870"/>
        <n v="998448"/>
        <n v="2858483"/>
        <n v="285338"/>
        <n v="1031961"/>
        <n v="1170898"/>
        <n v="1980716"/>
        <n v="566582"/>
        <n v="33249209"/>
        <n v="14119263"/>
        <n v="1467109"/>
        <n v="3338737"/>
        <n v="411779"/>
        <n v="1532046"/>
        <n v="1990196"/>
        <n v="2556106"/>
        <n v="750337"/>
        <n v="77301768"/>
        <n v="35752342"/>
        <n v="3428824"/>
        <n v="7928112"/>
        <n v="957085"/>
        <n v="3438085"/>
        <n v="3969897"/>
        <n v="5877577"/>
        <n v="1715892"/>
        <n v="17006389"/>
        <n v="7139124"/>
        <n v="803688"/>
        <n v="1775134"/>
        <n v="184417"/>
        <n v="822293"/>
        <n v="874275"/>
        <n v="1299408"/>
        <n v="388830"/>
        <n v="25509583"/>
        <n v="11578936"/>
        <n v="1275330"/>
        <n v="3063156"/>
        <n v="295046"/>
        <n v="1063042"/>
        <n v="1440304"/>
        <n v="1825596"/>
        <n v="545525"/>
      </sharedItems>
    </cacheField>
    <cacheField name="Feb" numFmtId="164">
      <sharedItems containsSemiMixedTypes="0" containsString="0" containsNumber="1" containsInteger="1" minValue="153332" maxValue="99687807"/>
    </cacheField>
    <cacheField name="Mar" numFmtId="164">
      <sharedItems containsSemiMixedTypes="0" containsString="0" containsNumber="1" containsInteger="1" minValue="156029" maxValue="99378570"/>
    </cacheField>
    <cacheField name="Apr" numFmtId="164">
      <sharedItems containsSemiMixedTypes="0" containsString="0" containsNumber="1" containsInteger="1" minValue="116156" maxValue="90566899"/>
    </cacheField>
    <cacheField name="May" numFmtId="164">
      <sharedItems containsSemiMixedTypes="0" containsString="0" containsNumber="1" containsInteger="1" minValue="122946" maxValue="88898687"/>
    </cacheField>
    <cacheField name="Jun" numFmtId="164">
      <sharedItems containsSemiMixedTypes="0" containsString="0" containsNumber="1" containsInteger="1" minValue="144005" maxValue="97709573"/>
    </cacheField>
    <cacheField name="Jul" numFmtId="164">
      <sharedItems containsSemiMixedTypes="0" containsString="0" containsNumber="1" containsInteger="1" minValue="165428" maxValue="99534990"/>
    </cacheField>
    <cacheField name="Aug" numFmtId="164">
      <sharedItems containsSemiMixedTypes="0" containsString="0" containsNumber="1" containsInteger="1" minValue="144379" maxValue="98454552"/>
    </cacheField>
    <cacheField name="Sep" numFmtId="164">
      <sharedItems containsSemiMixedTypes="0" containsString="0" containsNumber="1" containsInteger="1" minValue="167260" maxValue="98780894"/>
    </cacheField>
    <cacheField name="Oct" numFmtId="164">
      <sharedItems containsSemiMixedTypes="0" containsString="0" containsNumber="1" containsInteger="1" minValue="112737" maxValue="95373403"/>
    </cacheField>
    <cacheField name="Nov" numFmtId="164">
      <sharedItems containsSemiMixedTypes="0" containsString="0" containsNumber="1" containsInteger="1" minValue="142198" maxValue="95750606"/>
    </cacheField>
    <cacheField name="Dec" numFmtId="164">
      <sharedItems containsSemiMixedTypes="0" containsString="0" containsNumber="1" containsInteger="1" minValue="107626" maxValue="99732691"/>
    </cacheField>
    <cacheField name="Total Revenue/Year" numFmtId="164">
      <sharedItems containsSemiMixedTypes="0" containsString="0" containsNumber="1" containsInteger="1" minValue="2172964" maxValue="889731556"/>
    </cacheField>
    <cacheField name="Months (Year)" numFmtId="0" databaseField="0">
      <fieldGroup base="3">
        <rangePr groupBy="months" startDate="2012-01-01T00:00:00" endDate="2023-01-02T00:00:00"/>
        <groupItems count="14">
          <s v="&lt;01-01-2012"/>
          <s v="Jan"/>
          <s v="Feb"/>
          <s v="Mar"/>
          <s v="Apr"/>
          <s v="May"/>
          <s v="Jun"/>
          <s v="Jul"/>
          <s v="Aug"/>
          <s v="Sep"/>
          <s v="Oct"/>
          <s v="Nov"/>
          <s v="Dec"/>
          <s v="&gt;02-01-2023"/>
        </groupItems>
      </fieldGroup>
    </cacheField>
    <cacheField name="Quarters (Year)" numFmtId="0" databaseField="0">
      <fieldGroup base="3">
        <rangePr groupBy="quarters" startDate="2012-01-01T00:00:00" endDate="2023-01-02T00:00:00"/>
        <groupItems count="6">
          <s v="&lt;01-01-2012"/>
          <s v="Qtr1"/>
          <s v="Qtr2"/>
          <s v="Qtr3"/>
          <s v="Qtr4"/>
          <s v="&gt;02-01-2023"/>
        </groupItems>
      </fieldGroup>
    </cacheField>
    <cacheField name="Years (Year)" numFmtId="0" databaseField="0">
      <fieldGroup base="3">
        <rangePr groupBy="years" startDate="2012-01-01T00:00:00" endDate="2023-01-02T00:00:00"/>
        <groupItems count="14">
          <s v="&lt;01-01-2012"/>
          <s v="2012"/>
          <s v="2013"/>
          <s v="2014"/>
          <s v="2015"/>
          <s v="2016"/>
          <s v="2017"/>
          <s v="2018"/>
          <s v="2019"/>
          <s v="2020"/>
          <s v="2021"/>
          <s v="2022"/>
          <s v="2023"/>
          <s v="&gt;02-01-2023"/>
        </groupItems>
      </fieldGroup>
    </cacheField>
  </cacheFields>
  <extLst>
    <ext xmlns:x14="http://schemas.microsoft.com/office/spreadsheetml/2009/9/main" uri="{725AE2AE-9491-48be-B2B4-4EB974FC3084}">
      <x14:pivotCacheDefinition pivotCacheId="211490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s v="Advertising"/>
    <s v="USD"/>
    <d v="2013-01-01T00:00:00"/>
    <s v="Actuals"/>
    <n v="6922154"/>
    <n v="6719996"/>
    <n v="11251219"/>
    <n v="8188535"/>
    <n v="10753091"/>
    <n v="5620387"/>
    <n v="11674472"/>
    <n v="9402231"/>
    <n v="9847130"/>
    <n v="10592169"/>
    <n v="8170720"/>
    <n v="4761146"/>
    <n v="406716697"/>
  </r>
  <r>
    <x v="1"/>
    <s v="Advertising"/>
    <s v="USD"/>
    <d v="2013-01-01T00:00:00"/>
    <s v="Actuals"/>
    <n v="744189"/>
    <n v="684446"/>
    <n v="1135391"/>
    <n v="740206"/>
    <n v="1056537"/>
    <n v="587577"/>
    <n v="1154625"/>
    <n v="1015469"/>
    <n v="919043"/>
    <n v="1130498"/>
    <n v="705547"/>
    <n v="447074"/>
    <n v="38644188"/>
  </r>
  <r>
    <x v="2"/>
    <s v="Advertising"/>
    <s v="USD"/>
    <d v="2013-01-01T00:00:00"/>
    <s v="Actuals"/>
    <n v="1820008"/>
    <n v="1643381"/>
    <n v="3339938"/>
    <n v="2236128"/>
    <n v="2909989"/>
    <n v="1461544"/>
    <n v="2630917"/>
    <n v="2736210"/>
    <n v="2555554"/>
    <n v="2554023"/>
    <n v="1729230"/>
    <n v="1183866"/>
    <n v="98056044"/>
  </r>
  <r>
    <x v="3"/>
    <s v="Advertising"/>
    <s v="USD"/>
    <d v="2013-01-01T00:00:00"/>
    <s v="Actuals"/>
    <n v="161575"/>
    <n v="187636"/>
    <n v="282811"/>
    <n v="221047"/>
    <n v="254049"/>
    <n v="144005"/>
    <n v="246538"/>
    <n v="255904"/>
    <n v="221757"/>
    <n v="282216"/>
    <n v="207965"/>
    <n v="107626"/>
    <n v="9724822"/>
  </r>
  <r>
    <x v="4"/>
    <s v="Advertising"/>
    <s v="USD"/>
    <d v="2013-01-01T00:00:00"/>
    <s v="Actuals"/>
    <n v="741256"/>
    <n v="734801"/>
    <n v="1121189"/>
    <n v="847064"/>
    <n v="1076637"/>
    <n v="581037"/>
    <n v="1155733"/>
    <n v="1140205"/>
    <n v="928524"/>
    <n v="1022458"/>
    <n v="732828"/>
    <n v="507909"/>
    <n v="39151398"/>
  </r>
  <r>
    <x v="5"/>
    <s v="Advertising"/>
    <s v="USD"/>
    <d v="2013-01-01T00:00:00"/>
    <s v="Actuals"/>
    <n v="938436"/>
    <n v="936828"/>
    <n v="1631024"/>
    <n v="1004574"/>
    <n v="1256873"/>
    <n v="602967"/>
    <n v="1434455"/>
    <n v="1308212"/>
    <n v="1228204"/>
    <n v="1541439"/>
    <n v="1029014"/>
    <n v="547052"/>
    <n v="49219062"/>
  </r>
  <r>
    <x v="6"/>
    <s v="Advertising"/>
    <s v="USD"/>
    <d v="2013-01-01T00:00:00"/>
    <s v="Actuals"/>
    <n v="1135946"/>
    <n v="1337432"/>
    <n v="2176367"/>
    <n v="1388676"/>
    <n v="1972095"/>
    <n v="935781"/>
    <n v="1810962"/>
    <n v="1913852"/>
    <n v="1681821"/>
    <n v="1985257"/>
    <n v="1268727"/>
    <n v="853915"/>
    <n v="70270678"/>
  </r>
  <r>
    <x v="7"/>
    <s v="Advertising"/>
    <s v="USD"/>
    <d v="2013-01-01T00:00:00"/>
    <s v="Actuals"/>
    <n v="323989"/>
    <n v="329938"/>
    <n v="540940"/>
    <n v="428900"/>
    <n v="480921"/>
    <n v="296470"/>
    <n v="569490"/>
    <n v="545708"/>
    <n v="522167"/>
    <n v="517041"/>
    <n v="375439"/>
    <n v="255120"/>
    <n v="19658495"/>
  </r>
  <r>
    <x v="8"/>
    <s v="Hardware"/>
    <s v="USD"/>
    <d v="2013-01-01T00:00:00"/>
    <s v="Actuals"/>
    <n v="19509973"/>
    <n v="17256060"/>
    <n v="30532260"/>
    <n v="29272946"/>
    <n v="29336567"/>
    <n v="20351396"/>
    <n v="28675099"/>
    <n v="33553477"/>
    <n v="34517495"/>
    <n v="26255937"/>
    <n v="30608966"/>
    <n v="18118056"/>
    <n v="231195590"/>
  </r>
  <r>
    <x v="0"/>
    <s v="Hardware"/>
    <s v="USD"/>
    <d v="2013-01-01T00:00:00"/>
    <s v="Actuals"/>
    <n v="8150515"/>
    <n v="8450170"/>
    <n v="14161620"/>
    <n v="11982699"/>
    <n v="14251244"/>
    <n v="9764566"/>
    <n v="13601224"/>
    <n v="16479944"/>
    <n v="15769647"/>
    <n v="11713786"/>
    <n v="13808185"/>
    <n v="7671352"/>
    <n v="107862632"/>
  </r>
  <r>
    <x v="1"/>
    <s v="Hardware"/>
    <s v="USD"/>
    <d v="2013-01-01T00:00:00"/>
    <s v="Actuals"/>
    <n v="918940"/>
    <n v="807370"/>
    <n v="1441691"/>
    <n v="1189856"/>
    <n v="1441481"/>
    <n v="992324"/>
    <n v="1184148"/>
    <n v="1395247"/>
    <n v="1624531"/>
    <n v="1309585"/>
    <n v="1271473"/>
    <n v="888159"/>
    <n v="10458949"/>
  </r>
  <r>
    <x v="2"/>
    <s v="Hardware"/>
    <s v="USD"/>
    <d v="2013-01-01T00:00:00"/>
    <s v="Actuals"/>
    <n v="1978540"/>
    <n v="2042733"/>
    <n v="3640742"/>
    <n v="3022060"/>
    <n v="3103005"/>
    <n v="2469981"/>
    <n v="3153289"/>
    <n v="3620396"/>
    <n v="4017528"/>
    <n v="2657392"/>
    <n v="3428688"/>
    <n v="2234769"/>
    <n v="26622633"/>
  </r>
  <r>
    <x v="3"/>
    <s v="Hardware"/>
    <s v="USD"/>
    <d v="2013-01-01T00:00:00"/>
    <s v="Actuals"/>
    <n v="226737"/>
    <n v="177057"/>
    <n v="348448"/>
    <n v="348912"/>
    <n v="340324"/>
    <n v="233884"/>
    <n v="339323"/>
    <n v="346782"/>
    <n v="416320"/>
    <n v="265196"/>
    <n v="350713"/>
    <n v="191961"/>
    <n v="2693191"/>
  </r>
  <r>
    <x v="4"/>
    <s v="Hardware"/>
    <s v="USD"/>
    <d v="2013-01-01T00:00:00"/>
    <s v="Actuals"/>
    <n v="864114"/>
    <n v="798924"/>
    <n v="1397111"/>
    <n v="1424616"/>
    <n v="1408363"/>
    <n v="988295"/>
    <n v="1420613"/>
    <n v="1550303"/>
    <n v="1530986"/>
    <n v="1291985"/>
    <n v="1244998"/>
    <n v="880628"/>
    <n v="10583934"/>
  </r>
  <r>
    <x v="5"/>
    <s v="Hardware"/>
    <s v="USD"/>
    <d v="2013-01-01T00:00:00"/>
    <s v="Actuals"/>
    <n v="985386"/>
    <n v="1024168"/>
    <n v="1624588"/>
    <n v="1566421"/>
    <n v="1513745"/>
    <n v="1168867"/>
    <n v="1433907"/>
    <n v="1760511"/>
    <n v="1764055"/>
    <n v="1576381"/>
    <n v="1568287"/>
    <n v="1109268"/>
    <n v="13164071"/>
  </r>
  <r>
    <x v="6"/>
    <s v="Hardware"/>
    <s v="USD"/>
    <d v="2013-01-01T00:00:00"/>
    <s v="Actuals"/>
    <n v="1643593"/>
    <n v="1410736"/>
    <n v="2420767"/>
    <n v="2153538"/>
    <n v="2533689"/>
    <n v="1741008"/>
    <n v="2146318"/>
    <n v="2517357"/>
    <n v="2704417"/>
    <n v="2028595"/>
    <n v="2603838"/>
    <n v="1295382"/>
    <n v="18593459"/>
  </r>
  <r>
    <x v="7"/>
    <s v="Hardware"/>
    <s v="USD"/>
    <d v="2013-01-01T00:00:00"/>
    <s v="Actuals"/>
    <n v="448703"/>
    <n v="383620"/>
    <n v="615643"/>
    <n v="713736"/>
    <n v="716076"/>
    <n v="430361"/>
    <n v="707885"/>
    <n v="733111"/>
    <n v="799880"/>
    <n v="586058"/>
    <n v="621736"/>
    <n v="422427"/>
    <n v="5211890"/>
  </r>
  <r>
    <x v="8"/>
    <s v="Software"/>
    <s v="USD"/>
    <d v="2014-01-01T00:00:00"/>
    <s v="Actuals"/>
    <n v="73003216"/>
    <n v="67583964"/>
    <n v="96747422"/>
    <n v="54707115"/>
    <n v="53295086"/>
    <n v="73831265"/>
    <n v="60633129"/>
    <n v="67453237"/>
    <n v="98780894"/>
    <n v="52687090"/>
    <n v="71258255"/>
    <n v="83507400"/>
    <n v="311596285"/>
  </r>
  <r>
    <x v="0"/>
    <s v="Software"/>
    <s v="USD"/>
    <d v="2014-01-01T00:00:00"/>
    <s v="Actuals"/>
    <n v="35434154"/>
    <n v="33276599"/>
    <n v="46411721"/>
    <n v="25228351"/>
    <n v="24803966"/>
    <n v="34794166"/>
    <n v="25081587"/>
    <n v="32657990"/>
    <n v="47301412"/>
    <n v="23190677"/>
    <n v="33853415"/>
    <n v="41071028"/>
    <n v="13749284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1">
  <r>
    <x v="0"/>
    <x v="0"/>
    <x v="0"/>
    <x v="0"/>
    <x v="0"/>
    <x v="0"/>
    <n v="82606134"/>
    <n v="72780220"/>
    <n v="52943701"/>
    <n v="77528109"/>
    <n v="96384524"/>
    <n v="77345061"/>
    <n v="98290873"/>
    <n v="79879127"/>
    <n v="95373403"/>
    <n v="54887908"/>
    <n v="82703597"/>
    <n v="878943062"/>
  </r>
  <r>
    <x v="1"/>
    <x v="0"/>
    <x v="0"/>
    <x v="0"/>
    <x v="0"/>
    <x v="1"/>
    <n v="40464347"/>
    <n v="30806326"/>
    <n v="21412962"/>
    <n v="37047252"/>
    <n v="44819597"/>
    <n v="34847393"/>
    <n v="47903350"/>
    <n v="35880653"/>
    <n v="44982115"/>
    <n v="26929424"/>
    <n v="34233473"/>
    <n v="406716697"/>
  </r>
  <r>
    <x v="2"/>
    <x v="0"/>
    <x v="0"/>
    <x v="0"/>
    <x v="0"/>
    <x v="2"/>
    <n v="3386032"/>
    <n v="3389705"/>
    <n v="2149257"/>
    <n v="3168079"/>
    <n v="4417624"/>
    <n v="3386461"/>
    <n v="4052846"/>
    <n v="3418737"/>
    <n v="4365527"/>
    <n v="2455561"/>
    <n v="3646726"/>
    <n v="38644188"/>
  </r>
  <r>
    <x v="3"/>
    <x v="0"/>
    <x v="0"/>
    <x v="0"/>
    <x v="0"/>
    <x v="3"/>
    <n v="9871172"/>
    <n v="8459696"/>
    <n v="6303408"/>
    <n v="8493573"/>
    <n v="11082494"/>
    <n v="8081033"/>
    <n v="11070018"/>
    <n v="8410665"/>
    <n v="10081727"/>
    <n v="6300578"/>
    <n v="9099438"/>
    <n v="98056044"/>
  </r>
  <r>
    <x v="4"/>
    <x v="0"/>
    <x v="0"/>
    <x v="0"/>
    <x v="0"/>
    <x v="4"/>
    <n v="838985"/>
    <n v="872700"/>
    <n v="624416"/>
    <n v="919835"/>
    <n v="1085296"/>
    <n v="818602"/>
    <n v="1040585"/>
    <n v="803190"/>
    <n v="1158623"/>
    <n v="611335"/>
    <n v="941542"/>
    <n v="9724822"/>
  </r>
  <r>
    <x v="5"/>
    <x v="0"/>
    <x v="0"/>
    <x v="0"/>
    <x v="0"/>
    <x v="5"/>
    <n v="3599297"/>
    <n v="3213050"/>
    <n v="2466394"/>
    <n v="3350416"/>
    <n v="3973250"/>
    <n v="3752045"/>
    <n v="4170217"/>
    <n v="3524451"/>
    <n v="4281007"/>
    <n v="2727155"/>
    <n v="3711633"/>
    <n v="39151398"/>
  </r>
  <r>
    <x v="6"/>
    <x v="0"/>
    <x v="0"/>
    <x v="0"/>
    <x v="0"/>
    <x v="6"/>
    <n v="4215309"/>
    <n v="3781799"/>
    <n v="2788120"/>
    <n v="4656777"/>
    <n v="5399647"/>
    <n v="4448901"/>
    <n v="5654825"/>
    <n v="4598250"/>
    <n v="5505410"/>
    <n v="2908553"/>
    <n v="4664773"/>
    <n v="49219062"/>
  </r>
  <r>
    <x v="7"/>
    <x v="0"/>
    <x v="0"/>
    <x v="0"/>
    <x v="0"/>
    <x v="7"/>
    <n v="6744180"/>
    <n v="5424173"/>
    <n v="3818856"/>
    <n v="5935455"/>
    <n v="7685036"/>
    <n v="6661232"/>
    <n v="8035238"/>
    <n v="6167182"/>
    <n v="8233098"/>
    <n v="4016737"/>
    <n v="6547629"/>
    <n v="70270678"/>
  </r>
  <r>
    <x v="8"/>
    <x v="0"/>
    <x v="0"/>
    <x v="0"/>
    <x v="0"/>
    <x v="8"/>
    <n v="2004386"/>
    <n v="1667521"/>
    <n v="1103735"/>
    <n v="1617994"/>
    <n v="2316878"/>
    <n v="1579791"/>
    <n v="2223673"/>
    <n v="1869698"/>
    <n v="2043854"/>
    <n v="1365202"/>
    <n v="1696008"/>
    <n v="19658495"/>
  </r>
  <r>
    <x v="0"/>
    <x v="1"/>
    <x v="0"/>
    <x v="0"/>
    <x v="0"/>
    <x v="9"/>
    <n v="24781840"/>
    <n v="15283846"/>
    <n v="15883110"/>
    <n v="19382027"/>
    <n v="22168441"/>
    <n v="18562815"/>
    <n v="29487262"/>
    <n v="23164947"/>
    <n v="27658287"/>
    <n v="14819735"/>
    <n v="18194791"/>
    <n v="231195590"/>
  </r>
  <r>
    <x v="1"/>
    <x v="1"/>
    <x v="0"/>
    <x v="0"/>
    <x v="0"/>
    <x v="10"/>
    <n v="11513937"/>
    <n v="6166965"/>
    <n v="7501106"/>
    <n v="8496461"/>
    <n v="9798685"/>
    <n v="8555070"/>
    <n v="14039373"/>
    <n v="11551839"/>
    <n v="13628227"/>
    <n v="7257645"/>
    <n v="9083320"/>
    <n v="107862632"/>
  </r>
  <r>
    <x v="2"/>
    <x v="1"/>
    <x v="0"/>
    <x v="0"/>
    <x v="0"/>
    <x v="11"/>
    <n v="1002323"/>
    <n v="746736"/>
    <n v="764074"/>
    <n v="808144"/>
    <n v="1061422"/>
    <n v="808354"/>
    <n v="1421840"/>
    <n v="950267"/>
    <n v="1278394"/>
    <n v="675574"/>
    <n v="772637"/>
    <n v="10458949"/>
  </r>
  <r>
    <x v="3"/>
    <x v="1"/>
    <x v="0"/>
    <x v="0"/>
    <x v="0"/>
    <x v="12"/>
    <n v="2697904"/>
    <n v="1679239"/>
    <n v="1918713"/>
    <n v="2215557"/>
    <n v="2480892"/>
    <n v="2182363"/>
    <n v="3410389"/>
    <n v="2427536"/>
    <n v="3305300"/>
    <n v="1808374"/>
    <n v="2032444"/>
    <n v="26622633"/>
  </r>
  <r>
    <x v="4"/>
    <x v="1"/>
    <x v="0"/>
    <x v="0"/>
    <x v="0"/>
    <x v="13"/>
    <n v="297458"/>
    <n v="167930"/>
    <n v="194736"/>
    <n v="235827"/>
    <n v="260283"/>
    <n v="221103"/>
    <n v="348081"/>
    <n v="260895"/>
    <n v="321588"/>
    <n v="172652"/>
    <n v="185865"/>
    <n v="2693191"/>
  </r>
  <r>
    <x v="5"/>
    <x v="1"/>
    <x v="0"/>
    <x v="0"/>
    <x v="0"/>
    <x v="14"/>
    <n v="1029549"/>
    <n v="674412"/>
    <n v="792920"/>
    <n v="900465"/>
    <n v="993534"/>
    <n v="884213"/>
    <n v="1430413"/>
    <n v="1146956"/>
    <n v="1115640"/>
    <n v="638663"/>
    <n v="822644"/>
    <n v="10583934"/>
  </r>
  <r>
    <x v="6"/>
    <x v="1"/>
    <x v="0"/>
    <x v="0"/>
    <x v="0"/>
    <x v="15"/>
    <n v="1291439"/>
    <n v="934063"/>
    <n v="937518"/>
    <n v="1139418"/>
    <n v="1356373"/>
    <n v="1140096"/>
    <n v="1606577"/>
    <n v="1429418"/>
    <n v="1399794"/>
    <n v="752770"/>
    <n v="1078181"/>
    <n v="13164071"/>
  </r>
  <r>
    <x v="7"/>
    <x v="1"/>
    <x v="0"/>
    <x v="0"/>
    <x v="0"/>
    <x v="16"/>
    <n v="2125980"/>
    <n v="1266805"/>
    <n v="1181160"/>
    <n v="1678429"/>
    <n v="1922968"/>
    <n v="1563338"/>
    <n v="2266251"/>
    <n v="1651944"/>
    <n v="2138006"/>
    <n v="1069556"/>
    <n v="1550361"/>
    <n v="18593459"/>
  </r>
  <r>
    <x v="8"/>
    <x v="1"/>
    <x v="0"/>
    <x v="0"/>
    <x v="0"/>
    <x v="17"/>
    <n v="500810"/>
    <n v="350137"/>
    <n v="390161"/>
    <n v="444748"/>
    <n v="502205"/>
    <n v="401191"/>
    <n v="701616"/>
    <n v="517674"/>
    <n v="616922"/>
    <n v="308776"/>
    <n v="393674"/>
    <n v="5211890"/>
  </r>
  <r>
    <x v="0"/>
    <x v="2"/>
    <x v="0"/>
    <x v="0"/>
    <x v="0"/>
    <x v="18"/>
    <n v="30564270"/>
    <n v="26200879"/>
    <n v="19589169"/>
    <n v="29460681"/>
    <n v="36626119"/>
    <n v="23976969"/>
    <n v="34401806"/>
    <n v="29555277"/>
    <n v="31473223"/>
    <n v="17015251"/>
    <n v="31427367"/>
    <n v="311596285"/>
  </r>
  <r>
    <x v="1"/>
    <x v="2"/>
    <x v="0"/>
    <x v="0"/>
    <x v="0"/>
    <x v="19"/>
    <n v="13026257"/>
    <n v="11675693"/>
    <n v="8655251"/>
    <n v="12015866"/>
    <n v="15700152"/>
    <n v="9675687"/>
    <n v="16111034"/>
    <n v="12007211"/>
    <n v="15679125"/>
    <n v="7771569"/>
    <n v="15258373"/>
    <n v="137492841"/>
  </r>
  <r>
    <x v="2"/>
    <x v="2"/>
    <x v="0"/>
    <x v="0"/>
    <x v="0"/>
    <x v="20"/>
    <n v="1359525"/>
    <n v="1296743"/>
    <n v="900105"/>
    <n v="1331847"/>
    <n v="1564129"/>
    <n v="1063724"/>
    <n v="1612959"/>
    <n v="1338743"/>
    <n v="1378721"/>
    <n v="751229"/>
    <n v="1417137"/>
    <n v="13963599"/>
  </r>
  <r>
    <x v="3"/>
    <x v="2"/>
    <x v="0"/>
    <x v="0"/>
    <x v="0"/>
    <x v="21"/>
    <n v="3423587"/>
    <n v="2865530"/>
    <n v="2430054"/>
    <n v="3605303"/>
    <n v="4252053"/>
    <n v="2644538"/>
    <n v="4099242"/>
    <n v="3376769"/>
    <n v="3479104"/>
    <n v="2018487"/>
    <n v="3638336"/>
    <n v="35820507"/>
  </r>
  <r>
    <x v="4"/>
    <x v="2"/>
    <x v="0"/>
    <x v="0"/>
    <x v="0"/>
    <x v="22"/>
    <n v="338689"/>
    <n v="289410"/>
    <n v="231627"/>
    <n v="322868"/>
    <n v="401363"/>
    <n v="253582"/>
    <n v="412988"/>
    <n v="347606"/>
    <n v="391065"/>
    <n v="171970"/>
    <n v="374266"/>
    <n v="3565270"/>
  </r>
  <r>
    <x v="5"/>
    <x v="2"/>
    <x v="0"/>
    <x v="0"/>
    <x v="0"/>
    <x v="23"/>
    <n v="1483124"/>
    <n v="1094520"/>
    <n v="937432"/>
    <n v="1284439"/>
    <n v="1598284"/>
    <n v="1152053"/>
    <n v="1525329"/>
    <n v="1197635"/>
    <n v="1277358"/>
    <n v="816086"/>
    <n v="1391966"/>
    <n v="13834295"/>
  </r>
  <r>
    <x v="6"/>
    <x v="2"/>
    <x v="0"/>
    <x v="0"/>
    <x v="0"/>
    <x v="24"/>
    <n v="1664382"/>
    <n v="1580339"/>
    <n v="1211392"/>
    <n v="1625464"/>
    <n v="2017618"/>
    <n v="1472986"/>
    <n v="2012637"/>
    <n v="1767868"/>
    <n v="1608184"/>
    <n v="917113"/>
    <n v="1651075"/>
    <n v="17732127"/>
  </r>
  <r>
    <x v="7"/>
    <x v="2"/>
    <x v="0"/>
    <x v="0"/>
    <x v="0"/>
    <x v="25"/>
    <n v="2246414"/>
    <n v="1920131"/>
    <n v="1538618"/>
    <n v="2459096"/>
    <n v="2690767"/>
    <n v="1781975"/>
    <n v="2592510"/>
    <n v="2077955"/>
    <n v="2418669"/>
    <n v="1334326"/>
    <n v="2275474"/>
    <n v="23515201"/>
  </r>
  <r>
    <x v="8"/>
    <x v="2"/>
    <x v="0"/>
    <x v="0"/>
    <x v="0"/>
    <x v="26"/>
    <n v="741500"/>
    <n v="638160"/>
    <n v="461044"/>
    <n v="641726"/>
    <n v="906407"/>
    <n v="538307"/>
    <n v="792272"/>
    <n v="631951"/>
    <n v="774552"/>
    <n v="424464"/>
    <n v="689907"/>
    <n v="7263546"/>
  </r>
  <r>
    <x v="0"/>
    <x v="0"/>
    <x v="0"/>
    <x v="1"/>
    <x v="0"/>
    <x v="27"/>
    <n v="53925189"/>
    <n v="89800765"/>
    <n v="73182364"/>
    <n v="88898687"/>
    <n v="56531656"/>
    <n v="81928853"/>
    <n v="83883692"/>
    <n v="90835513"/>
    <n v="84696571"/>
    <n v="85024906"/>
    <n v="53288399"/>
    <n v="851643593"/>
  </r>
  <r>
    <x v="1"/>
    <x v="0"/>
    <x v="0"/>
    <x v="1"/>
    <x v="0"/>
    <x v="28"/>
    <n v="22903069"/>
    <n v="40456195"/>
    <n v="34006729"/>
    <n v="42423953"/>
    <n v="27409059"/>
    <n v="33775125"/>
    <n v="36687036"/>
    <n v="41042906"/>
    <n v="39247829"/>
    <n v="36978094"/>
    <n v="21932570"/>
    <n v="381424810"/>
  </r>
  <r>
    <x v="2"/>
    <x v="0"/>
    <x v="0"/>
    <x v="1"/>
    <x v="0"/>
    <x v="29"/>
    <n v="2292513"/>
    <n v="4003886"/>
    <n v="3480213"/>
    <n v="3751958"/>
    <n v="2276949"/>
    <n v="3831128"/>
    <n v="4053567"/>
    <n v="3723927"/>
    <n v="3646419"/>
    <n v="3875350"/>
    <n v="2193320"/>
    <n v="37637264"/>
  </r>
  <r>
    <x v="3"/>
    <x v="0"/>
    <x v="0"/>
    <x v="1"/>
    <x v="0"/>
    <x v="30"/>
    <n v="6040881"/>
    <n v="8999879"/>
    <n v="8859167"/>
    <n v="10315340"/>
    <n v="7009597"/>
    <n v="9729627"/>
    <n v="9388096"/>
    <n v="9421268"/>
    <n v="9764483"/>
    <n v="10104336"/>
    <n v="6025217"/>
    <n v="96536203"/>
  </r>
  <r>
    <x v="4"/>
    <x v="0"/>
    <x v="0"/>
    <x v="1"/>
    <x v="0"/>
    <x v="31"/>
    <n v="668336"/>
    <n v="1090282"/>
    <n v="779994"/>
    <n v="1061114"/>
    <n v="574730"/>
    <n v="914148"/>
    <n v="937664"/>
    <n v="1118700"/>
    <n v="991515"/>
    <n v="891952"/>
    <n v="622578"/>
    <n v="9770560"/>
  </r>
  <r>
    <x v="5"/>
    <x v="0"/>
    <x v="0"/>
    <x v="1"/>
    <x v="0"/>
    <x v="32"/>
    <n v="2247412"/>
    <n v="4038201"/>
    <n v="3194257"/>
    <n v="3781884"/>
    <n v="2691195"/>
    <n v="3732122"/>
    <n v="3946945"/>
    <n v="3769268"/>
    <n v="3631690"/>
    <n v="3939592"/>
    <n v="2301656"/>
    <n v="37977540"/>
  </r>
  <r>
    <x v="6"/>
    <x v="0"/>
    <x v="0"/>
    <x v="1"/>
    <x v="0"/>
    <x v="33"/>
    <n v="3045416"/>
    <n v="4995746"/>
    <n v="4388934"/>
    <n v="4835074"/>
    <n v="3428760"/>
    <n v="5056752"/>
    <n v="4859658"/>
    <n v="5233669"/>
    <n v="5103815"/>
    <n v="4679973"/>
    <n v="2916323"/>
    <n v="49263262"/>
  </r>
  <r>
    <x v="7"/>
    <x v="0"/>
    <x v="0"/>
    <x v="1"/>
    <x v="0"/>
    <x v="34"/>
    <n v="4126173"/>
    <n v="7142092"/>
    <n v="5237047"/>
    <n v="7122613"/>
    <n v="4230019"/>
    <n v="6296385"/>
    <n v="6393165"/>
    <n v="7603663"/>
    <n v="6983409"/>
    <n v="6504510"/>
    <n v="4278920"/>
    <n v="66102377"/>
  </r>
  <r>
    <x v="8"/>
    <x v="0"/>
    <x v="0"/>
    <x v="1"/>
    <x v="0"/>
    <x v="35"/>
    <n v="1226506"/>
    <n v="1878316"/>
    <n v="1692980"/>
    <n v="1813241"/>
    <n v="1153027"/>
    <n v="1971506"/>
    <n v="1867620"/>
    <n v="2234011"/>
    <n v="1784085"/>
    <n v="1901804"/>
    <n v="1094887"/>
    <n v="18861495"/>
  </r>
  <r>
    <x v="0"/>
    <x v="1"/>
    <x v="0"/>
    <x v="1"/>
    <x v="0"/>
    <x v="36"/>
    <n v="15638305"/>
    <n v="26940230"/>
    <n v="18295591"/>
    <n v="24002645"/>
    <n v="11871648"/>
    <n v="23759367"/>
    <n v="23487434"/>
    <n v="20892168"/>
    <n v="25408971"/>
    <n v="17004981"/>
    <n v="10657680"/>
    <n v="222405835"/>
  </r>
  <r>
    <x v="1"/>
    <x v="1"/>
    <x v="0"/>
    <x v="1"/>
    <x v="0"/>
    <x v="37"/>
    <n v="6719996"/>
    <n v="11251219"/>
    <n v="8188535"/>
    <n v="10753091"/>
    <n v="5620387"/>
    <n v="11674472"/>
    <n v="9402231"/>
    <n v="9847130"/>
    <n v="10592169"/>
    <n v="8170720"/>
    <n v="4761146"/>
    <n v="99142104"/>
  </r>
  <r>
    <x v="2"/>
    <x v="1"/>
    <x v="0"/>
    <x v="1"/>
    <x v="0"/>
    <x v="38"/>
    <n v="684446"/>
    <n v="1135391"/>
    <n v="740206"/>
    <n v="1056537"/>
    <n v="587577"/>
    <n v="1154625"/>
    <n v="1015469"/>
    <n v="919043"/>
    <n v="1130498"/>
    <n v="705547"/>
    <n v="447074"/>
    <n v="9873528"/>
  </r>
  <r>
    <x v="3"/>
    <x v="1"/>
    <x v="0"/>
    <x v="1"/>
    <x v="0"/>
    <x v="39"/>
    <n v="1643381"/>
    <n v="3339938"/>
    <n v="2236128"/>
    <n v="2909989"/>
    <n v="1461544"/>
    <n v="2630917"/>
    <n v="2736210"/>
    <n v="2555554"/>
    <n v="2554023"/>
    <n v="1729230"/>
    <n v="1183866"/>
    <n v="25616922"/>
  </r>
  <r>
    <x v="4"/>
    <x v="1"/>
    <x v="0"/>
    <x v="1"/>
    <x v="0"/>
    <x v="40"/>
    <n v="187636"/>
    <n v="282811"/>
    <n v="221047"/>
    <n v="254049"/>
    <n v="144005"/>
    <n v="246538"/>
    <n v="255904"/>
    <n v="221757"/>
    <n v="282216"/>
    <n v="207965"/>
    <n v="107626"/>
    <n v="2465503"/>
  </r>
  <r>
    <x v="5"/>
    <x v="1"/>
    <x v="0"/>
    <x v="1"/>
    <x v="0"/>
    <x v="41"/>
    <n v="734801"/>
    <n v="1121189"/>
    <n v="847064"/>
    <n v="1076637"/>
    <n v="581037"/>
    <n v="1155733"/>
    <n v="1140205"/>
    <n v="928524"/>
    <n v="1022458"/>
    <n v="732828"/>
    <n v="507909"/>
    <n v="10081732"/>
  </r>
  <r>
    <x v="6"/>
    <x v="1"/>
    <x v="0"/>
    <x v="1"/>
    <x v="0"/>
    <x v="42"/>
    <n v="936828"/>
    <n v="1631024"/>
    <n v="1004574"/>
    <n v="1256873"/>
    <n v="602967"/>
    <n v="1434455"/>
    <n v="1308212"/>
    <n v="1228204"/>
    <n v="1541439"/>
    <n v="1029014"/>
    <n v="547052"/>
    <n v="12912026"/>
  </r>
  <r>
    <x v="7"/>
    <x v="1"/>
    <x v="0"/>
    <x v="1"/>
    <x v="0"/>
    <x v="43"/>
    <n v="1337432"/>
    <n v="2176367"/>
    <n v="1388676"/>
    <n v="1972095"/>
    <n v="935781"/>
    <n v="1810962"/>
    <n v="1913852"/>
    <n v="1681821"/>
    <n v="1985257"/>
    <n v="1268727"/>
    <n v="853915"/>
    <n v="17606916"/>
  </r>
  <r>
    <x v="8"/>
    <x v="1"/>
    <x v="0"/>
    <x v="1"/>
    <x v="0"/>
    <x v="44"/>
    <n v="329938"/>
    <n v="540940"/>
    <n v="428900"/>
    <n v="480921"/>
    <n v="296470"/>
    <n v="569490"/>
    <n v="545708"/>
    <n v="522167"/>
    <n v="517041"/>
    <n v="375439"/>
    <n v="255120"/>
    <n v="4931003"/>
  </r>
  <r>
    <x v="0"/>
    <x v="2"/>
    <x v="0"/>
    <x v="1"/>
    <x v="0"/>
    <x v="45"/>
    <n v="17256060"/>
    <n v="30532260"/>
    <n v="29272946"/>
    <n v="29336567"/>
    <n v="20351396"/>
    <n v="28675099"/>
    <n v="33553477"/>
    <n v="34517495"/>
    <n v="26255937"/>
    <n v="30608966"/>
    <n v="18118056"/>
    <n v="299870176"/>
  </r>
  <r>
    <x v="1"/>
    <x v="2"/>
    <x v="0"/>
    <x v="1"/>
    <x v="0"/>
    <x v="46"/>
    <n v="8450170"/>
    <n v="14161620"/>
    <n v="11982699"/>
    <n v="14251244"/>
    <n v="9764566"/>
    <n v="13601224"/>
    <n v="16479944"/>
    <n v="15769647"/>
    <n v="11713786"/>
    <n v="13808185"/>
    <n v="7671352"/>
    <n v="138133600"/>
  </r>
  <r>
    <x v="2"/>
    <x v="2"/>
    <x v="0"/>
    <x v="1"/>
    <x v="0"/>
    <x v="47"/>
    <n v="807370"/>
    <n v="1441691"/>
    <n v="1189856"/>
    <n v="1441481"/>
    <n v="992324"/>
    <n v="1184148"/>
    <n v="1395247"/>
    <n v="1624531"/>
    <n v="1309585"/>
    <n v="1271473"/>
    <n v="888159"/>
    <n v="13576646"/>
  </r>
  <r>
    <x v="3"/>
    <x v="2"/>
    <x v="0"/>
    <x v="1"/>
    <x v="0"/>
    <x v="48"/>
    <n v="2042733"/>
    <n v="3640742"/>
    <n v="3022060"/>
    <n v="3103005"/>
    <n v="2469981"/>
    <n v="3153289"/>
    <n v="3620396"/>
    <n v="4017528"/>
    <n v="2657392"/>
    <n v="3428688"/>
    <n v="2234769"/>
    <n v="33134354"/>
  </r>
  <r>
    <x v="4"/>
    <x v="2"/>
    <x v="0"/>
    <x v="1"/>
    <x v="0"/>
    <x v="49"/>
    <n v="177057"/>
    <n v="348448"/>
    <n v="348912"/>
    <n v="340324"/>
    <n v="233884"/>
    <n v="339323"/>
    <n v="346782"/>
    <n v="416320"/>
    <n v="265196"/>
    <n v="350713"/>
    <n v="191961"/>
    <n v="3393696"/>
  </r>
  <r>
    <x v="5"/>
    <x v="2"/>
    <x v="0"/>
    <x v="1"/>
    <x v="0"/>
    <x v="50"/>
    <n v="798924"/>
    <n v="1397111"/>
    <n v="1424616"/>
    <n v="1408363"/>
    <n v="988295"/>
    <n v="1420613"/>
    <n v="1550303"/>
    <n v="1530986"/>
    <n v="1291985"/>
    <n v="1244998"/>
    <n v="880628"/>
    <n v="13920308"/>
  </r>
  <r>
    <x v="6"/>
    <x v="2"/>
    <x v="0"/>
    <x v="1"/>
    <x v="0"/>
    <x v="51"/>
    <n v="1024168"/>
    <n v="1624588"/>
    <n v="1566421"/>
    <n v="1513745"/>
    <n v="1168867"/>
    <n v="1433907"/>
    <n v="1760511"/>
    <n v="1764055"/>
    <n v="1576381"/>
    <n v="1568287"/>
    <n v="1109268"/>
    <n v="15986316"/>
  </r>
  <r>
    <x v="7"/>
    <x v="2"/>
    <x v="0"/>
    <x v="1"/>
    <x v="0"/>
    <x v="52"/>
    <n v="1410736"/>
    <n v="2420767"/>
    <n v="2153538"/>
    <n v="2533689"/>
    <n v="1741008"/>
    <n v="2146318"/>
    <n v="2517357"/>
    <n v="2704417"/>
    <n v="2028595"/>
    <n v="2603838"/>
    <n v="1295382"/>
    <n v="23903856"/>
  </r>
  <r>
    <x v="8"/>
    <x v="2"/>
    <x v="0"/>
    <x v="1"/>
    <x v="0"/>
    <x v="53"/>
    <n v="383620"/>
    <n v="615643"/>
    <n v="713736"/>
    <n v="716076"/>
    <n v="430361"/>
    <n v="707885"/>
    <n v="733111"/>
    <n v="799880"/>
    <n v="586058"/>
    <n v="621736"/>
    <n v="422427"/>
    <n v="6756809"/>
  </r>
  <r>
    <x v="0"/>
    <x v="0"/>
    <x v="0"/>
    <x v="2"/>
    <x v="0"/>
    <x v="54"/>
    <n v="67583964"/>
    <n v="96747422"/>
    <n v="54707115"/>
    <n v="53295086"/>
    <n v="73831265"/>
    <n v="60633129"/>
    <n v="67453237"/>
    <n v="98780894"/>
    <n v="52687090"/>
    <n v="71258255"/>
    <n v="83507400"/>
    <n v="769980673"/>
  </r>
  <r>
    <x v="1"/>
    <x v="0"/>
    <x v="0"/>
    <x v="2"/>
    <x v="0"/>
    <x v="55"/>
    <n v="33276599"/>
    <n v="46411721"/>
    <n v="25228351"/>
    <n v="24803966"/>
    <n v="34794166"/>
    <n v="25081587"/>
    <n v="32657990"/>
    <n v="47301412"/>
    <n v="23190677"/>
    <n v="33853415"/>
    <n v="41071028"/>
    <n v="362034038"/>
  </r>
  <r>
    <x v="2"/>
    <x v="0"/>
    <x v="0"/>
    <x v="2"/>
    <x v="0"/>
    <x v="56"/>
    <n v="3006614"/>
    <n v="4716518"/>
    <n v="2637046"/>
    <n v="2192406"/>
    <n v="3440909"/>
    <n v="2564854"/>
    <n v="3195750"/>
    <n v="4621559"/>
    <n v="2594599"/>
    <n v="3474868"/>
    <n v="3954659"/>
    <n v="35670667"/>
  </r>
  <r>
    <x v="3"/>
    <x v="0"/>
    <x v="0"/>
    <x v="2"/>
    <x v="0"/>
    <x v="57"/>
    <n v="6991832"/>
    <n v="9881604"/>
    <n v="6021642"/>
    <n v="5967905"/>
    <n v="8792535"/>
    <n v="6362428"/>
    <n v="7854754"/>
    <n v="10736101"/>
    <n v="6185030"/>
    <n v="8422442"/>
    <n v="8853593"/>
    <n v="85430755"/>
  </r>
  <r>
    <x v="4"/>
    <x v="0"/>
    <x v="0"/>
    <x v="2"/>
    <x v="0"/>
    <x v="58"/>
    <n v="823867"/>
    <n v="1084164"/>
    <n v="547555"/>
    <n v="657107"/>
    <n v="785991"/>
    <n v="693944"/>
    <n v="790029"/>
    <n v="1063936"/>
    <n v="528306"/>
    <n v="837702"/>
    <n v="949150"/>
    <n v="8624982"/>
  </r>
  <r>
    <x v="5"/>
    <x v="0"/>
    <x v="0"/>
    <x v="2"/>
    <x v="0"/>
    <x v="59"/>
    <n v="3236733"/>
    <n v="4576715"/>
    <n v="2677342"/>
    <n v="2564086"/>
    <n v="3201135"/>
    <n v="2673923"/>
    <n v="2759863"/>
    <n v="4136323"/>
    <n v="2161622"/>
    <n v="2908571"/>
    <n v="3459881"/>
    <n v="34097098"/>
  </r>
  <r>
    <x v="6"/>
    <x v="0"/>
    <x v="0"/>
    <x v="2"/>
    <x v="0"/>
    <x v="60"/>
    <n v="4148358"/>
    <n v="5977214"/>
    <n v="2757866"/>
    <n v="2721806"/>
    <n v="3827683"/>
    <n v="3316938"/>
    <n v="3803865"/>
    <n v="5738434"/>
    <n v="3196559"/>
    <n v="3787807"/>
    <n v="4251787"/>
    <n v="43786624"/>
  </r>
  <r>
    <x v="7"/>
    <x v="0"/>
    <x v="0"/>
    <x v="2"/>
    <x v="0"/>
    <x v="61"/>
    <n v="4893590"/>
    <n v="7177731"/>
    <n v="4525995"/>
    <n v="3788018"/>
    <n v="5727447"/>
    <n v="5302649"/>
    <n v="5621094"/>
    <n v="7901949"/>
    <n v="4053787"/>
    <n v="5484871"/>
    <n v="5860902"/>
    <n v="59634208"/>
  </r>
  <r>
    <x v="8"/>
    <x v="0"/>
    <x v="0"/>
    <x v="2"/>
    <x v="0"/>
    <x v="62"/>
    <n v="1626403"/>
    <n v="2267623"/>
    <n v="1199024"/>
    <n v="1272883"/>
    <n v="1678802"/>
    <n v="1497786"/>
    <n v="1414558"/>
    <n v="2426938"/>
    <n v="1075041"/>
    <n v="1500397"/>
    <n v="1915308"/>
    <n v="17520862"/>
  </r>
  <r>
    <x v="0"/>
    <x v="1"/>
    <x v="0"/>
    <x v="2"/>
    <x v="0"/>
    <x v="63"/>
    <n v="14868472"/>
    <n v="28056752"/>
    <n v="14223850"/>
    <n v="13323772"/>
    <n v="14766253"/>
    <n v="16977276"/>
    <n v="16188777"/>
    <n v="29634268"/>
    <n v="11064289"/>
    <n v="19952311"/>
    <n v="20041776"/>
    <n v="197306824"/>
  </r>
  <r>
    <x v="1"/>
    <x v="1"/>
    <x v="0"/>
    <x v="2"/>
    <x v="0"/>
    <x v="64"/>
    <n v="6796938"/>
    <n v="12240526"/>
    <n v="6869228"/>
    <n v="5372673"/>
    <n v="6236231"/>
    <n v="7200608"/>
    <n v="6556026"/>
    <n v="13129869"/>
    <n v="4676077"/>
    <n v="9364018"/>
    <n v="9803799"/>
    <n v="86285477"/>
  </r>
  <r>
    <x v="2"/>
    <x v="1"/>
    <x v="0"/>
    <x v="2"/>
    <x v="0"/>
    <x v="65"/>
    <n v="676768"/>
    <n v="1122338"/>
    <n v="683326"/>
    <n v="609325"/>
    <n v="684846"/>
    <n v="753131"/>
    <n v="685580"/>
    <n v="1414587"/>
    <n v="442590"/>
    <n v="979960"/>
    <n v="943903"/>
    <n v="8936096"/>
  </r>
  <r>
    <x v="3"/>
    <x v="1"/>
    <x v="0"/>
    <x v="2"/>
    <x v="0"/>
    <x v="66"/>
    <n v="1487720"/>
    <n v="3285627"/>
    <n v="1508088"/>
    <n v="1391093"/>
    <n v="1775032"/>
    <n v="2004898"/>
    <n v="1838656"/>
    <n v="3448390"/>
    <n v="1361565"/>
    <n v="2442401"/>
    <n v="2495975"/>
    <n v="22552179"/>
  </r>
  <r>
    <x v="4"/>
    <x v="1"/>
    <x v="0"/>
    <x v="2"/>
    <x v="0"/>
    <x v="67"/>
    <n v="183425"/>
    <n v="341821"/>
    <n v="173916"/>
    <n v="154994"/>
    <n v="154234"/>
    <n v="197334"/>
    <n v="175394"/>
    <n v="313187"/>
    <n v="112737"/>
    <n v="237479"/>
    <n v="203441"/>
    <n v="2264169"/>
  </r>
  <r>
    <x v="5"/>
    <x v="1"/>
    <x v="0"/>
    <x v="2"/>
    <x v="0"/>
    <x v="68"/>
    <n v="691557"/>
    <n v="1382445"/>
    <n v="644432"/>
    <n v="585524"/>
    <n v="704915"/>
    <n v="777313"/>
    <n v="745066"/>
    <n v="1466348"/>
    <n v="520870"/>
    <n v="799241"/>
    <n v="926859"/>
    <n v="9196416"/>
  </r>
  <r>
    <x v="6"/>
    <x v="1"/>
    <x v="0"/>
    <x v="2"/>
    <x v="0"/>
    <x v="69"/>
    <n v="896778"/>
    <n v="1443616"/>
    <n v="741177"/>
    <n v="698199"/>
    <n v="899590"/>
    <n v="965921"/>
    <n v="952907"/>
    <n v="1522010"/>
    <n v="581521"/>
    <n v="1167492"/>
    <n v="1042503"/>
    <n v="10970983"/>
  </r>
  <r>
    <x v="7"/>
    <x v="1"/>
    <x v="0"/>
    <x v="2"/>
    <x v="0"/>
    <x v="70"/>
    <n v="1260716"/>
    <n v="2347593"/>
    <n v="1012501"/>
    <n v="1124904"/>
    <n v="1261974"/>
    <n v="1354606"/>
    <n v="1335325"/>
    <n v="2087610"/>
    <n v="780627"/>
    <n v="1615540"/>
    <n v="1677444"/>
    <n v="15773647"/>
  </r>
  <r>
    <x v="8"/>
    <x v="1"/>
    <x v="0"/>
    <x v="2"/>
    <x v="0"/>
    <x v="71"/>
    <n v="299487"/>
    <n v="598692"/>
    <n v="290908"/>
    <n v="275494"/>
    <n v="315325"/>
    <n v="362086"/>
    <n v="403555"/>
    <n v="723809"/>
    <n v="246577"/>
    <n v="423325"/>
    <n v="404866"/>
    <n v="4390862"/>
  </r>
  <r>
    <x v="0"/>
    <x v="2"/>
    <x v="0"/>
    <x v="2"/>
    <x v="0"/>
    <x v="72"/>
    <n v="27033586"/>
    <n v="35796546"/>
    <n v="18053348"/>
    <n v="17054428"/>
    <n v="27317568"/>
    <n v="18796270"/>
    <n v="20235971"/>
    <n v="32597695"/>
    <n v="20547965"/>
    <n v="28503302"/>
    <n v="33402960"/>
    <n v="271487805"/>
  </r>
  <r>
    <x v="1"/>
    <x v="2"/>
    <x v="0"/>
    <x v="2"/>
    <x v="0"/>
    <x v="73"/>
    <n v="11806223"/>
    <n v="16195590"/>
    <n v="8716303"/>
    <n v="7594755"/>
    <n v="12346026"/>
    <n v="8571654"/>
    <n v="8792279"/>
    <n v="13697258"/>
    <n v="9660014"/>
    <n v="12192298"/>
    <n v="13616846"/>
    <n v="121854185"/>
  </r>
  <r>
    <x v="2"/>
    <x v="2"/>
    <x v="0"/>
    <x v="2"/>
    <x v="0"/>
    <x v="74"/>
    <n v="1096480"/>
    <n v="1629789"/>
    <n v="758301"/>
    <n v="754325"/>
    <n v="1304916"/>
    <n v="823868"/>
    <n v="817673"/>
    <n v="1590942"/>
    <n v="938741"/>
    <n v="1163913"/>
    <n v="1561563"/>
    <n v="11950359"/>
  </r>
  <r>
    <x v="3"/>
    <x v="2"/>
    <x v="0"/>
    <x v="2"/>
    <x v="0"/>
    <x v="75"/>
    <n v="2916140"/>
    <n v="3680507"/>
    <n v="2237785"/>
    <n v="2017248"/>
    <n v="2969483"/>
    <n v="1933361"/>
    <n v="2483806"/>
    <n v="3462148"/>
    <n v="2092959"/>
    <n v="3143791"/>
    <n v="3950404"/>
    <n v="29799543"/>
  </r>
  <r>
    <x v="4"/>
    <x v="2"/>
    <x v="0"/>
    <x v="2"/>
    <x v="0"/>
    <x v="76"/>
    <n v="281721"/>
    <n v="360010"/>
    <n v="215094"/>
    <n v="177449"/>
    <n v="277921"/>
    <n v="210549"/>
    <n v="251945"/>
    <n v="394839"/>
    <n v="241749"/>
    <n v="339129"/>
    <n v="403062"/>
    <n v="3045438"/>
  </r>
  <r>
    <x v="5"/>
    <x v="2"/>
    <x v="0"/>
    <x v="2"/>
    <x v="0"/>
    <x v="77"/>
    <n v="1206612"/>
    <n v="1706514"/>
    <n v="787069"/>
    <n v="719494"/>
    <n v="1217784"/>
    <n v="802138"/>
    <n v="1010960"/>
    <n v="1342224"/>
    <n v="929984"/>
    <n v="1347763"/>
    <n v="1538947"/>
    <n v="12255245"/>
  </r>
  <r>
    <x v="6"/>
    <x v="2"/>
    <x v="0"/>
    <x v="2"/>
    <x v="0"/>
    <x v="78"/>
    <n v="1412122"/>
    <n v="1960177"/>
    <n v="1021805"/>
    <n v="1016393"/>
    <n v="1460281"/>
    <n v="1158758"/>
    <n v="1212490"/>
    <n v="1926307"/>
    <n v="1095283"/>
    <n v="1655140"/>
    <n v="2087346"/>
    <n v="15315306"/>
  </r>
  <r>
    <x v="7"/>
    <x v="2"/>
    <x v="0"/>
    <x v="2"/>
    <x v="0"/>
    <x v="79"/>
    <n v="1910219"/>
    <n v="2832136"/>
    <n v="1380565"/>
    <n v="1364825"/>
    <n v="2260644"/>
    <n v="1615169"/>
    <n v="1655450"/>
    <n v="2372522"/>
    <n v="1789944"/>
    <n v="2194746"/>
    <n v="2825224"/>
    <n v="21431923"/>
  </r>
  <r>
    <x v="8"/>
    <x v="2"/>
    <x v="0"/>
    <x v="2"/>
    <x v="0"/>
    <x v="80"/>
    <n v="553460"/>
    <n v="858779"/>
    <n v="444914"/>
    <n v="346671"/>
    <n v="561327"/>
    <n v="421945"/>
    <n v="459673"/>
    <n v="699116"/>
    <n v="436835"/>
    <n v="646474"/>
    <n v="790325"/>
    <n v="5980703"/>
  </r>
  <r>
    <x v="0"/>
    <x v="0"/>
    <x v="0"/>
    <x v="3"/>
    <x v="0"/>
    <x v="81"/>
    <n v="53003500"/>
    <n v="57123654"/>
    <n v="51517884"/>
    <n v="86240365"/>
    <n v="83822589"/>
    <n v="99534990"/>
    <n v="56551959"/>
    <n v="75595351"/>
    <n v="87960046"/>
    <n v="75992432"/>
    <n v="87753553"/>
    <n v="783907466"/>
  </r>
  <r>
    <x v="1"/>
    <x v="0"/>
    <x v="0"/>
    <x v="3"/>
    <x v="0"/>
    <x v="82"/>
    <n v="24023570"/>
    <n v="23452691"/>
    <n v="24109262"/>
    <n v="38340811"/>
    <n v="34138458"/>
    <n v="48369463"/>
    <n v="26510883"/>
    <n v="31307040"/>
    <n v="36132005"/>
    <n v="37770955"/>
    <n v="35668763"/>
    <n v="350180662"/>
  </r>
  <r>
    <x v="2"/>
    <x v="0"/>
    <x v="0"/>
    <x v="3"/>
    <x v="0"/>
    <x v="83"/>
    <n v="2344026"/>
    <n v="2342553"/>
    <n v="2075015"/>
    <n v="3959339"/>
    <n v="3442089"/>
    <n v="4021826"/>
    <n v="2656419"/>
    <n v="3439053"/>
    <n v="3864192"/>
    <n v="3553160"/>
    <n v="4368917"/>
    <n v="34391353"/>
  </r>
  <r>
    <x v="3"/>
    <x v="0"/>
    <x v="0"/>
    <x v="3"/>
    <x v="0"/>
    <x v="84"/>
    <n v="5810585"/>
    <n v="7021257"/>
    <n v="6051373"/>
    <n v="10773242"/>
    <n v="9081939"/>
    <n v="10994327"/>
    <n v="6548834"/>
    <n v="7861085"/>
    <n v="9613130"/>
    <n v="9183322"/>
    <n v="9278911"/>
    <n v="89046515"/>
  </r>
  <r>
    <x v="4"/>
    <x v="0"/>
    <x v="0"/>
    <x v="3"/>
    <x v="0"/>
    <x v="85"/>
    <n v="545279"/>
    <n v="588026"/>
    <n v="545095"/>
    <n v="985449"/>
    <n v="855026"/>
    <n v="1098610"/>
    <n v="701066"/>
    <n v="809897"/>
    <n v="1016017"/>
    <n v="880356"/>
    <n v="987089"/>
    <n v="8612714"/>
  </r>
  <r>
    <x v="5"/>
    <x v="0"/>
    <x v="0"/>
    <x v="3"/>
    <x v="0"/>
    <x v="86"/>
    <n v="2462961"/>
    <n v="2377917"/>
    <n v="2391429"/>
    <n v="4192334"/>
    <n v="3632483"/>
    <n v="3981861"/>
    <n v="2692169"/>
    <n v="3621911"/>
    <n v="3866225"/>
    <n v="3114375"/>
    <n v="3960801"/>
    <n v="35058403"/>
  </r>
  <r>
    <x v="6"/>
    <x v="0"/>
    <x v="0"/>
    <x v="3"/>
    <x v="0"/>
    <x v="87"/>
    <n v="3030650"/>
    <n v="3299636"/>
    <n v="2687879"/>
    <n v="5147180"/>
    <n v="4667697"/>
    <n v="5350859"/>
    <n v="3211296"/>
    <n v="4194381"/>
    <n v="5144107"/>
    <n v="3882597"/>
    <n v="4467813"/>
    <n v="43812635"/>
  </r>
  <r>
    <x v="7"/>
    <x v="0"/>
    <x v="0"/>
    <x v="3"/>
    <x v="0"/>
    <x v="88"/>
    <n v="3830881"/>
    <n v="4742612"/>
    <n v="4411760"/>
    <n v="7247016"/>
    <n v="7070792"/>
    <n v="7460187"/>
    <n v="4155646"/>
    <n v="6058210"/>
    <n v="6830492"/>
    <n v="5760591"/>
    <n v="7218683"/>
    <n v="62333365"/>
  </r>
  <r>
    <x v="8"/>
    <x v="0"/>
    <x v="0"/>
    <x v="3"/>
    <x v="0"/>
    <x v="89"/>
    <n v="1152623"/>
    <n v="1366324"/>
    <n v="1216887"/>
    <n v="1771647"/>
    <n v="1846409"/>
    <n v="2254182"/>
    <n v="1313623"/>
    <n v="1753534"/>
    <n v="1859575"/>
    <n v="1782794"/>
    <n v="2038375"/>
    <n v="17690920"/>
  </r>
  <r>
    <x v="0"/>
    <x v="1"/>
    <x v="0"/>
    <x v="3"/>
    <x v="0"/>
    <x v="90"/>
    <n v="13250875"/>
    <n v="12567204"/>
    <n v="11849113"/>
    <n v="17248073"/>
    <n v="22632099"/>
    <n v="29860497"/>
    <n v="11875911"/>
    <n v="21166698"/>
    <n v="21110411"/>
    <n v="18998108"/>
    <n v="20183317"/>
    <n v="194134516"/>
  </r>
  <r>
    <x v="1"/>
    <x v="1"/>
    <x v="0"/>
    <x v="3"/>
    <x v="0"/>
    <x v="91"/>
    <n v="6401417"/>
    <n v="5214635"/>
    <n v="5538678"/>
    <n v="8186261"/>
    <n v="10063433"/>
    <n v="14362489"/>
    <n v="5530666"/>
    <n v="10502083"/>
    <n v="10387292"/>
    <n v="7767663"/>
    <n v="9444026"/>
    <n v="90684593"/>
  </r>
  <r>
    <x v="2"/>
    <x v="1"/>
    <x v="0"/>
    <x v="3"/>
    <x v="0"/>
    <x v="92"/>
    <n v="581423"/>
    <n v="551830"/>
    <n v="577052"/>
    <n v="788385"/>
    <n v="946266"/>
    <n v="1320510"/>
    <n v="513412"/>
    <n v="965560"/>
    <n v="992444"/>
    <n v="880529"/>
    <n v="838505"/>
    <n v="8691168"/>
  </r>
  <r>
    <x v="3"/>
    <x v="1"/>
    <x v="0"/>
    <x v="3"/>
    <x v="0"/>
    <x v="93"/>
    <n v="1452547"/>
    <n v="1515316"/>
    <n v="1374790"/>
    <n v="1918417"/>
    <n v="2647780"/>
    <n v="3326590"/>
    <n v="1280946"/>
    <n v="2625789"/>
    <n v="2383045"/>
    <n v="2237769"/>
    <n v="2381177"/>
    <n v="22331748"/>
  </r>
  <r>
    <x v="4"/>
    <x v="1"/>
    <x v="0"/>
    <x v="3"/>
    <x v="0"/>
    <x v="94"/>
    <n v="153332"/>
    <n v="156029"/>
    <n v="135853"/>
    <n v="212057"/>
    <n v="251822"/>
    <n v="317201"/>
    <n v="144379"/>
    <n v="235638"/>
    <n v="237761"/>
    <n v="194390"/>
    <n v="241255"/>
    <n v="2196818"/>
  </r>
  <r>
    <x v="5"/>
    <x v="1"/>
    <x v="0"/>
    <x v="3"/>
    <x v="0"/>
    <x v="95"/>
    <n v="607225"/>
    <n v="605967"/>
    <n v="523211"/>
    <n v="761411"/>
    <n v="942950"/>
    <n v="1259315"/>
    <n v="593077"/>
    <n v="932114"/>
    <n v="888540"/>
    <n v="848637"/>
    <n v="811089"/>
    <n v="8591007"/>
  </r>
  <r>
    <x v="6"/>
    <x v="1"/>
    <x v="0"/>
    <x v="3"/>
    <x v="0"/>
    <x v="96"/>
    <n v="680213"/>
    <n v="638286"/>
    <n v="639841"/>
    <n v="1072470"/>
    <n v="1382250"/>
    <n v="1632544"/>
    <n v="636013"/>
    <n v="1152236"/>
    <n v="1315230"/>
    <n v="1048976"/>
    <n v="1063853"/>
    <n v="11038605"/>
  </r>
  <r>
    <x v="7"/>
    <x v="1"/>
    <x v="0"/>
    <x v="3"/>
    <x v="0"/>
    <x v="97"/>
    <n v="1048268"/>
    <n v="966784"/>
    <n v="928678"/>
    <n v="1460786"/>
    <n v="1852892"/>
    <n v="2327627"/>
    <n v="836034"/>
    <n v="1595638"/>
    <n v="1616163"/>
    <n v="1534232"/>
    <n v="1707959"/>
    <n v="15217195"/>
  </r>
  <r>
    <x v="8"/>
    <x v="1"/>
    <x v="0"/>
    <x v="3"/>
    <x v="0"/>
    <x v="98"/>
    <n v="327777"/>
    <n v="292639"/>
    <n v="286019"/>
    <n v="377546"/>
    <n v="453403"/>
    <n v="714292"/>
    <n v="263464"/>
    <n v="517575"/>
    <n v="425453"/>
    <n v="389907"/>
    <n v="456591"/>
    <n v="4323302"/>
  </r>
  <r>
    <x v="0"/>
    <x v="2"/>
    <x v="0"/>
    <x v="3"/>
    <x v="0"/>
    <x v="99"/>
    <n v="20671365"/>
    <n v="21706989"/>
    <n v="16485723"/>
    <n v="33633742"/>
    <n v="25985003"/>
    <n v="30855847"/>
    <n v="22620784"/>
    <n v="30238140"/>
    <n v="33424817"/>
    <n v="28877124"/>
    <n v="31591279"/>
    <n v="281468943"/>
  </r>
  <r>
    <x v="1"/>
    <x v="2"/>
    <x v="0"/>
    <x v="3"/>
    <x v="0"/>
    <x v="100"/>
    <n v="10294064"/>
    <n v="9221253"/>
    <n v="7725376"/>
    <n v="13917348"/>
    <n v="12519321"/>
    <n v="13571742"/>
    <n v="9837654"/>
    <n v="12678165"/>
    <n v="16340698"/>
    <n v="12993746"/>
    <n v="13172331"/>
    <n v="126549938"/>
  </r>
  <r>
    <x v="2"/>
    <x v="2"/>
    <x v="0"/>
    <x v="3"/>
    <x v="0"/>
    <x v="101"/>
    <n v="904129"/>
    <n v="931252"/>
    <n v="711157"/>
    <n v="1659270"/>
    <n v="1221659"/>
    <n v="1350283"/>
    <n v="929404"/>
    <n v="1347979"/>
    <n v="1470024"/>
    <n v="1389785"/>
    <n v="1287585"/>
    <n v="12630232"/>
  </r>
  <r>
    <x v="3"/>
    <x v="2"/>
    <x v="0"/>
    <x v="3"/>
    <x v="0"/>
    <x v="102"/>
    <n v="2459353"/>
    <n v="2709458"/>
    <n v="2003559"/>
    <n v="3552022"/>
    <n v="2709456"/>
    <n v="3252981"/>
    <n v="2779126"/>
    <n v="3172400"/>
    <n v="3896025"/>
    <n v="3318030"/>
    <n v="3813684"/>
    <n v="31840938"/>
  </r>
  <r>
    <x v="4"/>
    <x v="2"/>
    <x v="0"/>
    <x v="3"/>
    <x v="0"/>
    <x v="103"/>
    <n v="225837"/>
    <n v="227747"/>
    <n v="169757"/>
    <n v="347847"/>
    <n v="269530"/>
    <n v="324152"/>
    <n v="253011"/>
    <n v="324488"/>
    <n v="370035"/>
    <n v="330614"/>
    <n v="360629"/>
    <n v="3048300"/>
  </r>
  <r>
    <x v="5"/>
    <x v="2"/>
    <x v="0"/>
    <x v="3"/>
    <x v="0"/>
    <x v="104"/>
    <n v="1004867"/>
    <n v="965808"/>
    <n v="689206"/>
    <n v="1499915"/>
    <n v="1141605"/>
    <n v="1507171"/>
    <n v="1075555"/>
    <n v="1237536"/>
    <n v="1515831"/>
    <n v="1394273"/>
    <n v="1442698"/>
    <n v="12755367"/>
  </r>
  <r>
    <x v="6"/>
    <x v="2"/>
    <x v="0"/>
    <x v="3"/>
    <x v="0"/>
    <x v="105"/>
    <n v="1145770"/>
    <n v="1136471"/>
    <n v="873995"/>
    <n v="1914496"/>
    <n v="1546855"/>
    <n v="1592349"/>
    <n v="1318910"/>
    <n v="1733965"/>
    <n v="2010672"/>
    <n v="1596932"/>
    <n v="1693505"/>
    <n v="15888325"/>
  </r>
  <r>
    <x v="7"/>
    <x v="2"/>
    <x v="0"/>
    <x v="3"/>
    <x v="0"/>
    <x v="106"/>
    <n v="1591750"/>
    <n v="1622068"/>
    <n v="1226905"/>
    <n v="2863033"/>
    <n v="2160356"/>
    <n v="2268443"/>
    <n v="1907784"/>
    <n v="2503681"/>
    <n v="2409168"/>
    <n v="2141293"/>
    <n v="2275942"/>
    <n v="21900676"/>
  </r>
  <r>
    <x v="8"/>
    <x v="2"/>
    <x v="0"/>
    <x v="3"/>
    <x v="0"/>
    <x v="107"/>
    <n v="465522"/>
    <n v="435154"/>
    <n v="387703"/>
    <n v="771709"/>
    <n v="598031"/>
    <n v="742056"/>
    <n v="491851"/>
    <n v="630665"/>
    <n v="803064"/>
    <n v="602653"/>
    <n v="683941"/>
    <n v="6290187"/>
  </r>
  <r>
    <x v="0"/>
    <x v="0"/>
    <x v="0"/>
    <x v="4"/>
    <x v="0"/>
    <x v="108"/>
    <n v="83561516"/>
    <n v="61969697"/>
    <n v="63610791"/>
    <n v="86214061"/>
    <n v="90524362"/>
    <n v="96670862"/>
    <n v="98454552"/>
    <n v="87844733"/>
    <n v="87853084"/>
    <n v="51372015"/>
    <n v="84700526"/>
    <n v="889731556"/>
  </r>
  <r>
    <x v="1"/>
    <x v="0"/>
    <x v="0"/>
    <x v="4"/>
    <x v="0"/>
    <x v="109"/>
    <n v="36699482"/>
    <n v="26110465"/>
    <n v="26145811"/>
    <n v="40139858"/>
    <n v="39539223"/>
    <n v="44836102"/>
    <n v="40988911"/>
    <n v="41450728"/>
    <n v="39579231"/>
    <n v="22047375"/>
    <n v="40435685"/>
    <n v="395689191"/>
  </r>
  <r>
    <x v="2"/>
    <x v="0"/>
    <x v="0"/>
    <x v="4"/>
    <x v="0"/>
    <x v="110"/>
    <n v="3367712"/>
    <n v="3012406"/>
    <n v="2916215"/>
    <n v="3678680"/>
    <n v="4445902"/>
    <n v="4606371"/>
    <n v="4440472"/>
    <n v="3909828"/>
    <n v="3623312"/>
    <n v="2189989"/>
    <n v="3526159"/>
    <n v="39532717"/>
  </r>
  <r>
    <x v="3"/>
    <x v="0"/>
    <x v="0"/>
    <x v="4"/>
    <x v="0"/>
    <x v="111"/>
    <n v="9786168"/>
    <n v="7486614"/>
    <n v="7556025"/>
    <n v="9181290"/>
    <n v="9459380"/>
    <n v="9844151"/>
    <n v="11206389"/>
    <n v="9392546"/>
    <n v="10596859"/>
    <n v="6122880"/>
    <n v="9147690"/>
    <n v="99553902"/>
  </r>
  <r>
    <x v="4"/>
    <x v="0"/>
    <x v="0"/>
    <x v="4"/>
    <x v="0"/>
    <x v="112"/>
    <n v="966024"/>
    <n v="654648"/>
    <n v="664349"/>
    <n v="946095"/>
    <n v="942468"/>
    <n v="1062404"/>
    <n v="1074006"/>
    <n v="1051917"/>
    <n v="1038774"/>
    <n v="587646"/>
    <n v="958050"/>
    <n v="9807260"/>
  </r>
  <r>
    <x v="5"/>
    <x v="0"/>
    <x v="0"/>
    <x v="4"/>
    <x v="0"/>
    <x v="113"/>
    <n v="4113810"/>
    <n v="2921017"/>
    <n v="2963375"/>
    <n v="4130479"/>
    <n v="3623041"/>
    <n v="4437334"/>
    <n v="4585982"/>
    <n v="3983309"/>
    <n v="3581303"/>
    <n v="2334662"/>
    <n v="3982432"/>
    <n v="40357406"/>
  </r>
  <r>
    <x v="6"/>
    <x v="0"/>
    <x v="0"/>
    <x v="4"/>
    <x v="0"/>
    <x v="114"/>
    <n v="4809923"/>
    <n v="3513189"/>
    <n v="3762203"/>
    <n v="4709694"/>
    <n v="4861754"/>
    <n v="6015899"/>
    <n v="6024947"/>
    <n v="4995099"/>
    <n v="4476716"/>
    <n v="3081661"/>
    <n v="4598465"/>
    <n v="50908478"/>
  </r>
  <r>
    <x v="7"/>
    <x v="0"/>
    <x v="0"/>
    <x v="4"/>
    <x v="0"/>
    <x v="115"/>
    <n v="6811558"/>
    <n v="5169120"/>
    <n v="4461078"/>
    <n v="6428260"/>
    <n v="7226569"/>
    <n v="7271478"/>
    <n v="7234272"/>
    <n v="7651080"/>
    <n v="7315956"/>
    <n v="4150345"/>
    <n v="7372199"/>
    <n v="70355427"/>
  </r>
  <r>
    <x v="8"/>
    <x v="0"/>
    <x v="0"/>
    <x v="4"/>
    <x v="0"/>
    <x v="116"/>
    <n v="1870382"/>
    <n v="1528250"/>
    <n v="1331140"/>
    <n v="1910352"/>
    <n v="1853220"/>
    <n v="2355911"/>
    <n v="2020196"/>
    <n v="1806635"/>
    <n v="2153880"/>
    <n v="1244194"/>
    <n v="2026172"/>
    <n v="19778549"/>
  </r>
  <r>
    <x v="0"/>
    <x v="1"/>
    <x v="0"/>
    <x v="4"/>
    <x v="0"/>
    <x v="117"/>
    <n v="18383534"/>
    <n v="15492424"/>
    <n v="16538806"/>
    <n v="17242812"/>
    <n v="26252065"/>
    <n v="26101133"/>
    <n v="26582729"/>
    <n v="23718078"/>
    <n v="24598864"/>
    <n v="12843004"/>
    <n v="18634116"/>
    <n v="228167420"/>
  </r>
  <r>
    <x v="1"/>
    <x v="1"/>
    <x v="0"/>
    <x v="4"/>
    <x v="0"/>
    <x v="118"/>
    <n v="8516858"/>
    <n v="6701327"/>
    <n v="8243024"/>
    <n v="8514600"/>
    <n v="12755210"/>
    <n v="12071942"/>
    <n v="12906190"/>
    <n v="10492468"/>
    <n v="11272305"/>
    <n v="6080186"/>
    <n v="8918973"/>
    <n v="106078131"/>
  </r>
  <r>
    <x v="2"/>
    <x v="1"/>
    <x v="0"/>
    <x v="4"/>
    <x v="0"/>
    <x v="119"/>
    <n v="887985"/>
    <n v="710304"/>
    <n v="703199"/>
    <n v="802703"/>
    <n v="1110078"/>
    <n v="1236047"/>
    <n v="1269614"/>
    <n v="999276"/>
    <n v="1060656"/>
    <n v="634536"/>
    <n v="754854"/>
    <n v="10355847"/>
  </r>
  <r>
    <x v="3"/>
    <x v="1"/>
    <x v="0"/>
    <x v="4"/>
    <x v="0"/>
    <x v="120"/>
    <n v="2115231"/>
    <n v="1737031"/>
    <n v="1784309"/>
    <n v="1880938"/>
    <n v="3062612"/>
    <n v="2803819"/>
    <n v="2677425"/>
    <n v="2631419"/>
    <n v="2469520"/>
    <n v="1439108"/>
    <n v="2142808"/>
    <n v="25137509"/>
  </r>
  <r>
    <x v="4"/>
    <x v="1"/>
    <x v="0"/>
    <x v="4"/>
    <x v="0"/>
    <x v="121"/>
    <n v="194814"/>
    <n v="193218"/>
    <n v="183673"/>
    <n v="189826"/>
    <n v="284932"/>
    <n v="280179"/>
    <n v="311287"/>
    <n v="285374"/>
    <n v="296625"/>
    <n v="142198"/>
    <n v="226382"/>
    <n v="2567462"/>
  </r>
  <r>
    <x v="5"/>
    <x v="1"/>
    <x v="0"/>
    <x v="4"/>
    <x v="0"/>
    <x v="122"/>
    <n v="905765"/>
    <n v="710782"/>
    <n v="775323"/>
    <n v="798120"/>
    <n v="1110337"/>
    <n v="1084014"/>
    <n v="1222396"/>
    <n v="1026824"/>
    <n v="1130889"/>
    <n v="526140"/>
    <n v="887310"/>
    <n v="10142569"/>
  </r>
  <r>
    <x v="6"/>
    <x v="1"/>
    <x v="0"/>
    <x v="4"/>
    <x v="0"/>
    <x v="123"/>
    <n v="1088760"/>
    <n v="892572"/>
    <n v="1033128"/>
    <n v="1048111"/>
    <n v="1490618"/>
    <n v="1380862"/>
    <n v="1524075"/>
    <n v="1466230"/>
    <n v="1289535"/>
    <n v="724095"/>
    <n v="1163422"/>
    <n v="13169631"/>
  </r>
  <r>
    <x v="7"/>
    <x v="1"/>
    <x v="0"/>
    <x v="4"/>
    <x v="0"/>
    <x v="124"/>
    <n v="1456013"/>
    <n v="1085771"/>
    <n v="1337440"/>
    <n v="1406326"/>
    <n v="2265055"/>
    <n v="1986127"/>
    <n v="2165067"/>
    <n v="1996836"/>
    <n v="1966531"/>
    <n v="1083014"/>
    <n v="1464640"/>
    <n v="18508764"/>
  </r>
  <r>
    <x v="8"/>
    <x v="1"/>
    <x v="0"/>
    <x v="4"/>
    <x v="0"/>
    <x v="125"/>
    <n v="439530"/>
    <n v="319530"/>
    <n v="366239"/>
    <n v="365704"/>
    <n v="593597"/>
    <n v="645238"/>
    <n v="588468"/>
    <n v="508124"/>
    <n v="492524"/>
    <n v="271335"/>
    <n v="390316"/>
    <n v="5077894"/>
  </r>
  <r>
    <x v="0"/>
    <x v="2"/>
    <x v="0"/>
    <x v="4"/>
    <x v="0"/>
    <x v="126"/>
    <n v="30082146"/>
    <n v="18590909"/>
    <n v="19719345"/>
    <n v="31899203"/>
    <n v="28967796"/>
    <n v="35768219"/>
    <n v="34459093"/>
    <n v="27231867"/>
    <n v="29870049"/>
    <n v="16952765"/>
    <n v="32186200"/>
    <n v="305387186"/>
  </r>
  <r>
    <x v="1"/>
    <x v="2"/>
    <x v="0"/>
    <x v="4"/>
    <x v="0"/>
    <x v="127"/>
    <n v="12724470"/>
    <n v="8005672"/>
    <n v="8313897"/>
    <n v="13789811"/>
    <n v="12486225"/>
    <n v="14967747"/>
    <n v="16272271"/>
    <n v="13336587"/>
    <n v="14070961"/>
    <n v="7089539"/>
    <n v="13748549"/>
    <n v="134257892"/>
  </r>
  <r>
    <x v="2"/>
    <x v="2"/>
    <x v="0"/>
    <x v="4"/>
    <x v="0"/>
    <x v="128"/>
    <n v="1379467"/>
    <n v="909010"/>
    <n v="890247"/>
    <n v="1385535"/>
    <n v="1190803"/>
    <n v="1478432"/>
    <n v="1441730"/>
    <n v="1319597"/>
    <n v="1318334"/>
    <n v="716994"/>
    <n v="1489139"/>
    <n v="13412407"/>
  </r>
  <r>
    <x v="3"/>
    <x v="2"/>
    <x v="0"/>
    <x v="4"/>
    <x v="0"/>
    <x v="129"/>
    <n v="3352789"/>
    <n v="2066872"/>
    <n v="2137102"/>
    <n v="3900848"/>
    <n v="3360650"/>
    <n v="4456741"/>
    <n v="4184978"/>
    <n v="2924927"/>
    <n v="3047539"/>
    <n v="1933137"/>
    <n v="3711354"/>
    <n v="34895293"/>
  </r>
  <r>
    <x v="4"/>
    <x v="2"/>
    <x v="0"/>
    <x v="4"/>
    <x v="0"/>
    <x v="130"/>
    <n v="355602"/>
    <n v="225838"/>
    <n v="214931"/>
    <n v="385660"/>
    <n v="318347"/>
    <n v="416340"/>
    <n v="345090"/>
    <n v="319634"/>
    <n v="339599"/>
    <n v="205616"/>
    <n v="397272"/>
    <n v="3487257"/>
  </r>
  <r>
    <x v="5"/>
    <x v="2"/>
    <x v="0"/>
    <x v="4"/>
    <x v="0"/>
    <x v="131"/>
    <n v="1354372"/>
    <n v="843964"/>
    <n v="793282"/>
    <n v="1336026"/>
    <n v="1175987"/>
    <n v="1479244"/>
    <n v="1546344"/>
    <n v="1131760"/>
    <n v="1471727"/>
    <n v="821928"/>
    <n v="1349035"/>
    <n v="13403038"/>
  </r>
  <r>
    <x v="6"/>
    <x v="2"/>
    <x v="0"/>
    <x v="4"/>
    <x v="0"/>
    <x v="132"/>
    <n v="1786593"/>
    <n v="1136110"/>
    <n v="1080438"/>
    <n v="1938602"/>
    <n v="1649632"/>
    <n v="1997676"/>
    <n v="2104863"/>
    <n v="1516483"/>
    <n v="1584186"/>
    <n v="985271"/>
    <n v="1919097"/>
    <n v="17428476"/>
  </r>
  <r>
    <x v="7"/>
    <x v="2"/>
    <x v="0"/>
    <x v="4"/>
    <x v="0"/>
    <x v="133"/>
    <n v="2423602"/>
    <n v="1559611"/>
    <n v="1703087"/>
    <n v="2723160"/>
    <n v="2034072"/>
    <n v="2704842"/>
    <n v="2801318"/>
    <n v="2243456"/>
    <n v="2327951"/>
    <n v="1466294"/>
    <n v="2665088"/>
    <n v="24296449"/>
  </r>
  <r>
    <x v="8"/>
    <x v="2"/>
    <x v="0"/>
    <x v="4"/>
    <x v="0"/>
    <x v="134"/>
    <n v="643670"/>
    <n v="387401"/>
    <n v="424256"/>
    <n v="741907"/>
    <n v="614784"/>
    <n v="893758"/>
    <n v="799193"/>
    <n v="553098"/>
    <n v="643339"/>
    <n v="417847"/>
    <n v="692029"/>
    <n v="6860631"/>
  </r>
  <r>
    <x v="0"/>
    <x v="0"/>
    <x v="0"/>
    <x v="5"/>
    <x v="0"/>
    <x v="135"/>
    <n v="64091321"/>
    <n v="90832224"/>
    <n v="90566899"/>
    <n v="61790341"/>
    <n v="89637185"/>
    <n v="97015607"/>
    <n v="57860421"/>
    <n v="93873947"/>
    <n v="56762897"/>
    <n v="74155238"/>
    <n v="99732691"/>
    <n v="867180845"/>
  </r>
  <r>
    <x v="1"/>
    <x v="0"/>
    <x v="0"/>
    <x v="5"/>
    <x v="0"/>
    <x v="136"/>
    <n v="30670039"/>
    <n v="38962942"/>
    <n v="38993954"/>
    <n v="30894645"/>
    <n v="42444634"/>
    <n v="47268030"/>
    <n v="25201882"/>
    <n v="42405906"/>
    <n v="26532237"/>
    <n v="33578994"/>
    <n v="40232513"/>
    <n v="396905069"/>
  </r>
  <r>
    <x v="2"/>
    <x v="0"/>
    <x v="0"/>
    <x v="5"/>
    <x v="0"/>
    <x v="137"/>
    <n v="3202859"/>
    <n v="3773718"/>
    <n v="3631480"/>
    <n v="2998975"/>
    <n v="3862374"/>
    <n v="4168148"/>
    <n v="2328089"/>
    <n v="4439610"/>
    <n v="2553968"/>
    <n v="3433607"/>
    <n v="4346873"/>
    <n v="38593042"/>
  </r>
  <r>
    <x v="3"/>
    <x v="0"/>
    <x v="0"/>
    <x v="5"/>
    <x v="0"/>
    <x v="138"/>
    <n v="7625235"/>
    <n v="9175082"/>
    <n v="10606715"/>
    <n v="7184780"/>
    <n v="8981143"/>
    <n v="11594344"/>
    <n v="6449339"/>
    <n v="11285602"/>
    <n v="6584691"/>
    <n v="8971630"/>
    <n v="11594872"/>
    <n v="98232219"/>
  </r>
  <r>
    <x v="4"/>
    <x v="0"/>
    <x v="0"/>
    <x v="5"/>
    <x v="0"/>
    <x v="139"/>
    <n v="681792"/>
    <n v="964632"/>
    <n v="1071676"/>
    <n v="618377"/>
    <n v="935846"/>
    <n v="1181022"/>
    <n v="585603"/>
    <n v="1064714"/>
    <n v="640750"/>
    <n v="863683"/>
    <n v="1014103"/>
    <n v="9620029"/>
  </r>
  <r>
    <x v="5"/>
    <x v="0"/>
    <x v="0"/>
    <x v="5"/>
    <x v="0"/>
    <x v="140"/>
    <n v="2645823"/>
    <n v="4323239"/>
    <n v="3683650"/>
    <n v="2610683"/>
    <n v="3792727"/>
    <n v="4293112"/>
    <n v="2846435"/>
    <n v="4283488"/>
    <n v="2423797"/>
    <n v="3357266"/>
    <n v="4441468"/>
    <n v="38432988"/>
  </r>
  <r>
    <x v="6"/>
    <x v="0"/>
    <x v="0"/>
    <x v="5"/>
    <x v="0"/>
    <x v="141"/>
    <n v="3712680"/>
    <n v="5671365"/>
    <n v="5347644"/>
    <n v="3808190"/>
    <n v="4711668"/>
    <n v="6016591"/>
    <n v="3209594"/>
    <n v="5650365"/>
    <n v="3478094"/>
    <n v="4533548"/>
    <n v="5854118"/>
    <n v="51341803"/>
  </r>
  <r>
    <x v="7"/>
    <x v="0"/>
    <x v="0"/>
    <x v="5"/>
    <x v="0"/>
    <x v="142"/>
    <n v="4840574"/>
    <n v="6818595"/>
    <n v="6537701"/>
    <n v="4506878"/>
    <n v="6673167"/>
    <n v="7844506"/>
    <n v="4267450"/>
    <n v="7389303"/>
    <n v="4761855"/>
    <n v="5368585"/>
    <n v="7437361"/>
    <n v="65824370"/>
  </r>
  <r>
    <x v="8"/>
    <x v="0"/>
    <x v="0"/>
    <x v="5"/>
    <x v="0"/>
    <x v="143"/>
    <n v="1571597"/>
    <n v="1909683"/>
    <n v="1950375"/>
    <n v="1267839"/>
    <n v="2206505"/>
    <n v="2311953"/>
    <n v="1337686"/>
    <n v="2110424"/>
    <n v="1215239"/>
    <n v="1688551"/>
    <n v="2310478"/>
    <n v="19695954"/>
  </r>
  <r>
    <x v="0"/>
    <x v="1"/>
    <x v="0"/>
    <x v="5"/>
    <x v="0"/>
    <x v="144"/>
    <n v="17304657"/>
    <n v="23616378"/>
    <n v="26264401"/>
    <n v="14211778"/>
    <n v="19720181"/>
    <n v="19403121"/>
    <n v="15043709"/>
    <n v="25345966"/>
    <n v="11352579"/>
    <n v="19280362"/>
    <n v="27925153"/>
    <n v="213285876"/>
  </r>
  <r>
    <x v="1"/>
    <x v="1"/>
    <x v="0"/>
    <x v="5"/>
    <x v="0"/>
    <x v="145"/>
    <n v="7319150"/>
    <n v="9538845"/>
    <n v="10780711"/>
    <n v="6715269"/>
    <n v="7919308"/>
    <n v="9007474"/>
    <n v="6627053"/>
    <n v="11225719"/>
    <n v="5419873"/>
    <n v="8415726"/>
    <n v="11619625"/>
    <n v="92702201"/>
  </r>
  <r>
    <x v="2"/>
    <x v="1"/>
    <x v="0"/>
    <x v="5"/>
    <x v="0"/>
    <x v="146"/>
    <n v="722794"/>
    <n v="1156017"/>
    <n v="1160645"/>
    <n v="583037"/>
    <n v="890851"/>
    <n v="877624"/>
    <n v="615771"/>
    <n v="1070440"/>
    <n v="566381"/>
    <n v="923583"/>
    <n v="1264328"/>
    <n v="9565051"/>
  </r>
  <r>
    <x v="3"/>
    <x v="1"/>
    <x v="0"/>
    <x v="5"/>
    <x v="0"/>
    <x v="147"/>
    <n v="1900402"/>
    <n v="2684124"/>
    <n v="2725657"/>
    <n v="1725315"/>
    <n v="2308388"/>
    <n v="2313499"/>
    <n v="1869056"/>
    <n v="2612036"/>
    <n v="1255719"/>
    <n v="2164141"/>
    <n v="3382499"/>
    <n v="23833553"/>
  </r>
  <r>
    <x v="4"/>
    <x v="1"/>
    <x v="0"/>
    <x v="5"/>
    <x v="0"/>
    <x v="148"/>
    <n v="201204"/>
    <n v="254089"/>
    <n v="316915"/>
    <n v="155835"/>
    <n v="207613"/>
    <n v="207549"/>
    <n v="168184"/>
    <n v="254264"/>
    <n v="130948"/>
    <n v="192816"/>
    <n v="345557"/>
    <n v="2330787"/>
  </r>
  <r>
    <x v="5"/>
    <x v="1"/>
    <x v="0"/>
    <x v="5"/>
    <x v="0"/>
    <x v="149"/>
    <n v="800779"/>
    <n v="1036791"/>
    <n v="1126434"/>
    <n v="689387"/>
    <n v="851864"/>
    <n v="847534"/>
    <n v="648186"/>
    <n v="1181485"/>
    <n v="521786"/>
    <n v="908073"/>
    <n v="1316006"/>
    <n v="9593826"/>
  </r>
  <r>
    <x v="6"/>
    <x v="1"/>
    <x v="0"/>
    <x v="5"/>
    <x v="0"/>
    <x v="150"/>
    <n v="887301"/>
    <n v="1380264"/>
    <n v="1318077"/>
    <n v="739907"/>
    <n v="1082894"/>
    <n v="1002999"/>
    <n v="928770"/>
    <n v="1457766"/>
    <n v="689135"/>
    <n v="1121473"/>
    <n v="1741924"/>
    <n v="11869389"/>
  </r>
  <r>
    <x v="7"/>
    <x v="1"/>
    <x v="0"/>
    <x v="5"/>
    <x v="0"/>
    <x v="151"/>
    <n v="1442574"/>
    <n v="1726011"/>
    <n v="2270737"/>
    <n v="1088722"/>
    <n v="1586631"/>
    <n v="1464615"/>
    <n v="1067050"/>
    <n v="2213537"/>
    <n v="960228"/>
    <n v="1352565"/>
    <n v="2173270"/>
    <n v="16948440"/>
  </r>
  <r>
    <x v="8"/>
    <x v="1"/>
    <x v="0"/>
    <x v="5"/>
    <x v="0"/>
    <x v="152"/>
    <n v="372543"/>
    <n v="545725"/>
    <n v="535319"/>
    <n v="297206"/>
    <n v="401618"/>
    <n v="417457"/>
    <n v="362171"/>
    <n v="556569"/>
    <n v="247191"/>
    <n v="397019"/>
    <n v="605393"/>
    <n v="4616509"/>
  </r>
  <r>
    <x v="0"/>
    <x v="2"/>
    <x v="0"/>
    <x v="5"/>
    <x v="0"/>
    <x v="153"/>
    <n v="24354702"/>
    <n v="33607923"/>
    <n v="36226760"/>
    <n v="22862426"/>
    <n v="33165758"/>
    <n v="38806243"/>
    <n v="17358126"/>
    <n v="29100924"/>
    <n v="19299385"/>
    <n v="26695886"/>
    <n v="31914461"/>
    <n v="316810091"/>
  </r>
  <r>
    <x v="1"/>
    <x v="2"/>
    <x v="0"/>
    <x v="5"/>
    <x v="0"/>
    <x v="154"/>
    <n v="11768480"/>
    <n v="13481513"/>
    <n v="15681576"/>
    <n v="10257861"/>
    <n v="14264605"/>
    <n v="19353821"/>
    <n v="8653531"/>
    <n v="13737554"/>
    <n v="7848305"/>
    <n v="11711526"/>
    <n v="15747097"/>
    <n v="141740162"/>
  </r>
  <r>
    <x v="2"/>
    <x v="2"/>
    <x v="0"/>
    <x v="5"/>
    <x v="0"/>
    <x v="155"/>
    <n v="1170710"/>
    <n v="1624574"/>
    <n v="1691834"/>
    <n v="1049741"/>
    <n v="1359614"/>
    <n v="1758131"/>
    <n v="711793"/>
    <n v="1388918"/>
    <n v="779205"/>
    <n v="1144606"/>
    <n v="1522730"/>
    <n v="14266887"/>
  </r>
  <r>
    <x v="3"/>
    <x v="2"/>
    <x v="0"/>
    <x v="5"/>
    <x v="0"/>
    <x v="156"/>
    <n v="2804073"/>
    <n v="4114440"/>
    <n v="4458834"/>
    <n v="2464577"/>
    <n v="3718795"/>
    <n v="4094125"/>
    <n v="1938707"/>
    <n v="3630932"/>
    <n v="1950807"/>
    <n v="2705544"/>
    <n v="3793540"/>
    <n v="35913952"/>
  </r>
  <r>
    <x v="4"/>
    <x v="2"/>
    <x v="0"/>
    <x v="5"/>
    <x v="0"/>
    <x v="157"/>
    <n v="274894"/>
    <n v="376456"/>
    <n v="391528"/>
    <n v="237490"/>
    <n v="368441"/>
    <n v="448153"/>
    <n v="216891"/>
    <n v="307907"/>
    <n v="218441"/>
    <n v="324610"/>
    <n v="329602"/>
    <n v="3562932"/>
  </r>
  <r>
    <x v="5"/>
    <x v="2"/>
    <x v="0"/>
    <x v="5"/>
    <x v="0"/>
    <x v="158"/>
    <n v="1019814"/>
    <n v="1426689"/>
    <n v="1679837"/>
    <n v="1135315"/>
    <n v="1541375"/>
    <n v="1814752"/>
    <n v="836674"/>
    <n v="1253636"/>
    <n v="853717"/>
    <n v="1294484"/>
    <n v="1425518"/>
    <n v="14491405"/>
  </r>
  <r>
    <x v="6"/>
    <x v="2"/>
    <x v="0"/>
    <x v="5"/>
    <x v="0"/>
    <x v="159"/>
    <n v="1328400"/>
    <n v="2069551"/>
    <n v="1887355"/>
    <n v="1156009"/>
    <n v="1784928"/>
    <n v="2248306"/>
    <n v="910768"/>
    <n v="1580888"/>
    <n v="1158277"/>
    <n v="1560426"/>
    <n v="1837473"/>
    <n v="17612584"/>
  </r>
  <r>
    <x v="7"/>
    <x v="2"/>
    <x v="0"/>
    <x v="5"/>
    <x v="0"/>
    <x v="160"/>
    <n v="1819545"/>
    <n v="2617322"/>
    <n v="2755287"/>
    <n v="1805785"/>
    <n v="2873587"/>
    <n v="2847737"/>
    <n v="1476154"/>
    <n v="2221842"/>
    <n v="1549413"/>
    <n v="2203496"/>
    <n v="2541935"/>
    <n v="25214282"/>
  </r>
  <r>
    <x v="8"/>
    <x v="2"/>
    <x v="0"/>
    <x v="5"/>
    <x v="0"/>
    <x v="161"/>
    <n v="495765"/>
    <n v="711063"/>
    <n v="748765"/>
    <n v="469993"/>
    <n v="773003"/>
    <n v="859144"/>
    <n v="386918"/>
    <n v="662455"/>
    <n v="414101"/>
    <n v="546738"/>
    <n v="757113"/>
    <n v="6844287"/>
  </r>
  <r>
    <x v="0"/>
    <x v="0"/>
    <x v="0"/>
    <x v="6"/>
    <x v="0"/>
    <x v="162"/>
    <n v="60115140"/>
    <n v="90236987"/>
    <n v="54994813"/>
    <n v="77231074"/>
    <n v="97709573"/>
    <n v="64318085"/>
    <n v="79972600"/>
    <n v="62710249"/>
    <n v="73998780"/>
    <n v="82673488"/>
    <n v="70499145"/>
    <n v="810396108"/>
  </r>
  <r>
    <x v="1"/>
    <x v="0"/>
    <x v="0"/>
    <x v="6"/>
    <x v="0"/>
    <x v="163"/>
    <n v="25436907"/>
    <n v="38384450"/>
    <n v="23720725"/>
    <n v="36998377"/>
    <n v="46943978"/>
    <n v="31836477"/>
    <n v="36494840"/>
    <n v="29353102"/>
    <n v="35974519"/>
    <n v="40171071"/>
    <n v="30494072"/>
    <n v="372419306"/>
  </r>
  <r>
    <x v="2"/>
    <x v="0"/>
    <x v="0"/>
    <x v="6"/>
    <x v="0"/>
    <x v="164"/>
    <n v="2643762"/>
    <n v="4018302"/>
    <n v="2737615"/>
    <n v="3424073"/>
    <n v="4573850"/>
    <n v="2772432"/>
    <n v="3672921"/>
    <n v="2644431"/>
    <n v="3537843"/>
    <n v="4098546"/>
    <n v="3359690"/>
    <n v="36837064"/>
  </r>
  <r>
    <x v="3"/>
    <x v="0"/>
    <x v="0"/>
    <x v="6"/>
    <x v="0"/>
    <x v="165"/>
    <n v="6867597"/>
    <n v="10628214"/>
    <n v="6468370"/>
    <n v="8682088"/>
    <n v="11568082"/>
    <n v="7856495"/>
    <n v="8885299"/>
    <n v="6676267"/>
    <n v="8373131"/>
    <n v="8920804"/>
    <n v="8578713"/>
    <n v="93206950"/>
  </r>
  <r>
    <x v="4"/>
    <x v="0"/>
    <x v="0"/>
    <x v="6"/>
    <x v="0"/>
    <x v="166"/>
    <n v="628778"/>
    <n v="1073369"/>
    <n v="560203"/>
    <n v="871981"/>
    <n v="1080688"/>
    <n v="688880"/>
    <n v="947587"/>
    <n v="676254"/>
    <n v="923896"/>
    <n v="962429"/>
    <n v="855002"/>
    <n v="9175412"/>
  </r>
  <r>
    <x v="5"/>
    <x v="0"/>
    <x v="0"/>
    <x v="6"/>
    <x v="0"/>
    <x v="167"/>
    <n v="2664533"/>
    <n v="3735439"/>
    <n v="2501090"/>
    <n v="3836860"/>
    <n v="4417304"/>
    <n v="2616145"/>
    <n v="3898946"/>
    <n v="2650136"/>
    <n v="3476472"/>
    <n v="3736829"/>
    <n v="3209049"/>
    <n v="36830824"/>
  </r>
  <r>
    <x v="6"/>
    <x v="0"/>
    <x v="0"/>
    <x v="6"/>
    <x v="0"/>
    <x v="168"/>
    <n v="3552663"/>
    <n v="5623204"/>
    <n v="3054682"/>
    <n v="4799777"/>
    <n v="5403494"/>
    <n v="3641178"/>
    <n v="4648622"/>
    <n v="3871484"/>
    <n v="4221212"/>
    <n v="4985822"/>
    <n v="4096376"/>
    <n v="47454541"/>
  </r>
  <r>
    <x v="7"/>
    <x v="0"/>
    <x v="0"/>
    <x v="6"/>
    <x v="0"/>
    <x v="169"/>
    <n v="4367071"/>
    <n v="6833347"/>
    <n v="4733816"/>
    <n v="5744222"/>
    <n v="6903913"/>
    <n v="4696016"/>
    <n v="6896595"/>
    <n v="5081194"/>
    <n v="5804680"/>
    <n v="6640954"/>
    <n v="5266263"/>
    <n v="62793283"/>
  </r>
  <r>
    <x v="8"/>
    <x v="0"/>
    <x v="0"/>
    <x v="6"/>
    <x v="0"/>
    <x v="170"/>
    <n v="1278801"/>
    <n v="2131484"/>
    <n v="1100717"/>
    <n v="1826309"/>
    <n v="2015110"/>
    <n v="1398743"/>
    <n v="1918888"/>
    <n v="1344274"/>
    <n v="1671309"/>
    <n v="1653663"/>
    <n v="1643350"/>
    <n v="17984422"/>
  </r>
  <r>
    <x v="0"/>
    <x v="1"/>
    <x v="0"/>
    <x v="6"/>
    <x v="0"/>
    <x v="171"/>
    <n v="16832239"/>
    <n v="25266356"/>
    <n v="10998963"/>
    <n v="16990836"/>
    <n v="25404489"/>
    <n v="14149979"/>
    <n v="23991780"/>
    <n v="16304665"/>
    <n v="19979671"/>
    <n v="23148577"/>
    <n v="19739761"/>
    <n v="209676385"/>
  </r>
  <r>
    <x v="1"/>
    <x v="1"/>
    <x v="0"/>
    <x v="6"/>
    <x v="0"/>
    <x v="172"/>
    <n v="8042610"/>
    <n v="12117107"/>
    <n v="4675346"/>
    <n v="7100562"/>
    <n v="12588151"/>
    <n v="6704128"/>
    <n v="9779210"/>
    <n v="6610140"/>
    <n v="8562162"/>
    <n v="10079814"/>
    <n v="9396643"/>
    <n v="94495574"/>
  </r>
  <r>
    <x v="2"/>
    <x v="1"/>
    <x v="0"/>
    <x v="6"/>
    <x v="0"/>
    <x v="173"/>
    <n v="784700"/>
    <n v="1035635"/>
    <n v="524075"/>
    <n v="787515"/>
    <n v="1019983"/>
    <n v="649211"/>
    <n v="1055240"/>
    <n v="806585"/>
    <n v="868806"/>
    <n v="1036773"/>
    <n v="865246"/>
    <n v="9334731"/>
  </r>
  <r>
    <x v="3"/>
    <x v="1"/>
    <x v="0"/>
    <x v="6"/>
    <x v="0"/>
    <x v="174"/>
    <n v="1908906"/>
    <n v="3099461"/>
    <n v="1158181"/>
    <n v="2113347"/>
    <n v="3001777"/>
    <n v="1491212"/>
    <n v="2710528"/>
    <n v="1710242"/>
    <n v="2053307"/>
    <n v="2397887"/>
    <n v="2075965"/>
    <n v="23332709"/>
  </r>
  <r>
    <x v="4"/>
    <x v="1"/>
    <x v="0"/>
    <x v="6"/>
    <x v="0"/>
    <x v="175"/>
    <n v="177141"/>
    <n v="265218"/>
    <n v="116156"/>
    <n v="182402"/>
    <n v="286611"/>
    <n v="172955"/>
    <n v="254330"/>
    <n v="201909"/>
    <n v="219276"/>
    <n v="272949"/>
    <n v="226471"/>
    <n v="2327534"/>
  </r>
  <r>
    <x v="5"/>
    <x v="1"/>
    <x v="0"/>
    <x v="6"/>
    <x v="0"/>
    <x v="176"/>
    <n v="719356"/>
    <n v="1228124"/>
    <n v="506867"/>
    <n v="775835"/>
    <n v="1025959"/>
    <n v="702957"/>
    <n v="989842"/>
    <n v="748322"/>
    <n v="838544"/>
    <n v="1076008"/>
    <n v="878808"/>
    <n v="9434699"/>
  </r>
  <r>
    <x v="6"/>
    <x v="1"/>
    <x v="0"/>
    <x v="6"/>
    <x v="0"/>
    <x v="177"/>
    <n v="1015003"/>
    <n v="1544184"/>
    <n v="624903"/>
    <n v="981395"/>
    <n v="1409322"/>
    <n v="769986"/>
    <n v="1360544"/>
    <n v="823428"/>
    <n v="1191494"/>
    <n v="1337302"/>
    <n v="1224978"/>
    <n v="11936006"/>
  </r>
  <r>
    <x v="7"/>
    <x v="1"/>
    <x v="0"/>
    <x v="6"/>
    <x v="0"/>
    <x v="178"/>
    <n v="1184231"/>
    <n v="2046108"/>
    <n v="895975"/>
    <n v="1219125"/>
    <n v="2071773"/>
    <n v="1049534"/>
    <n v="1731716"/>
    <n v="1319856"/>
    <n v="1570667"/>
    <n v="1745114"/>
    <n v="1554713"/>
    <n v="16217408"/>
  </r>
  <r>
    <x v="8"/>
    <x v="1"/>
    <x v="0"/>
    <x v="6"/>
    <x v="0"/>
    <x v="179"/>
    <n v="360544"/>
    <n v="570065"/>
    <n v="262663"/>
    <n v="396364"/>
    <n v="550129"/>
    <n v="307493"/>
    <n v="531975"/>
    <n v="399869"/>
    <n v="436804"/>
    <n v="506081"/>
    <n v="467366"/>
    <n v="4693995"/>
  </r>
  <r>
    <x v="0"/>
    <x v="2"/>
    <x v="0"/>
    <x v="6"/>
    <x v="0"/>
    <x v="180"/>
    <n v="21641450"/>
    <n v="27071096"/>
    <n v="20348081"/>
    <n v="30120119"/>
    <n v="31267063"/>
    <n v="23797691"/>
    <n v="28790136"/>
    <n v="23829895"/>
    <n v="25899573"/>
    <n v="33069395"/>
    <n v="26084684"/>
    <n v="288422507"/>
  </r>
  <r>
    <x v="1"/>
    <x v="2"/>
    <x v="0"/>
    <x v="6"/>
    <x v="0"/>
    <x v="181"/>
    <n v="9595925"/>
    <n v="12320892"/>
    <n v="9627717"/>
    <n v="12962874"/>
    <n v="13064551"/>
    <n v="9571992"/>
    <n v="12221156"/>
    <n v="11418990"/>
    <n v="12077910"/>
    <n v="16179555"/>
    <n v="10510360"/>
    <n v="129307353"/>
  </r>
  <r>
    <x v="2"/>
    <x v="2"/>
    <x v="0"/>
    <x v="6"/>
    <x v="0"/>
    <x v="182"/>
    <n v="990616"/>
    <n v="1310557"/>
    <n v="982150"/>
    <n v="1364098"/>
    <n v="1391285"/>
    <n v="1187160"/>
    <n v="1378779"/>
    <n v="1128203"/>
    <n v="1221475"/>
    <n v="1462497"/>
    <n v="1098303"/>
    <n v="13526535"/>
  </r>
  <r>
    <x v="3"/>
    <x v="2"/>
    <x v="0"/>
    <x v="6"/>
    <x v="0"/>
    <x v="183"/>
    <n v="2488177"/>
    <n v="2965661"/>
    <n v="2283610"/>
    <n v="3049013"/>
    <n v="3229385"/>
    <n v="2723303"/>
    <n v="3347966"/>
    <n v="2808206"/>
    <n v="2898991"/>
    <n v="3824182"/>
    <n v="3110761"/>
    <n v="32434406"/>
  </r>
  <r>
    <x v="4"/>
    <x v="2"/>
    <x v="0"/>
    <x v="6"/>
    <x v="0"/>
    <x v="184"/>
    <n v="268307"/>
    <n v="300695"/>
    <n v="226664"/>
    <n v="330688"/>
    <n v="356708"/>
    <n v="270129"/>
    <n v="330116"/>
    <n v="264694"/>
    <n v="268441"/>
    <n v="394967"/>
    <n v="294530"/>
    <n v="3288510"/>
  </r>
  <r>
    <x v="5"/>
    <x v="2"/>
    <x v="0"/>
    <x v="6"/>
    <x v="0"/>
    <x v="185"/>
    <n v="1064705"/>
    <n v="1317015"/>
    <n v="983951"/>
    <n v="1474255"/>
    <n v="1337033"/>
    <n v="1172106"/>
    <n v="1205747"/>
    <n v="1043533"/>
    <n v="1076071"/>
    <n v="1635486"/>
    <n v="1206801"/>
    <n v="13356315"/>
  </r>
  <r>
    <x v="6"/>
    <x v="2"/>
    <x v="0"/>
    <x v="6"/>
    <x v="0"/>
    <x v="186"/>
    <n v="1145692"/>
    <n v="1437771"/>
    <n v="1170661"/>
    <n v="1752088"/>
    <n v="1811436"/>
    <n v="1373270"/>
    <n v="1462352"/>
    <n v="1439071"/>
    <n v="1542875"/>
    <n v="1812241"/>
    <n v="1339934"/>
    <n v="16084852"/>
  </r>
  <r>
    <x v="7"/>
    <x v="2"/>
    <x v="0"/>
    <x v="6"/>
    <x v="0"/>
    <x v="187"/>
    <n v="1612677"/>
    <n v="2147516"/>
    <n v="1745476"/>
    <n v="2269548"/>
    <n v="2465032"/>
    <n v="1914360"/>
    <n v="2183078"/>
    <n v="1990329"/>
    <n v="1869047"/>
    <n v="2468988"/>
    <n v="1921595"/>
    <n v="22396479"/>
  </r>
  <r>
    <x v="8"/>
    <x v="2"/>
    <x v="0"/>
    <x v="6"/>
    <x v="0"/>
    <x v="188"/>
    <n v="522414"/>
    <n v="595592"/>
    <n v="499668"/>
    <n v="604911"/>
    <n v="719662"/>
    <n v="588651"/>
    <n v="600730"/>
    <n v="590466"/>
    <n v="576820"/>
    <n v="783592"/>
    <n v="563187"/>
    <n v="6631781"/>
  </r>
  <r>
    <x v="0"/>
    <x v="0"/>
    <x v="0"/>
    <x v="7"/>
    <x v="0"/>
    <x v="189"/>
    <n v="74821680"/>
    <n v="85600673"/>
    <n v="76646440"/>
    <n v="79863817"/>
    <n v="55912270"/>
    <n v="79685077"/>
    <n v="75122784"/>
    <n v="67143263"/>
    <n v="86159862"/>
    <n v="76968833"/>
    <n v="69967979"/>
    <n v="851850474"/>
  </r>
  <r>
    <x v="1"/>
    <x v="0"/>
    <x v="0"/>
    <x v="7"/>
    <x v="0"/>
    <x v="190"/>
    <n v="32181042"/>
    <n v="35760851"/>
    <n v="35264635"/>
    <n v="35248824"/>
    <n v="23149330"/>
    <n v="34752454"/>
    <n v="34860156"/>
    <n v="27438935"/>
    <n v="39136737"/>
    <n v="31245199"/>
    <n v="30213783"/>
    <n v="373431134"/>
  </r>
  <r>
    <x v="2"/>
    <x v="0"/>
    <x v="0"/>
    <x v="7"/>
    <x v="0"/>
    <x v="191"/>
    <n v="3359430"/>
    <n v="3895028"/>
    <n v="3677401"/>
    <n v="3875744"/>
    <n v="2739844"/>
    <n v="3745877"/>
    <n v="3435719"/>
    <n v="3318784"/>
    <n v="3556874"/>
    <n v="3543487"/>
    <n v="3170203"/>
    <n v="39491946"/>
  </r>
  <r>
    <x v="3"/>
    <x v="0"/>
    <x v="0"/>
    <x v="7"/>
    <x v="0"/>
    <x v="192"/>
    <n v="7492567"/>
    <n v="9830922"/>
    <n v="8236178"/>
    <n v="9111360"/>
    <n v="5732127"/>
    <n v="9582968"/>
    <n v="8080224"/>
    <n v="8219184"/>
    <n v="8720852"/>
    <n v="8289269"/>
    <n v="7400943"/>
    <n v="93706221"/>
  </r>
  <r>
    <x v="4"/>
    <x v="0"/>
    <x v="0"/>
    <x v="7"/>
    <x v="0"/>
    <x v="193"/>
    <n v="791949"/>
    <n v="1022834"/>
    <n v="918382"/>
    <n v="840954"/>
    <n v="561209"/>
    <n v="939529"/>
    <n v="768568"/>
    <n v="832059"/>
    <n v="975463"/>
    <n v="913816"/>
    <n v="775184"/>
    <n v="9578494"/>
  </r>
  <r>
    <x v="5"/>
    <x v="0"/>
    <x v="0"/>
    <x v="7"/>
    <x v="0"/>
    <x v="194"/>
    <n v="3595006"/>
    <n v="3948370"/>
    <n v="3595290"/>
    <n v="3639614"/>
    <n v="2496842"/>
    <n v="3301698"/>
    <n v="3520724"/>
    <n v="2763529"/>
    <n v="4269633"/>
    <n v="3402942"/>
    <n v="3029013"/>
    <n v="39178465"/>
  </r>
  <r>
    <x v="6"/>
    <x v="0"/>
    <x v="0"/>
    <x v="7"/>
    <x v="0"/>
    <x v="195"/>
    <n v="4435793"/>
    <n v="4778009"/>
    <n v="4754163"/>
    <n v="4664933"/>
    <n v="2931067"/>
    <n v="4639082"/>
    <n v="3992375"/>
    <n v="3635430"/>
    <n v="4790506"/>
    <n v="3919710"/>
    <n v="3675104"/>
    <n v="47520766"/>
  </r>
  <r>
    <x v="7"/>
    <x v="0"/>
    <x v="0"/>
    <x v="7"/>
    <x v="0"/>
    <x v="196"/>
    <n v="6226870"/>
    <n v="7033820"/>
    <n v="6283426"/>
    <n v="6682029"/>
    <n v="4138949"/>
    <n v="5590768"/>
    <n v="5268218"/>
    <n v="4841180"/>
    <n v="6750935"/>
    <n v="6303933"/>
    <n v="5630389"/>
    <n v="66527497"/>
  </r>
  <r>
    <x v="8"/>
    <x v="0"/>
    <x v="0"/>
    <x v="7"/>
    <x v="0"/>
    <x v="197"/>
    <n v="1720137"/>
    <n v="2128417"/>
    <n v="1672934"/>
    <n v="1630486"/>
    <n v="1155823"/>
    <n v="1933737"/>
    <n v="1641920"/>
    <n v="1480543"/>
    <n v="1809342"/>
    <n v="1570718"/>
    <n v="1633705"/>
    <n v="18700514"/>
  </r>
  <r>
    <x v="0"/>
    <x v="1"/>
    <x v="0"/>
    <x v="7"/>
    <x v="0"/>
    <x v="198"/>
    <n v="20950070"/>
    <n v="25680202"/>
    <n v="22993932"/>
    <n v="16771402"/>
    <n v="14537190"/>
    <n v="22311822"/>
    <n v="15775785"/>
    <n v="15442950"/>
    <n v="18093571"/>
    <n v="16933143"/>
    <n v="14693276"/>
    <n v="210153738"/>
  </r>
  <r>
    <x v="1"/>
    <x v="1"/>
    <x v="0"/>
    <x v="7"/>
    <x v="0"/>
    <x v="199"/>
    <n v="10304746"/>
    <n v="12517373"/>
    <n v="9859051"/>
    <n v="6865712"/>
    <n v="6772562"/>
    <n v="8950825"/>
    <n v="7590684"/>
    <n v="7132203"/>
    <n v="7942616"/>
    <n v="7868673"/>
    <n v="6027183"/>
    <n v="94313360"/>
  </r>
  <r>
    <x v="2"/>
    <x v="1"/>
    <x v="0"/>
    <x v="7"/>
    <x v="0"/>
    <x v="200"/>
    <n v="996432"/>
    <n v="1050172"/>
    <n v="1007411"/>
    <n v="685653"/>
    <n v="720826"/>
    <n v="924673"/>
    <n v="770345"/>
    <n v="734261"/>
    <n v="899147"/>
    <n v="808478"/>
    <n v="706131"/>
    <n v="9504950"/>
  </r>
  <r>
    <x v="3"/>
    <x v="1"/>
    <x v="0"/>
    <x v="7"/>
    <x v="0"/>
    <x v="201"/>
    <n v="2391536"/>
    <n v="2851891"/>
    <n v="2338942"/>
    <n v="1988754"/>
    <n v="1512300"/>
    <n v="2373330"/>
    <n v="1709943"/>
    <n v="1561720"/>
    <n v="2224218"/>
    <n v="2066473"/>
    <n v="1477534"/>
    <n v="23467690"/>
  </r>
  <r>
    <x v="4"/>
    <x v="1"/>
    <x v="0"/>
    <x v="7"/>
    <x v="0"/>
    <x v="202"/>
    <n v="221176"/>
    <n v="259024"/>
    <n v="239313"/>
    <n v="173459"/>
    <n v="145469"/>
    <n v="276387"/>
    <n v="181197"/>
    <n v="167260"/>
    <n v="199198"/>
    <n v="173160"/>
    <n v="156797"/>
    <n v="2267939"/>
  </r>
  <r>
    <x v="5"/>
    <x v="1"/>
    <x v="0"/>
    <x v="7"/>
    <x v="0"/>
    <x v="203"/>
    <n v="945985"/>
    <n v="1072491"/>
    <n v="1138580"/>
    <n v="765907"/>
    <n v="590365"/>
    <n v="926585"/>
    <n v="715140"/>
    <n v="691264"/>
    <n v="778336"/>
    <n v="702619"/>
    <n v="644524"/>
    <n v="9223910"/>
  </r>
  <r>
    <x v="6"/>
    <x v="1"/>
    <x v="0"/>
    <x v="7"/>
    <x v="0"/>
    <x v="204"/>
    <n v="1191081"/>
    <n v="1453675"/>
    <n v="1419262"/>
    <n v="938782"/>
    <n v="763861"/>
    <n v="1141341"/>
    <n v="909348"/>
    <n v="801672"/>
    <n v="1077622"/>
    <n v="899513"/>
    <n v="770599"/>
    <n v="11632815"/>
  </r>
  <r>
    <x v="7"/>
    <x v="1"/>
    <x v="0"/>
    <x v="7"/>
    <x v="0"/>
    <x v="205"/>
    <n v="1508105"/>
    <n v="2020361"/>
    <n v="1703999"/>
    <n v="1422906"/>
    <n v="1092346"/>
    <n v="1924272"/>
    <n v="1220195"/>
    <n v="1122540"/>
    <n v="1320824"/>
    <n v="1254355"/>
    <n v="1248757"/>
    <n v="16252602"/>
  </r>
  <r>
    <x v="8"/>
    <x v="1"/>
    <x v="0"/>
    <x v="7"/>
    <x v="0"/>
    <x v="206"/>
    <n v="436767"/>
    <n v="574482"/>
    <n v="464102"/>
    <n v="383468"/>
    <n v="313859"/>
    <n v="475888"/>
    <n v="366084"/>
    <n v="329879"/>
    <n v="442129"/>
    <n v="387635"/>
    <n v="358088"/>
    <n v="4648812"/>
  </r>
  <r>
    <x v="0"/>
    <x v="2"/>
    <x v="0"/>
    <x v="7"/>
    <x v="0"/>
    <x v="207"/>
    <n v="24691154"/>
    <n v="25680202"/>
    <n v="26826254"/>
    <n v="27952336"/>
    <n v="21246663"/>
    <n v="26296075"/>
    <n v="23288063"/>
    <n v="24843007"/>
    <n v="31017550"/>
    <n v="23090650"/>
    <n v="22389753"/>
    <n v="289684491"/>
  </r>
  <r>
    <x v="1"/>
    <x v="2"/>
    <x v="0"/>
    <x v="7"/>
    <x v="0"/>
    <x v="208"/>
    <n v="11727435"/>
    <n v="12222578"/>
    <n v="13093645"/>
    <n v="11370112"/>
    <n v="9026733"/>
    <n v="12160565"/>
    <n v="10002285"/>
    <n v="11921132"/>
    <n v="14296442"/>
    <n v="9686848"/>
    <n v="9711164"/>
    <n v="129640634"/>
  </r>
  <r>
    <x v="2"/>
    <x v="2"/>
    <x v="0"/>
    <x v="7"/>
    <x v="0"/>
    <x v="209"/>
    <n v="1024242"/>
    <n v="1101040"/>
    <n v="1272176"/>
    <n v="1358858"/>
    <n v="1043087"/>
    <n v="1221437"/>
    <n v="1026974"/>
    <n v="1116490"/>
    <n v="1526346"/>
    <n v="982952"/>
    <n v="906448"/>
    <n v="13137473"/>
  </r>
  <r>
    <x v="3"/>
    <x v="2"/>
    <x v="0"/>
    <x v="7"/>
    <x v="0"/>
    <x v="210"/>
    <n v="3022354"/>
    <n v="2798525"/>
    <n v="3154983"/>
    <n v="3444409"/>
    <n v="2213428"/>
    <n v="2708520"/>
    <n v="2339885"/>
    <n v="2643065"/>
    <n v="3522777"/>
    <n v="2616321"/>
    <n v="2740005"/>
    <n v="32508253"/>
  </r>
  <r>
    <x v="4"/>
    <x v="2"/>
    <x v="0"/>
    <x v="7"/>
    <x v="0"/>
    <x v="211"/>
    <n v="267722"/>
    <n v="278956"/>
    <n v="268977"/>
    <n v="338877"/>
    <n v="238395"/>
    <n v="279772"/>
    <n v="248213"/>
    <n v="268330"/>
    <n v="320068"/>
    <n v="282749"/>
    <n v="231541"/>
    <n v="3173674"/>
  </r>
  <r>
    <x v="5"/>
    <x v="2"/>
    <x v="0"/>
    <x v="7"/>
    <x v="0"/>
    <x v="212"/>
    <n v="1147043"/>
    <n v="1157373"/>
    <n v="1173747"/>
    <n v="1210176"/>
    <n v="1017288"/>
    <n v="1201326"/>
    <n v="964366"/>
    <n v="1145590"/>
    <n v="1406101"/>
    <n v="1094642"/>
    <n v="1115642"/>
    <n v="13192199"/>
  </r>
  <r>
    <x v="6"/>
    <x v="2"/>
    <x v="0"/>
    <x v="7"/>
    <x v="0"/>
    <x v="213"/>
    <n v="1412954"/>
    <n v="1291124"/>
    <n v="1397498"/>
    <n v="1565368"/>
    <n v="1326379"/>
    <n v="1622439"/>
    <n v="1226635"/>
    <n v="1262100"/>
    <n v="1748576"/>
    <n v="1384323"/>
    <n v="1324557"/>
    <n v="16348953"/>
  </r>
  <r>
    <x v="7"/>
    <x v="2"/>
    <x v="0"/>
    <x v="7"/>
    <x v="0"/>
    <x v="214"/>
    <n v="2126728"/>
    <n v="2055611"/>
    <n v="2208062"/>
    <n v="2194136"/>
    <n v="1668825"/>
    <n v="2109233"/>
    <n v="1880439"/>
    <n v="1804729"/>
    <n v="2534420"/>
    <n v="1619891"/>
    <n v="1722891"/>
    <n v="22823626"/>
  </r>
  <r>
    <x v="8"/>
    <x v="2"/>
    <x v="0"/>
    <x v="7"/>
    <x v="0"/>
    <x v="215"/>
    <n v="503961"/>
    <n v="633831"/>
    <n v="642450"/>
    <n v="677962"/>
    <n v="500671"/>
    <n v="593208"/>
    <n v="566165"/>
    <n v="563553"/>
    <n v="626673"/>
    <n v="507695"/>
    <n v="465617"/>
    <n v="6619850"/>
  </r>
  <r>
    <x v="0"/>
    <x v="0"/>
    <x v="0"/>
    <x v="8"/>
    <x v="0"/>
    <x v="216"/>
    <n v="69761443"/>
    <n v="67749499"/>
    <n v="83659411"/>
    <n v="50706283"/>
    <n v="74230386"/>
    <n v="51880363"/>
    <n v="58898540"/>
    <n v="56982904"/>
    <n v="67960764"/>
    <n v="58782343"/>
    <n v="65096491"/>
    <n v="711705585"/>
  </r>
  <r>
    <x v="1"/>
    <x v="0"/>
    <x v="0"/>
    <x v="8"/>
    <x v="0"/>
    <x v="217"/>
    <n v="30206863"/>
    <n v="27470575"/>
    <n v="34682066"/>
    <n v="21826243"/>
    <n v="32436605"/>
    <n v="23222375"/>
    <n v="28728685"/>
    <n v="23629340"/>
    <n v="28163573"/>
    <n v="24647818"/>
    <n v="28092094"/>
    <n v="309117669"/>
  </r>
  <r>
    <x v="2"/>
    <x v="0"/>
    <x v="0"/>
    <x v="8"/>
    <x v="0"/>
    <x v="218"/>
    <n v="2897074"/>
    <n v="2761210"/>
    <n v="3560904"/>
    <n v="2517220"/>
    <n v="3437933"/>
    <n v="2249876"/>
    <n v="2890523"/>
    <n v="2817192"/>
    <n v="3178807"/>
    <n v="2858642"/>
    <n v="2855070"/>
    <n v="32186281"/>
  </r>
  <r>
    <x v="3"/>
    <x v="0"/>
    <x v="0"/>
    <x v="8"/>
    <x v="0"/>
    <x v="219"/>
    <n v="8541760"/>
    <n v="7322344"/>
    <n v="9801852"/>
    <n v="5175406"/>
    <n v="9241021"/>
    <n v="5986060"/>
    <n v="6079566"/>
    <n v="5882738"/>
    <n v="8279558"/>
    <n v="7285772"/>
    <n v="6906703"/>
    <n v="82199128"/>
  </r>
  <r>
    <x v="4"/>
    <x v="0"/>
    <x v="0"/>
    <x v="8"/>
    <x v="0"/>
    <x v="220"/>
    <n v="740890"/>
    <n v="771325"/>
    <n v="1023766"/>
    <n v="537167"/>
    <n v="840678"/>
    <n v="627016"/>
    <n v="672096"/>
    <n v="687082"/>
    <n v="827969"/>
    <n v="652417"/>
    <n v="684807"/>
    <n v="8176722"/>
  </r>
  <r>
    <x v="5"/>
    <x v="0"/>
    <x v="0"/>
    <x v="8"/>
    <x v="0"/>
    <x v="221"/>
    <n v="3340409"/>
    <n v="3004524"/>
    <n v="3551194"/>
    <n v="2323218"/>
    <n v="3371500"/>
    <n v="2449904"/>
    <n v="2845127"/>
    <n v="2572883"/>
    <n v="3307355"/>
    <n v="2605638"/>
    <n v="2647248"/>
    <n v="32374742"/>
  </r>
  <r>
    <x v="6"/>
    <x v="0"/>
    <x v="0"/>
    <x v="8"/>
    <x v="0"/>
    <x v="222"/>
    <n v="4181857"/>
    <n v="4200785"/>
    <n v="4354377"/>
    <n v="2601329"/>
    <n v="4369202"/>
    <n v="2990522"/>
    <n v="3089502"/>
    <n v="3010004"/>
    <n v="3493197"/>
    <n v="3343278"/>
    <n v="3550075"/>
    <n v="39717993"/>
  </r>
  <r>
    <x v="7"/>
    <x v="0"/>
    <x v="0"/>
    <x v="8"/>
    <x v="0"/>
    <x v="223"/>
    <n v="5633221"/>
    <n v="5888134"/>
    <n v="6870676"/>
    <n v="4221289"/>
    <n v="5755164"/>
    <n v="4216369"/>
    <n v="4657751"/>
    <n v="4782116"/>
    <n v="5305882"/>
    <n v="4508253"/>
    <n v="4768388"/>
    <n v="56842603"/>
  </r>
  <r>
    <x v="8"/>
    <x v="0"/>
    <x v="0"/>
    <x v="8"/>
    <x v="0"/>
    <x v="224"/>
    <n v="1469241"/>
    <n v="1405114"/>
    <n v="1822159"/>
    <n v="1017235"/>
    <n v="1738189"/>
    <n v="1064356"/>
    <n v="1323706"/>
    <n v="1303816"/>
    <n v="1536288"/>
    <n v="1447553"/>
    <n v="1519478"/>
    <n v="15595814"/>
  </r>
  <r>
    <x v="0"/>
    <x v="1"/>
    <x v="0"/>
    <x v="8"/>
    <x v="0"/>
    <x v="225"/>
    <n v="18137975"/>
    <n v="19647355"/>
    <n v="25097823"/>
    <n v="10648319"/>
    <n v="21526812"/>
    <n v="14526502"/>
    <n v="16491591"/>
    <n v="16525042"/>
    <n v="13592153"/>
    <n v="14695586"/>
    <n v="13019298"/>
    <n v="190795380"/>
  </r>
  <r>
    <x v="1"/>
    <x v="1"/>
    <x v="0"/>
    <x v="8"/>
    <x v="0"/>
    <x v="226"/>
    <n v="9049303"/>
    <n v="9807183"/>
    <n v="11464436"/>
    <n v="4745875"/>
    <n v="10693878"/>
    <n v="6229151"/>
    <n v="7884523"/>
    <n v="8201633"/>
    <n v="5539328"/>
    <n v="6939494"/>
    <n v="6033112"/>
    <n v="90146911"/>
  </r>
  <r>
    <x v="2"/>
    <x v="1"/>
    <x v="0"/>
    <x v="8"/>
    <x v="0"/>
    <x v="227"/>
    <n v="766774"/>
    <n v="921681"/>
    <n v="1085414"/>
    <n v="463729"/>
    <n v="1036334"/>
    <n v="711009"/>
    <n v="706193"/>
    <n v="784668"/>
    <n v="633819"/>
    <n v="678505"/>
    <n v="631242"/>
    <n v="8592177"/>
  </r>
  <r>
    <x v="3"/>
    <x v="1"/>
    <x v="0"/>
    <x v="8"/>
    <x v="0"/>
    <x v="228"/>
    <n v="2071573"/>
    <n v="2428629"/>
    <n v="2973881"/>
    <n v="1174690"/>
    <n v="2393657"/>
    <n v="1495456"/>
    <n v="2058910"/>
    <n v="1881183"/>
    <n v="1641870"/>
    <n v="1587200"/>
    <n v="1436411"/>
    <n v="21814414"/>
  </r>
  <r>
    <x v="4"/>
    <x v="1"/>
    <x v="0"/>
    <x v="8"/>
    <x v="0"/>
    <x v="229"/>
    <n v="211295"/>
    <n v="229589"/>
    <n v="270401"/>
    <n v="122946"/>
    <n v="258829"/>
    <n v="176747"/>
    <n v="187172"/>
    <n v="194172"/>
    <n v="161178"/>
    <n v="149018"/>
    <n v="141587"/>
    <n v="2172964"/>
  </r>
  <r>
    <x v="5"/>
    <x v="1"/>
    <x v="0"/>
    <x v="8"/>
    <x v="0"/>
    <x v="230"/>
    <n v="828192"/>
    <n v="913737"/>
    <n v="1198314"/>
    <n v="519107"/>
    <n v="889744"/>
    <n v="625608"/>
    <n v="818157"/>
    <n v="764727"/>
    <n v="613550"/>
    <n v="625269"/>
    <n v="540653"/>
    <n v="8679254"/>
  </r>
  <r>
    <x v="6"/>
    <x v="1"/>
    <x v="0"/>
    <x v="8"/>
    <x v="0"/>
    <x v="231"/>
    <n v="976986"/>
    <n v="990981"/>
    <n v="1537362"/>
    <n v="578191"/>
    <n v="1230978"/>
    <n v="824107"/>
    <n v="991865"/>
    <n v="928975"/>
    <n v="794276"/>
    <n v="738682"/>
    <n v="726502"/>
    <n v="10798848"/>
  </r>
  <r>
    <x v="7"/>
    <x v="1"/>
    <x v="0"/>
    <x v="8"/>
    <x v="0"/>
    <x v="232"/>
    <n v="1377291"/>
    <n v="1682587"/>
    <n v="2080797"/>
    <n v="912271"/>
    <n v="1790551"/>
    <n v="1201477"/>
    <n v="1331378"/>
    <n v="1375724"/>
    <n v="1029583"/>
    <n v="1099874"/>
    <n v="971165"/>
    <n v="15573440"/>
  </r>
  <r>
    <x v="8"/>
    <x v="1"/>
    <x v="0"/>
    <x v="8"/>
    <x v="0"/>
    <x v="233"/>
    <n v="427770"/>
    <n v="436628"/>
    <n v="571749"/>
    <n v="215818"/>
    <n v="475706"/>
    <n v="313756"/>
    <n v="370356"/>
    <n v="361297"/>
    <n v="302763"/>
    <n v="310799"/>
    <n v="262708"/>
    <n v="4191910"/>
  </r>
  <r>
    <x v="0"/>
    <x v="2"/>
    <x v="0"/>
    <x v="8"/>
    <x v="0"/>
    <x v="234"/>
    <n v="23718891"/>
    <n v="24389820"/>
    <n v="26771012"/>
    <n v="19268388"/>
    <n v="25238331"/>
    <n v="19195734"/>
    <n v="20614489"/>
    <n v="21083674"/>
    <n v="24465875"/>
    <n v="19398173"/>
    <n v="23434737"/>
    <n v="247605291"/>
  </r>
  <r>
    <x v="1"/>
    <x v="2"/>
    <x v="0"/>
    <x v="8"/>
    <x v="0"/>
    <x v="235"/>
    <n v="11040566"/>
    <n v="11385210"/>
    <n v="12065519"/>
    <n v="8004994"/>
    <n v="11169399"/>
    <n v="8198056"/>
    <n v="9583888"/>
    <n v="8854962"/>
    <n v="10326236"/>
    <n v="8135464"/>
    <n v="9435110"/>
    <n v="110065432"/>
  </r>
  <r>
    <x v="2"/>
    <x v="2"/>
    <x v="0"/>
    <x v="8"/>
    <x v="0"/>
    <x v="236"/>
    <n v="1037564"/>
    <n v="1012661"/>
    <n v="1187032"/>
    <n v="888831"/>
    <n v="1025650"/>
    <n v="897572"/>
    <n v="943461"/>
    <n v="945482"/>
    <n v="1126584"/>
    <n v="946140"/>
    <n v="985301"/>
    <n v="11051194"/>
  </r>
  <r>
    <x v="3"/>
    <x v="2"/>
    <x v="0"/>
    <x v="8"/>
    <x v="0"/>
    <x v="237"/>
    <n v="2811436"/>
    <n v="2564638"/>
    <n v="3193324"/>
    <n v="2094388"/>
    <n v="2712239"/>
    <n v="2266614"/>
    <n v="2314678"/>
    <n v="2597975"/>
    <n v="3028352"/>
    <n v="2170564"/>
    <n v="2619732"/>
    <n v="28440324"/>
  </r>
  <r>
    <x v="4"/>
    <x v="2"/>
    <x v="0"/>
    <x v="8"/>
    <x v="0"/>
    <x v="238"/>
    <n v="251233"/>
    <n v="284032"/>
    <n v="274954"/>
    <n v="222389"/>
    <n v="302896"/>
    <n v="215682"/>
    <n v="212824"/>
    <n v="237617"/>
    <n v="281077"/>
    <n v="230799"/>
    <n v="255866"/>
    <n v="2774612"/>
  </r>
  <r>
    <x v="5"/>
    <x v="2"/>
    <x v="0"/>
    <x v="8"/>
    <x v="0"/>
    <x v="239"/>
    <n v="967463"/>
    <n v="1074051"/>
    <n v="1258729"/>
    <n v="829188"/>
    <n v="1219308"/>
    <n v="868457"/>
    <n v="1002976"/>
    <n v="929444"/>
    <n v="984727"/>
    <n v="895091"/>
    <n v="998052"/>
    <n v="11109222"/>
  </r>
  <r>
    <x v="6"/>
    <x v="2"/>
    <x v="0"/>
    <x v="8"/>
    <x v="0"/>
    <x v="240"/>
    <n v="1466091"/>
    <n v="1329954"/>
    <n v="1342208"/>
    <n v="968525"/>
    <n v="1551135"/>
    <n v="1060193"/>
    <n v="1219376"/>
    <n v="1176567"/>
    <n v="1460487"/>
    <n v="1009016"/>
    <n v="1300408"/>
    <n v="13843388"/>
  </r>
  <r>
    <x v="7"/>
    <x v="2"/>
    <x v="0"/>
    <x v="8"/>
    <x v="0"/>
    <x v="241"/>
    <n v="2015134"/>
    <n v="1826370"/>
    <n v="1914691"/>
    <n v="1446972"/>
    <n v="1896300"/>
    <n v="1597721"/>
    <n v="1538757"/>
    <n v="1704116"/>
    <n v="1897036"/>
    <n v="1495845"/>
    <n v="1910300"/>
    <n v="19094575"/>
  </r>
  <r>
    <x v="8"/>
    <x v="2"/>
    <x v="0"/>
    <x v="8"/>
    <x v="0"/>
    <x v="242"/>
    <n v="523149"/>
    <n v="596925"/>
    <n v="643179"/>
    <n v="442670"/>
    <n v="528793"/>
    <n v="428292"/>
    <n v="448126"/>
    <n v="442125"/>
    <n v="526927"/>
    <n v="439699"/>
    <n v="491968"/>
    <n v="5584935"/>
  </r>
  <r>
    <x v="0"/>
    <x v="0"/>
    <x v="0"/>
    <x v="9"/>
    <x v="0"/>
    <x v="243"/>
    <n v="63214286"/>
    <n v="68906761"/>
    <n v="89830559"/>
    <n v="68972328"/>
    <n v="59933044"/>
    <n v="72743937"/>
    <n v="88182249"/>
    <n v="78099559"/>
    <n v="53303092"/>
    <n v="86545338"/>
    <n v="71448927"/>
    <n v="789370216"/>
  </r>
  <r>
    <x v="1"/>
    <x v="0"/>
    <x v="0"/>
    <x v="9"/>
    <x v="0"/>
    <x v="244"/>
    <n v="30015539"/>
    <n v="31134647"/>
    <n v="40970359"/>
    <n v="30502322"/>
    <n v="27410189"/>
    <n v="31991409"/>
    <n v="42313803"/>
    <n v="36050532"/>
    <n v="22452316"/>
    <n v="37931056"/>
    <n v="34824020"/>
    <n v="354745403"/>
  </r>
  <r>
    <x v="2"/>
    <x v="0"/>
    <x v="0"/>
    <x v="9"/>
    <x v="0"/>
    <x v="245"/>
    <n v="2995013"/>
    <n v="3278513"/>
    <n v="4096853"/>
    <n v="3074312"/>
    <n v="2633099"/>
    <n v="3191085"/>
    <n v="3613606"/>
    <n v="3551148"/>
    <n v="2501128"/>
    <n v="4117957"/>
    <n v="2909146"/>
    <n v="35803189"/>
  </r>
  <r>
    <x v="3"/>
    <x v="0"/>
    <x v="0"/>
    <x v="9"/>
    <x v="0"/>
    <x v="246"/>
    <n v="6651645"/>
    <n v="8229415"/>
    <n v="9866087"/>
    <n v="7274833"/>
    <n v="7190572"/>
    <n v="8102482"/>
    <n v="10459385"/>
    <n v="8592628"/>
    <n v="6623440"/>
    <n v="9176467"/>
    <n v="8483908"/>
    <n v="88218256"/>
  </r>
  <r>
    <x v="4"/>
    <x v="0"/>
    <x v="0"/>
    <x v="9"/>
    <x v="0"/>
    <x v="247"/>
    <n v="784976"/>
    <n v="740504"/>
    <n v="1034005"/>
    <n v="808709"/>
    <n v="686323"/>
    <n v="731485"/>
    <n v="990377"/>
    <n v="910664"/>
    <n v="637021"/>
    <n v="1007342"/>
    <n v="861790"/>
    <n v="9049151"/>
  </r>
  <r>
    <x v="5"/>
    <x v="0"/>
    <x v="0"/>
    <x v="9"/>
    <x v="0"/>
    <x v="248"/>
    <n v="2719473"/>
    <n v="2866789"/>
    <n v="4414681"/>
    <n v="3351655"/>
    <n v="2840401"/>
    <n v="3326958"/>
    <n v="3812188"/>
    <n v="3316582"/>
    <n v="2454320"/>
    <n v="4133391"/>
    <n v="3270907"/>
    <n v="36196699"/>
  </r>
  <r>
    <x v="6"/>
    <x v="0"/>
    <x v="0"/>
    <x v="9"/>
    <x v="0"/>
    <x v="249"/>
    <n v="3533553"/>
    <n v="3458216"/>
    <n v="5592271"/>
    <n v="4005701"/>
    <n v="3358984"/>
    <n v="3687848"/>
    <n v="4759089"/>
    <n v="3918876"/>
    <n v="2669925"/>
    <n v="4358844"/>
    <n v="3840200"/>
    <n v="42992848"/>
  </r>
  <r>
    <x v="7"/>
    <x v="0"/>
    <x v="0"/>
    <x v="9"/>
    <x v="0"/>
    <x v="250"/>
    <n v="4832819"/>
    <n v="4998813"/>
    <n v="7119942"/>
    <n v="5290282"/>
    <n v="4874238"/>
    <n v="5408483"/>
    <n v="7479531"/>
    <n v="5546489"/>
    <n v="4167715"/>
    <n v="6192072"/>
    <n v="5068422"/>
    <n v="60867744"/>
  </r>
  <r>
    <x v="8"/>
    <x v="0"/>
    <x v="0"/>
    <x v="9"/>
    <x v="0"/>
    <x v="251"/>
    <n v="1548216"/>
    <n v="1696682"/>
    <n v="1972953"/>
    <n v="1689063"/>
    <n v="1441599"/>
    <n v="1643564"/>
    <n v="1883983"/>
    <n v="1926635"/>
    <n v="1133926"/>
    <n v="1930167"/>
    <n v="1647005"/>
    <n v="18234091"/>
  </r>
  <r>
    <x v="0"/>
    <x v="1"/>
    <x v="0"/>
    <x v="9"/>
    <x v="0"/>
    <x v="252"/>
    <n v="13275000"/>
    <n v="14470420"/>
    <n v="24254251"/>
    <n v="18622529"/>
    <n v="14383931"/>
    <n v="15276227"/>
    <n v="25572852"/>
    <n v="18743894"/>
    <n v="14391835"/>
    <n v="22501788"/>
    <n v="15718764"/>
    <n v="193420540"/>
  </r>
  <r>
    <x v="1"/>
    <x v="1"/>
    <x v="0"/>
    <x v="9"/>
    <x v="0"/>
    <x v="253"/>
    <n v="6371606"/>
    <n v="6108911"/>
    <n v="11077101"/>
    <n v="9193559"/>
    <n v="6219209"/>
    <n v="7314288"/>
    <n v="10632631"/>
    <n v="7663770"/>
    <n v="5778185"/>
    <n v="10821067"/>
    <n v="7450108"/>
    <n v="86234106"/>
  </r>
  <r>
    <x v="2"/>
    <x v="1"/>
    <x v="0"/>
    <x v="9"/>
    <x v="0"/>
    <x v="254"/>
    <n v="565371"/>
    <n v="708801"/>
    <n v="1088792"/>
    <n v="859144"/>
    <n v="642937"/>
    <n v="657708"/>
    <n v="1154461"/>
    <n v="889947"/>
    <n v="630696"/>
    <n v="901973"/>
    <n v="676420"/>
    <n v="8592647"/>
  </r>
  <r>
    <x v="3"/>
    <x v="1"/>
    <x v="0"/>
    <x v="9"/>
    <x v="0"/>
    <x v="255"/>
    <n v="1379450"/>
    <n v="1749461"/>
    <n v="2801736"/>
    <n v="2056382"/>
    <n v="1705969"/>
    <n v="1684701"/>
    <n v="2697955"/>
    <n v="2211580"/>
    <n v="1544845"/>
    <n v="2647562"/>
    <n v="1932499"/>
    <n v="21865777"/>
  </r>
  <r>
    <x v="4"/>
    <x v="1"/>
    <x v="0"/>
    <x v="9"/>
    <x v="0"/>
    <x v="256"/>
    <n v="161711"/>
    <n v="172700"/>
    <n v="266573"/>
    <n v="230679"/>
    <n v="179379"/>
    <n v="165428"/>
    <n v="315550"/>
    <n v="224935"/>
    <n v="168787"/>
    <n v="240615"/>
    <n v="180581"/>
    <n v="2257880"/>
  </r>
  <r>
    <x v="5"/>
    <x v="1"/>
    <x v="0"/>
    <x v="9"/>
    <x v="0"/>
    <x v="257"/>
    <n v="661583"/>
    <n v="625462"/>
    <n v="1052988"/>
    <n v="890043"/>
    <n v="712398"/>
    <n v="638422"/>
    <n v="1178248"/>
    <n v="765041"/>
    <n v="607327"/>
    <n v="958441"/>
    <n v="630264"/>
    <n v="8628081"/>
  </r>
  <r>
    <x v="6"/>
    <x v="1"/>
    <x v="0"/>
    <x v="9"/>
    <x v="0"/>
    <x v="258"/>
    <n v="732141"/>
    <n v="899514"/>
    <n v="1234506"/>
    <n v="1078382"/>
    <n v="795168"/>
    <n v="921206"/>
    <n v="1355263"/>
    <n v="1118497"/>
    <n v="885131"/>
    <n v="1383842"/>
    <n v="879683"/>
    <n v="11119474"/>
  </r>
  <r>
    <x v="7"/>
    <x v="1"/>
    <x v="0"/>
    <x v="9"/>
    <x v="0"/>
    <x v="259"/>
    <n v="1078967"/>
    <n v="1072288"/>
    <n v="1843256"/>
    <n v="1363107"/>
    <n v="1086298"/>
    <n v="1289100"/>
    <n v="2054031"/>
    <n v="1505668"/>
    <n v="1189134"/>
    <n v="1672064"/>
    <n v="1353879"/>
    <n v="15004537"/>
  </r>
  <r>
    <x v="8"/>
    <x v="1"/>
    <x v="0"/>
    <x v="9"/>
    <x v="0"/>
    <x v="260"/>
    <n v="303363"/>
    <n v="358131"/>
    <n v="533856"/>
    <n v="456091"/>
    <n v="307618"/>
    <n v="377198"/>
    <n v="633324"/>
    <n v="439078"/>
    <n v="327293"/>
    <n v="523231"/>
    <n v="381235"/>
    <n v="4515933"/>
  </r>
  <r>
    <x v="0"/>
    <x v="2"/>
    <x v="0"/>
    <x v="9"/>
    <x v="0"/>
    <x v="261"/>
    <n v="20860714"/>
    <n v="25495502"/>
    <n v="35932224"/>
    <n v="22760868"/>
    <n v="22774557"/>
    <n v="23278060"/>
    <n v="32627432"/>
    <n v="29677832"/>
    <n v="15990928"/>
    <n v="32021775"/>
    <n v="23578146"/>
    <n v="283486345"/>
  </r>
  <r>
    <x v="1"/>
    <x v="2"/>
    <x v="0"/>
    <x v="9"/>
    <x v="0"/>
    <x v="262"/>
    <n v="8775712"/>
    <n v="11649875"/>
    <n v="16904734"/>
    <n v="10156730"/>
    <n v="9308845"/>
    <n v="11485654"/>
    <n v="13335082"/>
    <n v="13144907"/>
    <n v="7121589"/>
    <n v="14605277"/>
    <n v="10457408"/>
    <n v="126682791"/>
  </r>
  <r>
    <x v="2"/>
    <x v="2"/>
    <x v="0"/>
    <x v="9"/>
    <x v="0"/>
    <x v="263"/>
    <n v="962457"/>
    <n v="1256682"/>
    <n v="1466447"/>
    <n v="1128295"/>
    <n v="1097226"/>
    <n v="991610"/>
    <n v="1523961"/>
    <n v="1263413"/>
    <n v="756846"/>
    <n v="1410397"/>
    <n v="1032096"/>
    <n v="12878262"/>
  </r>
  <r>
    <x v="3"/>
    <x v="2"/>
    <x v="0"/>
    <x v="9"/>
    <x v="0"/>
    <x v="264"/>
    <n v="2272245"/>
    <n v="2641782"/>
    <n v="4039512"/>
    <n v="2624973"/>
    <n v="2743062"/>
    <n v="2434704"/>
    <n v="4055672"/>
    <n v="3164216"/>
    <n v="1753146"/>
    <n v="3557338"/>
    <n v="2534072"/>
    <n v="31731261"/>
  </r>
  <r>
    <x v="4"/>
    <x v="2"/>
    <x v="0"/>
    <x v="9"/>
    <x v="0"/>
    <x v="265"/>
    <n v="210026"/>
    <n v="317279"/>
    <n v="388332"/>
    <n v="242804"/>
    <n v="235914"/>
    <n v="250881"/>
    <n v="404914"/>
    <n v="314764"/>
    <n v="162558"/>
    <n v="362132"/>
    <n v="245425"/>
    <n v="3164985"/>
  </r>
  <r>
    <x v="5"/>
    <x v="2"/>
    <x v="0"/>
    <x v="9"/>
    <x v="0"/>
    <x v="266"/>
    <n v="1031282"/>
    <n v="1031427"/>
    <n v="1571161"/>
    <n v="1047047"/>
    <n v="915792"/>
    <n v="1130410"/>
    <n v="1332285"/>
    <n v="1469427"/>
    <n v="750448"/>
    <n v="1514250"/>
    <n v="1098678"/>
    <n v="12775662"/>
  </r>
  <r>
    <x v="6"/>
    <x v="2"/>
    <x v="0"/>
    <x v="9"/>
    <x v="0"/>
    <x v="267"/>
    <n v="1299618"/>
    <n v="1392648"/>
    <n v="2179140"/>
    <n v="1402417"/>
    <n v="1417237"/>
    <n v="1366474"/>
    <n v="1706626"/>
    <n v="1557322"/>
    <n v="802577"/>
    <n v="1970207"/>
    <n v="1423960"/>
    <n v="16219273"/>
  </r>
  <r>
    <x v="7"/>
    <x v="2"/>
    <x v="0"/>
    <x v="9"/>
    <x v="0"/>
    <x v="268"/>
    <n v="1758305"/>
    <n v="2114471"/>
    <n v="2948387"/>
    <n v="1767142"/>
    <n v="1705036"/>
    <n v="2010684"/>
    <n v="2567132"/>
    <n v="2136189"/>
    <n v="1232918"/>
    <n v="2637095"/>
    <n v="2009167"/>
    <n v="22770312"/>
  </r>
  <r>
    <x v="8"/>
    <x v="2"/>
    <x v="0"/>
    <x v="9"/>
    <x v="0"/>
    <x v="269"/>
    <n v="469896"/>
    <n v="589539"/>
    <n v="871134"/>
    <n v="466384"/>
    <n v="548868"/>
    <n v="518774"/>
    <n v="742349"/>
    <n v="717617"/>
    <n v="394682"/>
    <n v="746161"/>
    <n v="544340"/>
    <n v="6600740"/>
  </r>
  <r>
    <x v="0"/>
    <x v="0"/>
    <x v="0"/>
    <x v="10"/>
    <x v="0"/>
    <x v="270"/>
    <n v="58034151"/>
    <n v="75874351"/>
    <n v="87725417"/>
    <n v="84878696"/>
    <n v="73990027"/>
    <n v="95372852"/>
    <n v="83104256"/>
    <n v="52883151"/>
    <n v="61528451"/>
    <n v="91089451"/>
    <n v="87746916"/>
    <n v="842819089"/>
  </r>
  <r>
    <x v="1"/>
    <x v="0"/>
    <x v="0"/>
    <x v="10"/>
    <x v="0"/>
    <x v="271"/>
    <n v="26379976"/>
    <n v="33823729"/>
    <n v="41186038"/>
    <n v="40605218"/>
    <n v="31555193"/>
    <n v="46768008"/>
    <n v="33951735"/>
    <n v="24520783"/>
    <n v="24743822"/>
    <n v="36760421"/>
    <n v="43815665"/>
    <n v="372672665"/>
  </r>
  <r>
    <x v="2"/>
    <x v="0"/>
    <x v="0"/>
    <x v="10"/>
    <x v="0"/>
    <x v="272"/>
    <n v="2612821"/>
    <n v="3043000"/>
    <n v="4206639"/>
    <n v="3635596"/>
    <n v="3390988"/>
    <n v="4751711"/>
    <n v="3385162"/>
    <n v="2396080"/>
    <n v="2929053"/>
    <n v="4196677"/>
    <n v="3591506"/>
    <n v="38025467"/>
  </r>
  <r>
    <x v="3"/>
    <x v="0"/>
    <x v="0"/>
    <x v="10"/>
    <x v="0"/>
    <x v="273"/>
    <n v="5956476"/>
    <n v="8788853"/>
    <n v="9995832"/>
    <n v="8550645"/>
    <n v="8956466"/>
    <n v="11183485"/>
    <n v="8871134"/>
    <n v="6351611"/>
    <n v="7670731"/>
    <n v="9827555"/>
    <n v="9599585"/>
    <n v="94929849"/>
  </r>
  <r>
    <x v="4"/>
    <x v="0"/>
    <x v="0"/>
    <x v="10"/>
    <x v="0"/>
    <x v="274"/>
    <n v="648182"/>
    <n v="827626"/>
    <n v="971146"/>
    <n v="1009775"/>
    <n v="865150"/>
    <n v="1184627"/>
    <n v="992651"/>
    <n v="601399"/>
    <n v="727376"/>
    <n v="1128223"/>
    <n v="1000127"/>
    <n v="9807372"/>
  </r>
  <r>
    <x v="5"/>
    <x v="0"/>
    <x v="0"/>
    <x v="10"/>
    <x v="0"/>
    <x v="275"/>
    <n v="2728823"/>
    <n v="3421161"/>
    <n v="4332736"/>
    <n v="4162923"/>
    <n v="3139829"/>
    <n v="4315056"/>
    <n v="3425707"/>
    <n v="2305237"/>
    <n v="2579902"/>
    <n v="4086474"/>
    <n v="4146068"/>
    <n v="37656187"/>
  </r>
  <r>
    <x v="6"/>
    <x v="0"/>
    <x v="0"/>
    <x v="10"/>
    <x v="0"/>
    <x v="276"/>
    <n v="3519759"/>
    <n v="4009533"/>
    <n v="4836632"/>
    <n v="5257809"/>
    <n v="4412376"/>
    <n v="4985773"/>
    <n v="4979583"/>
    <n v="2840712"/>
    <n v="3475369"/>
    <n v="4584362"/>
    <n v="4474219"/>
    <n v="46971123"/>
  </r>
  <r>
    <x v="7"/>
    <x v="0"/>
    <x v="0"/>
    <x v="10"/>
    <x v="0"/>
    <x v="277"/>
    <n v="4759687"/>
    <n v="6493370"/>
    <n v="6546763"/>
    <n v="6734243"/>
    <n v="6212732"/>
    <n v="8195799"/>
    <n v="6417083"/>
    <n v="4176227"/>
    <n v="5193726"/>
    <n v="6901697"/>
    <n v="7639360"/>
    <n v="68216676"/>
  </r>
  <r>
    <x v="8"/>
    <x v="0"/>
    <x v="0"/>
    <x v="10"/>
    <x v="0"/>
    <x v="278"/>
    <n v="1342350"/>
    <n v="1751692"/>
    <n v="2175232"/>
    <n v="1829981"/>
    <n v="1789035"/>
    <n v="1954312"/>
    <n v="2007974"/>
    <n v="1094268"/>
    <n v="1521032"/>
    <n v="1827984"/>
    <n v="1900742"/>
    <n v="19122094"/>
  </r>
  <r>
    <x v="0"/>
    <x v="1"/>
    <x v="0"/>
    <x v="10"/>
    <x v="0"/>
    <x v="279"/>
    <n v="14508538"/>
    <n v="17451101"/>
    <n v="22808608"/>
    <n v="21219674"/>
    <n v="19977307"/>
    <n v="21935756"/>
    <n v="24931277"/>
    <n v="15336114"/>
    <n v="13536259"/>
    <n v="26415941"/>
    <n v="20181791"/>
    <n v="217705147"/>
  </r>
  <r>
    <x v="1"/>
    <x v="1"/>
    <x v="0"/>
    <x v="10"/>
    <x v="0"/>
    <x v="280"/>
    <n v="6091621"/>
    <n v="8316059"/>
    <n v="10159328"/>
    <n v="8624806"/>
    <n v="9693159"/>
    <n v="9579056"/>
    <n v="9973478"/>
    <n v="6228310"/>
    <n v="6023754"/>
    <n v="10593290"/>
    <n v="8974298"/>
    <n v="93645091"/>
  </r>
  <r>
    <x v="2"/>
    <x v="1"/>
    <x v="0"/>
    <x v="10"/>
    <x v="0"/>
    <x v="281"/>
    <n v="612941"/>
    <n v="823113"/>
    <n v="916944"/>
    <n v="880691"/>
    <n v="867181"/>
    <n v="960417"/>
    <n v="1047426"/>
    <n v="623688"/>
    <n v="675831"/>
    <n v="1132922"/>
    <n v="970183"/>
    <n v="9456240"/>
  </r>
  <r>
    <x v="3"/>
    <x v="1"/>
    <x v="0"/>
    <x v="10"/>
    <x v="0"/>
    <x v="282"/>
    <n v="1474640"/>
    <n v="2117096"/>
    <n v="2790604"/>
    <n v="2540908"/>
    <n v="2325558"/>
    <n v="2387390"/>
    <n v="3056599"/>
    <n v="1798103"/>
    <n v="1677834"/>
    <n v="3256778"/>
    <n v="2424353"/>
    <n v="25491455"/>
  </r>
  <r>
    <x v="4"/>
    <x v="1"/>
    <x v="0"/>
    <x v="10"/>
    <x v="0"/>
    <x v="283"/>
    <n v="157072"/>
    <n v="183016"/>
    <n v="241630"/>
    <n v="239007"/>
    <n v="238586"/>
    <n v="266862"/>
    <n v="274476"/>
    <n v="188419"/>
    <n v="144601"/>
    <n v="275592"/>
    <n v="214592"/>
    <n v="2449708"/>
  </r>
  <r>
    <x v="5"/>
    <x v="1"/>
    <x v="0"/>
    <x v="10"/>
    <x v="0"/>
    <x v="284"/>
    <n v="610923"/>
    <n v="729783"/>
    <n v="913075"/>
    <n v="1012763"/>
    <n v="882471"/>
    <n v="1093311"/>
    <n v="1137735"/>
    <n v="686706"/>
    <n v="582618"/>
    <n v="1127220"/>
    <n v="876587"/>
    <n v="9573002"/>
  </r>
  <r>
    <x v="6"/>
    <x v="1"/>
    <x v="0"/>
    <x v="10"/>
    <x v="0"/>
    <x v="285"/>
    <n v="811310"/>
    <n v="900254"/>
    <n v="1164976"/>
    <n v="1151854"/>
    <n v="1034607"/>
    <n v="1285049"/>
    <n v="1518350"/>
    <n v="866477"/>
    <n v="705238"/>
    <n v="1549744"/>
    <n v="1249787"/>
    <n v="12187092"/>
  </r>
  <r>
    <x v="7"/>
    <x v="1"/>
    <x v="0"/>
    <x v="10"/>
    <x v="0"/>
    <x v="286"/>
    <n v="1126211"/>
    <n v="1306570"/>
    <n v="1839960"/>
    <n v="1539232"/>
    <n v="1482785"/>
    <n v="1588028"/>
    <n v="1880876"/>
    <n v="1288625"/>
    <n v="1107308"/>
    <n v="2083925"/>
    <n v="1761373"/>
    <n v="16688531"/>
  </r>
  <r>
    <x v="8"/>
    <x v="1"/>
    <x v="0"/>
    <x v="10"/>
    <x v="0"/>
    <x v="287"/>
    <n v="304699"/>
    <n v="395657"/>
    <n v="479567"/>
    <n v="522262"/>
    <n v="404189"/>
    <n v="497618"/>
    <n v="499475"/>
    <n v="321370"/>
    <n v="275373"/>
    <n v="589065"/>
    <n v="494276"/>
    <n v="4709769"/>
  </r>
  <r>
    <x v="0"/>
    <x v="2"/>
    <x v="0"/>
    <x v="10"/>
    <x v="0"/>
    <x v="288"/>
    <n v="19731611"/>
    <n v="24279792"/>
    <n v="35090167"/>
    <n v="26312396"/>
    <n v="25896509"/>
    <n v="31473041"/>
    <n v="27424404"/>
    <n v="21153260"/>
    <n v="24611380"/>
    <n v="30059519"/>
    <n v="30711421"/>
    <n v="296584011"/>
  </r>
  <r>
    <x v="1"/>
    <x v="2"/>
    <x v="0"/>
    <x v="10"/>
    <x v="0"/>
    <x v="289"/>
    <n v="9286529"/>
    <n v="10933750"/>
    <n v="15827962"/>
    <n v="12543885"/>
    <n v="11801803"/>
    <n v="15410493"/>
    <n v="12281930"/>
    <n v="8667400"/>
    <n v="10416735"/>
    <n v="12874137"/>
    <n v="15312570"/>
    <n v="133863715"/>
  </r>
  <r>
    <x v="2"/>
    <x v="2"/>
    <x v="0"/>
    <x v="10"/>
    <x v="0"/>
    <x v="290"/>
    <n v="942250"/>
    <n v="1067439"/>
    <n v="1630125"/>
    <n v="1266063"/>
    <n v="1202899"/>
    <n v="1418412"/>
    <n v="1366956"/>
    <n v="922278"/>
    <n v="1025165"/>
    <n v="1394203"/>
    <n v="1252426"/>
    <n v="13605751"/>
  </r>
  <r>
    <x v="3"/>
    <x v="2"/>
    <x v="0"/>
    <x v="10"/>
    <x v="0"/>
    <x v="291"/>
    <n v="2300612"/>
    <n v="2595976"/>
    <n v="3778056"/>
    <n v="3167287"/>
    <n v="2947517"/>
    <n v="3546969"/>
    <n v="2816091"/>
    <n v="2552955"/>
    <n v="2506235"/>
    <n v="3473277"/>
    <n v="3338330"/>
    <n v="33029478"/>
  </r>
  <r>
    <x v="4"/>
    <x v="2"/>
    <x v="0"/>
    <x v="10"/>
    <x v="0"/>
    <x v="292"/>
    <n v="244628"/>
    <n v="271723"/>
    <n v="354541"/>
    <n v="300962"/>
    <n v="260911"/>
    <n v="327018"/>
    <n v="336207"/>
    <n v="259047"/>
    <n v="300466"/>
    <n v="322986"/>
    <n v="313283"/>
    <n v="3317233"/>
  </r>
  <r>
    <x v="5"/>
    <x v="2"/>
    <x v="0"/>
    <x v="10"/>
    <x v="0"/>
    <x v="293"/>
    <n v="973887"/>
    <n v="1032242"/>
    <n v="1717271"/>
    <n v="1287760"/>
    <n v="1206283"/>
    <n v="1470777"/>
    <n v="1246641"/>
    <n v="1025992"/>
    <n v="1104742"/>
    <n v="1379202"/>
    <n v="1486638"/>
    <n v="13913541"/>
  </r>
  <r>
    <x v="6"/>
    <x v="2"/>
    <x v="0"/>
    <x v="10"/>
    <x v="0"/>
    <x v="294"/>
    <n v="1089178"/>
    <n v="1472323"/>
    <n v="2057777"/>
    <n v="1473412"/>
    <n v="1538962"/>
    <n v="1683014"/>
    <n v="1385482"/>
    <n v="1129867"/>
    <n v="1300291"/>
    <n v="1689964"/>
    <n v="1833600"/>
    <n v="16453562"/>
  </r>
  <r>
    <x v="7"/>
    <x v="2"/>
    <x v="0"/>
    <x v="10"/>
    <x v="0"/>
    <x v="295"/>
    <n v="1464050"/>
    <n v="2030413"/>
    <n v="2759580"/>
    <n v="2279559"/>
    <n v="2087858"/>
    <n v="2509070"/>
    <n v="2137231"/>
    <n v="1498973"/>
    <n v="2006400"/>
    <n v="2628526"/>
    <n v="2421145"/>
    <n v="23678216"/>
  </r>
  <r>
    <x v="8"/>
    <x v="2"/>
    <x v="0"/>
    <x v="10"/>
    <x v="0"/>
    <x v="296"/>
    <n v="401978"/>
    <n v="494551"/>
    <n v="729508"/>
    <n v="547250"/>
    <n v="536085"/>
    <n v="699474"/>
    <n v="582080"/>
    <n v="490459"/>
    <n v="554075"/>
    <n v="629658"/>
    <n v="720295"/>
    <n v="6326772"/>
  </r>
  <r>
    <x v="0"/>
    <x v="0"/>
    <x v="0"/>
    <x v="11"/>
    <x v="1"/>
    <x v="297"/>
    <n v="99687807"/>
    <n v="99378570"/>
    <n v="55271910"/>
    <n v="83758431"/>
    <n v="51637163"/>
    <n v="76348472"/>
    <n v="66086281"/>
    <n v="80081331"/>
    <n v="83886832"/>
    <n v="95750606"/>
    <n v="87036633"/>
    <n v="881750130"/>
  </r>
  <r>
    <x v="1"/>
    <x v="0"/>
    <x v="0"/>
    <x v="11"/>
    <x v="1"/>
    <x v="298"/>
    <n v="39921367"/>
    <n v="45671498"/>
    <n v="25801859"/>
    <n v="39706126"/>
    <n v="24992558"/>
    <n v="31073960"/>
    <n v="27470867"/>
    <n v="33718513"/>
    <n v="35019709"/>
    <n v="45131670"/>
    <n v="36256184"/>
    <n v="387548257"/>
  </r>
  <r>
    <x v="2"/>
    <x v="0"/>
    <x v="0"/>
    <x v="11"/>
    <x v="1"/>
    <x v="299"/>
    <n v="4730507"/>
    <n v="4051116"/>
    <n v="2388743"/>
    <n v="3788314"/>
    <n v="2165366"/>
    <n v="3369016"/>
    <n v="2871769"/>
    <n v="3799113"/>
    <n v="3974617"/>
    <n v="4757153"/>
    <n v="3920259"/>
    <n v="39909922"/>
  </r>
  <r>
    <x v="3"/>
    <x v="0"/>
    <x v="0"/>
    <x v="11"/>
    <x v="1"/>
    <x v="300"/>
    <n v="11563467"/>
    <n v="10590962"/>
    <n v="6628891"/>
    <n v="10201147"/>
    <n v="6336226"/>
    <n v="8308362"/>
    <n v="8049766"/>
    <n v="9552167"/>
    <n v="9069604"/>
    <n v="11039826"/>
    <n v="9218680"/>
    <n v="102504942"/>
  </r>
  <r>
    <x v="4"/>
    <x v="0"/>
    <x v="0"/>
    <x v="11"/>
    <x v="1"/>
    <x v="301"/>
    <n v="1205019"/>
    <n v="1010356"/>
    <n v="636949"/>
    <n v="1015796"/>
    <n v="595479"/>
    <n v="766242"/>
    <n v="750665"/>
    <n v="951950"/>
    <n v="1022303"/>
    <n v="1058471"/>
    <n v="1058724"/>
    <n v="9917196"/>
  </r>
  <r>
    <x v="5"/>
    <x v="0"/>
    <x v="0"/>
    <x v="11"/>
    <x v="1"/>
    <x v="302"/>
    <n v="4147710"/>
    <n v="4445473"/>
    <n v="2698906"/>
    <n v="3896549"/>
    <n v="2130630"/>
    <n v="3614931"/>
    <n v="2980311"/>
    <n v="3888537"/>
    <n v="3741844"/>
    <n v="4366391"/>
    <n v="3894310"/>
    <n v="39840298"/>
  </r>
  <r>
    <x v="6"/>
    <x v="0"/>
    <x v="0"/>
    <x v="11"/>
    <x v="1"/>
    <x v="303"/>
    <n v="6089746"/>
    <n v="5750018"/>
    <n v="3304967"/>
    <n v="4958093"/>
    <n v="2792253"/>
    <n v="4640076"/>
    <n v="3464963"/>
    <n v="4767705"/>
    <n v="4724399"/>
    <n v="5050221"/>
    <n v="4982632"/>
    <n v="51029675"/>
  </r>
  <r>
    <x v="7"/>
    <x v="0"/>
    <x v="0"/>
    <x v="11"/>
    <x v="1"/>
    <x v="304"/>
    <n v="7286160"/>
    <n v="7691904"/>
    <n v="4033310"/>
    <n v="6604421"/>
    <n v="3616980"/>
    <n v="5679051"/>
    <n v="5089930"/>
    <n v="5618855"/>
    <n v="5999913"/>
    <n v="7841981"/>
    <n v="6140271"/>
    <n v="66621445"/>
  </r>
  <r>
    <x v="8"/>
    <x v="0"/>
    <x v="0"/>
    <x v="11"/>
    <x v="1"/>
    <x v="305"/>
    <n v="2443588"/>
    <n v="2092138"/>
    <n v="1127262"/>
    <n v="2079479"/>
    <n v="1036044"/>
    <n v="1616405"/>
    <n v="1643097"/>
    <n v="1843345"/>
    <n v="1693056"/>
    <n v="2018243"/>
    <n v="2002915"/>
    <n v="19584160"/>
  </r>
  <r>
    <x v="0"/>
    <x v="1"/>
    <x v="0"/>
    <x v="11"/>
    <x v="1"/>
    <x v="306"/>
    <n v="21931318"/>
    <n v="19875714"/>
    <n v="14923416"/>
    <n v="20102023"/>
    <n v="14974777"/>
    <n v="15269694"/>
    <n v="17843296"/>
    <n v="20821146"/>
    <n v="18455103"/>
    <n v="28725182"/>
    <n v="23499891"/>
    <n v="216285978"/>
  </r>
  <r>
    <x v="1"/>
    <x v="1"/>
    <x v="0"/>
    <x v="11"/>
    <x v="1"/>
    <x v="307"/>
    <n v="9977447"/>
    <n v="9318571"/>
    <n v="7177432"/>
    <n v="10040815"/>
    <n v="6705472"/>
    <n v="6527053"/>
    <n v="7338883"/>
    <n v="8598615"/>
    <n v="8754005"/>
    <n v="12960586"/>
    <n v="10440153"/>
    <n v="97169749"/>
  </r>
  <r>
    <x v="2"/>
    <x v="1"/>
    <x v="0"/>
    <x v="11"/>
    <x v="1"/>
    <x v="308"/>
    <n v="906026"/>
    <n v="816425"/>
    <n v="657707"/>
    <n v="898385"/>
    <n v="723954"/>
    <n v="621806"/>
    <n v="778231"/>
    <n v="920749"/>
    <n v="855672"/>
    <n v="1292991"/>
    <n v="1173809"/>
    <n v="9470394"/>
  </r>
  <r>
    <x v="3"/>
    <x v="1"/>
    <x v="0"/>
    <x v="11"/>
    <x v="1"/>
    <x v="309"/>
    <n v="2305377"/>
    <n v="2131212"/>
    <n v="1590327"/>
    <n v="2085973"/>
    <n v="1703752"/>
    <n v="1695552"/>
    <n v="1788917"/>
    <n v="2327015"/>
    <n v="2071414"/>
    <n v="3239804"/>
    <n v="2746179"/>
    <n v="23797826"/>
  </r>
  <r>
    <x v="4"/>
    <x v="1"/>
    <x v="0"/>
    <x v="11"/>
    <x v="1"/>
    <x v="310"/>
    <n v="244889"/>
    <n v="233148"/>
    <n v="166561"/>
    <n v="244687"/>
    <n v="161345"/>
    <n v="178305"/>
    <n v="192708"/>
    <n v="243644"/>
    <n v="226447"/>
    <n v="305055"/>
    <n v="280685"/>
    <n v="2482127"/>
  </r>
  <r>
    <x v="5"/>
    <x v="1"/>
    <x v="0"/>
    <x v="11"/>
    <x v="1"/>
    <x v="311"/>
    <n v="1042954"/>
    <n v="920646"/>
    <n v="731175"/>
    <n v="848528"/>
    <n v="736400"/>
    <n v="719835"/>
    <n v="881777"/>
    <n v="847120"/>
    <n v="844418"/>
    <n v="1401315"/>
    <n v="1079897"/>
    <n v="10006129"/>
  </r>
  <r>
    <x v="6"/>
    <x v="1"/>
    <x v="0"/>
    <x v="11"/>
    <x v="1"/>
    <x v="312"/>
    <n v="1234525"/>
    <n v="1172371"/>
    <n v="753727"/>
    <n v="1051436"/>
    <n v="922198"/>
    <n v="907610"/>
    <n v="961198"/>
    <n v="1254550"/>
    <n v="945986"/>
    <n v="1699048"/>
    <n v="1191231"/>
    <n v="12073547"/>
  </r>
  <r>
    <x v="7"/>
    <x v="1"/>
    <x v="0"/>
    <x v="11"/>
    <x v="1"/>
    <x v="313"/>
    <n v="1788979"/>
    <n v="1719915"/>
    <n v="1088499"/>
    <n v="1502513"/>
    <n v="1239582"/>
    <n v="1127643"/>
    <n v="1387114"/>
    <n v="1526398"/>
    <n v="1372656"/>
    <n v="2454975"/>
    <n v="1754241"/>
    <n v="17188990"/>
  </r>
  <r>
    <x v="8"/>
    <x v="1"/>
    <x v="0"/>
    <x v="11"/>
    <x v="1"/>
    <x v="314"/>
    <n v="505261"/>
    <n v="426912"/>
    <n v="323456"/>
    <n v="432583"/>
    <n v="305741"/>
    <n v="310930"/>
    <n v="427699"/>
    <n v="433517"/>
    <n v="412281"/>
    <n v="629706"/>
    <n v="493044"/>
    <n v="4774668"/>
  </r>
  <r>
    <x v="0"/>
    <x v="2"/>
    <x v="0"/>
    <x v="11"/>
    <x v="1"/>
    <x v="315"/>
    <n v="35887611"/>
    <n v="29813571"/>
    <n v="16581573"/>
    <n v="25127529"/>
    <n v="18073007"/>
    <n v="25958480"/>
    <n v="24451924"/>
    <n v="24024399"/>
    <n v="26843786"/>
    <n v="31597700"/>
    <n v="34814653"/>
    <n v="291608789"/>
  </r>
  <r>
    <x v="1"/>
    <x v="2"/>
    <x v="0"/>
    <x v="11"/>
    <x v="1"/>
    <x v="316"/>
    <n v="17879670"/>
    <n v="14358261"/>
    <n v="7982038"/>
    <n v="12177131"/>
    <n v="8747974"/>
    <n v="11295692"/>
    <n v="10246934"/>
    <n v="10460207"/>
    <n v="11993641"/>
    <n v="13770029"/>
    <n v="14012331"/>
    <n v="133030840"/>
  </r>
  <r>
    <x v="2"/>
    <x v="2"/>
    <x v="0"/>
    <x v="11"/>
    <x v="1"/>
    <x v="317"/>
    <n v="1677945"/>
    <n v="1447729"/>
    <n v="812834"/>
    <n v="1060983"/>
    <n v="816607"/>
    <n v="1241153"/>
    <n v="1024413"/>
    <n v="1198716"/>
    <n v="1237038"/>
    <n v="1557750"/>
    <n v="1483854"/>
    <n v="13542277"/>
  </r>
  <r>
    <x v="3"/>
    <x v="2"/>
    <x v="0"/>
    <x v="11"/>
    <x v="1"/>
    <x v="318"/>
    <n v="4402775"/>
    <n v="3287314"/>
    <n v="1955247"/>
    <n v="2711290"/>
    <n v="1836954"/>
    <n v="2798464"/>
    <n v="2507986"/>
    <n v="2646561"/>
    <n v="2872300"/>
    <n v="3683032"/>
    <n v="3775393"/>
    <n v="32040660"/>
  </r>
  <r>
    <x v="4"/>
    <x v="2"/>
    <x v="0"/>
    <x v="11"/>
    <x v="1"/>
    <x v="319"/>
    <n v="419320"/>
    <n v="343566"/>
    <n v="188670"/>
    <n v="300697"/>
    <n v="184661"/>
    <n v="260440"/>
    <n v="303559"/>
    <n v="264242"/>
    <n v="289776"/>
    <n v="330529"/>
    <n v="371367"/>
    <n v="3297239"/>
  </r>
  <r>
    <x v="5"/>
    <x v="2"/>
    <x v="0"/>
    <x v="11"/>
    <x v="1"/>
    <x v="320"/>
    <n v="1660857"/>
    <n v="1397352"/>
    <n v="803884"/>
    <n v="1095237"/>
    <n v="873288"/>
    <n v="1260882"/>
    <n v="1018393"/>
    <n v="1131941"/>
    <n v="1242629"/>
    <n v="1414584"/>
    <n v="1678509"/>
    <n v="13431093"/>
  </r>
  <r>
    <x v="6"/>
    <x v="2"/>
    <x v="0"/>
    <x v="11"/>
    <x v="1"/>
    <x v="321"/>
    <n v="1966905"/>
    <n v="1708842"/>
    <n v="925380"/>
    <n v="1432833"/>
    <n v="927012"/>
    <n v="1405783"/>
    <n v="1281770"/>
    <n v="1499076"/>
    <n v="1485770"/>
    <n v="1836741"/>
    <n v="2063376"/>
    <n v="16460308"/>
  </r>
  <r>
    <x v="7"/>
    <x v="2"/>
    <x v="0"/>
    <x v="11"/>
    <x v="1"/>
    <x v="322"/>
    <n v="2734053"/>
    <n v="2473118"/>
    <n v="1174103"/>
    <n v="1830494"/>
    <n v="1286762"/>
    <n v="2130211"/>
    <n v="1845120"/>
    <n v="1889246"/>
    <n v="1995506"/>
    <n v="2490074"/>
    <n v="3039992"/>
    <n v="22404793"/>
  </r>
  <r>
    <x v="8"/>
    <x v="2"/>
    <x v="0"/>
    <x v="11"/>
    <x v="1"/>
    <x v="323"/>
    <n v="885959"/>
    <n v="692240"/>
    <n v="347870"/>
    <n v="614839"/>
    <n v="391158"/>
    <n v="556893"/>
    <n v="578359"/>
    <n v="537761"/>
    <n v="570088"/>
    <n v="781567"/>
    <n v="696480"/>
    <n v="6707071"/>
  </r>
  <r>
    <x v="0"/>
    <x v="0"/>
    <x v="0"/>
    <x v="11"/>
    <x v="2"/>
    <x v="324"/>
    <n v="72875628"/>
    <n v="55895001"/>
    <n v="89382699"/>
    <n v="71319509"/>
    <n v="79975474"/>
    <n v="69313842"/>
    <n v="92091905"/>
    <n v="83500769"/>
    <n v="59385280"/>
    <n v="65641609"/>
    <n v="71434962"/>
    <n v="816683484"/>
  </r>
  <r>
    <x v="1"/>
    <x v="0"/>
    <x v="0"/>
    <x v="11"/>
    <x v="2"/>
    <x v="325"/>
    <n v="31441278"/>
    <n v="27014782"/>
    <n v="41080521"/>
    <n v="29816017"/>
    <n v="37864346"/>
    <n v="29367294"/>
    <n v="40634741"/>
    <n v="39724316"/>
    <n v="26784238"/>
    <n v="29537593"/>
    <n v="34630314"/>
    <n v="369017468"/>
  </r>
  <r>
    <x v="2"/>
    <x v="0"/>
    <x v="0"/>
    <x v="11"/>
    <x v="2"/>
    <x v="326"/>
    <n v="3228713"/>
    <n v="2275853"/>
    <n v="4449372"/>
    <n v="3285819"/>
    <n v="3933173"/>
    <n v="2824146"/>
    <n v="4226119"/>
    <n v="3700895"/>
    <n v="2830639"/>
    <n v="3243319"/>
    <n v="3463190"/>
    <n v="37426872"/>
  </r>
  <r>
    <x v="3"/>
    <x v="0"/>
    <x v="0"/>
    <x v="11"/>
    <x v="2"/>
    <x v="327"/>
    <n v="9106177"/>
    <n v="6946518"/>
    <n v="9674499"/>
    <n v="8601910"/>
    <n v="9397456"/>
    <n v="8541402"/>
    <n v="11276422"/>
    <n v="9209392"/>
    <n v="7076763"/>
    <n v="8202915"/>
    <n v="8508411"/>
    <n v="95961566"/>
  </r>
  <r>
    <x v="4"/>
    <x v="0"/>
    <x v="0"/>
    <x v="11"/>
    <x v="2"/>
    <x v="328"/>
    <n v="849920"/>
    <n v="682768"/>
    <n v="1070786"/>
    <n v="869744"/>
    <n v="914245"/>
    <n v="850332"/>
    <n v="1141027"/>
    <n v="843495"/>
    <n v="681529"/>
    <n v="713836"/>
    <n v="742136"/>
    <n v="9574767"/>
  </r>
  <r>
    <x v="5"/>
    <x v="0"/>
    <x v="0"/>
    <x v="11"/>
    <x v="2"/>
    <x v="329"/>
    <n v="3285329"/>
    <n v="2789198"/>
    <n v="3812133"/>
    <n v="3117588"/>
    <n v="3550508"/>
    <n v="2975224"/>
    <n v="4265659"/>
    <n v="4086642"/>
    <n v="2794161"/>
    <n v="2929773"/>
    <n v="3103697"/>
    <n v="37044300"/>
  </r>
  <r>
    <x v="6"/>
    <x v="0"/>
    <x v="0"/>
    <x v="11"/>
    <x v="2"/>
    <x v="330"/>
    <n v="4380494"/>
    <n v="3366354"/>
    <n v="5273562"/>
    <n v="3663927"/>
    <n v="4416822"/>
    <n v="4001007"/>
    <n v="4832019"/>
    <n v="4909221"/>
    <n v="3571834"/>
    <n v="3526646"/>
    <n v="3835844"/>
    <n v="45911783"/>
  </r>
  <r>
    <x v="7"/>
    <x v="0"/>
    <x v="0"/>
    <x v="11"/>
    <x v="2"/>
    <x v="331"/>
    <n v="5737846"/>
    <n v="4331053"/>
    <n v="7521222"/>
    <n v="5990060"/>
    <n v="5838719"/>
    <n v="5381168"/>
    <n v="8054420"/>
    <n v="6629167"/>
    <n v="4297756"/>
    <n v="5298750"/>
    <n v="5411523"/>
    <n v="64957738"/>
  </r>
  <r>
    <x v="8"/>
    <x v="0"/>
    <x v="0"/>
    <x v="11"/>
    <x v="2"/>
    <x v="332"/>
    <n v="1670598"/>
    <n v="1349484"/>
    <n v="1982340"/>
    <n v="1444353"/>
    <n v="1884602"/>
    <n v="1511649"/>
    <n v="1993504"/>
    <n v="2075691"/>
    <n v="1342675"/>
    <n v="1421368"/>
    <n v="1684617"/>
    <n v="18392156"/>
  </r>
  <r>
    <x v="0"/>
    <x v="1"/>
    <x v="0"/>
    <x v="11"/>
    <x v="2"/>
    <x v="333"/>
    <n v="16032638"/>
    <n v="14532700"/>
    <n v="20558021"/>
    <n v="16403487"/>
    <n v="20793623"/>
    <n v="16635322"/>
    <n v="26706652"/>
    <n v="16700154"/>
    <n v="17221731"/>
    <n v="18379651"/>
    <n v="16430041"/>
    <n v="200970368"/>
  </r>
  <r>
    <x v="1"/>
    <x v="1"/>
    <x v="0"/>
    <x v="11"/>
    <x v="2"/>
    <x v="334"/>
    <n v="6558131"/>
    <n v="5982628"/>
    <n v="9936401"/>
    <n v="7091143"/>
    <n v="8326629"/>
    <n v="7786192"/>
    <n v="11348186"/>
    <n v="7370420"/>
    <n v="7201133"/>
    <n v="9088004"/>
    <n v="6637350"/>
    <n v="87827991"/>
  </r>
  <r>
    <x v="2"/>
    <x v="1"/>
    <x v="0"/>
    <x v="11"/>
    <x v="2"/>
    <x v="335"/>
    <n v="739259"/>
    <n v="592091"/>
    <n v="918521"/>
    <n v="663152"/>
    <n v="840619"/>
    <n v="680646"/>
    <n v="1322559"/>
    <n v="739411"/>
    <n v="813025"/>
    <n v="885800"/>
    <n v="802943"/>
    <n v="8998771"/>
  </r>
  <r>
    <x v="3"/>
    <x v="1"/>
    <x v="0"/>
    <x v="11"/>
    <x v="2"/>
    <x v="336"/>
    <n v="1641526"/>
    <n v="1648504"/>
    <n v="2569037"/>
    <n v="1934072"/>
    <n v="2504228"/>
    <n v="1924690"/>
    <n v="3011577"/>
    <n v="1750792"/>
    <n v="1993161"/>
    <n v="1924696"/>
    <n v="2012016"/>
    <n v="22677417"/>
  </r>
  <r>
    <x v="4"/>
    <x v="1"/>
    <x v="0"/>
    <x v="11"/>
    <x v="2"/>
    <x v="337"/>
    <n v="161775"/>
    <n v="161976"/>
    <n v="244398"/>
    <n v="192012"/>
    <n v="219272"/>
    <n v="167711"/>
    <n v="289743"/>
    <n v="168764"/>
    <n v="197206"/>
    <n v="228371"/>
    <n v="193657"/>
    <n v="2215645"/>
  </r>
  <r>
    <x v="5"/>
    <x v="1"/>
    <x v="0"/>
    <x v="11"/>
    <x v="2"/>
    <x v="338"/>
    <n v="701739"/>
    <n v="651658"/>
    <n v="878628"/>
    <n v="764328"/>
    <n v="998972"/>
    <n v="809874"/>
    <n v="1081271"/>
    <n v="688376"/>
    <n v="770508"/>
    <n v="750435"/>
    <n v="712111"/>
    <n v="8918082"/>
  </r>
  <r>
    <x v="6"/>
    <x v="1"/>
    <x v="0"/>
    <x v="11"/>
    <x v="2"/>
    <x v="339"/>
    <n v="940682"/>
    <n v="892071"/>
    <n v="1227751"/>
    <n v="1019603"/>
    <n v="1199508"/>
    <n v="835310"/>
    <n v="1647093"/>
    <n v="840393"/>
    <n v="892880"/>
    <n v="991474"/>
    <n v="824952"/>
    <n v="11361040"/>
  </r>
  <r>
    <x v="7"/>
    <x v="1"/>
    <x v="0"/>
    <x v="11"/>
    <x v="2"/>
    <x v="340"/>
    <n v="1217903"/>
    <n v="1241944"/>
    <n v="1784476"/>
    <n v="1419608"/>
    <n v="1656529"/>
    <n v="1231975"/>
    <n v="2124020"/>
    <n v="1192510"/>
    <n v="1247530"/>
    <n v="1452568"/>
    <n v="1386479"/>
    <n v="15868471"/>
  </r>
  <r>
    <x v="8"/>
    <x v="1"/>
    <x v="0"/>
    <x v="11"/>
    <x v="2"/>
    <x v="341"/>
    <n v="382107"/>
    <n v="359149"/>
    <n v="508536"/>
    <n v="363265"/>
    <n v="508077"/>
    <n v="339302"/>
    <n v="581049"/>
    <n v="414044"/>
    <n v="386935"/>
    <n v="400161"/>
    <n v="369293"/>
    <n v="4631455"/>
  </r>
  <r>
    <x v="0"/>
    <x v="2"/>
    <x v="0"/>
    <x v="11"/>
    <x v="2"/>
    <x v="342"/>
    <n v="27692739"/>
    <n v="21799050"/>
    <n v="27708637"/>
    <n v="22822243"/>
    <n v="24792397"/>
    <n v="24952983"/>
    <n v="32232167"/>
    <n v="30895285"/>
    <n v="20190995"/>
    <n v="19692483"/>
    <n v="26430936"/>
    <n v="278288562"/>
  </r>
  <r>
    <x v="1"/>
    <x v="2"/>
    <x v="0"/>
    <x v="11"/>
    <x v="2"/>
    <x v="343"/>
    <n v="13283266"/>
    <n v="10760123"/>
    <n v="12031880"/>
    <n v="9652620"/>
    <n v="10584647"/>
    <n v="12326877"/>
    <n v="14959934"/>
    <n v="13028093"/>
    <n v="8308173"/>
    <n v="7944445"/>
    <n v="11049601"/>
    <n v="124458994"/>
  </r>
  <r>
    <x v="2"/>
    <x v="2"/>
    <x v="0"/>
    <x v="11"/>
    <x v="2"/>
    <x v="344"/>
    <n v="1342502"/>
    <n v="1005300"/>
    <n v="1113375"/>
    <n v="1053372"/>
    <n v="1175475"/>
    <n v="1199747"/>
    <n v="1548433"/>
    <n v="1366025"/>
    <n v="817271"/>
    <n v="858372"/>
    <n v="1083636"/>
    <n v="12755202"/>
  </r>
  <r>
    <x v="3"/>
    <x v="2"/>
    <x v="0"/>
    <x v="11"/>
    <x v="2"/>
    <x v="345"/>
    <n v="2978709"/>
    <n v="2456071"/>
    <n v="2810593"/>
    <n v="2589351"/>
    <n v="2491701"/>
    <n v="3020040"/>
    <n v="3652709"/>
    <n v="3270893"/>
    <n v="2030059"/>
    <n v="2371946"/>
    <n v="3263794"/>
    <n v="30735228"/>
  </r>
  <r>
    <x v="4"/>
    <x v="2"/>
    <x v="0"/>
    <x v="11"/>
    <x v="2"/>
    <x v="346"/>
    <n v="288819"/>
    <n v="270521"/>
    <n v="299399"/>
    <n v="259557"/>
    <n v="306337"/>
    <n v="302042"/>
    <n v="335932"/>
    <n v="352326"/>
    <n v="202497"/>
    <n v="209741"/>
    <n v="306375"/>
    <n v="3122217"/>
  </r>
  <r>
    <x v="5"/>
    <x v="2"/>
    <x v="0"/>
    <x v="11"/>
    <x v="2"/>
    <x v="347"/>
    <n v="1383994"/>
    <n v="1005520"/>
    <n v="1122436"/>
    <n v="1105967"/>
    <n v="1152280"/>
    <n v="1172596"/>
    <n v="1435420"/>
    <n v="1381456"/>
    <n v="865769"/>
    <n v="855963"/>
    <n v="1188799"/>
    <n v="12544443"/>
  </r>
  <r>
    <x v="6"/>
    <x v="2"/>
    <x v="0"/>
    <x v="11"/>
    <x v="2"/>
    <x v="348"/>
    <n v="1476449"/>
    <n v="1202261"/>
    <n v="1447697"/>
    <n v="1227951"/>
    <n v="1255275"/>
    <n v="1424563"/>
    <n v="1942571"/>
    <n v="1593839"/>
    <n v="1037651"/>
    <n v="1097675"/>
    <n v="1397647"/>
    <n v="15146236"/>
  </r>
  <r>
    <x v="7"/>
    <x v="2"/>
    <x v="0"/>
    <x v="11"/>
    <x v="2"/>
    <x v="349"/>
    <n v="1941785"/>
    <n v="1833335"/>
    <n v="2389482"/>
    <n v="1906406"/>
    <n v="1777976"/>
    <n v="2005933"/>
    <n v="2661184"/>
    <n v="2463031"/>
    <n v="1455030"/>
    <n v="1398480"/>
    <n v="1954771"/>
    <n v="21658238"/>
  </r>
  <r>
    <x v="8"/>
    <x v="2"/>
    <x v="0"/>
    <x v="11"/>
    <x v="2"/>
    <x v="350"/>
    <n v="576243"/>
    <n v="534567"/>
    <n v="678191"/>
    <n v="461374"/>
    <n v="509712"/>
    <n v="576349"/>
    <n v="660401"/>
    <n v="684878"/>
    <n v="460793"/>
    <n v="480324"/>
    <n v="657505"/>
    <n v="61683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9F855F-3A74-4C12-9F04-E7BA54E883E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B4:N6" firstHeaderRow="0" firstDataRow="1" firstDataCol="1"/>
  <pivotFields count="21">
    <pivotField showAll="0">
      <items count="10">
        <item x="2"/>
        <item x="6"/>
        <item x="1"/>
        <item x="8"/>
        <item x="3"/>
        <item x="5"/>
        <item x="0"/>
        <item x="7"/>
        <item x="4"/>
        <item t="default"/>
      </items>
    </pivotField>
    <pivotField showAll="0">
      <items count="4">
        <item x="1"/>
        <item x="2"/>
        <item x="0"/>
        <item t="default"/>
      </items>
    </pivotField>
    <pivotField showAll="0"/>
    <pivotField numFmtId="14" showAll="0">
      <items count="13">
        <item x="0"/>
        <item x="1"/>
        <item x="2"/>
        <item x="3"/>
        <item x="4"/>
        <item x="5"/>
        <item x="6"/>
        <item x="7"/>
        <item x="8"/>
        <item x="9"/>
        <item x="10"/>
        <item x="11"/>
        <item t="default"/>
      </items>
    </pivotField>
    <pivotField showAll="0">
      <items count="4">
        <item x="0"/>
        <item x="1"/>
        <item x="2"/>
        <item t="default"/>
      </items>
    </pivotField>
    <pivotField dataField="1" numFmtId="164" showAll="0">
      <items count="352">
        <item x="256"/>
        <item x="94"/>
        <item x="40"/>
        <item x="175"/>
        <item x="337"/>
        <item x="103"/>
        <item x="121"/>
        <item x="229"/>
        <item x="13"/>
        <item x="67"/>
        <item x="49"/>
        <item x="202"/>
        <item x="283"/>
        <item x="148"/>
        <item x="260"/>
        <item x="238"/>
        <item x="98"/>
        <item x="265"/>
        <item x="184"/>
        <item x="310"/>
        <item x="76"/>
        <item x="346"/>
        <item x="44"/>
        <item x="292"/>
        <item x="130"/>
        <item x="107"/>
        <item x="179"/>
        <item x="211"/>
        <item x="341"/>
        <item x="157"/>
        <item x="22"/>
        <item x="233"/>
        <item x="319"/>
        <item x="287"/>
        <item x="53"/>
        <item x="71"/>
        <item x="206"/>
        <item x="17"/>
        <item x="152"/>
        <item x="125"/>
        <item x="254"/>
        <item x="269"/>
        <item x="257"/>
        <item x="350"/>
        <item x="188"/>
        <item x="80"/>
        <item x="242"/>
        <item x="314"/>
        <item x="92"/>
        <item x="85"/>
        <item x="95"/>
        <item x="296"/>
        <item x="26"/>
        <item x="101"/>
        <item x="258"/>
        <item x="247"/>
        <item x="104"/>
        <item x="41"/>
        <item x="134"/>
        <item x="31"/>
        <item x="38"/>
        <item x="323"/>
        <item x="166"/>
        <item x="173"/>
        <item x="161"/>
        <item x="220"/>
        <item x="284"/>
        <item x="215"/>
        <item x="335"/>
        <item x="227"/>
        <item x="58"/>
        <item x="112"/>
        <item x="338"/>
        <item x="176"/>
        <item x="96"/>
        <item x="259"/>
        <item x="274"/>
        <item x="122"/>
        <item x="50"/>
        <item x="339"/>
        <item x="177"/>
        <item x="68"/>
        <item x="230"/>
        <item x="65"/>
        <item x="203"/>
        <item x="301"/>
        <item x="200"/>
        <item x="281"/>
        <item x="47"/>
        <item x="42"/>
        <item x="119"/>
        <item x="11"/>
        <item x="4"/>
        <item x="328"/>
        <item x="14"/>
        <item x="149"/>
        <item x="266"/>
        <item x="51"/>
        <item x="146"/>
        <item x="308"/>
        <item x="139"/>
        <item x="193"/>
        <item x="105"/>
        <item x="263"/>
        <item x="311"/>
        <item x="204"/>
        <item x="236"/>
        <item x="185"/>
        <item x="97"/>
        <item x="347"/>
        <item x="74"/>
        <item x="239"/>
        <item x="69"/>
        <item x="182"/>
        <item x="267"/>
        <item x="43"/>
        <item x="186"/>
        <item x="312"/>
        <item x="15"/>
        <item x="77"/>
        <item x="285"/>
        <item x="106"/>
        <item x="231"/>
        <item x="123"/>
        <item x="240"/>
        <item x="150"/>
        <item x="344"/>
        <item x="340"/>
        <item x="35"/>
        <item x="20"/>
        <item x="251"/>
        <item x="290"/>
        <item x="89"/>
        <item x="128"/>
        <item x="178"/>
        <item x="255"/>
        <item x="78"/>
        <item x="348"/>
        <item x="286"/>
        <item x="131"/>
        <item x="209"/>
        <item x="317"/>
        <item x="23"/>
        <item x="224"/>
        <item x="293"/>
        <item x="320"/>
        <item x="62"/>
        <item x="93"/>
        <item x="155"/>
        <item x="70"/>
        <item x="294"/>
        <item x="158"/>
        <item x="52"/>
        <item x="170"/>
        <item x="132"/>
        <item x="205"/>
        <item x="212"/>
        <item x="174"/>
        <item x="232"/>
        <item x="116"/>
        <item x="332"/>
        <item x="16"/>
        <item x="187"/>
        <item x="124"/>
        <item x="241"/>
        <item x="336"/>
        <item x="151"/>
        <item x="39"/>
        <item x="349"/>
        <item x="278"/>
        <item x="24"/>
        <item x="8"/>
        <item x="268"/>
        <item x="159"/>
        <item x="197"/>
        <item x="48"/>
        <item x="313"/>
        <item x="102"/>
        <item x="321"/>
        <item x="305"/>
        <item x="66"/>
        <item x="79"/>
        <item x="282"/>
        <item x="228"/>
        <item x="213"/>
        <item x="143"/>
        <item x="147"/>
        <item x="295"/>
        <item x="133"/>
        <item x="264"/>
        <item x="201"/>
        <item x="25"/>
        <item x="12"/>
        <item x="120"/>
        <item x="322"/>
        <item x="214"/>
        <item x="237"/>
        <item x="83"/>
        <item x="29"/>
        <item x="164"/>
        <item x="86"/>
        <item x="245"/>
        <item x="183"/>
        <item x="309"/>
        <item x="75"/>
        <item x="248"/>
        <item x="221"/>
        <item x="32"/>
        <item x="218"/>
        <item x="160"/>
        <item x="345"/>
        <item x="275"/>
        <item x="87"/>
        <item x="59"/>
        <item x="56"/>
        <item x="167"/>
        <item x="318"/>
        <item x="110"/>
        <item x="291"/>
        <item x="326"/>
        <item x="329"/>
        <item x="272"/>
        <item x="129"/>
        <item x="21"/>
        <item x="33"/>
        <item x="249"/>
        <item x="168"/>
        <item x="113"/>
        <item x="302"/>
        <item x="330"/>
        <item x="299"/>
        <item x="156"/>
        <item x="210"/>
        <item x="276"/>
        <item x="222"/>
        <item x="5"/>
        <item x="140"/>
        <item x="137"/>
        <item x="191"/>
        <item x="2"/>
        <item x="34"/>
        <item x="60"/>
        <item x="194"/>
        <item x="114"/>
        <item x="88"/>
        <item x="250"/>
        <item x="195"/>
        <item x="223"/>
        <item x="253"/>
        <item x="169"/>
        <item x="61"/>
        <item x="141"/>
        <item x="6"/>
        <item x="303"/>
        <item x="331"/>
        <item x="246"/>
        <item x="84"/>
        <item x="277"/>
        <item x="115"/>
        <item x="91"/>
        <item x="142"/>
        <item x="30"/>
        <item x="37"/>
        <item x="334"/>
        <item x="304"/>
        <item x="196"/>
        <item x="100"/>
        <item x="7"/>
        <item x="64"/>
        <item x="327"/>
        <item x="46"/>
        <item x="57"/>
        <item x="172"/>
        <item x="165"/>
        <item x="280"/>
        <item x="199"/>
        <item x="118"/>
        <item x="219"/>
        <item x="273"/>
        <item x="111"/>
        <item x="10"/>
        <item x="226"/>
        <item x="145"/>
        <item x="307"/>
        <item x="138"/>
        <item x="3"/>
        <item x="262"/>
        <item x="181"/>
        <item x="192"/>
        <item x="300"/>
        <item x="235"/>
        <item x="343"/>
        <item x="252"/>
        <item x="73"/>
        <item x="127"/>
        <item x="90"/>
        <item x="289"/>
        <item x="316"/>
        <item x="208"/>
        <item x="154"/>
        <item x="36"/>
        <item x="19"/>
        <item x="171"/>
        <item x="99"/>
        <item x="333"/>
        <item x="63"/>
        <item x="45"/>
        <item x="279"/>
        <item x="225"/>
        <item x="9"/>
        <item x="117"/>
        <item x="198"/>
        <item x="144"/>
        <item x="261"/>
        <item x="180"/>
        <item x="306"/>
        <item x="234"/>
        <item x="244"/>
        <item x="342"/>
        <item x="72"/>
        <item x="82"/>
        <item x="28"/>
        <item x="163"/>
        <item x="288"/>
        <item x="126"/>
        <item x="271"/>
        <item x="18"/>
        <item x="315"/>
        <item x="217"/>
        <item x="207"/>
        <item x="153"/>
        <item x="55"/>
        <item x="325"/>
        <item x="109"/>
        <item x="298"/>
        <item x="136"/>
        <item x="1"/>
        <item x="190"/>
        <item x="81"/>
        <item x="243"/>
        <item x="27"/>
        <item x="162"/>
        <item x="216"/>
        <item x="54"/>
        <item x="324"/>
        <item x="270"/>
        <item x="108"/>
        <item x="297"/>
        <item x="135"/>
        <item x="0"/>
        <item x="189"/>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14">
        <item h="1" sd="0" x="0"/>
        <item h="1" sd="0" x="1"/>
        <item h="1" sd="0" x="2"/>
        <item h="1" sd="0" x="3"/>
        <item h="1" sd="0" x="4"/>
        <item h="1" sd="0" x="5"/>
        <item h="1" sd="0" x="6"/>
        <item h="1" sd="0" x="7"/>
        <item h="1" sd="0" x="8"/>
        <item h="1" sd="0" x="9"/>
        <item h="1" sd="0" x="10"/>
        <item h="1" sd="0" x="11"/>
        <item sd="0" x="12"/>
        <item h="1" sd="0" x="13"/>
      </items>
    </pivotField>
  </pivotFields>
  <rowFields count="1">
    <field x="20"/>
  </rowFields>
  <rowItems count="2">
    <i>
      <x v="12"/>
    </i>
    <i t="grand">
      <x/>
    </i>
  </rowItems>
  <colFields count="1">
    <field x="-2"/>
  </colFields>
  <colItems count="12">
    <i>
      <x/>
    </i>
    <i i="1">
      <x v="1"/>
    </i>
    <i i="2">
      <x v="2"/>
    </i>
    <i i="3">
      <x v="3"/>
    </i>
    <i i="4">
      <x v="4"/>
    </i>
    <i i="5">
      <x v="5"/>
    </i>
    <i i="6">
      <x v="6"/>
    </i>
    <i i="7">
      <x v="7"/>
    </i>
    <i i="8">
      <x v="8"/>
    </i>
    <i i="9">
      <x v="9"/>
    </i>
    <i i="10">
      <x v="10"/>
    </i>
    <i i="11">
      <x v="11"/>
    </i>
  </colItems>
  <dataFields count="12">
    <dataField name="Sum of Jan" fld="5" baseField="0" baseItem="0"/>
    <dataField name="Sum of Feb" fld="6" baseField="0" baseItem="0"/>
    <dataField name="Sum of Mar" fld="7" baseField="0" baseItem="0"/>
    <dataField name="Sum of Apr" fld="8" baseField="0" baseItem="0"/>
    <dataField name="Sum of May" fld="9" baseField="0" baseItem="0"/>
    <dataField name="Sum of Jun" fld="10" baseField="0" baseItem="0"/>
    <dataField name="Sum of Jul" fld="11" baseField="0" baseItem="0"/>
    <dataField name="Sum of Aug" fld="12" baseField="0" baseItem="0"/>
    <dataField name="Sum of Sep" fld="13" baseField="0" baseItem="0"/>
    <dataField name="Sum of Oct" fld="14" baseField="0" baseItem="0"/>
    <dataField name="Sum of Nov" fld="15" baseField="0" baseItem="0"/>
    <dataField name="Sum of Dec" fld="16" baseField="0" baseItem="0"/>
  </dataFields>
  <chartFormats count="12">
    <chartFormat chart="29" format="48" series="1">
      <pivotArea type="data" outline="0" fieldPosition="0">
        <references count="1">
          <reference field="4294967294" count="1" selected="0">
            <x v="0"/>
          </reference>
        </references>
      </pivotArea>
    </chartFormat>
    <chartFormat chart="29" format="49" series="1">
      <pivotArea type="data" outline="0" fieldPosition="0">
        <references count="1">
          <reference field="4294967294" count="1" selected="0">
            <x v="1"/>
          </reference>
        </references>
      </pivotArea>
    </chartFormat>
    <chartFormat chart="29" format="50" series="1">
      <pivotArea type="data" outline="0" fieldPosition="0">
        <references count="1">
          <reference field="4294967294" count="1" selected="0">
            <x v="2"/>
          </reference>
        </references>
      </pivotArea>
    </chartFormat>
    <chartFormat chart="29" format="51" series="1">
      <pivotArea type="data" outline="0" fieldPosition="0">
        <references count="1">
          <reference field="4294967294" count="1" selected="0">
            <x v="3"/>
          </reference>
        </references>
      </pivotArea>
    </chartFormat>
    <chartFormat chart="29" format="52" series="1">
      <pivotArea type="data" outline="0" fieldPosition="0">
        <references count="1">
          <reference field="4294967294" count="1" selected="0">
            <x v="4"/>
          </reference>
        </references>
      </pivotArea>
    </chartFormat>
    <chartFormat chart="29" format="53" series="1">
      <pivotArea type="data" outline="0" fieldPosition="0">
        <references count="1">
          <reference field="4294967294" count="1" selected="0">
            <x v="5"/>
          </reference>
        </references>
      </pivotArea>
    </chartFormat>
    <chartFormat chart="29" format="54" series="1">
      <pivotArea type="data" outline="0" fieldPosition="0">
        <references count="1">
          <reference field="4294967294" count="1" selected="0">
            <x v="6"/>
          </reference>
        </references>
      </pivotArea>
    </chartFormat>
    <chartFormat chart="29" format="55" series="1">
      <pivotArea type="data" outline="0" fieldPosition="0">
        <references count="1">
          <reference field="4294967294" count="1" selected="0">
            <x v="7"/>
          </reference>
        </references>
      </pivotArea>
    </chartFormat>
    <chartFormat chart="29" format="56" series="1">
      <pivotArea type="data" outline="0" fieldPosition="0">
        <references count="1">
          <reference field="4294967294" count="1" selected="0">
            <x v="8"/>
          </reference>
        </references>
      </pivotArea>
    </chartFormat>
    <chartFormat chart="29" format="57" series="1">
      <pivotArea type="data" outline="0" fieldPosition="0">
        <references count="1">
          <reference field="4294967294" count="1" selected="0">
            <x v="9"/>
          </reference>
        </references>
      </pivotArea>
    </chartFormat>
    <chartFormat chart="29" format="58" series="1">
      <pivotArea type="data" outline="0" fieldPosition="0">
        <references count="1">
          <reference field="4294967294" count="1" selected="0">
            <x v="10"/>
          </reference>
        </references>
      </pivotArea>
    </chartFormat>
    <chartFormat chart="29" format="59" series="1">
      <pivotArea type="data" outline="0" fieldPosition="0">
        <references count="1">
          <reference field="4294967294" count="1" selected="0">
            <x v="11"/>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BB4706-41A8-4DAF-A8B7-1A2CB170551F}"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4:C8" firstHeaderRow="1" firstDataRow="1" firstDataCol="1"/>
  <pivotFields count="21">
    <pivotField showAll="0">
      <items count="10">
        <item x="2"/>
        <item x="6"/>
        <item x="1"/>
        <item x="8"/>
        <item x="3"/>
        <item x="5"/>
        <item x="0"/>
        <item x="7"/>
        <item x="4"/>
        <item t="default"/>
      </items>
    </pivotField>
    <pivotField axis="axisRow" showAll="0">
      <items count="4">
        <item x="1"/>
        <item x="2"/>
        <item x="0"/>
        <item t="default"/>
      </items>
    </pivotField>
    <pivotField showAll="0"/>
    <pivotField numFmtId="14" showAll="0">
      <items count="13">
        <item x="0"/>
        <item x="1"/>
        <item x="2"/>
        <item x="3"/>
        <item x="4"/>
        <item x="5"/>
        <item x="6"/>
        <item x="7"/>
        <item x="8"/>
        <item x="9"/>
        <item x="10"/>
        <item x="11"/>
        <item t="default"/>
      </items>
    </pivotField>
    <pivotField showAll="0">
      <items count="4">
        <item x="0"/>
        <item x="1"/>
        <item x="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defaultSubtotal="0"/>
    <pivotField showAll="0" defaultSubtotal="0"/>
    <pivotField showAll="0" defaultSubtotal="0">
      <items count="14">
        <item h="1" x="0"/>
        <item h="1" x="1"/>
        <item h="1" x="2"/>
        <item h="1" x="3"/>
        <item h="1" x="4"/>
        <item h="1" x="5"/>
        <item h="1" x="6"/>
        <item h="1" x="7"/>
        <item h="1" x="8"/>
        <item h="1" x="9"/>
        <item h="1" x="10"/>
        <item h="1" x="11"/>
        <item x="12"/>
        <item h="1" x="13"/>
      </items>
    </pivotField>
  </pivotFields>
  <rowFields count="1">
    <field x="1"/>
  </rowFields>
  <rowItems count="4">
    <i>
      <x/>
    </i>
    <i>
      <x v="1"/>
    </i>
    <i>
      <x v="2"/>
    </i>
    <i t="grand">
      <x/>
    </i>
  </rowItems>
  <colItems count="1">
    <i/>
  </colItems>
  <dataFields count="1">
    <dataField name="Sum of Total Revenue/Year" fld="17" baseField="0" baseItem="0"/>
  </dataFields>
  <chartFormats count="4">
    <chartFormat chart="16" format="40" series="1">
      <pivotArea type="data" outline="0" fieldPosition="0">
        <references count="1">
          <reference field="4294967294" count="1" selected="0">
            <x v="0"/>
          </reference>
        </references>
      </pivotArea>
    </chartFormat>
    <chartFormat chart="16" format="41">
      <pivotArea type="data" outline="0" fieldPosition="0">
        <references count="2">
          <reference field="4294967294" count="1" selected="0">
            <x v="0"/>
          </reference>
          <reference field="1" count="1" selected="0">
            <x v="0"/>
          </reference>
        </references>
      </pivotArea>
    </chartFormat>
    <chartFormat chart="16" format="42">
      <pivotArea type="data" outline="0" fieldPosition="0">
        <references count="2">
          <reference field="4294967294" count="1" selected="0">
            <x v="0"/>
          </reference>
          <reference field="1" count="1" selected="0">
            <x v="1"/>
          </reference>
        </references>
      </pivotArea>
    </chartFormat>
    <chartFormat chart="16" format="43">
      <pivotArea type="data" outline="0" fieldPosition="0">
        <references count="2">
          <reference field="4294967294" count="1" selected="0">
            <x v="0"/>
          </reference>
          <reference field="1" count="1" selected="0">
            <x v="2"/>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C2FD63-9348-4E1B-9DAA-976738F4C9DD}"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4:C7" firstHeaderRow="1" firstDataRow="1" firstDataCol="1"/>
  <pivotFields count="21">
    <pivotField showAll="0">
      <items count="10">
        <item x="2"/>
        <item x="6"/>
        <item x="1"/>
        <item x="8"/>
        <item x="3"/>
        <item x="5"/>
        <item x="0"/>
        <item x="7"/>
        <item x="4"/>
        <item t="default"/>
      </items>
    </pivotField>
    <pivotField showAll="0">
      <items count="4">
        <item x="1"/>
        <item x="2"/>
        <item x="0"/>
        <item t="default"/>
      </items>
    </pivotField>
    <pivotField showAll="0"/>
    <pivotField numFmtId="14" showAll="0">
      <items count="13">
        <item x="0"/>
        <item x="1"/>
        <item x="2"/>
        <item x="3"/>
        <item x="4"/>
        <item x="5"/>
        <item x="6"/>
        <item x="7"/>
        <item x="8"/>
        <item x="9"/>
        <item x="10"/>
        <item x="11"/>
        <item t="default"/>
      </items>
    </pivotField>
    <pivotField axis="axisRow" showAll="0">
      <items count="4">
        <item x="0"/>
        <item x="1"/>
        <item x="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defaultSubtotal="0"/>
    <pivotField showAll="0" defaultSubtotal="0"/>
    <pivotField showAll="0" defaultSubtotal="0">
      <items count="14">
        <item h="1" x="0"/>
        <item h="1" x="1"/>
        <item h="1" x="2"/>
        <item h="1" x="3"/>
        <item h="1" x="4"/>
        <item h="1" x="5"/>
        <item h="1" x="6"/>
        <item h="1" x="7"/>
        <item h="1" x="8"/>
        <item h="1" x="9"/>
        <item h="1" x="10"/>
        <item h="1" x="11"/>
        <item x="12"/>
        <item h="1" x="13"/>
      </items>
    </pivotField>
  </pivotFields>
  <rowFields count="1">
    <field x="4"/>
  </rowFields>
  <rowItems count="3">
    <i>
      <x v="1"/>
    </i>
    <i>
      <x v="2"/>
    </i>
    <i t="grand">
      <x/>
    </i>
  </rowItems>
  <colItems count="1">
    <i/>
  </colItems>
  <dataFields count="1">
    <dataField name="Sum of Total Revenue/Year" fld="17" baseField="0" baseItem="0"/>
  </dataFields>
  <chartFormats count="4">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4" count="1" selected="0">
            <x v="0"/>
          </reference>
        </references>
      </pivotArea>
    </chartFormat>
    <chartFormat chart="9" format="7">
      <pivotArea type="data" outline="0" fieldPosition="0">
        <references count="2">
          <reference field="4294967294" count="1" selected="0">
            <x v="0"/>
          </reference>
          <reference field="4" count="1" selected="0">
            <x v="1"/>
          </reference>
        </references>
      </pivotArea>
    </chartFormat>
    <chartFormat chart="9" format="8">
      <pivotArea type="data" outline="0" fieldPosition="0">
        <references count="2">
          <reference field="4294967294" count="1" selected="0">
            <x v="0"/>
          </reference>
          <reference field="4" count="1" selected="0">
            <x v="2"/>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1AFAB5-EA4A-485A-BEA7-706F93A92F08}"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C14" firstHeaderRow="1" firstDataRow="1" firstDataCol="1"/>
  <pivotFields count="21">
    <pivotField axis="axisRow" showAll="0">
      <items count="10">
        <item x="2"/>
        <item x="6"/>
        <item x="1"/>
        <item x="8"/>
        <item x="3"/>
        <item x="5"/>
        <item x="0"/>
        <item x="7"/>
        <item x="4"/>
        <item t="default"/>
      </items>
    </pivotField>
    <pivotField showAll="0">
      <items count="4">
        <item x="1"/>
        <item x="2"/>
        <item x="0"/>
        <item t="default"/>
      </items>
    </pivotField>
    <pivotField showAll="0"/>
    <pivotField numFmtId="14" showAll="0">
      <items count="13">
        <item x="0"/>
        <item x="1"/>
        <item x="2"/>
        <item x="3"/>
        <item x="4"/>
        <item x="5"/>
        <item x="6"/>
        <item x="7"/>
        <item x="8"/>
        <item x="9"/>
        <item x="10"/>
        <item x="11"/>
        <item t="default"/>
      </items>
    </pivotField>
    <pivotField showAll="0">
      <items count="4">
        <item x="0"/>
        <item x="1"/>
        <item x="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defaultSubtotal="0"/>
    <pivotField showAll="0" defaultSubtotal="0"/>
    <pivotField showAll="0" defaultSubtotal="0">
      <items count="14">
        <item h="1" x="0"/>
        <item h="1" x="1"/>
        <item h="1" x="2"/>
        <item h="1" x="3"/>
        <item h="1" x="4"/>
        <item h="1" x="5"/>
        <item h="1" x="6"/>
        <item h="1" x="7"/>
        <item h="1" x="8"/>
        <item h="1" x="9"/>
        <item h="1" x="10"/>
        <item h="1" x="11"/>
        <item x="12"/>
        <item h="1" x="13"/>
      </items>
    </pivotField>
  </pivotFields>
  <rowFields count="1">
    <field x="0"/>
  </rowFields>
  <rowItems count="10">
    <i>
      <x/>
    </i>
    <i>
      <x v="1"/>
    </i>
    <i>
      <x v="2"/>
    </i>
    <i>
      <x v="3"/>
    </i>
    <i>
      <x v="4"/>
    </i>
    <i>
      <x v="5"/>
    </i>
    <i>
      <x v="6"/>
    </i>
    <i>
      <x v="7"/>
    </i>
    <i>
      <x v="8"/>
    </i>
    <i t="grand">
      <x/>
    </i>
  </rowItems>
  <colItems count="1">
    <i/>
  </colItems>
  <dataFields count="1">
    <dataField name="Sum of Total Revenue/Year" fld="17" baseField="0" baseItem="0"/>
  </dataFields>
  <chartFormats count="2">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021338-671D-4F38-A825-F3CCF73FD4C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ccounts">
  <location ref="E7:F17" firstHeaderRow="1" firstDataRow="1" firstDataCol="1"/>
  <pivotFields count="21">
    <pivotField axis="axisRow" showAll="0">
      <items count="10">
        <item x="2"/>
        <item x="6"/>
        <item x="1"/>
        <item x="8"/>
        <item x="3"/>
        <item x="5"/>
        <item x="0"/>
        <item x="7"/>
        <item x="4"/>
        <item t="default"/>
      </items>
    </pivotField>
    <pivotField showAll="0"/>
    <pivotField showAll="0"/>
    <pivotField numFmtId="14"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0"/>
  </rowFields>
  <rowItems count="10">
    <i>
      <x/>
    </i>
    <i>
      <x v="1"/>
    </i>
    <i>
      <x v="2"/>
    </i>
    <i>
      <x v="3"/>
    </i>
    <i>
      <x v="4"/>
    </i>
    <i>
      <x v="5"/>
    </i>
    <i>
      <x v="6"/>
    </i>
    <i>
      <x v="7"/>
    </i>
    <i>
      <x v="8"/>
    </i>
    <i t="grand">
      <x/>
    </i>
  </rowItems>
  <colItems count="1">
    <i/>
  </colItems>
  <dataFields count="1">
    <dataField name="Mean of Total Revenue/Year" fld="17" subtotal="average" baseField="0" baseItem="0" numFmtId="2"/>
  </dataFields>
  <formats count="13">
    <format dxfId="68">
      <pivotArea type="all" dataOnly="0" outline="0" fieldPosition="0"/>
    </format>
    <format dxfId="67">
      <pivotArea outline="0" collapsedLevelsAreSubtotals="1" fieldPosition="0"/>
    </format>
    <format dxfId="66">
      <pivotArea field="0" type="button" dataOnly="0" labelOnly="1" outline="0" axis="axisRow" fieldPosition="0"/>
    </format>
    <format dxfId="65">
      <pivotArea dataOnly="0" labelOnly="1" fieldPosition="0">
        <references count="1">
          <reference field="0" count="0"/>
        </references>
      </pivotArea>
    </format>
    <format dxfId="64">
      <pivotArea dataOnly="0" labelOnly="1" grandRow="1" outline="0" fieldPosition="0"/>
    </format>
    <format dxfId="63">
      <pivotArea dataOnly="0" labelOnly="1" outline="0" axis="axisValues" fieldPosition="0"/>
    </format>
    <format dxfId="62">
      <pivotArea type="all" dataOnly="0" outline="0" fieldPosition="0"/>
    </format>
    <format dxfId="61">
      <pivotArea outline="0" collapsedLevelsAreSubtotals="1" fieldPosition="0"/>
    </format>
    <format dxfId="60">
      <pivotArea field="0" type="button" dataOnly="0" labelOnly="1" outline="0" axis="axisRow" fieldPosition="0"/>
    </format>
    <format dxfId="59">
      <pivotArea dataOnly="0" labelOnly="1" fieldPosition="0">
        <references count="1">
          <reference field="0" count="0"/>
        </references>
      </pivotArea>
    </format>
    <format dxfId="58">
      <pivotArea dataOnly="0" labelOnly="1" grandRow="1" outline="0" fieldPosition="0"/>
    </format>
    <format dxfId="57">
      <pivotArea dataOnly="0" labelOnly="1" outline="0" axis="axisValues" fieldPosition="0"/>
    </format>
    <format dxfId="5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CD87AA-20B8-4786-8B44-9B434C3EE18A}"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ccounts">
  <location ref="E47:F57" firstHeaderRow="1" firstDataRow="1" firstDataCol="1"/>
  <pivotFields count="21">
    <pivotField axis="axisRow" showAll="0">
      <items count="10">
        <item x="2"/>
        <item x="6"/>
        <item x="1"/>
        <item x="8"/>
        <item x="3"/>
        <item x="5"/>
        <item x="0"/>
        <item x="7"/>
        <item x="4"/>
        <item t="default"/>
      </items>
    </pivotField>
    <pivotField showAll="0"/>
    <pivotField showAll="0"/>
    <pivotField numFmtId="14"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0"/>
  </rowFields>
  <rowItems count="10">
    <i>
      <x/>
    </i>
    <i>
      <x v="1"/>
    </i>
    <i>
      <x v="2"/>
    </i>
    <i>
      <x v="3"/>
    </i>
    <i>
      <x v="4"/>
    </i>
    <i>
      <x v="5"/>
    </i>
    <i>
      <x v="6"/>
    </i>
    <i>
      <x v="7"/>
    </i>
    <i>
      <x v="8"/>
    </i>
    <i t="grand">
      <x/>
    </i>
  </rowItems>
  <colItems count="1">
    <i/>
  </colItems>
  <dataFields count="1">
    <dataField name="Var of Total Revenue/Year" fld="17" subtotal="var" baseField="0" baseItem="0" numFmtId="1"/>
  </dataFields>
  <formats count="14">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dataOnly="0" labelOnly="1" fieldPosition="0">
        <references count="1">
          <reference field="0" count="0"/>
        </references>
      </pivotArea>
    </format>
    <format dxfId="77">
      <pivotArea dataOnly="0" labelOnly="1" grandRow="1" outline="0" fieldPosition="0"/>
    </format>
    <format dxfId="76">
      <pivotArea dataOnly="0" labelOnly="1" outline="0" axis="axisValues" fieldPosition="0"/>
    </format>
    <format dxfId="75">
      <pivotArea type="all" dataOnly="0" outline="0" fieldPosition="0"/>
    </format>
    <format dxfId="74">
      <pivotArea outline="0" collapsedLevelsAreSubtotals="1" fieldPosition="0"/>
    </format>
    <format dxfId="73">
      <pivotArea field="0" type="button" dataOnly="0" labelOnly="1" outline="0" axis="axisRow" fieldPosition="0"/>
    </format>
    <format dxfId="72">
      <pivotArea dataOnly="0" labelOnly="1" fieldPosition="0">
        <references count="1">
          <reference field="0" count="0"/>
        </references>
      </pivotArea>
    </format>
    <format dxfId="71">
      <pivotArea dataOnly="0" labelOnly="1" grandRow="1" outline="0" fieldPosition="0"/>
    </format>
    <format dxfId="70">
      <pivotArea dataOnly="0" labelOnly="1" outline="0" axis="axisValues" fieldPosition="0"/>
    </format>
    <format dxfId="69">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7DD564-2570-4495-A881-91CA86856B79}"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ccounts">
  <location ref="E28:F38" firstHeaderRow="1" firstDataRow="1" firstDataCol="1"/>
  <pivotFields count="21">
    <pivotField axis="axisRow" showAll="0">
      <items count="10">
        <item x="2"/>
        <item x="6"/>
        <item x="1"/>
        <item x="8"/>
        <item x="3"/>
        <item x="5"/>
        <item x="0"/>
        <item x="7"/>
        <item x="4"/>
        <item t="default"/>
      </items>
    </pivotField>
    <pivotField showAll="0"/>
    <pivotField showAll="0"/>
    <pivotField numFmtId="14"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0"/>
  </rowFields>
  <rowItems count="10">
    <i>
      <x/>
    </i>
    <i>
      <x v="1"/>
    </i>
    <i>
      <x v="2"/>
    </i>
    <i>
      <x v="3"/>
    </i>
    <i>
      <x v="4"/>
    </i>
    <i>
      <x v="5"/>
    </i>
    <i>
      <x v="6"/>
    </i>
    <i>
      <x v="7"/>
    </i>
    <i>
      <x v="8"/>
    </i>
    <i t="grand">
      <x/>
    </i>
  </rowItems>
  <colItems count="1">
    <i/>
  </colItems>
  <dataFields count="1">
    <dataField name="StdDev of Total Revenue/Year" fld="17" subtotal="stdDev" baseField="0" baseItem="0"/>
  </dataFields>
  <formats count="12">
    <format dxfId="94">
      <pivotArea type="all" dataOnly="0" outline="0" fieldPosition="0"/>
    </format>
    <format dxfId="93">
      <pivotArea outline="0" collapsedLevelsAreSubtotals="1" fieldPosition="0"/>
    </format>
    <format dxfId="92">
      <pivotArea field="0" type="button" dataOnly="0" labelOnly="1" outline="0" axis="axisRow" fieldPosition="0"/>
    </format>
    <format dxfId="91">
      <pivotArea dataOnly="0" labelOnly="1" fieldPosition="0">
        <references count="1">
          <reference field="0" count="0"/>
        </references>
      </pivotArea>
    </format>
    <format dxfId="90">
      <pivotArea dataOnly="0" labelOnly="1" grandRow="1" outline="0" fieldPosition="0"/>
    </format>
    <format dxfId="89">
      <pivotArea dataOnly="0" labelOnly="1" outline="0" axis="axisValues" fieldPosition="0"/>
    </format>
    <format dxfId="88">
      <pivotArea type="all" dataOnly="0" outline="0" fieldPosition="0"/>
    </format>
    <format dxfId="87">
      <pivotArea outline="0" collapsedLevelsAreSubtotals="1" fieldPosition="0"/>
    </format>
    <format dxfId="86">
      <pivotArea field="0" type="button" dataOnly="0" labelOnly="1" outline="0" axis="axisRow" fieldPosition="0"/>
    </format>
    <format dxfId="85">
      <pivotArea dataOnly="0" labelOnly="1" fieldPosition="0">
        <references count="1">
          <reference field="0" count="0"/>
        </references>
      </pivotArea>
    </format>
    <format dxfId="84">
      <pivotArea dataOnly="0" labelOnly="1" grandRow="1" outline="0" fieldPosition="0"/>
    </format>
    <format dxfId="8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3F9F698-2E7B-4052-9944-F05C5B8ED518}"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CCOUNTS">
  <location ref="K28:L38" firstHeaderRow="1" firstDataRow="1" firstDataCol="1"/>
  <pivotFields count="18">
    <pivotField axis="axisRow" showAll="0">
      <items count="10">
        <item x="1"/>
        <item x="5"/>
        <item x="0"/>
        <item x="7"/>
        <item x="2"/>
        <item x="4"/>
        <item x="8"/>
        <item x="6"/>
        <item x="3"/>
        <item t="default"/>
      </items>
    </pivotField>
    <pivotField showAll="0"/>
    <pivotField showAll="0"/>
    <pivotField numFmtId="14" showAll="0"/>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0"/>
  </rowFields>
  <rowItems count="10">
    <i>
      <x/>
    </i>
    <i>
      <x v="1"/>
    </i>
    <i>
      <x v="2"/>
    </i>
    <i>
      <x v="3"/>
    </i>
    <i>
      <x v="4"/>
    </i>
    <i>
      <x v="5"/>
    </i>
    <i>
      <x v="6"/>
    </i>
    <i>
      <x v="7"/>
    </i>
    <i>
      <x v="8"/>
    </i>
    <i t="grand">
      <x/>
    </i>
  </rowItems>
  <colItems count="1">
    <i/>
  </colItems>
  <dataFields count="1">
    <dataField name="STD.DEV" fld="17" subtotal="stdDev" baseField="0" baseItem="0"/>
  </dataFields>
  <formats count="6">
    <format dxfId="36">
      <pivotArea type="all" dataOnly="0" outline="0" fieldPosition="0"/>
    </format>
    <format dxfId="35">
      <pivotArea outline="0" collapsedLevelsAreSubtotals="1" fieldPosition="0"/>
    </format>
    <format dxfId="34">
      <pivotArea field="0" type="button" dataOnly="0" labelOnly="1" outline="0" axis="axisRow" fieldPosition="0"/>
    </format>
    <format dxfId="33">
      <pivotArea dataOnly="0" labelOnly="1" fieldPosition="0">
        <references count="1">
          <reference field="0" count="0"/>
        </references>
      </pivotArea>
    </format>
    <format dxfId="32">
      <pivotArea dataOnly="0" labelOnly="1" grandRow="1" outline="0" fieldPosition="0"/>
    </format>
    <format dxfId="31">
      <pivotArea dataOnly="0" labelOnly="1" outline="0" axis="axisValues" fieldPosition="0"/>
    </format>
  </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937C0AD-0E4F-4E0D-A2C8-F05C30E3FE1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CCOUNTS">
  <location ref="G28:H38" firstHeaderRow="1" firstDataRow="1" firstDataCol="1"/>
  <pivotFields count="18">
    <pivotField axis="axisRow" showAll="0">
      <items count="10">
        <item x="1"/>
        <item x="5"/>
        <item x="0"/>
        <item x="7"/>
        <item x="2"/>
        <item x="4"/>
        <item x="8"/>
        <item x="6"/>
        <item x="3"/>
        <item t="default"/>
      </items>
    </pivotField>
    <pivotField showAll="0"/>
    <pivotField showAll="0"/>
    <pivotField numFmtId="14" showAll="0"/>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0"/>
  </rowFields>
  <rowItems count="10">
    <i>
      <x/>
    </i>
    <i>
      <x v="1"/>
    </i>
    <i>
      <x v="2"/>
    </i>
    <i>
      <x v="3"/>
    </i>
    <i>
      <x v="4"/>
    </i>
    <i>
      <x v="5"/>
    </i>
    <i>
      <x v="6"/>
    </i>
    <i>
      <x v="7"/>
    </i>
    <i>
      <x v="8"/>
    </i>
    <i t="grand">
      <x/>
    </i>
  </rowItems>
  <colItems count="1">
    <i/>
  </colItems>
  <dataFields count="1">
    <dataField name="VARIANCE" fld="17" subtotal="var" baseField="0" baseItem="0"/>
  </dataFields>
  <formats count="6">
    <format dxfId="42">
      <pivotArea type="all" dataOnly="0" outline="0" fieldPosition="0"/>
    </format>
    <format dxfId="41">
      <pivotArea outline="0" collapsedLevelsAreSubtotals="1" fieldPosition="0"/>
    </format>
    <format dxfId="40">
      <pivotArea field="0" type="button" dataOnly="0" labelOnly="1" outline="0" axis="axisRow" fieldPosition="0"/>
    </format>
    <format dxfId="39">
      <pivotArea dataOnly="0" labelOnly="1" fieldPosition="0">
        <references count="1">
          <reference field="0" count="0"/>
        </references>
      </pivotArea>
    </format>
    <format dxfId="38">
      <pivotArea dataOnly="0" labelOnly="1" grandRow="1" outline="0" fieldPosition="0"/>
    </format>
    <format dxfId="37">
      <pivotArea dataOnly="0" labelOnly="1" outline="0" axis="axisValues" fieldPosition="0"/>
    </format>
  </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30329D5-E000-49DF-A1E8-7FB161C8B43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CCOUNTS">
  <location ref="C28:D38" firstHeaderRow="1" firstDataRow="1" firstDataCol="1"/>
  <pivotFields count="18">
    <pivotField axis="axisRow" showAll="0">
      <items count="10">
        <item x="1"/>
        <item x="5"/>
        <item x="0"/>
        <item x="7"/>
        <item x="2"/>
        <item x="4"/>
        <item x="8"/>
        <item x="6"/>
        <item x="3"/>
        <item t="default"/>
      </items>
    </pivotField>
    <pivotField showAll="0"/>
    <pivotField showAll="0"/>
    <pivotField numFmtId="14" showAll="0"/>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s>
  <rowFields count="1">
    <field x="0"/>
  </rowFields>
  <rowItems count="10">
    <i>
      <x/>
    </i>
    <i>
      <x v="1"/>
    </i>
    <i>
      <x v="2"/>
    </i>
    <i>
      <x v="3"/>
    </i>
    <i>
      <x v="4"/>
    </i>
    <i>
      <x v="5"/>
    </i>
    <i>
      <x v="6"/>
    </i>
    <i>
      <x v="7"/>
    </i>
    <i>
      <x v="8"/>
    </i>
    <i t="grand">
      <x/>
    </i>
  </rowItems>
  <colItems count="1">
    <i/>
  </colItems>
  <dataFields count="1">
    <dataField name="MEAN" fld="17" subtotal="average" baseField="0" baseItem="0"/>
  </dataFields>
  <formats count="6">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outline="0" axis="axisValues" fieldPosition="0"/>
    </format>
  </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EA033CE-8303-48CF-ACC8-0299B001AA32}" name="PivotTable19"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Years">
  <location ref="C12:O14" firstHeaderRow="0" firstDataRow="1" firstDataCol="1"/>
  <pivotFields count="21">
    <pivotField showAll="0"/>
    <pivotField showAll="0"/>
    <pivotField showAll="0"/>
    <pivotField axis="axisRow" numFmtId="14" showAll="0">
      <items count="13">
        <item x="0"/>
        <item h="1" x="1"/>
        <item h="1" x="2"/>
        <item h="1" x="3"/>
        <item h="1" x="4"/>
        <item h="1" x="5"/>
        <item h="1" x="6"/>
        <item h="1" x="7"/>
        <item h="1" x="8"/>
        <item h="1" x="9"/>
        <item x="10"/>
        <item h="1" x="11"/>
        <item t="default"/>
      </items>
    </pivotField>
    <pivotField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5">
        <item h="1" sd="0" x="0"/>
        <item sd="0" x="1"/>
        <item h="1" sd="0" x="2"/>
        <item h="1" sd="0" x="3"/>
        <item h="1" sd="0" x="4"/>
        <item h="1" sd="0" x="5"/>
        <item h="1" sd="0" x="6"/>
        <item h="1" sd="0" x="7"/>
        <item h="1" sd="0" x="8"/>
        <item h="1" sd="0" x="9"/>
        <item h="1" sd="0" x="10"/>
        <item sd="0" x="11"/>
        <item h="1" sd="0" x="12"/>
        <item h="1" sd="0" x="13"/>
        <item t="default"/>
      </items>
    </pivotField>
  </pivotFields>
  <rowFields count="1">
    <field x="3"/>
  </rowFields>
  <rowItems count="2">
    <i>
      <x/>
    </i>
    <i>
      <x v="10"/>
    </i>
  </rowItems>
  <colFields count="1">
    <field x="-2"/>
  </colFields>
  <colItems count="12">
    <i>
      <x/>
    </i>
    <i i="1">
      <x v="1"/>
    </i>
    <i i="2">
      <x v="2"/>
    </i>
    <i i="3">
      <x v="3"/>
    </i>
    <i i="4">
      <x v="4"/>
    </i>
    <i i="5">
      <x v="5"/>
    </i>
    <i i="6">
      <x v="6"/>
    </i>
    <i i="7">
      <x v="7"/>
    </i>
    <i i="8">
      <x v="8"/>
    </i>
    <i i="9">
      <x v="9"/>
    </i>
    <i i="10">
      <x v="10"/>
    </i>
    <i i="11">
      <x v="11"/>
    </i>
  </colItems>
  <dataFields count="12">
    <dataField name="Sum of Jan" fld="5" baseField="0" baseItem="0"/>
    <dataField name="Sum of Feb" fld="6" baseField="0" baseItem="0"/>
    <dataField name="Sum of Mar" fld="7" baseField="0" baseItem="0"/>
    <dataField name="Sum of Apr" fld="8" baseField="0" baseItem="0"/>
    <dataField name="Sum of May" fld="9" baseField="0" baseItem="0"/>
    <dataField name="Sum of Jun" fld="10" baseField="0" baseItem="0"/>
    <dataField name="Sum of Jul" fld="11" baseField="0" baseItem="0"/>
    <dataField name="Sum of Aug" fld="12" baseField="0" baseItem="0"/>
    <dataField name="Sum of Sep" fld="13" baseField="0" baseItem="0"/>
    <dataField name="Sum of Oct" fld="14" baseField="0" baseItem="0"/>
    <dataField name="Sum of Nov" fld="15" baseField="0" baseItem="0"/>
    <dataField name="Sum of Dec" fld="16" baseField="0" baseItem="0"/>
  </dataFields>
  <formats count="8">
    <format dxfId="30">
      <pivotArea type="all" dataOnly="0" outline="0" fieldPosition="0"/>
    </format>
    <format dxfId="29">
      <pivotArea outline="0" collapsedLevelsAreSubtotals="1" fieldPosition="0"/>
    </format>
    <format dxfId="28">
      <pivotArea field="20" type="button" dataOnly="0" labelOnly="1" outline="0"/>
    </format>
    <format dxfId="27">
      <pivotArea dataOnly="0" labelOnly="1" outline="0" fieldPosition="0">
        <references count="1">
          <reference field="4294967294" count="11">
            <x v="0"/>
            <x v="1"/>
            <x v="2"/>
            <x v="3"/>
            <x v="4"/>
            <x v="5"/>
            <x v="7"/>
            <x v="8"/>
            <x v="9"/>
            <x v="10"/>
            <x v="11"/>
          </reference>
        </references>
      </pivotArea>
    </format>
    <format dxfId="26">
      <pivotArea type="all" dataOnly="0" outline="0" fieldPosition="0"/>
    </format>
    <format dxfId="25">
      <pivotArea outline="0" collapsedLevelsAreSubtotals="1" fieldPosition="0"/>
    </format>
    <format dxfId="24">
      <pivotArea field="20" type="button" dataOnly="0" labelOnly="1" outline="0"/>
    </format>
    <format dxfId="23">
      <pivotArea dataOnly="0" labelOnly="1" outline="0" fieldPosition="0">
        <references count="1">
          <reference field="4294967294" count="11">
            <x v="0"/>
            <x v="1"/>
            <x v="2"/>
            <x v="3"/>
            <x v="4"/>
            <x v="5"/>
            <x v="7"/>
            <x v="8"/>
            <x v="9"/>
            <x v="10"/>
            <x v="11"/>
          </reference>
        </references>
      </pivotArea>
    </format>
  </formats>
  <chartFormats count="1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31F802C-62FA-4509-8976-526B58F31213}" name="PivotTable3"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Account">
  <location ref="D11:P13" firstHeaderRow="0" firstDataRow="1" firstDataCol="1"/>
  <pivotFields count="21">
    <pivotField axis="axisRow" showAll="0">
      <items count="10">
        <item h="1" x="2"/>
        <item h="1" x="6"/>
        <item h="1" x="1"/>
        <item x="8"/>
        <item h="1" x="3"/>
        <item x="5"/>
        <item h="1" x="0"/>
        <item h="1" x="7"/>
        <item h="1" x="4"/>
        <item t="default"/>
      </items>
    </pivotField>
    <pivotField showAll="0"/>
    <pivotField showAll="0"/>
    <pivotField numFmtId="14" showAll="0">
      <items count="13">
        <item x="0"/>
        <item x="1"/>
        <item x="2"/>
        <item x="3"/>
        <item x="4"/>
        <item x="5"/>
        <item x="6"/>
        <item x="7"/>
        <item x="8"/>
        <item x="9"/>
        <item x="10"/>
        <item x="11"/>
        <item t="default"/>
      </items>
    </pivotField>
    <pivotField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numFmtId="164" showAll="0"/>
    <pivotField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0"/>
  </rowFields>
  <rowItems count="2">
    <i>
      <x v="3"/>
    </i>
    <i>
      <x v="5"/>
    </i>
  </rowItems>
  <colFields count="1">
    <field x="-2"/>
  </colFields>
  <colItems count="12">
    <i>
      <x/>
    </i>
    <i i="1">
      <x v="1"/>
    </i>
    <i i="2">
      <x v="2"/>
    </i>
    <i i="3">
      <x v="3"/>
    </i>
    <i i="4">
      <x v="4"/>
    </i>
    <i i="5">
      <x v="5"/>
    </i>
    <i i="6">
      <x v="6"/>
    </i>
    <i i="7">
      <x v="7"/>
    </i>
    <i i="8">
      <x v="8"/>
    </i>
    <i i="9">
      <x v="9"/>
    </i>
    <i i="10">
      <x v="10"/>
    </i>
    <i i="11">
      <x v="11"/>
    </i>
  </colItems>
  <dataFields count="12">
    <dataField name="Sum of Jan" fld="5" baseField="0" baseItem="0"/>
    <dataField name="Sum of Feb" fld="6" baseField="0" baseItem="0"/>
    <dataField name="Sum of Mar" fld="7" baseField="0" baseItem="0"/>
    <dataField name="Sum of Apr" fld="8" baseField="0" baseItem="0"/>
    <dataField name="Sum of May" fld="9" baseField="0" baseItem="0"/>
    <dataField name="Sum of Jun" fld="10" baseField="0" baseItem="0"/>
    <dataField name="Sum of Jul" fld="11" baseField="0" baseItem="0"/>
    <dataField name="Sum of Aug" fld="12" baseField="0" baseItem="0"/>
    <dataField name="Sum of Sep" fld="13" baseField="0" baseItem="0"/>
    <dataField name="Sum of Oct" fld="14" baseField="0" baseItem="0"/>
    <dataField name="Sum of Nov" fld="15" baseField="0" baseItem="0"/>
    <dataField name="Sum of Dec" fld="16" baseField="0" baseItem="0"/>
  </dataFields>
  <formats count="13">
    <format dxfId="12">
      <pivotArea type="all" dataOnly="0" outline="0" fieldPosition="0"/>
    </format>
    <format dxfId="11">
      <pivotArea outline="0" collapsedLevelsAreSubtotals="1"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grandRow="1" outline="0" fieldPosition="0"/>
    </format>
    <format dxfId="7">
      <pivotArea dataOnly="0" labelOnly="1" outline="0" fieldPosition="0">
        <references count="1">
          <reference field="4294967294" count="12">
            <x v="0"/>
            <x v="1"/>
            <x v="2"/>
            <x v="3"/>
            <x v="4"/>
            <x v="5"/>
            <x v="6"/>
            <x v="7"/>
            <x v="8"/>
            <x v="9"/>
            <x v="10"/>
            <x v="11"/>
          </reference>
        </references>
      </pivotArea>
    </format>
    <format dxfId="6">
      <pivotArea type="all" dataOnly="0" outline="0" fieldPosition="0"/>
    </format>
    <format dxfId="5">
      <pivotArea outline="0" collapsedLevelsAreSubtotals="1"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outline="0" fieldPosition="0">
        <references count="1">
          <reference field="4294967294" count="12">
            <x v="0"/>
            <x v="1"/>
            <x v="2"/>
            <x v="3"/>
            <x v="4"/>
            <x v="5"/>
            <x v="6"/>
            <x v="7"/>
            <x v="8"/>
            <x v="9"/>
            <x v="10"/>
            <x v="11"/>
          </reference>
        </references>
      </pivotArea>
    </format>
    <format dxfId="0">
      <pivotArea outline="0" collapsedLevelsAreSubtotals="1" fieldPosition="0"/>
    </format>
  </formats>
  <chartFormats count="12">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2"/>
          </reference>
        </references>
      </pivotArea>
    </chartFormat>
    <chartFormat chart="2" format="27" series="1">
      <pivotArea type="data" outline="0" fieldPosition="0">
        <references count="1">
          <reference field="4294967294" count="1" selected="0">
            <x v="3"/>
          </reference>
        </references>
      </pivotArea>
    </chartFormat>
    <chartFormat chart="2" format="28" series="1">
      <pivotArea type="data" outline="0" fieldPosition="0">
        <references count="1">
          <reference field="4294967294" count="1" selected="0">
            <x v="4"/>
          </reference>
        </references>
      </pivotArea>
    </chartFormat>
    <chartFormat chart="2" format="29" series="1">
      <pivotArea type="data" outline="0" fieldPosition="0">
        <references count="1">
          <reference field="4294967294" count="1" selected="0">
            <x v="5"/>
          </reference>
        </references>
      </pivotArea>
    </chartFormat>
    <chartFormat chart="2" format="30" series="1">
      <pivotArea type="data" outline="0" fieldPosition="0">
        <references count="1">
          <reference field="4294967294" count="1" selected="0">
            <x v="6"/>
          </reference>
        </references>
      </pivotArea>
    </chartFormat>
    <chartFormat chart="2" format="31" series="1">
      <pivotArea type="data" outline="0" fieldPosition="0">
        <references count="1">
          <reference field="4294967294" count="1" selected="0">
            <x v="7"/>
          </reference>
        </references>
      </pivotArea>
    </chartFormat>
    <chartFormat chart="2" format="32" series="1">
      <pivotArea type="data" outline="0" fieldPosition="0">
        <references count="1">
          <reference field="4294967294" count="1" selected="0">
            <x v="8"/>
          </reference>
        </references>
      </pivotArea>
    </chartFormat>
    <chartFormat chart="2" format="33" series="1">
      <pivotArea type="data" outline="0" fieldPosition="0">
        <references count="1">
          <reference field="4294967294" count="1" selected="0">
            <x v="9"/>
          </reference>
        </references>
      </pivotArea>
    </chartFormat>
    <chartFormat chart="2" format="34" series="1">
      <pivotArea type="data" outline="0" fieldPosition="0">
        <references count="1">
          <reference field="4294967294" count="1" selected="0">
            <x v="10"/>
          </reference>
        </references>
      </pivotArea>
    </chartFormat>
    <chartFormat chart="2" format="35" series="1">
      <pivotArea type="data" outline="0" fieldPosition="0">
        <references count="1">
          <reference field="4294967294" count="1" selected="0">
            <x v="11"/>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6FEBA60-6193-4207-B90F-C5A59E869C9F}" autoFormatId="16" applyNumberFormats="0" applyBorderFormats="0" applyFontFormats="0" applyPatternFormats="0" applyAlignmentFormats="0" applyWidthHeightFormats="0">
  <queryTableRefresh nextId="19" unboundColumnsRight="1">
    <queryTableFields count="18">
      <queryTableField id="1" name="Account" tableColumnId="1"/>
      <queryTableField id="2" name="Businees Unit" tableColumnId="2"/>
      <queryTableField id="3" name="Currency" tableColumnId="3"/>
      <queryTableField id="4" name="Year" tableColumnId="4"/>
      <queryTableField id="5" name="Scenario" tableColumnId="5"/>
      <queryTableField id="6" name="Jan" tableColumnId="6"/>
      <queryTableField id="7" name="Feb" tableColumnId="7"/>
      <queryTableField id="8" name="Mar" tableColumnId="8"/>
      <queryTableField id="9" name="Apr" tableColumnId="9"/>
      <queryTableField id="10" name="May" tableColumnId="10"/>
      <queryTableField id="11" name="Jun" tableColumnId="11"/>
      <queryTableField id="12" name="Jul" tableColumnId="12"/>
      <queryTableField id="13" name="Aug" tableColumnId="13"/>
      <queryTableField id="14" name="Sep" tableColumnId="14"/>
      <queryTableField id="15" name="Oct" tableColumnId="15"/>
      <queryTableField id="16" name="Nov" tableColumnId="16"/>
      <queryTableField id="17" name="Dec" tableColumnId="17"/>
      <queryTableField id="18" dataBound="0"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Year" xr10:uid="{6C53E44F-208E-4CA5-8173-E29B3AA9EA31}" sourceName="Years (Year)">
  <pivotTables>
    <pivotTable tabId="13" name="PivotTable1"/>
    <pivotTable tabId="17" name="PivotTable4"/>
    <pivotTable tabId="15" name="PivotTable2"/>
    <pivotTable tabId="16" name="PivotTable3"/>
  </pivotTables>
  <data>
    <tabular pivotCacheId="211490031">
      <items count="14">
        <i x="1"/>
        <i x="2"/>
        <i x="3"/>
        <i x="4"/>
        <i x="5"/>
        <i x="6"/>
        <i x="7"/>
        <i x="8"/>
        <i x="9"/>
        <i x="10"/>
        <i x="11"/>
        <i x="12" s="1"/>
        <i x="0" nd="1"/>
        <i x="1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es_Unit" xr10:uid="{E7449F1C-C57D-47CB-8F93-EC528061F28D}" sourceName="Businees Unit">
  <pivotTables>
    <pivotTable tabId="15" name="PivotTable2"/>
    <pivotTable tabId="17" name="PivotTable4"/>
    <pivotTable tabId="13" name="PivotTable1"/>
    <pivotTable tabId="16" name="PivotTable3"/>
  </pivotTables>
  <data>
    <tabular pivotCacheId="21149003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 xr10:uid="{4CCD3637-3890-49C6-A9DC-26F4FF8A7BE5}" sourceName="Scenario">
  <pivotTables>
    <pivotTable tabId="16" name="PivotTable3"/>
    <pivotTable tabId="17" name="PivotTable4"/>
    <pivotTable tabId="15" name="PivotTable2"/>
    <pivotTable tabId="13" name="PivotTable1"/>
  </pivotTables>
  <data>
    <tabular pivotCacheId="211490031">
      <items count="3">
        <i x="1" s="1"/>
        <i x="2" s="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F0979CF0-5878-4676-A5F0-EE656FAF5227}" sourceName="Account">
  <pivotTables>
    <pivotTable tabId="17" name="PivotTable4"/>
    <pivotTable tabId="15" name="PivotTable2"/>
    <pivotTable tabId="13" name="PivotTable1"/>
    <pivotTable tabId="16" name="PivotTable3"/>
  </pivotTables>
  <data>
    <tabular pivotCacheId="211490031">
      <items count="9">
        <i x="2" s="1"/>
        <i x="6" s="1"/>
        <i x="1" s="1"/>
        <i x="8" s="1"/>
        <i x="3" s="1"/>
        <i x="5" s="1"/>
        <i x="0" s="1"/>
        <i x="7"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Year)" xr10:uid="{4605625E-FF38-4C1D-A092-7115D506CCAA}" cache="Slicer_Years__Year" caption="Years (Year)" columnCount="5" rowHeight="360000"/>
  <slicer name="Businees Unit" xr10:uid="{471F3549-E609-460F-B23F-13D168F5C7CF}" cache="Slicer_Businees_Unit" caption="Businees Unit" columnCount="3" rowHeight="540000"/>
  <slicer name="Scenario" xr10:uid="{6C822878-0CDE-4E0B-AB07-8A68F90DF47A}" cache="Slicer_Scenario" caption="Scenario" columnCount="3" rowHeight="468000"/>
  <slicer name="Account" xr10:uid="{C1D5720C-5E1F-43A7-8252-03E733ECF7CD}" cache="Slicer_Account" caption="Account" columnCount="2"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B99EB-63B1-41FD-9021-8E69A862E367}" name="Financials_Sample_Data" displayName="Financials_Sample_Data" ref="C4:T355" tableType="queryTable" totalsRowShown="0" headerRowDxfId="117" dataDxfId="115" headerRowBorderDxfId="116" tableBorderDxfId="114" totalsRowBorderDxfId="113">
  <autoFilter ref="C4:T355" xr:uid="{7A5B99EB-63B1-41FD-9021-8E69A862E367}"/>
  <sortState xmlns:xlrd2="http://schemas.microsoft.com/office/spreadsheetml/2017/richdata2" ref="C5:T355">
    <sortCondition ref="D4:D355"/>
  </sortState>
  <tableColumns count="18">
    <tableColumn id="1" xr3:uid="{85EC6E28-E465-48E5-A046-4BB8E0B7F5B7}" uniqueName="1" name="Account" queryTableFieldId="1" dataDxfId="112"/>
    <tableColumn id="2" xr3:uid="{FBE64BDD-8300-4D77-9B3D-69BAA598548A}" uniqueName="2" name="Businees Unit" queryTableFieldId="2" dataDxfId="111"/>
    <tableColumn id="3" xr3:uid="{1A367DD9-1CA8-4870-A28B-14E7D6941491}" uniqueName="3" name="Currency" queryTableFieldId="3" dataDxfId="110"/>
    <tableColumn id="4" xr3:uid="{988A6972-9073-47B0-AF29-61EBFA9C37E7}" uniqueName="4" name="Year" queryTableFieldId="4" dataDxfId="109"/>
    <tableColumn id="5" xr3:uid="{F41D897B-73D7-4A60-960A-370C4DA768A0}" uniqueName="5" name="Scenario" queryTableFieldId="5" dataDxfId="108"/>
    <tableColumn id="6" xr3:uid="{F21EB035-0062-4997-B7F4-6D4E2E3ACD59}" uniqueName="6" name="Jan" queryTableFieldId="6" dataDxfId="107"/>
    <tableColumn id="7" xr3:uid="{271D6069-4D3F-45FC-8972-9D7263CAB39E}" uniqueName="7" name="Feb" queryTableFieldId="7" dataDxfId="106"/>
    <tableColumn id="8" xr3:uid="{FC582E4A-FFAA-4941-9E5E-EB50F7ACDF7A}" uniqueName="8" name="Mar" queryTableFieldId="8" dataDxfId="105"/>
    <tableColumn id="9" xr3:uid="{953B379C-E1EE-4315-8ACF-FB8230672904}" uniqueName="9" name="Apr" queryTableFieldId="9" dataDxfId="104"/>
    <tableColumn id="10" xr3:uid="{FEA66D48-D0D9-4C61-88B6-F354EF3A5FE3}" uniqueName="10" name="May" queryTableFieldId="10" dataDxfId="103"/>
    <tableColumn id="11" xr3:uid="{09DBD9E7-1D5A-462D-BA08-DB3CD9663902}" uniqueName="11" name="Jun" queryTableFieldId="11" dataDxfId="102"/>
    <tableColumn id="12" xr3:uid="{A5A4F9CE-1826-47CE-ABC8-4DC1D5DEA992}" uniqueName="12" name="Jul" queryTableFieldId="12" dataDxfId="101"/>
    <tableColumn id="13" xr3:uid="{B1A252EA-0615-4BD5-9EB4-75183B86EFE6}" uniqueName="13" name="Aug" queryTableFieldId="13" dataDxfId="100"/>
    <tableColumn id="14" xr3:uid="{49FC824B-94AE-44AB-9C80-0386A937FCF1}" uniqueName="14" name="Sep" queryTableFieldId="14" dataDxfId="99"/>
    <tableColumn id="15" xr3:uid="{3B951739-3CF6-4369-BB7F-27A5CF0327CB}" uniqueName="15" name="Oct" queryTableFieldId="15" dataDxfId="98"/>
    <tableColumn id="16" xr3:uid="{8A30BF9B-CDD0-4DDB-9056-C3476FA33A5A}" uniqueName="16" name="Nov" queryTableFieldId="16" dataDxfId="97"/>
    <tableColumn id="17" xr3:uid="{EBEDC989-4BBB-4EFC-B7B9-F892B4AE89E5}" uniqueName="17" name="Dec" queryTableFieldId="17" dataDxfId="96"/>
    <tableColumn id="18" xr3:uid="{DBB72C51-4352-41D2-8D29-3B2127A5B1CA}" uniqueName="18" name="Total Revenue/Year" queryTableFieldId="18" dataDxfId="95">
      <calculatedColumnFormula>SUM(Financials_Sample_Data[[#This Row],[Jan]:[Nov]])</calculatedColumnFormula>
    </tableColumn>
  </tableColumns>
  <tableStyleInfo name="TableStyleMedium2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FC427F-A832-4820-91C8-7FE737FF8F63}" name="Table2" displayName="Table2" ref="E69:G79" totalsRowShown="0" headerRowDxfId="55" headerRowBorderDxfId="54" tableBorderDxfId="53" totalsRowBorderDxfId="52">
  <autoFilter ref="E69:G79" xr:uid="{E6FC427F-A832-4820-91C8-7FE737FF8F63}"/>
  <tableColumns count="3">
    <tableColumn id="1" xr3:uid="{5F050A96-3FFA-45F9-B78C-10E5663DBA6E}" name="Mean of Total Revenue/Year" dataDxfId="51"/>
    <tableColumn id="2" xr3:uid="{D8052BDA-66E9-46D7-A572-DE2D61F6821D}" name="StdDev of Total Revenue/Year" dataDxfId="50"/>
    <tableColumn id="3" xr3:uid="{6C3F53EF-F9E2-44A7-9AA2-7B290E629634}" name="Var of Total Revenue/Year" dataDxfId="49"/>
  </tableColumns>
  <tableStyleInfo name="TableStyleMedium2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3EED4BD-A1DA-4D6F-A57F-C6F73DFAD107}" name="Table8" displayName="Table8" ref="C56:I63" totalsRowShown="0" headerRowDxfId="22" dataDxfId="21" tableBorderDxfId="20">
  <autoFilter ref="C56:I63" xr:uid="{23EED4BD-A1DA-4D6F-A57F-C6F73DFAD107}"/>
  <tableColumns count="7">
    <tableColumn id="1" xr3:uid="{27190072-6138-4FB0-A279-4A70A08411B3}" name="ANOVA" dataDxfId="19"/>
    <tableColumn id="2" xr3:uid="{4C15E097-CED4-4B65-93DA-F521BB26481D}" name="Column1" dataDxfId="18"/>
    <tableColumn id="3" xr3:uid="{D4C274AA-3BA2-43F8-8B43-B359D9C5C6EE}" name="Column2" dataDxfId="17"/>
    <tableColumn id="4" xr3:uid="{83E88085-C634-484F-9FA5-F362C43F6C85}" name="Column3" dataDxfId="16"/>
    <tableColumn id="5" xr3:uid="{89446BD2-B991-437D-A759-B3D0B2E53ACF}" name="Column4" dataDxfId="15"/>
    <tableColumn id="6" xr3:uid="{29A9C9C6-D1C9-41E2-AF33-DFB1F1103B93}" name="Column5" dataDxfId="14"/>
    <tableColumn id="7" xr3:uid="{6960AB6A-1D29-440F-8B20-670B7786EBE6}" name="Column6" dataDxfId="13"/>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table" Target="../tables/table2.xml"/><Relationship Id="rId4"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F5315-F50C-4687-9851-C55E75CA3A14}">
  <dimension ref="A1:T355"/>
  <sheetViews>
    <sheetView topLeftCell="A4" zoomScale="79" workbookViewId="0">
      <selection activeCell="G23" sqref="G23"/>
    </sheetView>
  </sheetViews>
  <sheetFormatPr defaultRowHeight="14.4" x14ac:dyDescent="0.3"/>
  <cols>
    <col min="1" max="2" width="8.88671875" style="2"/>
    <col min="3" max="3" width="27.44140625" style="2" bestFit="1" customWidth="1"/>
    <col min="4" max="4" width="16.77734375" style="2" bestFit="1" customWidth="1"/>
    <col min="5" max="5" width="13" style="2" bestFit="1" customWidth="1"/>
    <col min="6" max="6" width="10.33203125" style="2" bestFit="1" customWidth="1"/>
    <col min="7" max="7" width="12.6640625" style="2" bestFit="1" customWidth="1"/>
    <col min="8" max="19" width="14.77734375" style="2" bestFit="1" customWidth="1"/>
    <col min="20" max="20" width="24.21875" style="2" bestFit="1" customWidth="1"/>
    <col min="21" max="16384" width="8.88671875" style="2"/>
  </cols>
  <sheetData>
    <row r="1" spans="1:20" s="1" customFormat="1" ht="41.4" customHeight="1" x14ac:dyDescent="0.3">
      <c r="A1" s="1" t="s">
        <v>129</v>
      </c>
    </row>
    <row r="4" spans="1:20" x14ac:dyDescent="0.3">
      <c r="C4" s="4" t="s">
        <v>0</v>
      </c>
      <c r="D4" s="5" t="s">
        <v>1</v>
      </c>
      <c r="E4" s="5" t="s">
        <v>2</v>
      </c>
      <c r="F4" s="5" t="s">
        <v>3</v>
      </c>
      <c r="G4" s="5" t="s">
        <v>4</v>
      </c>
      <c r="H4" s="5" t="s">
        <v>5</v>
      </c>
      <c r="I4" s="5" t="s">
        <v>6</v>
      </c>
      <c r="J4" s="5" t="s">
        <v>7</v>
      </c>
      <c r="K4" s="5" t="s">
        <v>8</v>
      </c>
      <c r="L4" s="5" t="s">
        <v>9</v>
      </c>
      <c r="M4" s="5" t="s">
        <v>10</v>
      </c>
      <c r="N4" s="5" t="s">
        <v>11</v>
      </c>
      <c r="O4" s="5" t="s">
        <v>12</v>
      </c>
      <c r="P4" s="5" t="s">
        <v>13</v>
      </c>
      <c r="Q4" s="5" t="s">
        <v>14</v>
      </c>
      <c r="R4" s="5" t="s">
        <v>15</v>
      </c>
      <c r="S4" s="6" t="s">
        <v>16</v>
      </c>
      <c r="T4" s="17" t="s">
        <v>34</v>
      </c>
    </row>
    <row r="5" spans="1:20" x14ac:dyDescent="0.3">
      <c r="C5" s="7" t="s">
        <v>17</v>
      </c>
      <c r="D5" s="8" t="s">
        <v>29</v>
      </c>
      <c r="E5" s="8" t="s">
        <v>19</v>
      </c>
      <c r="F5" s="9">
        <v>40909</v>
      </c>
      <c r="G5" s="8" t="s">
        <v>20</v>
      </c>
      <c r="H5" s="18">
        <v>20003280</v>
      </c>
      <c r="I5" s="18">
        <v>24781840</v>
      </c>
      <c r="J5" s="18">
        <v>15283846</v>
      </c>
      <c r="K5" s="18">
        <v>15883110</v>
      </c>
      <c r="L5" s="18">
        <v>19382027</v>
      </c>
      <c r="M5" s="18">
        <v>22168441</v>
      </c>
      <c r="N5" s="18">
        <v>18562815</v>
      </c>
      <c r="O5" s="18">
        <v>29487262</v>
      </c>
      <c r="P5" s="18">
        <v>23164947</v>
      </c>
      <c r="Q5" s="18">
        <v>27658287</v>
      </c>
      <c r="R5" s="18">
        <v>14819735</v>
      </c>
      <c r="S5" s="20">
        <v>18194791</v>
      </c>
      <c r="T5" s="17">
        <f>SUM(Financials_Sample_Data[[#This Row],[Jan]:[Nov]])</f>
        <v>231195590</v>
      </c>
    </row>
    <row r="6" spans="1:20" x14ac:dyDescent="0.3">
      <c r="C6" s="7" t="s">
        <v>21</v>
      </c>
      <c r="D6" s="8" t="s">
        <v>29</v>
      </c>
      <c r="E6" s="8" t="s">
        <v>19</v>
      </c>
      <c r="F6" s="9">
        <v>40909</v>
      </c>
      <c r="G6" s="8" t="s">
        <v>20</v>
      </c>
      <c r="H6" s="18">
        <v>9353324</v>
      </c>
      <c r="I6" s="18">
        <v>11513937</v>
      </c>
      <c r="J6" s="18">
        <v>6166965</v>
      </c>
      <c r="K6" s="18">
        <v>7501106</v>
      </c>
      <c r="L6" s="18">
        <v>8496461</v>
      </c>
      <c r="M6" s="18">
        <v>9798685</v>
      </c>
      <c r="N6" s="18">
        <v>8555070</v>
      </c>
      <c r="O6" s="18">
        <v>14039373</v>
      </c>
      <c r="P6" s="18">
        <v>11551839</v>
      </c>
      <c r="Q6" s="18">
        <v>13628227</v>
      </c>
      <c r="R6" s="18">
        <v>7257645</v>
      </c>
      <c r="S6" s="20">
        <v>9083320</v>
      </c>
      <c r="T6" s="18">
        <f>SUM(Financials_Sample_Data[[#This Row],[Jan]:[Nov]])</f>
        <v>107862632</v>
      </c>
    </row>
    <row r="7" spans="1:20" x14ac:dyDescent="0.3">
      <c r="C7" s="7" t="s">
        <v>22</v>
      </c>
      <c r="D7" s="8" t="s">
        <v>29</v>
      </c>
      <c r="E7" s="8" t="s">
        <v>19</v>
      </c>
      <c r="F7" s="9">
        <v>40909</v>
      </c>
      <c r="G7" s="8" t="s">
        <v>20</v>
      </c>
      <c r="H7" s="18">
        <v>941821</v>
      </c>
      <c r="I7" s="18">
        <v>1002323</v>
      </c>
      <c r="J7" s="18">
        <v>746736</v>
      </c>
      <c r="K7" s="18">
        <v>764074</v>
      </c>
      <c r="L7" s="18">
        <v>808144</v>
      </c>
      <c r="M7" s="18">
        <v>1061422</v>
      </c>
      <c r="N7" s="18">
        <v>808354</v>
      </c>
      <c r="O7" s="18">
        <v>1421840</v>
      </c>
      <c r="P7" s="18">
        <v>950267</v>
      </c>
      <c r="Q7" s="18">
        <v>1278394</v>
      </c>
      <c r="R7" s="18">
        <v>675574</v>
      </c>
      <c r="S7" s="20">
        <v>772637</v>
      </c>
      <c r="T7" s="18">
        <f>SUM(Financials_Sample_Data[[#This Row],[Jan]:[Nov]])</f>
        <v>10458949</v>
      </c>
    </row>
    <row r="8" spans="1:20" x14ac:dyDescent="0.3">
      <c r="C8" s="7" t="s">
        <v>23</v>
      </c>
      <c r="D8" s="8" t="s">
        <v>29</v>
      </c>
      <c r="E8" s="8" t="s">
        <v>19</v>
      </c>
      <c r="F8" s="9">
        <v>40909</v>
      </c>
      <c r="G8" s="8" t="s">
        <v>20</v>
      </c>
      <c r="H8" s="18">
        <v>2496366</v>
      </c>
      <c r="I8" s="18">
        <v>2697904</v>
      </c>
      <c r="J8" s="18">
        <v>1679239</v>
      </c>
      <c r="K8" s="18">
        <v>1918713</v>
      </c>
      <c r="L8" s="18">
        <v>2215557</v>
      </c>
      <c r="M8" s="18">
        <v>2480892</v>
      </c>
      <c r="N8" s="18">
        <v>2182363</v>
      </c>
      <c r="O8" s="18">
        <v>3410389</v>
      </c>
      <c r="P8" s="18">
        <v>2427536</v>
      </c>
      <c r="Q8" s="18">
        <v>3305300</v>
      </c>
      <c r="R8" s="18">
        <v>1808374</v>
      </c>
      <c r="S8" s="20">
        <v>2032444</v>
      </c>
      <c r="T8" s="18">
        <f>SUM(Financials_Sample_Data[[#This Row],[Jan]:[Nov]])</f>
        <v>26622633</v>
      </c>
    </row>
    <row r="9" spans="1:20" x14ac:dyDescent="0.3">
      <c r="C9" s="7" t="s">
        <v>24</v>
      </c>
      <c r="D9" s="8" t="s">
        <v>29</v>
      </c>
      <c r="E9" s="8" t="s">
        <v>19</v>
      </c>
      <c r="F9" s="9">
        <v>40909</v>
      </c>
      <c r="G9" s="8" t="s">
        <v>20</v>
      </c>
      <c r="H9" s="18">
        <v>212638</v>
      </c>
      <c r="I9" s="18">
        <v>297458</v>
      </c>
      <c r="J9" s="18">
        <v>167930</v>
      </c>
      <c r="K9" s="18">
        <v>194736</v>
      </c>
      <c r="L9" s="18">
        <v>235827</v>
      </c>
      <c r="M9" s="18">
        <v>260283</v>
      </c>
      <c r="N9" s="18">
        <v>221103</v>
      </c>
      <c r="O9" s="18">
        <v>348081</v>
      </c>
      <c r="P9" s="18">
        <v>260895</v>
      </c>
      <c r="Q9" s="18">
        <v>321588</v>
      </c>
      <c r="R9" s="18">
        <v>172652</v>
      </c>
      <c r="S9" s="20">
        <v>185865</v>
      </c>
      <c r="T9" s="18">
        <f>SUM(Financials_Sample_Data[[#This Row],[Jan]:[Nov]])</f>
        <v>2693191</v>
      </c>
    </row>
    <row r="10" spans="1:20" x14ac:dyDescent="0.3">
      <c r="C10" s="7" t="s">
        <v>25</v>
      </c>
      <c r="D10" s="8" t="s">
        <v>29</v>
      </c>
      <c r="E10" s="8" t="s">
        <v>19</v>
      </c>
      <c r="F10" s="9">
        <v>40909</v>
      </c>
      <c r="G10" s="8" t="s">
        <v>20</v>
      </c>
      <c r="H10" s="18">
        <v>977169</v>
      </c>
      <c r="I10" s="18">
        <v>1029549</v>
      </c>
      <c r="J10" s="18">
        <v>674412</v>
      </c>
      <c r="K10" s="18">
        <v>792920</v>
      </c>
      <c r="L10" s="18">
        <v>900465</v>
      </c>
      <c r="M10" s="18">
        <v>993534</v>
      </c>
      <c r="N10" s="18">
        <v>884213</v>
      </c>
      <c r="O10" s="18">
        <v>1430413</v>
      </c>
      <c r="P10" s="18">
        <v>1146956</v>
      </c>
      <c r="Q10" s="18">
        <v>1115640</v>
      </c>
      <c r="R10" s="18">
        <v>638663</v>
      </c>
      <c r="S10" s="20">
        <v>822644</v>
      </c>
      <c r="T10" s="18">
        <f>SUM(Financials_Sample_Data[[#This Row],[Jan]:[Nov]])</f>
        <v>10583934</v>
      </c>
    </row>
    <row r="11" spans="1:20" x14ac:dyDescent="0.3">
      <c r="C11" s="7" t="s">
        <v>26</v>
      </c>
      <c r="D11" s="8" t="s">
        <v>29</v>
      </c>
      <c r="E11" s="8" t="s">
        <v>19</v>
      </c>
      <c r="F11" s="9">
        <v>40909</v>
      </c>
      <c r="G11" s="8" t="s">
        <v>20</v>
      </c>
      <c r="H11" s="18">
        <v>1176605</v>
      </c>
      <c r="I11" s="18">
        <v>1291439</v>
      </c>
      <c r="J11" s="18">
        <v>934063</v>
      </c>
      <c r="K11" s="18">
        <v>937518</v>
      </c>
      <c r="L11" s="18">
        <v>1139418</v>
      </c>
      <c r="M11" s="18">
        <v>1356373</v>
      </c>
      <c r="N11" s="18">
        <v>1140096</v>
      </c>
      <c r="O11" s="18">
        <v>1606577</v>
      </c>
      <c r="P11" s="18">
        <v>1429418</v>
      </c>
      <c r="Q11" s="18">
        <v>1399794</v>
      </c>
      <c r="R11" s="18">
        <v>752770</v>
      </c>
      <c r="S11" s="20">
        <v>1078181</v>
      </c>
      <c r="T11" s="18">
        <f>SUM(Financials_Sample_Data[[#This Row],[Jan]:[Nov]])</f>
        <v>13164071</v>
      </c>
    </row>
    <row r="12" spans="1:20" x14ac:dyDescent="0.3">
      <c r="C12" s="7" t="s">
        <v>27</v>
      </c>
      <c r="D12" s="8" t="s">
        <v>29</v>
      </c>
      <c r="E12" s="8" t="s">
        <v>19</v>
      </c>
      <c r="F12" s="9">
        <v>40909</v>
      </c>
      <c r="G12" s="8" t="s">
        <v>20</v>
      </c>
      <c r="H12" s="18">
        <v>1729022</v>
      </c>
      <c r="I12" s="18">
        <v>2125980</v>
      </c>
      <c r="J12" s="18">
        <v>1266805</v>
      </c>
      <c r="K12" s="18">
        <v>1181160</v>
      </c>
      <c r="L12" s="18">
        <v>1678429</v>
      </c>
      <c r="M12" s="18">
        <v>1922968</v>
      </c>
      <c r="N12" s="18">
        <v>1563338</v>
      </c>
      <c r="O12" s="18">
        <v>2266251</v>
      </c>
      <c r="P12" s="18">
        <v>1651944</v>
      </c>
      <c r="Q12" s="18">
        <v>2138006</v>
      </c>
      <c r="R12" s="18">
        <v>1069556</v>
      </c>
      <c r="S12" s="20">
        <v>1550361</v>
      </c>
      <c r="T12" s="18">
        <f>SUM(Financials_Sample_Data[[#This Row],[Jan]:[Nov]])</f>
        <v>18593459</v>
      </c>
    </row>
    <row r="13" spans="1:20" x14ac:dyDescent="0.3">
      <c r="C13" s="7" t="s">
        <v>28</v>
      </c>
      <c r="D13" s="8" t="s">
        <v>29</v>
      </c>
      <c r="E13" s="8" t="s">
        <v>19</v>
      </c>
      <c r="F13" s="9">
        <v>40909</v>
      </c>
      <c r="G13" s="8" t="s">
        <v>20</v>
      </c>
      <c r="H13" s="18">
        <v>477650</v>
      </c>
      <c r="I13" s="18">
        <v>500810</v>
      </c>
      <c r="J13" s="18">
        <v>350137</v>
      </c>
      <c r="K13" s="18">
        <v>390161</v>
      </c>
      <c r="L13" s="18">
        <v>444748</v>
      </c>
      <c r="M13" s="18">
        <v>502205</v>
      </c>
      <c r="N13" s="18">
        <v>401191</v>
      </c>
      <c r="O13" s="18">
        <v>701616</v>
      </c>
      <c r="P13" s="18">
        <v>517674</v>
      </c>
      <c r="Q13" s="18">
        <v>616922</v>
      </c>
      <c r="R13" s="18">
        <v>308776</v>
      </c>
      <c r="S13" s="20">
        <v>393674</v>
      </c>
      <c r="T13" s="18">
        <f>SUM(Financials_Sample_Data[[#This Row],[Jan]:[Nov]])</f>
        <v>5211890</v>
      </c>
    </row>
    <row r="14" spans="1:20" x14ac:dyDescent="0.3">
      <c r="C14" s="7" t="s">
        <v>17</v>
      </c>
      <c r="D14" s="8" t="s">
        <v>29</v>
      </c>
      <c r="E14" s="8" t="s">
        <v>19</v>
      </c>
      <c r="F14" s="9">
        <v>41275</v>
      </c>
      <c r="G14" s="8" t="s">
        <v>20</v>
      </c>
      <c r="H14" s="18">
        <v>15104495</v>
      </c>
      <c r="I14" s="18">
        <v>15638305</v>
      </c>
      <c r="J14" s="18">
        <v>26940230</v>
      </c>
      <c r="K14" s="18">
        <v>18295591</v>
      </c>
      <c r="L14" s="18">
        <v>24002645</v>
      </c>
      <c r="M14" s="18">
        <v>11871648</v>
      </c>
      <c r="N14" s="18">
        <v>23759367</v>
      </c>
      <c r="O14" s="18">
        <v>23487434</v>
      </c>
      <c r="P14" s="18">
        <v>20892168</v>
      </c>
      <c r="Q14" s="18">
        <v>25408971</v>
      </c>
      <c r="R14" s="18">
        <v>17004981</v>
      </c>
      <c r="S14" s="20">
        <v>10657680</v>
      </c>
      <c r="T14" s="18">
        <f>SUM(Financials_Sample_Data[[#This Row],[Jan]:[Nov]])</f>
        <v>222405835</v>
      </c>
    </row>
    <row r="15" spans="1:20" x14ac:dyDescent="0.3">
      <c r="C15" s="7" t="s">
        <v>21</v>
      </c>
      <c r="D15" s="8" t="s">
        <v>29</v>
      </c>
      <c r="E15" s="8" t="s">
        <v>19</v>
      </c>
      <c r="F15" s="9">
        <v>41275</v>
      </c>
      <c r="G15" s="8" t="s">
        <v>20</v>
      </c>
      <c r="H15" s="18">
        <v>6922154</v>
      </c>
      <c r="I15" s="18">
        <v>6719996</v>
      </c>
      <c r="J15" s="18">
        <v>11251219</v>
      </c>
      <c r="K15" s="18">
        <v>8188535</v>
      </c>
      <c r="L15" s="18">
        <v>10753091</v>
      </c>
      <c r="M15" s="18">
        <v>5620387</v>
      </c>
      <c r="N15" s="18">
        <v>11674472</v>
      </c>
      <c r="O15" s="18">
        <v>9402231</v>
      </c>
      <c r="P15" s="18">
        <v>9847130</v>
      </c>
      <c r="Q15" s="18">
        <v>10592169</v>
      </c>
      <c r="R15" s="18">
        <v>8170720</v>
      </c>
      <c r="S15" s="20">
        <v>4761146</v>
      </c>
      <c r="T15" s="18">
        <f>SUM(Financials_Sample_Data[[#This Row],[Jan]:[Nov]])</f>
        <v>99142104</v>
      </c>
    </row>
    <row r="16" spans="1:20" x14ac:dyDescent="0.3">
      <c r="C16" s="7" t="s">
        <v>22</v>
      </c>
      <c r="D16" s="8" t="s">
        <v>29</v>
      </c>
      <c r="E16" s="8" t="s">
        <v>19</v>
      </c>
      <c r="F16" s="9">
        <v>41275</v>
      </c>
      <c r="G16" s="8" t="s">
        <v>20</v>
      </c>
      <c r="H16" s="18">
        <v>744189</v>
      </c>
      <c r="I16" s="18">
        <v>684446</v>
      </c>
      <c r="J16" s="18">
        <v>1135391</v>
      </c>
      <c r="K16" s="18">
        <v>740206</v>
      </c>
      <c r="L16" s="18">
        <v>1056537</v>
      </c>
      <c r="M16" s="18">
        <v>587577</v>
      </c>
      <c r="N16" s="18">
        <v>1154625</v>
      </c>
      <c r="O16" s="18">
        <v>1015469</v>
      </c>
      <c r="P16" s="18">
        <v>919043</v>
      </c>
      <c r="Q16" s="18">
        <v>1130498</v>
      </c>
      <c r="R16" s="18">
        <v>705547</v>
      </c>
      <c r="S16" s="20">
        <v>447074</v>
      </c>
      <c r="T16" s="18">
        <f>SUM(Financials_Sample_Data[[#This Row],[Jan]:[Nov]])</f>
        <v>9873528</v>
      </c>
    </row>
    <row r="17" spans="3:20" x14ac:dyDescent="0.3">
      <c r="C17" s="7" t="s">
        <v>23</v>
      </c>
      <c r="D17" s="8" t="s">
        <v>29</v>
      </c>
      <c r="E17" s="8" t="s">
        <v>19</v>
      </c>
      <c r="F17" s="9">
        <v>41275</v>
      </c>
      <c r="G17" s="8" t="s">
        <v>20</v>
      </c>
      <c r="H17" s="18">
        <v>1820008</v>
      </c>
      <c r="I17" s="18">
        <v>1643381</v>
      </c>
      <c r="J17" s="18">
        <v>3339938</v>
      </c>
      <c r="K17" s="18">
        <v>2236128</v>
      </c>
      <c r="L17" s="18">
        <v>2909989</v>
      </c>
      <c r="M17" s="18">
        <v>1461544</v>
      </c>
      <c r="N17" s="18">
        <v>2630917</v>
      </c>
      <c r="O17" s="18">
        <v>2736210</v>
      </c>
      <c r="P17" s="18">
        <v>2555554</v>
      </c>
      <c r="Q17" s="18">
        <v>2554023</v>
      </c>
      <c r="R17" s="18">
        <v>1729230</v>
      </c>
      <c r="S17" s="20">
        <v>1183866</v>
      </c>
      <c r="T17" s="18">
        <f>SUM(Financials_Sample_Data[[#This Row],[Jan]:[Nov]])</f>
        <v>25616922</v>
      </c>
    </row>
    <row r="18" spans="3:20" x14ac:dyDescent="0.3">
      <c r="C18" s="7" t="s">
        <v>24</v>
      </c>
      <c r="D18" s="8" t="s">
        <v>29</v>
      </c>
      <c r="E18" s="8" t="s">
        <v>19</v>
      </c>
      <c r="F18" s="9">
        <v>41275</v>
      </c>
      <c r="G18" s="8" t="s">
        <v>20</v>
      </c>
      <c r="H18" s="18">
        <v>161575</v>
      </c>
      <c r="I18" s="18">
        <v>187636</v>
      </c>
      <c r="J18" s="18">
        <v>282811</v>
      </c>
      <c r="K18" s="18">
        <v>221047</v>
      </c>
      <c r="L18" s="18">
        <v>254049</v>
      </c>
      <c r="M18" s="18">
        <v>144005</v>
      </c>
      <c r="N18" s="18">
        <v>246538</v>
      </c>
      <c r="O18" s="18">
        <v>255904</v>
      </c>
      <c r="P18" s="18">
        <v>221757</v>
      </c>
      <c r="Q18" s="18">
        <v>282216</v>
      </c>
      <c r="R18" s="18">
        <v>207965</v>
      </c>
      <c r="S18" s="20">
        <v>107626</v>
      </c>
      <c r="T18" s="18">
        <f>SUM(Financials_Sample_Data[[#This Row],[Jan]:[Nov]])</f>
        <v>2465503</v>
      </c>
    </row>
    <row r="19" spans="3:20" x14ac:dyDescent="0.3">
      <c r="C19" s="7" t="s">
        <v>25</v>
      </c>
      <c r="D19" s="8" t="s">
        <v>29</v>
      </c>
      <c r="E19" s="8" t="s">
        <v>19</v>
      </c>
      <c r="F19" s="9">
        <v>41275</v>
      </c>
      <c r="G19" s="8" t="s">
        <v>20</v>
      </c>
      <c r="H19" s="18">
        <v>741256</v>
      </c>
      <c r="I19" s="18">
        <v>734801</v>
      </c>
      <c r="J19" s="18">
        <v>1121189</v>
      </c>
      <c r="K19" s="18">
        <v>847064</v>
      </c>
      <c r="L19" s="18">
        <v>1076637</v>
      </c>
      <c r="M19" s="18">
        <v>581037</v>
      </c>
      <c r="N19" s="18">
        <v>1155733</v>
      </c>
      <c r="O19" s="18">
        <v>1140205</v>
      </c>
      <c r="P19" s="18">
        <v>928524</v>
      </c>
      <c r="Q19" s="18">
        <v>1022458</v>
      </c>
      <c r="R19" s="18">
        <v>732828</v>
      </c>
      <c r="S19" s="20">
        <v>507909</v>
      </c>
      <c r="T19" s="18">
        <f>SUM(Financials_Sample_Data[[#This Row],[Jan]:[Nov]])</f>
        <v>10081732</v>
      </c>
    </row>
    <row r="20" spans="3:20" x14ac:dyDescent="0.3">
      <c r="C20" s="7" t="s">
        <v>26</v>
      </c>
      <c r="D20" s="8" t="s">
        <v>29</v>
      </c>
      <c r="E20" s="8" t="s">
        <v>19</v>
      </c>
      <c r="F20" s="9">
        <v>41275</v>
      </c>
      <c r="G20" s="8" t="s">
        <v>20</v>
      </c>
      <c r="H20" s="18">
        <v>938436</v>
      </c>
      <c r="I20" s="18">
        <v>936828</v>
      </c>
      <c r="J20" s="18">
        <v>1631024</v>
      </c>
      <c r="K20" s="18">
        <v>1004574</v>
      </c>
      <c r="L20" s="18">
        <v>1256873</v>
      </c>
      <c r="M20" s="18">
        <v>602967</v>
      </c>
      <c r="N20" s="18">
        <v>1434455</v>
      </c>
      <c r="O20" s="18">
        <v>1308212</v>
      </c>
      <c r="P20" s="18">
        <v>1228204</v>
      </c>
      <c r="Q20" s="18">
        <v>1541439</v>
      </c>
      <c r="R20" s="18">
        <v>1029014</v>
      </c>
      <c r="S20" s="20">
        <v>547052</v>
      </c>
      <c r="T20" s="18">
        <f>SUM(Financials_Sample_Data[[#This Row],[Jan]:[Nov]])</f>
        <v>12912026</v>
      </c>
    </row>
    <row r="21" spans="3:20" x14ac:dyDescent="0.3">
      <c r="C21" s="7" t="s">
        <v>27</v>
      </c>
      <c r="D21" s="8" t="s">
        <v>29</v>
      </c>
      <c r="E21" s="8" t="s">
        <v>19</v>
      </c>
      <c r="F21" s="9">
        <v>41275</v>
      </c>
      <c r="G21" s="8" t="s">
        <v>20</v>
      </c>
      <c r="H21" s="18">
        <v>1135946</v>
      </c>
      <c r="I21" s="18">
        <v>1337432</v>
      </c>
      <c r="J21" s="18">
        <v>2176367</v>
      </c>
      <c r="K21" s="18">
        <v>1388676</v>
      </c>
      <c r="L21" s="18">
        <v>1972095</v>
      </c>
      <c r="M21" s="18">
        <v>935781</v>
      </c>
      <c r="N21" s="18">
        <v>1810962</v>
      </c>
      <c r="O21" s="18">
        <v>1913852</v>
      </c>
      <c r="P21" s="18">
        <v>1681821</v>
      </c>
      <c r="Q21" s="18">
        <v>1985257</v>
      </c>
      <c r="R21" s="18">
        <v>1268727</v>
      </c>
      <c r="S21" s="20">
        <v>853915</v>
      </c>
      <c r="T21" s="18">
        <f>SUM(Financials_Sample_Data[[#This Row],[Jan]:[Nov]])</f>
        <v>17606916</v>
      </c>
    </row>
    <row r="22" spans="3:20" x14ac:dyDescent="0.3">
      <c r="C22" s="7" t="s">
        <v>28</v>
      </c>
      <c r="D22" s="8" t="s">
        <v>29</v>
      </c>
      <c r="E22" s="8" t="s">
        <v>19</v>
      </c>
      <c r="F22" s="9">
        <v>41275</v>
      </c>
      <c r="G22" s="8" t="s">
        <v>20</v>
      </c>
      <c r="H22" s="18">
        <v>323989</v>
      </c>
      <c r="I22" s="18">
        <v>329938</v>
      </c>
      <c r="J22" s="18">
        <v>540940</v>
      </c>
      <c r="K22" s="18">
        <v>428900</v>
      </c>
      <c r="L22" s="18">
        <v>480921</v>
      </c>
      <c r="M22" s="18">
        <v>296470</v>
      </c>
      <c r="N22" s="18">
        <v>569490</v>
      </c>
      <c r="O22" s="18">
        <v>545708</v>
      </c>
      <c r="P22" s="18">
        <v>522167</v>
      </c>
      <c r="Q22" s="18">
        <v>517041</v>
      </c>
      <c r="R22" s="18">
        <v>375439</v>
      </c>
      <c r="S22" s="20">
        <v>255120</v>
      </c>
      <c r="T22" s="18">
        <f>SUM(Financials_Sample_Data[[#This Row],[Jan]:[Nov]])</f>
        <v>4931003</v>
      </c>
    </row>
    <row r="23" spans="3:20" x14ac:dyDescent="0.3">
      <c r="C23" s="7" t="s">
        <v>17</v>
      </c>
      <c r="D23" s="8" t="s">
        <v>29</v>
      </c>
      <c r="E23" s="8" t="s">
        <v>19</v>
      </c>
      <c r="F23" s="9">
        <v>41640</v>
      </c>
      <c r="G23" s="8" t="s">
        <v>20</v>
      </c>
      <c r="H23" s="18">
        <v>18250804</v>
      </c>
      <c r="I23" s="18">
        <v>14868472</v>
      </c>
      <c r="J23" s="18">
        <v>28056752</v>
      </c>
      <c r="K23" s="18">
        <v>14223850</v>
      </c>
      <c r="L23" s="18">
        <v>13323772</v>
      </c>
      <c r="M23" s="18">
        <v>14766253</v>
      </c>
      <c r="N23" s="18">
        <v>16977276</v>
      </c>
      <c r="O23" s="18">
        <v>16188777</v>
      </c>
      <c r="P23" s="18">
        <v>29634268</v>
      </c>
      <c r="Q23" s="18">
        <v>11064289</v>
      </c>
      <c r="R23" s="18">
        <v>19952311</v>
      </c>
      <c r="S23" s="20">
        <v>20041776</v>
      </c>
      <c r="T23" s="18">
        <f>SUM(Financials_Sample_Data[[#This Row],[Jan]:[Nov]])</f>
        <v>197306824</v>
      </c>
    </row>
    <row r="24" spans="3:20" x14ac:dyDescent="0.3">
      <c r="C24" s="7" t="s">
        <v>21</v>
      </c>
      <c r="D24" s="8" t="s">
        <v>29</v>
      </c>
      <c r="E24" s="8" t="s">
        <v>19</v>
      </c>
      <c r="F24" s="9">
        <v>41640</v>
      </c>
      <c r="G24" s="8" t="s">
        <v>20</v>
      </c>
      <c r="H24" s="18">
        <v>7843283</v>
      </c>
      <c r="I24" s="18">
        <v>6796938</v>
      </c>
      <c r="J24" s="18">
        <v>12240526</v>
      </c>
      <c r="K24" s="18">
        <v>6869228</v>
      </c>
      <c r="L24" s="18">
        <v>5372673</v>
      </c>
      <c r="M24" s="18">
        <v>6236231</v>
      </c>
      <c r="N24" s="18">
        <v>7200608</v>
      </c>
      <c r="O24" s="18">
        <v>6556026</v>
      </c>
      <c r="P24" s="18">
        <v>13129869</v>
      </c>
      <c r="Q24" s="18">
        <v>4676077</v>
      </c>
      <c r="R24" s="18">
        <v>9364018</v>
      </c>
      <c r="S24" s="20">
        <v>9803799</v>
      </c>
      <c r="T24" s="18">
        <f>SUM(Financials_Sample_Data[[#This Row],[Jan]:[Nov]])</f>
        <v>86285477</v>
      </c>
    </row>
    <row r="25" spans="3:20" x14ac:dyDescent="0.3">
      <c r="C25" s="7" t="s">
        <v>22</v>
      </c>
      <c r="D25" s="8" t="s">
        <v>29</v>
      </c>
      <c r="E25" s="8" t="s">
        <v>19</v>
      </c>
      <c r="F25" s="9">
        <v>41640</v>
      </c>
      <c r="G25" s="8" t="s">
        <v>20</v>
      </c>
      <c r="H25" s="18">
        <v>883645</v>
      </c>
      <c r="I25" s="18">
        <v>676768</v>
      </c>
      <c r="J25" s="18">
        <v>1122338</v>
      </c>
      <c r="K25" s="18">
        <v>683326</v>
      </c>
      <c r="L25" s="18">
        <v>609325</v>
      </c>
      <c r="M25" s="18">
        <v>684846</v>
      </c>
      <c r="N25" s="18">
        <v>753131</v>
      </c>
      <c r="O25" s="18">
        <v>685580</v>
      </c>
      <c r="P25" s="18">
        <v>1414587</v>
      </c>
      <c r="Q25" s="18">
        <v>442590</v>
      </c>
      <c r="R25" s="18">
        <v>979960</v>
      </c>
      <c r="S25" s="20">
        <v>943903</v>
      </c>
      <c r="T25" s="18">
        <f>SUM(Financials_Sample_Data[[#This Row],[Jan]:[Nov]])</f>
        <v>8936096</v>
      </c>
    </row>
    <row r="26" spans="3:20" x14ac:dyDescent="0.3">
      <c r="C26" s="7" t="s">
        <v>23</v>
      </c>
      <c r="D26" s="8" t="s">
        <v>29</v>
      </c>
      <c r="E26" s="8" t="s">
        <v>19</v>
      </c>
      <c r="F26" s="9">
        <v>41640</v>
      </c>
      <c r="G26" s="8" t="s">
        <v>20</v>
      </c>
      <c r="H26" s="18">
        <v>2008709</v>
      </c>
      <c r="I26" s="18">
        <v>1487720</v>
      </c>
      <c r="J26" s="18">
        <v>3285627</v>
      </c>
      <c r="K26" s="18">
        <v>1508088</v>
      </c>
      <c r="L26" s="18">
        <v>1391093</v>
      </c>
      <c r="M26" s="18">
        <v>1775032</v>
      </c>
      <c r="N26" s="18">
        <v>2004898</v>
      </c>
      <c r="O26" s="18">
        <v>1838656</v>
      </c>
      <c r="P26" s="18">
        <v>3448390</v>
      </c>
      <c r="Q26" s="18">
        <v>1361565</v>
      </c>
      <c r="R26" s="18">
        <v>2442401</v>
      </c>
      <c r="S26" s="20">
        <v>2495975</v>
      </c>
      <c r="T26" s="18">
        <f>SUM(Financials_Sample_Data[[#This Row],[Jan]:[Nov]])</f>
        <v>22552179</v>
      </c>
    </row>
    <row r="27" spans="3:20" x14ac:dyDescent="0.3">
      <c r="C27" s="7" t="s">
        <v>24</v>
      </c>
      <c r="D27" s="8" t="s">
        <v>29</v>
      </c>
      <c r="E27" s="8" t="s">
        <v>19</v>
      </c>
      <c r="F27" s="9">
        <v>41640</v>
      </c>
      <c r="G27" s="8" t="s">
        <v>20</v>
      </c>
      <c r="H27" s="18">
        <v>219648</v>
      </c>
      <c r="I27" s="18">
        <v>183425</v>
      </c>
      <c r="J27" s="18">
        <v>341821</v>
      </c>
      <c r="K27" s="18">
        <v>173916</v>
      </c>
      <c r="L27" s="18">
        <v>154994</v>
      </c>
      <c r="M27" s="18">
        <v>154234</v>
      </c>
      <c r="N27" s="18">
        <v>197334</v>
      </c>
      <c r="O27" s="18">
        <v>175394</v>
      </c>
      <c r="P27" s="18">
        <v>313187</v>
      </c>
      <c r="Q27" s="18">
        <v>112737</v>
      </c>
      <c r="R27" s="18">
        <v>237479</v>
      </c>
      <c r="S27" s="20">
        <v>203441</v>
      </c>
      <c r="T27" s="18">
        <f>SUM(Financials_Sample_Data[[#This Row],[Jan]:[Nov]])</f>
        <v>2264169</v>
      </c>
    </row>
    <row r="28" spans="3:20" x14ac:dyDescent="0.3">
      <c r="C28" s="7" t="s">
        <v>25</v>
      </c>
      <c r="D28" s="8" t="s">
        <v>29</v>
      </c>
      <c r="E28" s="8" t="s">
        <v>19</v>
      </c>
      <c r="F28" s="9">
        <v>41640</v>
      </c>
      <c r="G28" s="8" t="s">
        <v>20</v>
      </c>
      <c r="H28" s="18">
        <v>878705</v>
      </c>
      <c r="I28" s="18">
        <v>691557</v>
      </c>
      <c r="J28" s="18">
        <v>1382445</v>
      </c>
      <c r="K28" s="18">
        <v>644432</v>
      </c>
      <c r="L28" s="18">
        <v>585524</v>
      </c>
      <c r="M28" s="18">
        <v>704915</v>
      </c>
      <c r="N28" s="18">
        <v>777313</v>
      </c>
      <c r="O28" s="18">
        <v>745066</v>
      </c>
      <c r="P28" s="18">
        <v>1466348</v>
      </c>
      <c r="Q28" s="18">
        <v>520870</v>
      </c>
      <c r="R28" s="18">
        <v>799241</v>
      </c>
      <c r="S28" s="20">
        <v>926859</v>
      </c>
      <c r="T28" s="18">
        <f>SUM(Financials_Sample_Data[[#This Row],[Jan]:[Nov]])</f>
        <v>9196416</v>
      </c>
    </row>
    <row r="29" spans="3:20" x14ac:dyDescent="0.3">
      <c r="C29" s="7" t="s">
        <v>26</v>
      </c>
      <c r="D29" s="8" t="s">
        <v>29</v>
      </c>
      <c r="E29" s="8" t="s">
        <v>19</v>
      </c>
      <c r="F29" s="9">
        <v>41640</v>
      </c>
      <c r="G29" s="8" t="s">
        <v>20</v>
      </c>
      <c r="H29" s="18">
        <v>1101772</v>
      </c>
      <c r="I29" s="18">
        <v>896778</v>
      </c>
      <c r="J29" s="18">
        <v>1443616</v>
      </c>
      <c r="K29" s="18">
        <v>741177</v>
      </c>
      <c r="L29" s="18">
        <v>698199</v>
      </c>
      <c r="M29" s="18">
        <v>899590</v>
      </c>
      <c r="N29" s="18">
        <v>965921</v>
      </c>
      <c r="O29" s="18">
        <v>952907</v>
      </c>
      <c r="P29" s="18">
        <v>1522010</v>
      </c>
      <c r="Q29" s="18">
        <v>581521</v>
      </c>
      <c r="R29" s="18">
        <v>1167492</v>
      </c>
      <c r="S29" s="20">
        <v>1042503</v>
      </c>
      <c r="T29" s="18">
        <f>SUM(Financials_Sample_Data[[#This Row],[Jan]:[Nov]])</f>
        <v>10970983</v>
      </c>
    </row>
    <row r="30" spans="3:20" x14ac:dyDescent="0.3">
      <c r="C30" s="7" t="s">
        <v>27</v>
      </c>
      <c r="D30" s="8" t="s">
        <v>29</v>
      </c>
      <c r="E30" s="8" t="s">
        <v>19</v>
      </c>
      <c r="F30" s="9">
        <v>41640</v>
      </c>
      <c r="G30" s="8" t="s">
        <v>20</v>
      </c>
      <c r="H30" s="18">
        <v>1592251</v>
      </c>
      <c r="I30" s="18">
        <v>1260716</v>
      </c>
      <c r="J30" s="18">
        <v>2347593</v>
      </c>
      <c r="K30" s="18">
        <v>1012501</v>
      </c>
      <c r="L30" s="18">
        <v>1124904</v>
      </c>
      <c r="M30" s="18">
        <v>1261974</v>
      </c>
      <c r="N30" s="18">
        <v>1354606</v>
      </c>
      <c r="O30" s="18">
        <v>1335325</v>
      </c>
      <c r="P30" s="18">
        <v>2087610</v>
      </c>
      <c r="Q30" s="18">
        <v>780627</v>
      </c>
      <c r="R30" s="18">
        <v>1615540</v>
      </c>
      <c r="S30" s="20">
        <v>1677444</v>
      </c>
      <c r="T30" s="18">
        <f>SUM(Financials_Sample_Data[[#This Row],[Jan]:[Nov]])</f>
        <v>15773647</v>
      </c>
    </row>
    <row r="31" spans="3:20" x14ac:dyDescent="0.3">
      <c r="C31" s="7" t="s">
        <v>28</v>
      </c>
      <c r="D31" s="8" t="s">
        <v>29</v>
      </c>
      <c r="E31" s="8" t="s">
        <v>19</v>
      </c>
      <c r="F31" s="9">
        <v>41640</v>
      </c>
      <c r="G31" s="8" t="s">
        <v>20</v>
      </c>
      <c r="H31" s="18">
        <v>451604</v>
      </c>
      <c r="I31" s="18">
        <v>299487</v>
      </c>
      <c r="J31" s="18">
        <v>598692</v>
      </c>
      <c r="K31" s="18">
        <v>290908</v>
      </c>
      <c r="L31" s="18">
        <v>275494</v>
      </c>
      <c r="M31" s="18">
        <v>315325</v>
      </c>
      <c r="N31" s="18">
        <v>362086</v>
      </c>
      <c r="O31" s="18">
        <v>403555</v>
      </c>
      <c r="P31" s="18">
        <v>723809</v>
      </c>
      <c r="Q31" s="18">
        <v>246577</v>
      </c>
      <c r="R31" s="18">
        <v>423325</v>
      </c>
      <c r="S31" s="20">
        <v>404866</v>
      </c>
      <c r="T31" s="18">
        <f>SUM(Financials_Sample_Data[[#This Row],[Jan]:[Nov]])</f>
        <v>4390862</v>
      </c>
    </row>
    <row r="32" spans="3:20" x14ac:dyDescent="0.3">
      <c r="C32" s="7" t="s">
        <v>17</v>
      </c>
      <c r="D32" s="8" t="s">
        <v>29</v>
      </c>
      <c r="E32" s="8" t="s">
        <v>19</v>
      </c>
      <c r="F32" s="9">
        <v>42005</v>
      </c>
      <c r="G32" s="8" t="s">
        <v>20</v>
      </c>
      <c r="H32" s="18">
        <v>13575527</v>
      </c>
      <c r="I32" s="18">
        <v>13250875</v>
      </c>
      <c r="J32" s="18">
        <v>12567204</v>
      </c>
      <c r="K32" s="18">
        <v>11849113</v>
      </c>
      <c r="L32" s="18">
        <v>17248073</v>
      </c>
      <c r="M32" s="18">
        <v>22632099</v>
      </c>
      <c r="N32" s="18">
        <v>29860497</v>
      </c>
      <c r="O32" s="18">
        <v>11875911</v>
      </c>
      <c r="P32" s="18">
        <v>21166698</v>
      </c>
      <c r="Q32" s="18">
        <v>21110411</v>
      </c>
      <c r="R32" s="18">
        <v>18998108</v>
      </c>
      <c r="S32" s="20">
        <v>20183317</v>
      </c>
      <c r="T32" s="18">
        <f>SUM(Financials_Sample_Data[[#This Row],[Jan]:[Nov]])</f>
        <v>194134516</v>
      </c>
    </row>
    <row r="33" spans="3:20" x14ac:dyDescent="0.3">
      <c r="C33" s="7" t="s">
        <v>21</v>
      </c>
      <c r="D33" s="8" t="s">
        <v>29</v>
      </c>
      <c r="E33" s="8" t="s">
        <v>19</v>
      </c>
      <c r="F33" s="9">
        <v>42005</v>
      </c>
      <c r="G33" s="8" t="s">
        <v>20</v>
      </c>
      <c r="H33" s="18">
        <v>6729976</v>
      </c>
      <c r="I33" s="18">
        <v>6401417</v>
      </c>
      <c r="J33" s="18">
        <v>5214635</v>
      </c>
      <c r="K33" s="18">
        <v>5538678</v>
      </c>
      <c r="L33" s="18">
        <v>8186261</v>
      </c>
      <c r="M33" s="18">
        <v>10063433</v>
      </c>
      <c r="N33" s="18">
        <v>14362489</v>
      </c>
      <c r="O33" s="18">
        <v>5530666</v>
      </c>
      <c r="P33" s="18">
        <v>10502083</v>
      </c>
      <c r="Q33" s="18">
        <v>10387292</v>
      </c>
      <c r="R33" s="18">
        <v>7767663</v>
      </c>
      <c r="S33" s="20">
        <v>9444026</v>
      </c>
      <c r="T33" s="18">
        <f>SUM(Financials_Sample_Data[[#This Row],[Jan]:[Nov]])</f>
        <v>90684593</v>
      </c>
    </row>
    <row r="34" spans="3:20" x14ac:dyDescent="0.3">
      <c r="C34" s="7" t="s">
        <v>22</v>
      </c>
      <c r="D34" s="8" t="s">
        <v>29</v>
      </c>
      <c r="E34" s="8" t="s">
        <v>19</v>
      </c>
      <c r="F34" s="9">
        <v>42005</v>
      </c>
      <c r="G34" s="8" t="s">
        <v>20</v>
      </c>
      <c r="H34" s="18">
        <v>573757</v>
      </c>
      <c r="I34" s="18">
        <v>581423</v>
      </c>
      <c r="J34" s="18">
        <v>551830</v>
      </c>
      <c r="K34" s="18">
        <v>577052</v>
      </c>
      <c r="L34" s="18">
        <v>788385</v>
      </c>
      <c r="M34" s="18">
        <v>946266</v>
      </c>
      <c r="N34" s="18">
        <v>1320510</v>
      </c>
      <c r="O34" s="18">
        <v>513412</v>
      </c>
      <c r="P34" s="18">
        <v>965560</v>
      </c>
      <c r="Q34" s="18">
        <v>992444</v>
      </c>
      <c r="R34" s="18">
        <v>880529</v>
      </c>
      <c r="S34" s="20">
        <v>838505</v>
      </c>
      <c r="T34" s="18">
        <f>SUM(Financials_Sample_Data[[#This Row],[Jan]:[Nov]])</f>
        <v>8691168</v>
      </c>
    </row>
    <row r="35" spans="3:20" x14ac:dyDescent="0.3">
      <c r="C35" s="7" t="s">
        <v>23</v>
      </c>
      <c r="D35" s="8" t="s">
        <v>29</v>
      </c>
      <c r="E35" s="8" t="s">
        <v>19</v>
      </c>
      <c r="F35" s="9">
        <v>42005</v>
      </c>
      <c r="G35" s="8" t="s">
        <v>20</v>
      </c>
      <c r="H35" s="18">
        <v>1568759</v>
      </c>
      <c r="I35" s="18">
        <v>1452547</v>
      </c>
      <c r="J35" s="18">
        <v>1515316</v>
      </c>
      <c r="K35" s="18">
        <v>1374790</v>
      </c>
      <c r="L35" s="18">
        <v>1918417</v>
      </c>
      <c r="M35" s="18">
        <v>2647780</v>
      </c>
      <c r="N35" s="18">
        <v>3326590</v>
      </c>
      <c r="O35" s="18">
        <v>1280946</v>
      </c>
      <c r="P35" s="18">
        <v>2625789</v>
      </c>
      <c r="Q35" s="18">
        <v>2383045</v>
      </c>
      <c r="R35" s="18">
        <v>2237769</v>
      </c>
      <c r="S35" s="20">
        <v>2381177</v>
      </c>
      <c r="T35" s="18">
        <f>SUM(Financials_Sample_Data[[#This Row],[Jan]:[Nov]])</f>
        <v>22331748</v>
      </c>
    </row>
    <row r="36" spans="3:20" x14ac:dyDescent="0.3">
      <c r="C36" s="7" t="s">
        <v>24</v>
      </c>
      <c r="D36" s="8" t="s">
        <v>29</v>
      </c>
      <c r="E36" s="8" t="s">
        <v>19</v>
      </c>
      <c r="F36" s="9">
        <v>42005</v>
      </c>
      <c r="G36" s="8" t="s">
        <v>20</v>
      </c>
      <c r="H36" s="18">
        <v>158356</v>
      </c>
      <c r="I36" s="18">
        <v>153332</v>
      </c>
      <c r="J36" s="18">
        <v>156029</v>
      </c>
      <c r="K36" s="18">
        <v>135853</v>
      </c>
      <c r="L36" s="18">
        <v>212057</v>
      </c>
      <c r="M36" s="18">
        <v>251822</v>
      </c>
      <c r="N36" s="18">
        <v>317201</v>
      </c>
      <c r="O36" s="18">
        <v>144379</v>
      </c>
      <c r="P36" s="18">
        <v>235638</v>
      </c>
      <c r="Q36" s="18">
        <v>237761</v>
      </c>
      <c r="R36" s="18">
        <v>194390</v>
      </c>
      <c r="S36" s="20">
        <v>241255</v>
      </c>
      <c r="T36" s="18">
        <f>SUM(Financials_Sample_Data[[#This Row],[Jan]:[Nov]])</f>
        <v>2196818</v>
      </c>
    </row>
    <row r="37" spans="3:20" x14ac:dyDescent="0.3">
      <c r="C37" s="7" t="s">
        <v>25</v>
      </c>
      <c r="D37" s="8" t="s">
        <v>29</v>
      </c>
      <c r="E37" s="8" t="s">
        <v>19</v>
      </c>
      <c r="F37" s="9">
        <v>42005</v>
      </c>
      <c r="G37" s="8" t="s">
        <v>20</v>
      </c>
      <c r="H37" s="18">
        <v>628560</v>
      </c>
      <c r="I37" s="18">
        <v>607225</v>
      </c>
      <c r="J37" s="18">
        <v>605967</v>
      </c>
      <c r="K37" s="18">
        <v>523211</v>
      </c>
      <c r="L37" s="18">
        <v>761411</v>
      </c>
      <c r="M37" s="18">
        <v>942950</v>
      </c>
      <c r="N37" s="18">
        <v>1259315</v>
      </c>
      <c r="O37" s="18">
        <v>593077</v>
      </c>
      <c r="P37" s="18">
        <v>932114</v>
      </c>
      <c r="Q37" s="18">
        <v>888540</v>
      </c>
      <c r="R37" s="18">
        <v>848637</v>
      </c>
      <c r="S37" s="20">
        <v>811089</v>
      </c>
      <c r="T37" s="18">
        <f>SUM(Financials_Sample_Data[[#This Row],[Jan]:[Nov]])</f>
        <v>8591007</v>
      </c>
    </row>
    <row r="38" spans="3:20" x14ac:dyDescent="0.3">
      <c r="C38" s="7" t="s">
        <v>26</v>
      </c>
      <c r="D38" s="8" t="s">
        <v>29</v>
      </c>
      <c r="E38" s="8" t="s">
        <v>19</v>
      </c>
      <c r="F38" s="9">
        <v>42005</v>
      </c>
      <c r="G38" s="8" t="s">
        <v>20</v>
      </c>
      <c r="H38" s="18">
        <v>840546</v>
      </c>
      <c r="I38" s="18">
        <v>680213</v>
      </c>
      <c r="J38" s="18">
        <v>638286</v>
      </c>
      <c r="K38" s="18">
        <v>639841</v>
      </c>
      <c r="L38" s="18">
        <v>1072470</v>
      </c>
      <c r="M38" s="18">
        <v>1382250</v>
      </c>
      <c r="N38" s="18">
        <v>1632544</v>
      </c>
      <c r="O38" s="18">
        <v>636013</v>
      </c>
      <c r="P38" s="18">
        <v>1152236</v>
      </c>
      <c r="Q38" s="18">
        <v>1315230</v>
      </c>
      <c r="R38" s="18">
        <v>1048976</v>
      </c>
      <c r="S38" s="20">
        <v>1063853</v>
      </c>
      <c r="T38" s="18">
        <f>SUM(Financials_Sample_Data[[#This Row],[Jan]:[Nov]])</f>
        <v>11038605</v>
      </c>
    </row>
    <row r="39" spans="3:20" x14ac:dyDescent="0.3">
      <c r="C39" s="7" t="s">
        <v>27</v>
      </c>
      <c r="D39" s="8" t="s">
        <v>29</v>
      </c>
      <c r="E39" s="8" t="s">
        <v>19</v>
      </c>
      <c r="F39" s="9">
        <v>42005</v>
      </c>
      <c r="G39" s="8" t="s">
        <v>20</v>
      </c>
      <c r="H39" s="18">
        <v>1050093</v>
      </c>
      <c r="I39" s="18">
        <v>1048268</v>
      </c>
      <c r="J39" s="18">
        <v>966784</v>
      </c>
      <c r="K39" s="18">
        <v>928678</v>
      </c>
      <c r="L39" s="18">
        <v>1460786</v>
      </c>
      <c r="M39" s="18">
        <v>1852892</v>
      </c>
      <c r="N39" s="18">
        <v>2327627</v>
      </c>
      <c r="O39" s="18">
        <v>836034</v>
      </c>
      <c r="P39" s="18">
        <v>1595638</v>
      </c>
      <c r="Q39" s="18">
        <v>1616163</v>
      </c>
      <c r="R39" s="18">
        <v>1534232</v>
      </c>
      <c r="S39" s="20">
        <v>1707959</v>
      </c>
      <c r="T39" s="18">
        <f>SUM(Financials_Sample_Data[[#This Row],[Jan]:[Nov]])</f>
        <v>15217195</v>
      </c>
    </row>
    <row r="40" spans="3:20" x14ac:dyDescent="0.3">
      <c r="C40" s="7" t="s">
        <v>28</v>
      </c>
      <c r="D40" s="8" t="s">
        <v>29</v>
      </c>
      <c r="E40" s="8" t="s">
        <v>19</v>
      </c>
      <c r="F40" s="9">
        <v>42005</v>
      </c>
      <c r="G40" s="8" t="s">
        <v>20</v>
      </c>
      <c r="H40" s="18">
        <v>275227</v>
      </c>
      <c r="I40" s="18">
        <v>327777</v>
      </c>
      <c r="J40" s="18">
        <v>292639</v>
      </c>
      <c r="K40" s="18">
        <v>286019</v>
      </c>
      <c r="L40" s="18">
        <v>377546</v>
      </c>
      <c r="M40" s="18">
        <v>453403</v>
      </c>
      <c r="N40" s="18">
        <v>714292</v>
      </c>
      <c r="O40" s="18">
        <v>263464</v>
      </c>
      <c r="P40" s="18">
        <v>517575</v>
      </c>
      <c r="Q40" s="18">
        <v>425453</v>
      </c>
      <c r="R40" s="18">
        <v>389907</v>
      </c>
      <c r="S40" s="20">
        <v>456591</v>
      </c>
      <c r="T40" s="18">
        <f>SUM(Financials_Sample_Data[[#This Row],[Jan]:[Nov]])</f>
        <v>4323302</v>
      </c>
    </row>
    <row r="41" spans="3:20" x14ac:dyDescent="0.3">
      <c r="C41" s="7" t="s">
        <v>17</v>
      </c>
      <c r="D41" s="8" t="s">
        <v>29</v>
      </c>
      <c r="E41" s="8" t="s">
        <v>19</v>
      </c>
      <c r="F41" s="9">
        <v>42370</v>
      </c>
      <c r="G41" s="8" t="s">
        <v>20</v>
      </c>
      <c r="H41" s="18">
        <v>20413971</v>
      </c>
      <c r="I41" s="18">
        <v>18383534</v>
      </c>
      <c r="J41" s="18">
        <v>15492424</v>
      </c>
      <c r="K41" s="18">
        <v>16538806</v>
      </c>
      <c r="L41" s="18">
        <v>17242812</v>
      </c>
      <c r="M41" s="18">
        <v>26252065</v>
      </c>
      <c r="N41" s="18">
        <v>26101133</v>
      </c>
      <c r="O41" s="18">
        <v>26582729</v>
      </c>
      <c r="P41" s="18">
        <v>23718078</v>
      </c>
      <c r="Q41" s="18">
        <v>24598864</v>
      </c>
      <c r="R41" s="18">
        <v>12843004</v>
      </c>
      <c r="S41" s="20">
        <v>18634116</v>
      </c>
      <c r="T41" s="18">
        <f>SUM(Financials_Sample_Data[[#This Row],[Jan]:[Nov]])</f>
        <v>228167420</v>
      </c>
    </row>
    <row r="42" spans="3:20" x14ac:dyDescent="0.3">
      <c r="C42" s="7" t="s">
        <v>21</v>
      </c>
      <c r="D42" s="8" t="s">
        <v>29</v>
      </c>
      <c r="E42" s="8" t="s">
        <v>19</v>
      </c>
      <c r="F42" s="9">
        <v>42370</v>
      </c>
      <c r="G42" s="8" t="s">
        <v>20</v>
      </c>
      <c r="H42" s="18">
        <v>8524021</v>
      </c>
      <c r="I42" s="18">
        <v>8516858</v>
      </c>
      <c r="J42" s="18">
        <v>6701327</v>
      </c>
      <c r="K42" s="18">
        <v>8243024</v>
      </c>
      <c r="L42" s="18">
        <v>8514600</v>
      </c>
      <c r="M42" s="18">
        <v>12755210</v>
      </c>
      <c r="N42" s="18">
        <v>12071942</v>
      </c>
      <c r="O42" s="18">
        <v>12906190</v>
      </c>
      <c r="P42" s="18">
        <v>10492468</v>
      </c>
      <c r="Q42" s="18">
        <v>11272305</v>
      </c>
      <c r="R42" s="18">
        <v>6080186</v>
      </c>
      <c r="S42" s="20">
        <v>8918973</v>
      </c>
      <c r="T42" s="18">
        <f>SUM(Financials_Sample_Data[[#This Row],[Jan]:[Nov]])</f>
        <v>106078131</v>
      </c>
    </row>
    <row r="43" spans="3:20" x14ac:dyDescent="0.3">
      <c r="C43" s="7" t="s">
        <v>22</v>
      </c>
      <c r="D43" s="8" t="s">
        <v>29</v>
      </c>
      <c r="E43" s="8" t="s">
        <v>19</v>
      </c>
      <c r="F43" s="9">
        <v>42370</v>
      </c>
      <c r="G43" s="8" t="s">
        <v>20</v>
      </c>
      <c r="H43" s="18">
        <v>941449</v>
      </c>
      <c r="I43" s="18">
        <v>887985</v>
      </c>
      <c r="J43" s="18">
        <v>710304</v>
      </c>
      <c r="K43" s="18">
        <v>703199</v>
      </c>
      <c r="L43" s="18">
        <v>802703</v>
      </c>
      <c r="M43" s="18">
        <v>1110078</v>
      </c>
      <c r="N43" s="18">
        <v>1236047</v>
      </c>
      <c r="O43" s="18">
        <v>1269614</v>
      </c>
      <c r="P43" s="18">
        <v>999276</v>
      </c>
      <c r="Q43" s="18">
        <v>1060656</v>
      </c>
      <c r="R43" s="18">
        <v>634536</v>
      </c>
      <c r="S43" s="20">
        <v>754854</v>
      </c>
      <c r="T43" s="18">
        <f>SUM(Financials_Sample_Data[[#This Row],[Jan]:[Nov]])</f>
        <v>10355847</v>
      </c>
    </row>
    <row r="44" spans="3:20" x14ac:dyDescent="0.3">
      <c r="C44" s="7" t="s">
        <v>23</v>
      </c>
      <c r="D44" s="8" t="s">
        <v>29</v>
      </c>
      <c r="E44" s="8" t="s">
        <v>19</v>
      </c>
      <c r="F44" s="9">
        <v>42370</v>
      </c>
      <c r="G44" s="8" t="s">
        <v>20</v>
      </c>
      <c r="H44" s="18">
        <v>2536097</v>
      </c>
      <c r="I44" s="18">
        <v>2115231</v>
      </c>
      <c r="J44" s="18">
        <v>1737031</v>
      </c>
      <c r="K44" s="18">
        <v>1784309</v>
      </c>
      <c r="L44" s="18">
        <v>1880938</v>
      </c>
      <c r="M44" s="18">
        <v>3062612</v>
      </c>
      <c r="N44" s="18">
        <v>2803819</v>
      </c>
      <c r="O44" s="18">
        <v>2677425</v>
      </c>
      <c r="P44" s="18">
        <v>2631419</v>
      </c>
      <c r="Q44" s="18">
        <v>2469520</v>
      </c>
      <c r="R44" s="18">
        <v>1439108</v>
      </c>
      <c r="S44" s="20">
        <v>2142808</v>
      </c>
      <c r="T44" s="18">
        <f>SUM(Financials_Sample_Data[[#This Row],[Jan]:[Nov]])</f>
        <v>25137509</v>
      </c>
    </row>
    <row r="45" spans="3:20" x14ac:dyDescent="0.3">
      <c r="C45" s="7" t="s">
        <v>24</v>
      </c>
      <c r="D45" s="8" t="s">
        <v>29</v>
      </c>
      <c r="E45" s="8" t="s">
        <v>19</v>
      </c>
      <c r="F45" s="9">
        <v>42370</v>
      </c>
      <c r="G45" s="8" t="s">
        <v>20</v>
      </c>
      <c r="H45" s="18">
        <v>205336</v>
      </c>
      <c r="I45" s="18">
        <v>194814</v>
      </c>
      <c r="J45" s="18">
        <v>193218</v>
      </c>
      <c r="K45" s="18">
        <v>183673</v>
      </c>
      <c r="L45" s="18">
        <v>189826</v>
      </c>
      <c r="M45" s="18">
        <v>284932</v>
      </c>
      <c r="N45" s="18">
        <v>280179</v>
      </c>
      <c r="O45" s="18">
        <v>311287</v>
      </c>
      <c r="P45" s="18">
        <v>285374</v>
      </c>
      <c r="Q45" s="18">
        <v>296625</v>
      </c>
      <c r="R45" s="18">
        <v>142198</v>
      </c>
      <c r="S45" s="20">
        <v>226382</v>
      </c>
      <c r="T45" s="18">
        <f>SUM(Financials_Sample_Data[[#This Row],[Jan]:[Nov]])</f>
        <v>2567462</v>
      </c>
    </row>
    <row r="46" spans="3:20" x14ac:dyDescent="0.3">
      <c r="C46" s="7" t="s">
        <v>25</v>
      </c>
      <c r="D46" s="8" t="s">
        <v>29</v>
      </c>
      <c r="E46" s="8" t="s">
        <v>19</v>
      </c>
      <c r="F46" s="9">
        <v>42370</v>
      </c>
      <c r="G46" s="8" t="s">
        <v>20</v>
      </c>
      <c r="H46" s="18">
        <v>851979</v>
      </c>
      <c r="I46" s="18">
        <v>905765</v>
      </c>
      <c r="J46" s="18">
        <v>710782</v>
      </c>
      <c r="K46" s="18">
        <v>775323</v>
      </c>
      <c r="L46" s="18">
        <v>798120</v>
      </c>
      <c r="M46" s="18">
        <v>1110337</v>
      </c>
      <c r="N46" s="18">
        <v>1084014</v>
      </c>
      <c r="O46" s="18">
        <v>1222396</v>
      </c>
      <c r="P46" s="18">
        <v>1026824</v>
      </c>
      <c r="Q46" s="18">
        <v>1130889</v>
      </c>
      <c r="R46" s="18">
        <v>526140</v>
      </c>
      <c r="S46" s="20">
        <v>887310</v>
      </c>
      <c r="T46" s="18">
        <f>SUM(Financials_Sample_Data[[#This Row],[Jan]:[Nov]])</f>
        <v>10142569</v>
      </c>
    </row>
    <row r="47" spans="3:20" x14ac:dyDescent="0.3">
      <c r="C47" s="7" t="s">
        <v>26</v>
      </c>
      <c r="D47" s="8" t="s">
        <v>29</v>
      </c>
      <c r="E47" s="8" t="s">
        <v>19</v>
      </c>
      <c r="F47" s="9">
        <v>42370</v>
      </c>
      <c r="G47" s="8" t="s">
        <v>20</v>
      </c>
      <c r="H47" s="18">
        <v>1231645</v>
      </c>
      <c r="I47" s="18">
        <v>1088760</v>
      </c>
      <c r="J47" s="18">
        <v>892572</v>
      </c>
      <c r="K47" s="18">
        <v>1033128</v>
      </c>
      <c r="L47" s="18">
        <v>1048111</v>
      </c>
      <c r="M47" s="18">
        <v>1490618</v>
      </c>
      <c r="N47" s="18">
        <v>1380862</v>
      </c>
      <c r="O47" s="18">
        <v>1524075</v>
      </c>
      <c r="P47" s="18">
        <v>1466230</v>
      </c>
      <c r="Q47" s="18">
        <v>1289535</v>
      </c>
      <c r="R47" s="18">
        <v>724095</v>
      </c>
      <c r="S47" s="20">
        <v>1163422</v>
      </c>
      <c r="T47" s="18">
        <f>SUM(Financials_Sample_Data[[#This Row],[Jan]:[Nov]])</f>
        <v>13169631</v>
      </c>
    </row>
    <row r="48" spans="3:20" x14ac:dyDescent="0.3">
      <c r="C48" s="7" t="s">
        <v>27</v>
      </c>
      <c r="D48" s="8" t="s">
        <v>29</v>
      </c>
      <c r="E48" s="8" t="s">
        <v>19</v>
      </c>
      <c r="F48" s="9">
        <v>42370</v>
      </c>
      <c r="G48" s="8" t="s">
        <v>20</v>
      </c>
      <c r="H48" s="18">
        <v>1760584</v>
      </c>
      <c r="I48" s="18">
        <v>1456013</v>
      </c>
      <c r="J48" s="18">
        <v>1085771</v>
      </c>
      <c r="K48" s="18">
        <v>1337440</v>
      </c>
      <c r="L48" s="18">
        <v>1406326</v>
      </c>
      <c r="M48" s="18">
        <v>2265055</v>
      </c>
      <c r="N48" s="18">
        <v>1986127</v>
      </c>
      <c r="O48" s="18">
        <v>2165067</v>
      </c>
      <c r="P48" s="18">
        <v>1996836</v>
      </c>
      <c r="Q48" s="18">
        <v>1966531</v>
      </c>
      <c r="R48" s="18">
        <v>1083014</v>
      </c>
      <c r="S48" s="20">
        <v>1464640</v>
      </c>
      <c r="T48" s="18">
        <f>SUM(Financials_Sample_Data[[#This Row],[Jan]:[Nov]])</f>
        <v>18508764</v>
      </c>
    </row>
    <row r="49" spans="3:20" x14ac:dyDescent="0.3">
      <c r="C49" s="7" t="s">
        <v>28</v>
      </c>
      <c r="D49" s="8" t="s">
        <v>29</v>
      </c>
      <c r="E49" s="8" t="s">
        <v>19</v>
      </c>
      <c r="F49" s="9">
        <v>42370</v>
      </c>
      <c r="G49" s="8" t="s">
        <v>20</v>
      </c>
      <c r="H49" s="18">
        <v>487605</v>
      </c>
      <c r="I49" s="18">
        <v>439530</v>
      </c>
      <c r="J49" s="18">
        <v>319530</v>
      </c>
      <c r="K49" s="18">
        <v>366239</v>
      </c>
      <c r="L49" s="18">
        <v>365704</v>
      </c>
      <c r="M49" s="18">
        <v>593597</v>
      </c>
      <c r="N49" s="18">
        <v>645238</v>
      </c>
      <c r="O49" s="18">
        <v>588468</v>
      </c>
      <c r="P49" s="18">
        <v>508124</v>
      </c>
      <c r="Q49" s="18">
        <v>492524</v>
      </c>
      <c r="R49" s="18">
        <v>271335</v>
      </c>
      <c r="S49" s="20">
        <v>390316</v>
      </c>
      <c r="T49" s="18">
        <f>SUM(Financials_Sample_Data[[#This Row],[Jan]:[Nov]])</f>
        <v>5077894</v>
      </c>
    </row>
    <row r="50" spans="3:20" x14ac:dyDescent="0.3">
      <c r="C50" s="7" t="s">
        <v>17</v>
      </c>
      <c r="D50" s="8" t="s">
        <v>29</v>
      </c>
      <c r="E50" s="8" t="s">
        <v>19</v>
      </c>
      <c r="F50" s="9">
        <v>42736</v>
      </c>
      <c r="G50" s="8" t="s">
        <v>20</v>
      </c>
      <c r="H50" s="18">
        <v>21742744</v>
      </c>
      <c r="I50" s="18">
        <v>17304657</v>
      </c>
      <c r="J50" s="18">
        <v>23616378</v>
      </c>
      <c r="K50" s="18">
        <v>26264401</v>
      </c>
      <c r="L50" s="18">
        <v>14211778</v>
      </c>
      <c r="M50" s="18">
        <v>19720181</v>
      </c>
      <c r="N50" s="18">
        <v>19403121</v>
      </c>
      <c r="O50" s="18">
        <v>15043709</v>
      </c>
      <c r="P50" s="18">
        <v>25345966</v>
      </c>
      <c r="Q50" s="18">
        <v>11352579</v>
      </c>
      <c r="R50" s="18">
        <v>19280362</v>
      </c>
      <c r="S50" s="20">
        <v>27925153</v>
      </c>
      <c r="T50" s="18">
        <f>SUM(Financials_Sample_Data[[#This Row],[Jan]:[Nov]])</f>
        <v>213285876</v>
      </c>
    </row>
    <row r="51" spans="3:20" x14ac:dyDescent="0.3">
      <c r="C51" s="7" t="s">
        <v>21</v>
      </c>
      <c r="D51" s="8" t="s">
        <v>29</v>
      </c>
      <c r="E51" s="8" t="s">
        <v>19</v>
      </c>
      <c r="F51" s="9">
        <v>42736</v>
      </c>
      <c r="G51" s="8" t="s">
        <v>20</v>
      </c>
      <c r="H51" s="18">
        <v>9733073</v>
      </c>
      <c r="I51" s="18">
        <v>7319150</v>
      </c>
      <c r="J51" s="18">
        <v>9538845</v>
      </c>
      <c r="K51" s="18">
        <v>10780711</v>
      </c>
      <c r="L51" s="18">
        <v>6715269</v>
      </c>
      <c r="M51" s="18">
        <v>7919308</v>
      </c>
      <c r="N51" s="18">
        <v>9007474</v>
      </c>
      <c r="O51" s="18">
        <v>6627053</v>
      </c>
      <c r="P51" s="18">
        <v>11225719</v>
      </c>
      <c r="Q51" s="18">
        <v>5419873</v>
      </c>
      <c r="R51" s="18">
        <v>8415726</v>
      </c>
      <c r="S51" s="20">
        <v>11619625</v>
      </c>
      <c r="T51" s="18">
        <f>SUM(Financials_Sample_Data[[#This Row],[Jan]:[Nov]])</f>
        <v>92702201</v>
      </c>
    </row>
    <row r="52" spans="3:20" x14ac:dyDescent="0.3">
      <c r="C52" s="7" t="s">
        <v>22</v>
      </c>
      <c r="D52" s="8" t="s">
        <v>29</v>
      </c>
      <c r="E52" s="8" t="s">
        <v>19</v>
      </c>
      <c r="F52" s="9">
        <v>42736</v>
      </c>
      <c r="G52" s="8" t="s">
        <v>20</v>
      </c>
      <c r="H52" s="18">
        <v>997908</v>
      </c>
      <c r="I52" s="18">
        <v>722794</v>
      </c>
      <c r="J52" s="18">
        <v>1156017</v>
      </c>
      <c r="K52" s="18">
        <v>1160645</v>
      </c>
      <c r="L52" s="18">
        <v>583037</v>
      </c>
      <c r="M52" s="18">
        <v>890851</v>
      </c>
      <c r="N52" s="18">
        <v>877624</v>
      </c>
      <c r="O52" s="18">
        <v>615771</v>
      </c>
      <c r="P52" s="18">
        <v>1070440</v>
      </c>
      <c r="Q52" s="18">
        <v>566381</v>
      </c>
      <c r="R52" s="18">
        <v>923583</v>
      </c>
      <c r="S52" s="20">
        <v>1264328</v>
      </c>
      <c r="T52" s="18">
        <f>SUM(Financials_Sample_Data[[#This Row],[Jan]:[Nov]])</f>
        <v>9565051</v>
      </c>
    </row>
    <row r="53" spans="3:20" x14ac:dyDescent="0.3">
      <c r="C53" s="7" t="s">
        <v>23</v>
      </c>
      <c r="D53" s="8" t="s">
        <v>29</v>
      </c>
      <c r="E53" s="8" t="s">
        <v>19</v>
      </c>
      <c r="F53" s="9">
        <v>42736</v>
      </c>
      <c r="G53" s="8" t="s">
        <v>20</v>
      </c>
      <c r="H53" s="18">
        <v>2275216</v>
      </c>
      <c r="I53" s="18">
        <v>1900402</v>
      </c>
      <c r="J53" s="18">
        <v>2684124</v>
      </c>
      <c r="K53" s="18">
        <v>2725657</v>
      </c>
      <c r="L53" s="18">
        <v>1725315</v>
      </c>
      <c r="M53" s="18">
        <v>2308388</v>
      </c>
      <c r="N53" s="18">
        <v>2313499</v>
      </c>
      <c r="O53" s="18">
        <v>1869056</v>
      </c>
      <c r="P53" s="18">
        <v>2612036</v>
      </c>
      <c r="Q53" s="18">
        <v>1255719</v>
      </c>
      <c r="R53" s="18">
        <v>2164141</v>
      </c>
      <c r="S53" s="20">
        <v>3382499</v>
      </c>
      <c r="T53" s="18">
        <f>SUM(Financials_Sample_Data[[#This Row],[Jan]:[Nov]])</f>
        <v>23833553</v>
      </c>
    </row>
    <row r="54" spans="3:20" x14ac:dyDescent="0.3">
      <c r="C54" s="7" t="s">
        <v>24</v>
      </c>
      <c r="D54" s="8" t="s">
        <v>29</v>
      </c>
      <c r="E54" s="8" t="s">
        <v>19</v>
      </c>
      <c r="F54" s="9">
        <v>42736</v>
      </c>
      <c r="G54" s="8" t="s">
        <v>20</v>
      </c>
      <c r="H54" s="18">
        <v>241370</v>
      </c>
      <c r="I54" s="18">
        <v>201204</v>
      </c>
      <c r="J54" s="18">
        <v>254089</v>
      </c>
      <c r="K54" s="18">
        <v>316915</v>
      </c>
      <c r="L54" s="18">
        <v>155835</v>
      </c>
      <c r="M54" s="18">
        <v>207613</v>
      </c>
      <c r="N54" s="18">
        <v>207549</v>
      </c>
      <c r="O54" s="18">
        <v>168184</v>
      </c>
      <c r="P54" s="18">
        <v>254264</v>
      </c>
      <c r="Q54" s="18">
        <v>130948</v>
      </c>
      <c r="R54" s="18">
        <v>192816</v>
      </c>
      <c r="S54" s="20">
        <v>345557</v>
      </c>
      <c r="T54" s="18">
        <f>SUM(Financials_Sample_Data[[#This Row],[Jan]:[Nov]])</f>
        <v>2330787</v>
      </c>
    </row>
    <row r="55" spans="3:20" x14ac:dyDescent="0.3">
      <c r="C55" s="7" t="s">
        <v>25</v>
      </c>
      <c r="D55" s="8" t="s">
        <v>29</v>
      </c>
      <c r="E55" s="8" t="s">
        <v>19</v>
      </c>
      <c r="F55" s="9">
        <v>42736</v>
      </c>
      <c r="G55" s="8" t="s">
        <v>20</v>
      </c>
      <c r="H55" s="18">
        <v>981507</v>
      </c>
      <c r="I55" s="18">
        <v>800779</v>
      </c>
      <c r="J55" s="18">
        <v>1036791</v>
      </c>
      <c r="K55" s="18">
        <v>1126434</v>
      </c>
      <c r="L55" s="18">
        <v>689387</v>
      </c>
      <c r="M55" s="18">
        <v>851864</v>
      </c>
      <c r="N55" s="18">
        <v>847534</v>
      </c>
      <c r="O55" s="18">
        <v>648186</v>
      </c>
      <c r="P55" s="18">
        <v>1181485</v>
      </c>
      <c r="Q55" s="18">
        <v>521786</v>
      </c>
      <c r="R55" s="18">
        <v>908073</v>
      </c>
      <c r="S55" s="20">
        <v>1316006</v>
      </c>
      <c r="T55" s="18">
        <f>SUM(Financials_Sample_Data[[#This Row],[Jan]:[Nov]])</f>
        <v>9593826</v>
      </c>
    </row>
    <row r="56" spans="3:20" x14ac:dyDescent="0.3">
      <c r="C56" s="7" t="s">
        <v>26</v>
      </c>
      <c r="D56" s="8" t="s">
        <v>29</v>
      </c>
      <c r="E56" s="8" t="s">
        <v>19</v>
      </c>
      <c r="F56" s="9">
        <v>42736</v>
      </c>
      <c r="G56" s="8" t="s">
        <v>20</v>
      </c>
      <c r="H56" s="18">
        <v>1260803</v>
      </c>
      <c r="I56" s="18">
        <v>887301</v>
      </c>
      <c r="J56" s="18">
        <v>1380264</v>
      </c>
      <c r="K56" s="18">
        <v>1318077</v>
      </c>
      <c r="L56" s="18">
        <v>739907</v>
      </c>
      <c r="M56" s="18">
        <v>1082894</v>
      </c>
      <c r="N56" s="18">
        <v>1002999</v>
      </c>
      <c r="O56" s="18">
        <v>928770</v>
      </c>
      <c r="P56" s="18">
        <v>1457766</v>
      </c>
      <c r="Q56" s="18">
        <v>689135</v>
      </c>
      <c r="R56" s="18">
        <v>1121473</v>
      </c>
      <c r="S56" s="20">
        <v>1741924</v>
      </c>
      <c r="T56" s="18">
        <f>SUM(Financials_Sample_Data[[#This Row],[Jan]:[Nov]])</f>
        <v>11869389</v>
      </c>
    </row>
    <row r="57" spans="3:20" x14ac:dyDescent="0.3">
      <c r="C57" s="7" t="s">
        <v>27</v>
      </c>
      <c r="D57" s="8" t="s">
        <v>29</v>
      </c>
      <c r="E57" s="8" t="s">
        <v>19</v>
      </c>
      <c r="F57" s="9">
        <v>42736</v>
      </c>
      <c r="G57" s="8" t="s">
        <v>20</v>
      </c>
      <c r="H57" s="18">
        <v>1775770</v>
      </c>
      <c r="I57" s="18">
        <v>1442574</v>
      </c>
      <c r="J57" s="18">
        <v>1726011</v>
      </c>
      <c r="K57" s="18">
        <v>2270737</v>
      </c>
      <c r="L57" s="18">
        <v>1088722</v>
      </c>
      <c r="M57" s="18">
        <v>1586631</v>
      </c>
      <c r="N57" s="18">
        <v>1464615</v>
      </c>
      <c r="O57" s="18">
        <v>1067050</v>
      </c>
      <c r="P57" s="18">
        <v>2213537</v>
      </c>
      <c r="Q57" s="18">
        <v>960228</v>
      </c>
      <c r="R57" s="18">
        <v>1352565</v>
      </c>
      <c r="S57" s="20">
        <v>2173270</v>
      </c>
      <c r="T57" s="18">
        <f>SUM(Financials_Sample_Data[[#This Row],[Jan]:[Nov]])</f>
        <v>16948440</v>
      </c>
    </row>
    <row r="58" spans="3:20" x14ac:dyDescent="0.3">
      <c r="C58" s="7" t="s">
        <v>28</v>
      </c>
      <c r="D58" s="8" t="s">
        <v>29</v>
      </c>
      <c r="E58" s="8" t="s">
        <v>19</v>
      </c>
      <c r="F58" s="9">
        <v>42736</v>
      </c>
      <c r="G58" s="8" t="s">
        <v>20</v>
      </c>
      <c r="H58" s="18">
        <v>483691</v>
      </c>
      <c r="I58" s="18">
        <v>372543</v>
      </c>
      <c r="J58" s="18">
        <v>545725</v>
      </c>
      <c r="K58" s="18">
        <v>535319</v>
      </c>
      <c r="L58" s="18">
        <v>297206</v>
      </c>
      <c r="M58" s="18">
        <v>401618</v>
      </c>
      <c r="N58" s="18">
        <v>417457</v>
      </c>
      <c r="O58" s="18">
        <v>362171</v>
      </c>
      <c r="P58" s="18">
        <v>556569</v>
      </c>
      <c r="Q58" s="18">
        <v>247191</v>
      </c>
      <c r="R58" s="18">
        <v>397019</v>
      </c>
      <c r="S58" s="20">
        <v>605393</v>
      </c>
      <c r="T58" s="18">
        <f>SUM(Financials_Sample_Data[[#This Row],[Jan]:[Nov]])</f>
        <v>4616509</v>
      </c>
    </row>
    <row r="59" spans="3:20" x14ac:dyDescent="0.3">
      <c r="C59" s="7" t="s">
        <v>17</v>
      </c>
      <c r="D59" s="8" t="s">
        <v>29</v>
      </c>
      <c r="E59" s="8" t="s">
        <v>19</v>
      </c>
      <c r="F59" s="9">
        <v>43101</v>
      </c>
      <c r="G59" s="8" t="s">
        <v>20</v>
      </c>
      <c r="H59" s="18">
        <v>16608830</v>
      </c>
      <c r="I59" s="18">
        <v>16832239</v>
      </c>
      <c r="J59" s="18">
        <v>25266356</v>
      </c>
      <c r="K59" s="18">
        <v>10998963</v>
      </c>
      <c r="L59" s="18">
        <v>16990836</v>
      </c>
      <c r="M59" s="18">
        <v>25404489</v>
      </c>
      <c r="N59" s="18">
        <v>14149979</v>
      </c>
      <c r="O59" s="18">
        <v>23991780</v>
      </c>
      <c r="P59" s="18">
        <v>16304665</v>
      </c>
      <c r="Q59" s="18">
        <v>19979671</v>
      </c>
      <c r="R59" s="18">
        <v>23148577</v>
      </c>
      <c r="S59" s="20">
        <v>19739761</v>
      </c>
      <c r="T59" s="18">
        <f>SUM(Financials_Sample_Data[[#This Row],[Jan]:[Nov]])</f>
        <v>209676385</v>
      </c>
    </row>
    <row r="60" spans="3:20" x14ac:dyDescent="0.3">
      <c r="C60" s="7" t="s">
        <v>21</v>
      </c>
      <c r="D60" s="8" t="s">
        <v>29</v>
      </c>
      <c r="E60" s="8" t="s">
        <v>19</v>
      </c>
      <c r="F60" s="9">
        <v>43101</v>
      </c>
      <c r="G60" s="8" t="s">
        <v>20</v>
      </c>
      <c r="H60" s="18">
        <v>8236344</v>
      </c>
      <c r="I60" s="18">
        <v>8042610</v>
      </c>
      <c r="J60" s="18">
        <v>12117107</v>
      </c>
      <c r="K60" s="18">
        <v>4675346</v>
      </c>
      <c r="L60" s="18">
        <v>7100562</v>
      </c>
      <c r="M60" s="18">
        <v>12588151</v>
      </c>
      <c r="N60" s="18">
        <v>6704128</v>
      </c>
      <c r="O60" s="18">
        <v>9779210</v>
      </c>
      <c r="P60" s="18">
        <v>6610140</v>
      </c>
      <c r="Q60" s="18">
        <v>8562162</v>
      </c>
      <c r="R60" s="18">
        <v>10079814</v>
      </c>
      <c r="S60" s="20">
        <v>9396643</v>
      </c>
      <c r="T60" s="18">
        <f>SUM(Financials_Sample_Data[[#This Row],[Jan]:[Nov]])</f>
        <v>94495574</v>
      </c>
    </row>
    <row r="61" spans="3:20" x14ac:dyDescent="0.3">
      <c r="C61" s="7" t="s">
        <v>22</v>
      </c>
      <c r="D61" s="8" t="s">
        <v>29</v>
      </c>
      <c r="E61" s="8" t="s">
        <v>19</v>
      </c>
      <c r="F61" s="9">
        <v>43101</v>
      </c>
      <c r="G61" s="8" t="s">
        <v>20</v>
      </c>
      <c r="H61" s="18">
        <v>766208</v>
      </c>
      <c r="I61" s="18">
        <v>784700</v>
      </c>
      <c r="J61" s="18">
        <v>1035635</v>
      </c>
      <c r="K61" s="18">
        <v>524075</v>
      </c>
      <c r="L61" s="18">
        <v>787515</v>
      </c>
      <c r="M61" s="18">
        <v>1019983</v>
      </c>
      <c r="N61" s="18">
        <v>649211</v>
      </c>
      <c r="O61" s="18">
        <v>1055240</v>
      </c>
      <c r="P61" s="18">
        <v>806585</v>
      </c>
      <c r="Q61" s="18">
        <v>868806</v>
      </c>
      <c r="R61" s="18">
        <v>1036773</v>
      </c>
      <c r="S61" s="20">
        <v>865246</v>
      </c>
      <c r="T61" s="18">
        <f>SUM(Financials_Sample_Data[[#This Row],[Jan]:[Nov]])</f>
        <v>9334731</v>
      </c>
    </row>
    <row r="62" spans="3:20" x14ac:dyDescent="0.3">
      <c r="C62" s="7" t="s">
        <v>23</v>
      </c>
      <c r="D62" s="8" t="s">
        <v>29</v>
      </c>
      <c r="E62" s="8" t="s">
        <v>19</v>
      </c>
      <c r="F62" s="9">
        <v>43101</v>
      </c>
      <c r="G62" s="8" t="s">
        <v>20</v>
      </c>
      <c r="H62" s="18">
        <v>1687861</v>
      </c>
      <c r="I62" s="18">
        <v>1908906</v>
      </c>
      <c r="J62" s="18">
        <v>3099461</v>
      </c>
      <c r="K62" s="18">
        <v>1158181</v>
      </c>
      <c r="L62" s="18">
        <v>2113347</v>
      </c>
      <c r="M62" s="18">
        <v>3001777</v>
      </c>
      <c r="N62" s="18">
        <v>1491212</v>
      </c>
      <c r="O62" s="18">
        <v>2710528</v>
      </c>
      <c r="P62" s="18">
        <v>1710242</v>
      </c>
      <c r="Q62" s="18">
        <v>2053307</v>
      </c>
      <c r="R62" s="18">
        <v>2397887</v>
      </c>
      <c r="S62" s="20">
        <v>2075965</v>
      </c>
      <c r="T62" s="18">
        <f>SUM(Financials_Sample_Data[[#This Row],[Jan]:[Nov]])</f>
        <v>23332709</v>
      </c>
    </row>
    <row r="63" spans="3:20" x14ac:dyDescent="0.3">
      <c r="C63" s="7" t="s">
        <v>24</v>
      </c>
      <c r="D63" s="8" t="s">
        <v>29</v>
      </c>
      <c r="E63" s="8" t="s">
        <v>19</v>
      </c>
      <c r="F63" s="9">
        <v>43101</v>
      </c>
      <c r="G63" s="8" t="s">
        <v>20</v>
      </c>
      <c r="H63" s="18">
        <v>178587</v>
      </c>
      <c r="I63" s="18">
        <v>177141</v>
      </c>
      <c r="J63" s="18">
        <v>265218</v>
      </c>
      <c r="K63" s="18">
        <v>116156</v>
      </c>
      <c r="L63" s="18">
        <v>182402</v>
      </c>
      <c r="M63" s="18">
        <v>286611</v>
      </c>
      <c r="N63" s="18">
        <v>172955</v>
      </c>
      <c r="O63" s="18">
        <v>254330</v>
      </c>
      <c r="P63" s="18">
        <v>201909</v>
      </c>
      <c r="Q63" s="18">
        <v>219276</v>
      </c>
      <c r="R63" s="18">
        <v>272949</v>
      </c>
      <c r="S63" s="20">
        <v>226471</v>
      </c>
      <c r="T63" s="18">
        <f>SUM(Financials_Sample_Data[[#This Row],[Jan]:[Nov]])</f>
        <v>2327534</v>
      </c>
    </row>
    <row r="64" spans="3:20" x14ac:dyDescent="0.3">
      <c r="C64" s="7" t="s">
        <v>25</v>
      </c>
      <c r="D64" s="8" t="s">
        <v>29</v>
      </c>
      <c r="E64" s="8" t="s">
        <v>19</v>
      </c>
      <c r="F64" s="9">
        <v>43101</v>
      </c>
      <c r="G64" s="8" t="s">
        <v>20</v>
      </c>
      <c r="H64" s="18">
        <v>822885</v>
      </c>
      <c r="I64" s="18">
        <v>719356</v>
      </c>
      <c r="J64" s="18">
        <v>1228124</v>
      </c>
      <c r="K64" s="18">
        <v>506867</v>
      </c>
      <c r="L64" s="18">
        <v>775835</v>
      </c>
      <c r="M64" s="18">
        <v>1025959</v>
      </c>
      <c r="N64" s="18">
        <v>702957</v>
      </c>
      <c r="O64" s="18">
        <v>989842</v>
      </c>
      <c r="P64" s="18">
        <v>748322</v>
      </c>
      <c r="Q64" s="18">
        <v>838544</v>
      </c>
      <c r="R64" s="18">
        <v>1076008</v>
      </c>
      <c r="S64" s="20">
        <v>878808</v>
      </c>
      <c r="T64" s="18">
        <f>SUM(Financials_Sample_Data[[#This Row],[Jan]:[Nov]])</f>
        <v>9434699</v>
      </c>
    </row>
    <row r="65" spans="3:20" x14ac:dyDescent="0.3">
      <c r="C65" s="7" t="s">
        <v>26</v>
      </c>
      <c r="D65" s="8" t="s">
        <v>29</v>
      </c>
      <c r="E65" s="8" t="s">
        <v>19</v>
      </c>
      <c r="F65" s="9">
        <v>43101</v>
      </c>
      <c r="G65" s="8" t="s">
        <v>20</v>
      </c>
      <c r="H65" s="18">
        <v>878445</v>
      </c>
      <c r="I65" s="18">
        <v>1015003</v>
      </c>
      <c r="J65" s="18">
        <v>1544184</v>
      </c>
      <c r="K65" s="18">
        <v>624903</v>
      </c>
      <c r="L65" s="18">
        <v>981395</v>
      </c>
      <c r="M65" s="18">
        <v>1409322</v>
      </c>
      <c r="N65" s="18">
        <v>769986</v>
      </c>
      <c r="O65" s="18">
        <v>1360544</v>
      </c>
      <c r="P65" s="18">
        <v>823428</v>
      </c>
      <c r="Q65" s="18">
        <v>1191494</v>
      </c>
      <c r="R65" s="18">
        <v>1337302</v>
      </c>
      <c r="S65" s="20">
        <v>1224978</v>
      </c>
      <c r="T65" s="18">
        <f>SUM(Financials_Sample_Data[[#This Row],[Jan]:[Nov]])</f>
        <v>11936006</v>
      </c>
    </row>
    <row r="66" spans="3:20" x14ac:dyDescent="0.3">
      <c r="C66" s="7" t="s">
        <v>27</v>
      </c>
      <c r="D66" s="8" t="s">
        <v>29</v>
      </c>
      <c r="E66" s="8" t="s">
        <v>19</v>
      </c>
      <c r="F66" s="9">
        <v>43101</v>
      </c>
      <c r="G66" s="8" t="s">
        <v>20</v>
      </c>
      <c r="H66" s="18">
        <v>1383309</v>
      </c>
      <c r="I66" s="18">
        <v>1184231</v>
      </c>
      <c r="J66" s="18">
        <v>2046108</v>
      </c>
      <c r="K66" s="18">
        <v>895975</v>
      </c>
      <c r="L66" s="18">
        <v>1219125</v>
      </c>
      <c r="M66" s="18">
        <v>2071773</v>
      </c>
      <c r="N66" s="18">
        <v>1049534</v>
      </c>
      <c r="O66" s="18">
        <v>1731716</v>
      </c>
      <c r="P66" s="18">
        <v>1319856</v>
      </c>
      <c r="Q66" s="18">
        <v>1570667</v>
      </c>
      <c r="R66" s="18">
        <v>1745114</v>
      </c>
      <c r="S66" s="20">
        <v>1554713</v>
      </c>
      <c r="T66" s="18">
        <f>SUM(Financials_Sample_Data[[#This Row],[Jan]:[Nov]])</f>
        <v>16217408</v>
      </c>
    </row>
    <row r="67" spans="3:20" x14ac:dyDescent="0.3">
      <c r="C67" s="7" t="s">
        <v>28</v>
      </c>
      <c r="D67" s="8" t="s">
        <v>29</v>
      </c>
      <c r="E67" s="8" t="s">
        <v>19</v>
      </c>
      <c r="F67" s="9">
        <v>43101</v>
      </c>
      <c r="G67" s="8" t="s">
        <v>20</v>
      </c>
      <c r="H67" s="18">
        <v>372008</v>
      </c>
      <c r="I67" s="18">
        <v>360544</v>
      </c>
      <c r="J67" s="18">
        <v>570065</v>
      </c>
      <c r="K67" s="18">
        <v>262663</v>
      </c>
      <c r="L67" s="18">
        <v>396364</v>
      </c>
      <c r="M67" s="18">
        <v>550129</v>
      </c>
      <c r="N67" s="18">
        <v>307493</v>
      </c>
      <c r="O67" s="18">
        <v>531975</v>
      </c>
      <c r="P67" s="18">
        <v>399869</v>
      </c>
      <c r="Q67" s="18">
        <v>436804</v>
      </c>
      <c r="R67" s="18">
        <v>506081</v>
      </c>
      <c r="S67" s="20">
        <v>467366</v>
      </c>
      <c r="T67" s="18">
        <f>SUM(Financials_Sample_Data[[#This Row],[Jan]:[Nov]])</f>
        <v>4693995</v>
      </c>
    </row>
    <row r="68" spans="3:20" x14ac:dyDescent="0.3">
      <c r="C68" s="7" t="s">
        <v>17</v>
      </c>
      <c r="D68" s="8" t="s">
        <v>29</v>
      </c>
      <c r="E68" s="8" t="s">
        <v>19</v>
      </c>
      <c r="F68" s="9">
        <v>43466</v>
      </c>
      <c r="G68" s="8" t="s">
        <v>20</v>
      </c>
      <c r="H68" s="18">
        <v>20663671</v>
      </c>
      <c r="I68" s="18">
        <v>20950070</v>
      </c>
      <c r="J68" s="18">
        <v>25680202</v>
      </c>
      <c r="K68" s="18">
        <v>22993932</v>
      </c>
      <c r="L68" s="18">
        <v>16771402</v>
      </c>
      <c r="M68" s="18">
        <v>14537190</v>
      </c>
      <c r="N68" s="18">
        <v>22311822</v>
      </c>
      <c r="O68" s="18">
        <v>15775785</v>
      </c>
      <c r="P68" s="18">
        <v>15442950</v>
      </c>
      <c r="Q68" s="18">
        <v>18093571</v>
      </c>
      <c r="R68" s="18">
        <v>16933143</v>
      </c>
      <c r="S68" s="20">
        <v>14693276</v>
      </c>
      <c r="T68" s="18">
        <f>SUM(Financials_Sample_Data[[#This Row],[Jan]:[Nov]])</f>
        <v>210153738</v>
      </c>
    </row>
    <row r="69" spans="3:20" x14ac:dyDescent="0.3">
      <c r="C69" s="7" t="s">
        <v>21</v>
      </c>
      <c r="D69" s="8" t="s">
        <v>29</v>
      </c>
      <c r="E69" s="8" t="s">
        <v>19</v>
      </c>
      <c r="F69" s="9">
        <v>43466</v>
      </c>
      <c r="G69" s="8" t="s">
        <v>20</v>
      </c>
      <c r="H69" s="18">
        <v>8508915</v>
      </c>
      <c r="I69" s="18">
        <v>10304746</v>
      </c>
      <c r="J69" s="18">
        <v>12517373</v>
      </c>
      <c r="K69" s="18">
        <v>9859051</v>
      </c>
      <c r="L69" s="18">
        <v>6865712</v>
      </c>
      <c r="M69" s="18">
        <v>6772562</v>
      </c>
      <c r="N69" s="18">
        <v>8950825</v>
      </c>
      <c r="O69" s="18">
        <v>7590684</v>
      </c>
      <c r="P69" s="18">
        <v>7132203</v>
      </c>
      <c r="Q69" s="18">
        <v>7942616</v>
      </c>
      <c r="R69" s="18">
        <v>7868673</v>
      </c>
      <c r="S69" s="20">
        <v>6027183</v>
      </c>
      <c r="T69" s="18">
        <f>SUM(Financials_Sample_Data[[#This Row],[Jan]:[Nov]])</f>
        <v>94313360</v>
      </c>
    </row>
    <row r="70" spans="3:20" x14ac:dyDescent="0.3">
      <c r="C70" s="7" t="s">
        <v>22</v>
      </c>
      <c r="D70" s="8" t="s">
        <v>29</v>
      </c>
      <c r="E70" s="8" t="s">
        <v>19</v>
      </c>
      <c r="F70" s="9">
        <v>43466</v>
      </c>
      <c r="G70" s="8" t="s">
        <v>20</v>
      </c>
      <c r="H70" s="18">
        <v>907552</v>
      </c>
      <c r="I70" s="18">
        <v>996432</v>
      </c>
      <c r="J70" s="18">
        <v>1050172</v>
      </c>
      <c r="K70" s="18">
        <v>1007411</v>
      </c>
      <c r="L70" s="18">
        <v>685653</v>
      </c>
      <c r="M70" s="18">
        <v>720826</v>
      </c>
      <c r="N70" s="18">
        <v>924673</v>
      </c>
      <c r="O70" s="18">
        <v>770345</v>
      </c>
      <c r="P70" s="18">
        <v>734261</v>
      </c>
      <c r="Q70" s="18">
        <v>899147</v>
      </c>
      <c r="R70" s="18">
        <v>808478</v>
      </c>
      <c r="S70" s="20">
        <v>706131</v>
      </c>
      <c r="T70" s="18">
        <f>SUM(Financials_Sample_Data[[#This Row],[Jan]:[Nov]])</f>
        <v>9504950</v>
      </c>
    </row>
    <row r="71" spans="3:20" x14ac:dyDescent="0.3">
      <c r="C71" s="7" t="s">
        <v>23</v>
      </c>
      <c r="D71" s="8" t="s">
        <v>29</v>
      </c>
      <c r="E71" s="8" t="s">
        <v>19</v>
      </c>
      <c r="F71" s="9">
        <v>43466</v>
      </c>
      <c r="G71" s="8" t="s">
        <v>20</v>
      </c>
      <c r="H71" s="18">
        <v>2448583</v>
      </c>
      <c r="I71" s="18">
        <v>2391536</v>
      </c>
      <c r="J71" s="18">
        <v>2851891</v>
      </c>
      <c r="K71" s="18">
        <v>2338942</v>
      </c>
      <c r="L71" s="18">
        <v>1988754</v>
      </c>
      <c r="M71" s="18">
        <v>1512300</v>
      </c>
      <c r="N71" s="18">
        <v>2373330</v>
      </c>
      <c r="O71" s="18">
        <v>1709943</v>
      </c>
      <c r="P71" s="18">
        <v>1561720</v>
      </c>
      <c r="Q71" s="18">
        <v>2224218</v>
      </c>
      <c r="R71" s="18">
        <v>2066473</v>
      </c>
      <c r="S71" s="20">
        <v>1477534</v>
      </c>
      <c r="T71" s="18">
        <f>SUM(Financials_Sample_Data[[#This Row],[Jan]:[Nov]])</f>
        <v>23467690</v>
      </c>
    </row>
    <row r="72" spans="3:20" x14ac:dyDescent="0.3">
      <c r="C72" s="7" t="s">
        <v>24</v>
      </c>
      <c r="D72" s="8" t="s">
        <v>29</v>
      </c>
      <c r="E72" s="8" t="s">
        <v>19</v>
      </c>
      <c r="F72" s="9">
        <v>43466</v>
      </c>
      <c r="G72" s="8" t="s">
        <v>20</v>
      </c>
      <c r="H72" s="18">
        <v>232296</v>
      </c>
      <c r="I72" s="18">
        <v>221176</v>
      </c>
      <c r="J72" s="18">
        <v>259024</v>
      </c>
      <c r="K72" s="18">
        <v>239313</v>
      </c>
      <c r="L72" s="18">
        <v>173459</v>
      </c>
      <c r="M72" s="18">
        <v>145469</v>
      </c>
      <c r="N72" s="18">
        <v>276387</v>
      </c>
      <c r="O72" s="18">
        <v>181197</v>
      </c>
      <c r="P72" s="18">
        <v>167260</v>
      </c>
      <c r="Q72" s="18">
        <v>199198</v>
      </c>
      <c r="R72" s="18">
        <v>173160</v>
      </c>
      <c r="S72" s="20">
        <v>156797</v>
      </c>
      <c r="T72" s="18">
        <f>SUM(Financials_Sample_Data[[#This Row],[Jan]:[Nov]])</f>
        <v>2267939</v>
      </c>
    </row>
    <row r="73" spans="3:20" x14ac:dyDescent="0.3">
      <c r="C73" s="7" t="s">
        <v>25</v>
      </c>
      <c r="D73" s="8" t="s">
        <v>29</v>
      </c>
      <c r="E73" s="8" t="s">
        <v>19</v>
      </c>
      <c r="F73" s="9">
        <v>43466</v>
      </c>
      <c r="G73" s="8" t="s">
        <v>20</v>
      </c>
      <c r="H73" s="18">
        <v>896638</v>
      </c>
      <c r="I73" s="18">
        <v>945985</v>
      </c>
      <c r="J73" s="18">
        <v>1072491</v>
      </c>
      <c r="K73" s="18">
        <v>1138580</v>
      </c>
      <c r="L73" s="18">
        <v>765907</v>
      </c>
      <c r="M73" s="18">
        <v>590365</v>
      </c>
      <c r="N73" s="18">
        <v>926585</v>
      </c>
      <c r="O73" s="18">
        <v>715140</v>
      </c>
      <c r="P73" s="18">
        <v>691264</v>
      </c>
      <c r="Q73" s="18">
        <v>778336</v>
      </c>
      <c r="R73" s="18">
        <v>702619</v>
      </c>
      <c r="S73" s="20">
        <v>644524</v>
      </c>
      <c r="T73" s="18">
        <f>SUM(Financials_Sample_Data[[#This Row],[Jan]:[Nov]])</f>
        <v>9223910</v>
      </c>
    </row>
    <row r="74" spans="3:20" x14ac:dyDescent="0.3">
      <c r="C74" s="7" t="s">
        <v>26</v>
      </c>
      <c r="D74" s="8" t="s">
        <v>29</v>
      </c>
      <c r="E74" s="8" t="s">
        <v>19</v>
      </c>
      <c r="F74" s="9">
        <v>43466</v>
      </c>
      <c r="G74" s="8" t="s">
        <v>20</v>
      </c>
      <c r="H74" s="18">
        <v>1036658</v>
      </c>
      <c r="I74" s="18">
        <v>1191081</v>
      </c>
      <c r="J74" s="18">
        <v>1453675</v>
      </c>
      <c r="K74" s="18">
        <v>1419262</v>
      </c>
      <c r="L74" s="18">
        <v>938782</v>
      </c>
      <c r="M74" s="18">
        <v>763861</v>
      </c>
      <c r="N74" s="18">
        <v>1141341</v>
      </c>
      <c r="O74" s="18">
        <v>909348</v>
      </c>
      <c r="P74" s="18">
        <v>801672</v>
      </c>
      <c r="Q74" s="18">
        <v>1077622</v>
      </c>
      <c r="R74" s="18">
        <v>899513</v>
      </c>
      <c r="S74" s="20">
        <v>770599</v>
      </c>
      <c r="T74" s="18">
        <f>SUM(Financials_Sample_Data[[#This Row],[Jan]:[Nov]])</f>
        <v>11632815</v>
      </c>
    </row>
    <row r="75" spans="3:20" x14ac:dyDescent="0.3">
      <c r="C75" s="7" t="s">
        <v>27</v>
      </c>
      <c r="D75" s="8" t="s">
        <v>29</v>
      </c>
      <c r="E75" s="8" t="s">
        <v>19</v>
      </c>
      <c r="F75" s="9">
        <v>43466</v>
      </c>
      <c r="G75" s="8" t="s">
        <v>20</v>
      </c>
      <c r="H75" s="18">
        <v>1662699</v>
      </c>
      <c r="I75" s="18">
        <v>1508105</v>
      </c>
      <c r="J75" s="18">
        <v>2020361</v>
      </c>
      <c r="K75" s="18">
        <v>1703999</v>
      </c>
      <c r="L75" s="18">
        <v>1422906</v>
      </c>
      <c r="M75" s="18">
        <v>1092346</v>
      </c>
      <c r="N75" s="18">
        <v>1924272</v>
      </c>
      <c r="O75" s="18">
        <v>1220195</v>
      </c>
      <c r="P75" s="18">
        <v>1122540</v>
      </c>
      <c r="Q75" s="18">
        <v>1320824</v>
      </c>
      <c r="R75" s="18">
        <v>1254355</v>
      </c>
      <c r="S75" s="20">
        <v>1248757</v>
      </c>
      <c r="T75" s="18">
        <f>SUM(Financials_Sample_Data[[#This Row],[Jan]:[Nov]])</f>
        <v>16252602</v>
      </c>
    </row>
    <row r="76" spans="3:20" x14ac:dyDescent="0.3">
      <c r="C76" s="7" t="s">
        <v>28</v>
      </c>
      <c r="D76" s="8" t="s">
        <v>29</v>
      </c>
      <c r="E76" s="8" t="s">
        <v>19</v>
      </c>
      <c r="F76" s="9">
        <v>43466</v>
      </c>
      <c r="G76" s="8" t="s">
        <v>20</v>
      </c>
      <c r="H76" s="18">
        <v>474519</v>
      </c>
      <c r="I76" s="18">
        <v>436767</v>
      </c>
      <c r="J76" s="18">
        <v>574482</v>
      </c>
      <c r="K76" s="18">
        <v>464102</v>
      </c>
      <c r="L76" s="18">
        <v>383468</v>
      </c>
      <c r="M76" s="18">
        <v>313859</v>
      </c>
      <c r="N76" s="18">
        <v>475888</v>
      </c>
      <c r="O76" s="18">
        <v>366084</v>
      </c>
      <c r="P76" s="18">
        <v>329879</v>
      </c>
      <c r="Q76" s="18">
        <v>442129</v>
      </c>
      <c r="R76" s="18">
        <v>387635</v>
      </c>
      <c r="S76" s="20">
        <v>358088</v>
      </c>
      <c r="T76" s="18">
        <f>SUM(Financials_Sample_Data[[#This Row],[Jan]:[Nov]])</f>
        <v>4648812</v>
      </c>
    </row>
    <row r="77" spans="3:20" x14ac:dyDescent="0.3">
      <c r="C77" s="7" t="s">
        <v>17</v>
      </c>
      <c r="D77" s="8" t="s">
        <v>29</v>
      </c>
      <c r="E77" s="8" t="s">
        <v>19</v>
      </c>
      <c r="F77" s="9">
        <v>43831</v>
      </c>
      <c r="G77" s="8" t="s">
        <v>20</v>
      </c>
      <c r="H77" s="18">
        <v>19906222</v>
      </c>
      <c r="I77" s="18">
        <v>18137975</v>
      </c>
      <c r="J77" s="18">
        <v>19647355</v>
      </c>
      <c r="K77" s="18">
        <v>25097823</v>
      </c>
      <c r="L77" s="18">
        <v>10648319</v>
      </c>
      <c r="M77" s="18">
        <v>21526812</v>
      </c>
      <c r="N77" s="18">
        <v>14526502</v>
      </c>
      <c r="O77" s="18">
        <v>16491591</v>
      </c>
      <c r="P77" s="18">
        <v>16525042</v>
      </c>
      <c r="Q77" s="18">
        <v>13592153</v>
      </c>
      <c r="R77" s="18">
        <v>14695586</v>
      </c>
      <c r="S77" s="20">
        <v>13019298</v>
      </c>
      <c r="T77" s="18">
        <f>SUM(Financials_Sample_Data[[#This Row],[Jan]:[Nov]])</f>
        <v>190795380</v>
      </c>
    </row>
    <row r="78" spans="3:20" x14ac:dyDescent="0.3">
      <c r="C78" s="7" t="s">
        <v>21</v>
      </c>
      <c r="D78" s="8" t="s">
        <v>29</v>
      </c>
      <c r="E78" s="8" t="s">
        <v>19</v>
      </c>
      <c r="F78" s="9">
        <v>43831</v>
      </c>
      <c r="G78" s="8" t="s">
        <v>20</v>
      </c>
      <c r="H78" s="18">
        <v>9592107</v>
      </c>
      <c r="I78" s="18">
        <v>9049303</v>
      </c>
      <c r="J78" s="18">
        <v>9807183</v>
      </c>
      <c r="K78" s="18">
        <v>11464436</v>
      </c>
      <c r="L78" s="18">
        <v>4745875</v>
      </c>
      <c r="M78" s="18">
        <v>10693878</v>
      </c>
      <c r="N78" s="18">
        <v>6229151</v>
      </c>
      <c r="O78" s="18">
        <v>7884523</v>
      </c>
      <c r="P78" s="18">
        <v>8201633</v>
      </c>
      <c r="Q78" s="18">
        <v>5539328</v>
      </c>
      <c r="R78" s="18">
        <v>6939494</v>
      </c>
      <c r="S78" s="20">
        <v>6033112</v>
      </c>
      <c r="T78" s="18">
        <f>SUM(Financials_Sample_Data[[#This Row],[Jan]:[Nov]])</f>
        <v>90146911</v>
      </c>
    </row>
    <row r="79" spans="3:20" x14ac:dyDescent="0.3">
      <c r="C79" s="7" t="s">
        <v>22</v>
      </c>
      <c r="D79" s="8" t="s">
        <v>29</v>
      </c>
      <c r="E79" s="8" t="s">
        <v>19</v>
      </c>
      <c r="F79" s="9">
        <v>43831</v>
      </c>
      <c r="G79" s="8" t="s">
        <v>20</v>
      </c>
      <c r="H79" s="18">
        <v>804051</v>
      </c>
      <c r="I79" s="18">
        <v>766774</v>
      </c>
      <c r="J79" s="18">
        <v>921681</v>
      </c>
      <c r="K79" s="18">
        <v>1085414</v>
      </c>
      <c r="L79" s="18">
        <v>463729</v>
      </c>
      <c r="M79" s="18">
        <v>1036334</v>
      </c>
      <c r="N79" s="18">
        <v>711009</v>
      </c>
      <c r="O79" s="18">
        <v>706193</v>
      </c>
      <c r="P79" s="18">
        <v>784668</v>
      </c>
      <c r="Q79" s="18">
        <v>633819</v>
      </c>
      <c r="R79" s="18">
        <v>678505</v>
      </c>
      <c r="S79" s="20">
        <v>631242</v>
      </c>
      <c r="T79" s="18">
        <f>SUM(Financials_Sample_Data[[#This Row],[Jan]:[Nov]])</f>
        <v>8592177</v>
      </c>
    </row>
    <row r="80" spans="3:20" x14ac:dyDescent="0.3">
      <c r="C80" s="7" t="s">
        <v>23</v>
      </c>
      <c r="D80" s="8" t="s">
        <v>29</v>
      </c>
      <c r="E80" s="8" t="s">
        <v>19</v>
      </c>
      <c r="F80" s="9">
        <v>43831</v>
      </c>
      <c r="G80" s="8" t="s">
        <v>20</v>
      </c>
      <c r="H80" s="18">
        <v>2107365</v>
      </c>
      <c r="I80" s="18">
        <v>2071573</v>
      </c>
      <c r="J80" s="18">
        <v>2428629</v>
      </c>
      <c r="K80" s="18">
        <v>2973881</v>
      </c>
      <c r="L80" s="18">
        <v>1174690</v>
      </c>
      <c r="M80" s="18">
        <v>2393657</v>
      </c>
      <c r="N80" s="18">
        <v>1495456</v>
      </c>
      <c r="O80" s="18">
        <v>2058910</v>
      </c>
      <c r="P80" s="18">
        <v>1881183</v>
      </c>
      <c r="Q80" s="18">
        <v>1641870</v>
      </c>
      <c r="R80" s="18">
        <v>1587200</v>
      </c>
      <c r="S80" s="20">
        <v>1436411</v>
      </c>
      <c r="T80" s="18">
        <f>SUM(Financials_Sample_Data[[#This Row],[Jan]:[Nov]])</f>
        <v>21814414</v>
      </c>
    </row>
    <row r="81" spans="3:20" x14ac:dyDescent="0.3">
      <c r="C81" s="7" t="s">
        <v>24</v>
      </c>
      <c r="D81" s="8" t="s">
        <v>29</v>
      </c>
      <c r="E81" s="8" t="s">
        <v>19</v>
      </c>
      <c r="F81" s="9">
        <v>43831</v>
      </c>
      <c r="G81" s="8" t="s">
        <v>20</v>
      </c>
      <c r="H81" s="18">
        <v>211617</v>
      </c>
      <c r="I81" s="18">
        <v>211295</v>
      </c>
      <c r="J81" s="18">
        <v>229589</v>
      </c>
      <c r="K81" s="18">
        <v>270401</v>
      </c>
      <c r="L81" s="18">
        <v>122946</v>
      </c>
      <c r="M81" s="18">
        <v>258829</v>
      </c>
      <c r="N81" s="18">
        <v>176747</v>
      </c>
      <c r="O81" s="18">
        <v>187172</v>
      </c>
      <c r="P81" s="18">
        <v>194172</v>
      </c>
      <c r="Q81" s="18">
        <v>161178</v>
      </c>
      <c r="R81" s="18">
        <v>149018</v>
      </c>
      <c r="S81" s="20">
        <v>141587</v>
      </c>
      <c r="T81" s="18">
        <f>SUM(Financials_Sample_Data[[#This Row],[Jan]:[Nov]])</f>
        <v>2172964</v>
      </c>
    </row>
    <row r="82" spans="3:20" x14ac:dyDescent="0.3">
      <c r="C82" s="7" t="s">
        <v>25</v>
      </c>
      <c r="D82" s="8" t="s">
        <v>29</v>
      </c>
      <c r="E82" s="8" t="s">
        <v>19</v>
      </c>
      <c r="F82" s="9">
        <v>43831</v>
      </c>
      <c r="G82" s="8" t="s">
        <v>20</v>
      </c>
      <c r="H82" s="18">
        <v>882849</v>
      </c>
      <c r="I82" s="18">
        <v>828192</v>
      </c>
      <c r="J82" s="18">
        <v>913737</v>
      </c>
      <c r="K82" s="18">
        <v>1198314</v>
      </c>
      <c r="L82" s="18">
        <v>519107</v>
      </c>
      <c r="M82" s="18">
        <v>889744</v>
      </c>
      <c r="N82" s="18">
        <v>625608</v>
      </c>
      <c r="O82" s="18">
        <v>818157</v>
      </c>
      <c r="P82" s="18">
        <v>764727</v>
      </c>
      <c r="Q82" s="18">
        <v>613550</v>
      </c>
      <c r="R82" s="18">
        <v>625269</v>
      </c>
      <c r="S82" s="20">
        <v>540653</v>
      </c>
      <c r="T82" s="18">
        <f>SUM(Financials_Sample_Data[[#This Row],[Jan]:[Nov]])</f>
        <v>8679254</v>
      </c>
    </row>
    <row r="83" spans="3:20" x14ac:dyDescent="0.3">
      <c r="C83" s="7" t="s">
        <v>26</v>
      </c>
      <c r="D83" s="8" t="s">
        <v>29</v>
      </c>
      <c r="E83" s="8" t="s">
        <v>19</v>
      </c>
      <c r="F83" s="9">
        <v>43831</v>
      </c>
      <c r="G83" s="8" t="s">
        <v>20</v>
      </c>
      <c r="H83" s="18">
        <v>1206445</v>
      </c>
      <c r="I83" s="18">
        <v>976986</v>
      </c>
      <c r="J83" s="18">
        <v>990981</v>
      </c>
      <c r="K83" s="18">
        <v>1537362</v>
      </c>
      <c r="L83" s="18">
        <v>578191</v>
      </c>
      <c r="M83" s="18">
        <v>1230978</v>
      </c>
      <c r="N83" s="18">
        <v>824107</v>
      </c>
      <c r="O83" s="18">
        <v>991865</v>
      </c>
      <c r="P83" s="18">
        <v>928975</v>
      </c>
      <c r="Q83" s="18">
        <v>794276</v>
      </c>
      <c r="R83" s="18">
        <v>738682</v>
      </c>
      <c r="S83" s="20">
        <v>726502</v>
      </c>
      <c r="T83" s="18">
        <f>SUM(Financials_Sample_Data[[#This Row],[Jan]:[Nov]])</f>
        <v>10798848</v>
      </c>
    </row>
    <row r="84" spans="3:20" x14ac:dyDescent="0.3">
      <c r="C84" s="7" t="s">
        <v>27</v>
      </c>
      <c r="D84" s="8" t="s">
        <v>29</v>
      </c>
      <c r="E84" s="8" t="s">
        <v>19</v>
      </c>
      <c r="F84" s="9">
        <v>43831</v>
      </c>
      <c r="G84" s="8" t="s">
        <v>20</v>
      </c>
      <c r="H84" s="18">
        <v>1691907</v>
      </c>
      <c r="I84" s="18">
        <v>1377291</v>
      </c>
      <c r="J84" s="18">
        <v>1682587</v>
      </c>
      <c r="K84" s="18">
        <v>2080797</v>
      </c>
      <c r="L84" s="18">
        <v>912271</v>
      </c>
      <c r="M84" s="18">
        <v>1790551</v>
      </c>
      <c r="N84" s="18">
        <v>1201477</v>
      </c>
      <c r="O84" s="18">
        <v>1331378</v>
      </c>
      <c r="P84" s="18">
        <v>1375724</v>
      </c>
      <c r="Q84" s="18">
        <v>1029583</v>
      </c>
      <c r="R84" s="18">
        <v>1099874</v>
      </c>
      <c r="S84" s="20">
        <v>971165</v>
      </c>
      <c r="T84" s="18">
        <f>SUM(Financials_Sample_Data[[#This Row],[Jan]:[Nov]])</f>
        <v>15573440</v>
      </c>
    </row>
    <row r="85" spans="3:20" x14ac:dyDescent="0.3">
      <c r="C85" s="7" t="s">
        <v>28</v>
      </c>
      <c r="D85" s="8" t="s">
        <v>29</v>
      </c>
      <c r="E85" s="8" t="s">
        <v>19</v>
      </c>
      <c r="F85" s="9">
        <v>43831</v>
      </c>
      <c r="G85" s="8" t="s">
        <v>20</v>
      </c>
      <c r="H85" s="18">
        <v>405268</v>
      </c>
      <c r="I85" s="18">
        <v>427770</v>
      </c>
      <c r="J85" s="18">
        <v>436628</v>
      </c>
      <c r="K85" s="18">
        <v>571749</v>
      </c>
      <c r="L85" s="18">
        <v>215818</v>
      </c>
      <c r="M85" s="18">
        <v>475706</v>
      </c>
      <c r="N85" s="18">
        <v>313756</v>
      </c>
      <c r="O85" s="18">
        <v>370356</v>
      </c>
      <c r="P85" s="18">
        <v>361297</v>
      </c>
      <c r="Q85" s="18">
        <v>302763</v>
      </c>
      <c r="R85" s="18">
        <v>310799</v>
      </c>
      <c r="S85" s="20">
        <v>262708</v>
      </c>
      <c r="T85" s="18">
        <f>SUM(Financials_Sample_Data[[#This Row],[Jan]:[Nov]])</f>
        <v>4191910</v>
      </c>
    </row>
    <row r="86" spans="3:20" x14ac:dyDescent="0.3">
      <c r="C86" s="7" t="s">
        <v>17</v>
      </c>
      <c r="D86" s="8" t="s">
        <v>29</v>
      </c>
      <c r="E86" s="8" t="s">
        <v>19</v>
      </c>
      <c r="F86" s="9">
        <v>44197</v>
      </c>
      <c r="G86" s="8" t="s">
        <v>20</v>
      </c>
      <c r="H86" s="18">
        <v>11927813</v>
      </c>
      <c r="I86" s="18">
        <v>13275000</v>
      </c>
      <c r="J86" s="18">
        <v>14470420</v>
      </c>
      <c r="K86" s="18">
        <v>24254251</v>
      </c>
      <c r="L86" s="18">
        <v>18622529</v>
      </c>
      <c r="M86" s="18">
        <v>14383931</v>
      </c>
      <c r="N86" s="18">
        <v>15276227</v>
      </c>
      <c r="O86" s="18">
        <v>25572852</v>
      </c>
      <c r="P86" s="18">
        <v>18743894</v>
      </c>
      <c r="Q86" s="18">
        <v>14391835</v>
      </c>
      <c r="R86" s="18">
        <v>22501788</v>
      </c>
      <c r="S86" s="20">
        <v>15718764</v>
      </c>
      <c r="T86" s="18">
        <f>SUM(Financials_Sample_Data[[#This Row],[Jan]:[Nov]])</f>
        <v>193420540</v>
      </c>
    </row>
    <row r="87" spans="3:20" x14ac:dyDescent="0.3">
      <c r="C87" s="7" t="s">
        <v>21</v>
      </c>
      <c r="D87" s="8" t="s">
        <v>29</v>
      </c>
      <c r="E87" s="8" t="s">
        <v>19</v>
      </c>
      <c r="F87" s="9">
        <v>44197</v>
      </c>
      <c r="G87" s="8" t="s">
        <v>20</v>
      </c>
      <c r="H87" s="18">
        <v>5053779</v>
      </c>
      <c r="I87" s="18">
        <v>6371606</v>
      </c>
      <c r="J87" s="18">
        <v>6108911</v>
      </c>
      <c r="K87" s="18">
        <v>11077101</v>
      </c>
      <c r="L87" s="18">
        <v>9193559</v>
      </c>
      <c r="M87" s="18">
        <v>6219209</v>
      </c>
      <c r="N87" s="18">
        <v>7314288</v>
      </c>
      <c r="O87" s="18">
        <v>10632631</v>
      </c>
      <c r="P87" s="18">
        <v>7663770</v>
      </c>
      <c r="Q87" s="18">
        <v>5778185</v>
      </c>
      <c r="R87" s="18">
        <v>10821067</v>
      </c>
      <c r="S87" s="20">
        <v>7450108</v>
      </c>
      <c r="T87" s="18">
        <f>SUM(Financials_Sample_Data[[#This Row],[Jan]:[Nov]])</f>
        <v>86234106</v>
      </c>
    </row>
    <row r="88" spans="3:20" x14ac:dyDescent="0.3">
      <c r="C88" s="7" t="s">
        <v>22</v>
      </c>
      <c r="D88" s="8" t="s">
        <v>29</v>
      </c>
      <c r="E88" s="8" t="s">
        <v>19</v>
      </c>
      <c r="F88" s="9">
        <v>44197</v>
      </c>
      <c r="G88" s="8" t="s">
        <v>20</v>
      </c>
      <c r="H88" s="18">
        <v>492817</v>
      </c>
      <c r="I88" s="18">
        <v>565371</v>
      </c>
      <c r="J88" s="18">
        <v>708801</v>
      </c>
      <c r="K88" s="18">
        <v>1088792</v>
      </c>
      <c r="L88" s="18">
        <v>859144</v>
      </c>
      <c r="M88" s="18">
        <v>642937</v>
      </c>
      <c r="N88" s="18">
        <v>657708</v>
      </c>
      <c r="O88" s="18">
        <v>1154461</v>
      </c>
      <c r="P88" s="18">
        <v>889947</v>
      </c>
      <c r="Q88" s="18">
        <v>630696</v>
      </c>
      <c r="R88" s="18">
        <v>901973</v>
      </c>
      <c r="S88" s="20">
        <v>676420</v>
      </c>
      <c r="T88" s="18">
        <f>SUM(Financials_Sample_Data[[#This Row],[Jan]:[Nov]])</f>
        <v>8592647</v>
      </c>
    </row>
    <row r="89" spans="3:20" x14ac:dyDescent="0.3">
      <c r="C89" s="7" t="s">
        <v>23</v>
      </c>
      <c r="D89" s="8" t="s">
        <v>29</v>
      </c>
      <c r="E89" s="8" t="s">
        <v>19</v>
      </c>
      <c r="F89" s="9">
        <v>44197</v>
      </c>
      <c r="G89" s="8" t="s">
        <v>20</v>
      </c>
      <c r="H89" s="18">
        <v>1386136</v>
      </c>
      <c r="I89" s="18">
        <v>1379450</v>
      </c>
      <c r="J89" s="18">
        <v>1749461</v>
      </c>
      <c r="K89" s="18">
        <v>2801736</v>
      </c>
      <c r="L89" s="18">
        <v>2056382</v>
      </c>
      <c r="M89" s="18">
        <v>1705969</v>
      </c>
      <c r="N89" s="18">
        <v>1684701</v>
      </c>
      <c r="O89" s="18">
        <v>2697955</v>
      </c>
      <c r="P89" s="18">
        <v>2211580</v>
      </c>
      <c r="Q89" s="18">
        <v>1544845</v>
      </c>
      <c r="R89" s="18">
        <v>2647562</v>
      </c>
      <c r="S89" s="20">
        <v>1932499</v>
      </c>
      <c r="T89" s="18">
        <f>SUM(Financials_Sample_Data[[#This Row],[Jan]:[Nov]])</f>
        <v>21865777</v>
      </c>
    </row>
    <row r="90" spans="3:20" x14ac:dyDescent="0.3">
      <c r="C90" s="7" t="s">
        <v>24</v>
      </c>
      <c r="D90" s="8" t="s">
        <v>29</v>
      </c>
      <c r="E90" s="8" t="s">
        <v>19</v>
      </c>
      <c r="F90" s="9">
        <v>44197</v>
      </c>
      <c r="G90" s="8" t="s">
        <v>20</v>
      </c>
      <c r="H90" s="18">
        <v>131523</v>
      </c>
      <c r="I90" s="18">
        <v>161711</v>
      </c>
      <c r="J90" s="18">
        <v>172700</v>
      </c>
      <c r="K90" s="18">
        <v>266573</v>
      </c>
      <c r="L90" s="18">
        <v>230679</v>
      </c>
      <c r="M90" s="18">
        <v>179379</v>
      </c>
      <c r="N90" s="18">
        <v>165428</v>
      </c>
      <c r="O90" s="18">
        <v>315550</v>
      </c>
      <c r="P90" s="18">
        <v>224935</v>
      </c>
      <c r="Q90" s="18">
        <v>168787</v>
      </c>
      <c r="R90" s="18">
        <v>240615</v>
      </c>
      <c r="S90" s="20">
        <v>180581</v>
      </c>
      <c r="T90" s="18">
        <f>SUM(Financials_Sample_Data[[#This Row],[Jan]:[Nov]])</f>
        <v>2257880</v>
      </c>
    </row>
    <row r="91" spans="3:20" x14ac:dyDescent="0.3">
      <c r="C91" s="7" t="s">
        <v>25</v>
      </c>
      <c r="D91" s="8" t="s">
        <v>29</v>
      </c>
      <c r="E91" s="8" t="s">
        <v>19</v>
      </c>
      <c r="F91" s="9">
        <v>44197</v>
      </c>
      <c r="G91" s="8" t="s">
        <v>20</v>
      </c>
      <c r="H91" s="18">
        <v>538128</v>
      </c>
      <c r="I91" s="18">
        <v>661583</v>
      </c>
      <c r="J91" s="18">
        <v>625462</v>
      </c>
      <c r="K91" s="18">
        <v>1052988</v>
      </c>
      <c r="L91" s="18">
        <v>890043</v>
      </c>
      <c r="M91" s="18">
        <v>712398</v>
      </c>
      <c r="N91" s="18">
        <v>638422</v>
      </c>
      <c r="O91" s="18">
        <v>1178248</v>
      </c>
      <c r="P91" s="18">
        <v>765041</v>
      </c>
      <c r="Q91" s="18">
        <v>607327</v>
      </c>
      <c r="R91" s="18">
        <v>958441</v>
      </c>
      <c r="S91" s="20">
        <v>630264</v>
      </c>
      <c r="T91" s="18">
        <f>SUM(Financials_Sample_Data[[#This Row],[Jan]:[Nov]])</f>
        <v>8628081</v>
      </c>
    </row>
    <row r="92" spans="3:20" x14ac:dyDescent="0.3">
      <c r="C92" s="7" t="s">
        <v>26</v>
      </c>
      <c r="D92" s="8" t="s">
        <v>29</v>
      </c>
      <c r="E92" s="8" t="s">
        <v>19</v>
      </c>
      <c r="F92" s="9">
        <v>44197</v>
      </c>
      <c r="G92" s="8" t="s">
        <v>20</v>
      </c>
      <c r="H92" s="18">
        <v>715824</v>
      </c>
      <c r="I92" s="18">
        <v>732141</v>
      </c>
      <c r="J92" s="18">
        <v>899514</v>
      </c>
      <c r="K92" s="18">
        <v>1234506</v>
      </c>
      <c r="L92" s="18">
        <v>1078382</v>
      </c>
      <c r="M92" s="18">
        <v>795168</v>
      </c>
      <c r="N92" s="18">
        <v>921206</v>
      </c>
      <c r="O92" s="18">
        <v>1355263</v>
      </c>
      <c r="P92" s="18">
        <v>1118497</v>
      </c>
      <c r="Q92" s="18">
        <v>885131</v>
      </c>
      <c r="R92" s="18">
        <v>1383842</v>
      </c>
      <c r="S92" s="20">
        <v>879683</v>
      </c>
      <c r="T92" s="18">
        <f>SUM(Financials_Sample_Data[[#This Row],[Jan]:[Nov]])</f>
        <v>11119474</v>
      </c>
    </row>
    <row r="93" spans="3:20" x14ac:dyDescent="0.3">
      <c r="C93" s="7" t="s">
        <v>27</v>
      </c>
      <c r="D93" s="8" t="s">
        <v>29</v>
      </c>
      <c r="E93" s="8" t="s">
        <v>19</v>
      </c>
      <c r="F93" s="9">
        <v>44197</v>
      </c>
      <c r="G93" s="8" t="s">
        <v>20</v>
      </c>
      <c r="H93" s="18">
        <v>850624</v>
      </c>
      <c r="I93" s="18">
        <v>1078967</v>
      </c>
      <c r="J93" s="18">
        <v>1072288</v>
      </c>
      <c r="K93" s="18">
        <v>1843256</v>
      </c>
      <c r="L93" s="18">
        <v>1363107</v>
      </c>
      <c r="M93" s="18">
        <v>1086298</v>
      </c>
      <c r="N93" s="18">
        <v>1289100</v>
      </c>
      <c r="O93" s="18">
        <v>2054031</v>
      </c>
      <c r="P93" s="18">
        <v>1505668</v>
      </c>
      <c r="Q93" s="18">
        <v>1189134</v>
      </c>
      <c r="R93" s="18">
        <v>1672064</v>
      </c>
      <c r="S93" s="20">
        <v>1353879</v>
      </c>
      <c r="T93" s="18">
        <f>SUM(Financials_Sample_Data[[#This Row],[Jan]:[Nov]])</f>
        <v>15004537</v>
      </c>
    </row>
    <row r="94" spans="3:20" x14ac:dyDescent="0.3">
      <c r="C94" s="7" t="s">
        <v>28</v>
      </c>
      <c r="D94" s="8" t="s">
        <v>29</v>
      </c>
      <c r="E94" s="8" t="s">
        <v>19</v>
      </c>
      <c r="F94" s="9">
        <v>44197</v>
      </c>
      <c r="G94" s="8" t="s">
        <v>20</v>
      </c>
      <c r="H94" s="18">
        <v>256750</v>
      </c>
      <c r="I94" s="18">
        <v>303363</v>
      </c>
      <c r="J94" s="18">
        <v>358131</v>
      </c>
      <c r="K94" s="18">
        <v>533856</v>
      </c>
      <c r="L94" s="18">
        <v>456091</v>
      </c>
      <c r="M94" s="18">
        <v>307618</v>
      </c>
      <c r="N94" s="18">
        <v>377198</v>
      </c>
      <c r="O94" s="18">
        <v>633324</v>
      </c>
      <c r="P94" s="18">
        <v>439078</v>
      </c>
      <c r="Q94" s="18">
        <v>327293</v>
      </c>
      <c r="R94" s="18">
        <v>523231</v>
      </c>
      <c r="S94" s="20">
        <v>381235</v>
      </c>
      <c r="T94" s="18">
        <f>SUM(Financials_Sample_Data[[#This Row],[Jan]:[Nov]])</f>
        <v>4515933</v>
      </c>
    </row>
    <row r="95" spans="3:20" x14ac:dyDescent="0.3">
      <c r="C95" s="7" t="s">
        <v>17</v>
      </c>
      <c r="D95" s="8" t="s">
        <v>29</v>
      </c>
      <c r="E95" s="8" t="s">
        <v>19</v>
      </c>
      <c r="F95" s="9">
        <v>44562</v>
      </c>
      <c r="G95" s="8" t="s">
        <v>20</v>
      </c>
      <c r="H95" s="18">
        <v>19584572</v>
      </c>
      <c r="I95" s="18">
        <v>14508538</v>
      </c>
      <c r="J95" s="18">
        <v>17451101</v>
      </c>
      <c r="K95" s="18">
        <v>22808608</v>
      </c>
      <c r="L95" s="18">
        <v>21219674</v>
      </c>
      <c r="M95" s="18">
        <v>19977307</v>
      </c>
      <c r="N95" s="18">
        <v>21935756</v>
      </c>
      <c r="O95" s="18">
        <v>24931277</v>
      </c>
      <c r="P95" s="18">
        <v>15336114</v>
      </c>
      <c r="Q95" s="18">
        <v>13536259</v>
      </c>
      <c r="R95" s="18">
        <v>26415941</v>
      </c>
      <c r="S95" s="20">
        <v>20181791</v>
      </c>
      <c r="T95" s="18">
        <f>SUM(Financials_Sample_Data[[#This Row],[Jan]:[Nov]])</f>
        <v>217705147</v>
      </c>
    </row>
    <row r="96" spans="3:20" x14ac:dyDescent="0.3">
      <c r="C96" s="7" t="s">
        <v>21</v>
      </c>
      <c r="D96" s="8" t="s">
        <v>29</v>
      </c>
      <c r="E96" s="8" t="s">
        <v>19</v>
      </c>
      <c r="F96" s="9">
        <v>44562</v>
      </c>
      <c r="G96" s="8" t="s">
        <v>20</v>
      </c>
      <c r="H96" s="18">
        <v>8362230</v>
      </c>
      <c r="I96" s="18">
        <v>6091621</v>
      </c>
      <c r="J96" s="18">
        <v>8316059</v>
      </c>
      <c r="K96" s="18">
        <v>10159328</v>
      </c>
      <c r="L96" s="18">
        <v>8624806</v>
      </c>
      <c r="M96" s="18">
        <v>9693159</v>
      </c>
      <c r="N96" s="18">
        <v>9579056</v>
      </c>
      <c r="O96" s="18">
        <v>9973478</v>
      </c>
      <c r="P96" s="18">
        <v>6228310</v>
      </c>
      <c r="Q96" s="18">
        <v>6023754</v>
      </c>
      <c r="R96" s="18">
        <v>10593290</v>
      </c>
      <c r="S96" s="20">
        <v>8974298</v>
      </c>
      <c r="T96" s="18">
        <f>SUM(Financials_Sample_Data[[#This Row],[Jan]:[Nov]])</f>
        <v>93645091</v>
      </c>
    </row>
    <row r="97" spans="3:20" x14ac:dyDescent="0.3">
      <c r="C97" s="7" t="s">
        <v>22</v>
      </c>
      <c r="D97" s="8" t="s">
        <v>29</v>
      </c>
      <c r="E97" s="8" t="s">
        <v>19</v>
      </c>
      <c r="F97" s="9">
        <v>44562</v>
      </c>
      <c r="G97" s="8" t="s">
        <v>20</v>
      </c>
      <c r="H97" s="18">
        <v>915086</v>
      </c>
      <c r="I97" s="18">
        <v>612941</v>
      </c>
      <c r="J97" s="18">
        <v>823113</v>
      </c>
      <c r="K97" s="18">
        <v>916944</v>
      </c>
      <c r="L97" s="18">
        <v>880691</v>
      </c>
      <c r="M97" s="18">
        <v>867181</v>
      </c>
      <c r="N97" s="18">
        <v>960417</v>
      </c>
      <c r="O97" s="18">
        <v>1047426</v>
      </c>
      <c r="P97" s="18">
        <v>623688</v>
      </c>
      <c r="Q97" s="18">
        <v>675831</v>
      </c>
      <c r="R97" s="18">
        <v>1132922</v>
      </c>
      <c r="S97" s="20">
        <v>970183</v>
      </c>
      <c r="T97" s="18">
        <f>SUM(Financials_Sample_Data[[#This Row],[Jan]:[Nov]])</f>
        <v>9456240</v>
      </c>
    </row>
    <row r="98" spans="3:20" x14ac:dyDescent="0.3">
      <c r="C98" s="7" t="s">
        <v>23</v>
      </c>
      <c r="D98" s="8" t="s">
        <v>29</v>
      </c>
      <c r="E98" s="8" t="s">
        <v>19</v>
      </c>
      <c r="F98" s="9">
        <v>44562</v>
      </c>
      <c r="G98" s="8" t="s">
        <v>20</v>
      </c>
      <c r="H98" s="18">
        <v>2065945</v>
      </c>
      <c r="I98" s="18">
        <v>1474640</v>
      </c>
      <c r="J98" s="18">
        <v>2117096</v>
      </c>
      <c r="K98" s="18">
        <v>2790604</v>
      </c>
      <c r="L98" s="18">
        <v>2540908</v>
      </c>
      <c r="M98" s="18">
        <v>2325558</v>
      </c>
      <c r="N98" s="18">
        <v>2387390</v>
      </c>
      <c r="O98" s="18">
        <v>3056599</v>
      </c>
      <c r="P98" s="18">
        <v>1798103</v>
      </c>
      <c r="Q98" s="18">
        <v>1677834</v>
      </c>
      <c r="R98" s="18">
        <v>3256778</v>
      </c>
      <c r="S98" s="20">
        <v>2424353</v>
      </c>
      <c r="T98" s="18">
        <f>SUM(Financials_Sample_Data[[#This Row],[Jan]:[Nov]])</f>
        <v>25491455</v>
      </c>
    </row>
    <row r="99" spans="3:20" x14ac:dyDescent="0.3">
      <c r="C99" s="7" t="s">
        <v>24</v>
      </c>
      <c r="D99" s="8" t="s">
        <v>29</v>
      </c>
      <c r="E99" s="8" t="s">
        <v>19</v>
      </c>
      <c r="F99" s="9">
        <v>44562</v>
      </c>
      <c r="G99" s="8" t="s">
        <v>20</v>
      </c>
      <c r="H99" s="18">
        <v>240447</v>
      </c>
      <c r="I99" s="18">
        <v>157072</v>
      </c>
      <c r="J99" s="18">
        <v>183016</v>
      </c>
      <c r="K99" s="18">
        <v>241630</v>
      </c>
      <c r="L99" s="18">
        <v>239007</v>
      </c>
      <c r="M99" s="18">
        <v>238586</v>
      </c>
      <c r="N99" s="18">
        <v>266862</v>
      </c>
      <c r="O99" s="18">
        <v>274476</v>
      </c>
      <c r="P99" s="18">
        <v>188419</v>
      </c>
      <c r="Q99" s="18">
        <v>144601</v>
      </c>
      <c r="R99" s="18">
        <v>275592</v>
      </c>
      <c r="S99" s="20">
        <v>214592</v>
      </c>
      <c r="T99" s="18">
        <f>SUM(Financials_Sample_Data[[#This Row],[Jan]:[Nov]])</f>
        <v>2449708</v>
      </c>
    </row>
    <row r="100" spans="3:20" x14ac:dyDescent="0.3">
      <c r="C100" s="7" t="s">
        <v>25</v>
      </c>
      <c r="D100" s="8" t="s">
        <v>29</v>
      </c>
      <c r="E100" s="8" t="s">
        <v>19</v>
      </c>
      <c r="F100" s="9">
        <v>44562</v>
      </c>
      <c r="G100" s="8" t="s">
        <v>20</v>
      </c>
      <c r="H100" s="18">
        <v>796397</v>
      </c>
      <c r="I100" s="18">
        <v>610923</v>
      </c>
      <c r="J100" s="18">
        <v>729783</v>
      </c>
      <c r="K100" s="18">
        <v>913075</v>
      </c>
      <c r="L100" s="18">
        <v>1012763</v>
      </c>
      <c r="M100" s="18">
        <v>882471</v>
      </c>
      <c r="N100" s="18">
        <v>1093311</v>
      </c>
      <c r="O100" s="18">
        <v>1137735</v>
      </c>
      <c r="P100" s="18">
        <v>686706</v>
      </c>
      <c r="Q100" s="18">
        <v>582618</v>
      </c>
      <c r="R100" s="18">
        <v>1127220</v>
      </c>
      <c r="S100" s="20">
        <v>876587</v>
      </c>
      <c r="T100" s="18">
        <f>SUM(Financials_Sample_Data[[#This Row],[Jan]:[Nov]])</f>
        <v>9573002</v>
      </c>
    </row>
    <row r="101" spans="3:20" x14ac:dyDescent="0.3">
      <c r="C101" s="7" t="s">
        <v>26</v>
      </c>
      <c r="D101" s="8" t="s">
        <v>29</v>
      </c>
      <c r="E101" s="8" t="s">
        <v>19</v>
      </c>
      <c r="F101" s="9">
        <v>44562</v>
      </c>
      <c r="G101" s="8" t="s">
        <v>20</v>
      </c>
      <c r="H101" s="18">
        <v>1199233</v>
      </c>
      <c r="I101" s="18">
        <v>811310</v>
      </c>
      <c r="J101" s="18">
        <v>900254</v>
      </c>
      <c r="K101" s="18">
        <v>1164976</v>
      </c>
      <c r="L101" s="18">
        <v>1151854</v>
      </c>
      <c r="M101" s="18">
        <v>1034607</v>
      </c>
      <c r="N101" s="18">
        <v>1285049</v>
      </c>
      <c r="O101" s="18">
        <v>1518350</v>
      </c>
      <c r="P101" s="18">
        <v>866477</v>
      </c>
      <c r="Q101" s="18">
        <v>705238</v>
      </c>
      <c r="R101" s="18">
        <v>1549744</v>
      </c>
      <c r="S101" s="20">
        <v>1249787</v>
      </c>
      <c r="T101" s="18">
        <f>SUM(Financials_Sample_Data[[#This Row],[Jan]:[Nov]])</f>
        <v>12187092</v>
      </c>
    </row>
    <row r="102" spans="3:20" x14ac:dyDescent="0.3">
      <c r="C102" s="7" t="s">
        <v>27</v>
      </c>
      <c r="D102" s="8" t="s">
        <v>29</v>
      </c>
      <c r="E102" s="8" t="s">
        <v>19</v>
      </c>
      <c r="F102" s="9">
        <v>44562</v>
      </c>
      <c r="G102" s="8" t="s">
        <v>20</v>
      </c>
      <c r="H102" s="18">
        <v>1445011</v>
      </c>
      <c r="I102" s="18">
        <v>1126211</v>
      </c>
      <c r="J102" s="18">
        <v>1306570</v>
      </c>
      <c r="K102" s="18">
        <v>1839960</v>
      </c>
      <c r="L102" s="18">
        <v>1539232</v>
      </c>
      <c r="M102" s="18">
        <v>1482785</v>
      </c>
      <c r="N102" s="18">
        <v>1588028</v>
      </c>
      <c r="O102" s="18">
        <v>1880876</v>
      </c>
      <c r="P102" s="18">
        <v>1288625</v>
      </c>
      <c r="Q102" s="18">
        <v>1107308</v>
      </c>
      <c r="R102" s="18">
        <v>2083925</v>
      </c>
      <c r="S102" s="20">
        <v>1761373</v>
      </c>
      <c r="T102" s="18">
        <f>SUM(Financials_Sample_Data[[#This Row],[Jan]:[Nov]])</f>
        <v>16688531</v>
      </c>
    </row>
    <row r="103" spans="3:20" x14ac:dyDescent="0.3">
      <c r="C103" s="7" t="s">
        <v>28</v>
      </c>
      <c r="D103" s="8" t="s">
        <v>29</v>
      </c>
      <c r="E103" s="8" t="s">
        <v>19</v>
      </c>
      <c r="F103" s="9">
        <v>44562</v>
      </c>
      <c r="G103" s="8" t="s">
        <v>20</v>
      </c>
      <c r="H103" s="18">
        <v>420494</v>
      </c>
      <c r="I103" s="18">
        <v>304699</v>
      </c>
      <c r="J103" s="18">
        <v>395657</v>
      </c>
      <c r="K103" s="18">
        <v>479567</v>
      </c>
      <c r="L103" s="18">
        <v>522262</v>
      </c>
      <c r="M103" s="18">
        <v>404189</v>
      </c>
      <c r="N103" s="18">
        <v>497618</v>
      </c>
      <c r="O103" s="18">
        <v>499475</v>
      </c>
      <c r="P103" s="18">
        <v>321370</v>
      </c>
      <c r="Q103" s="18">
        <v>275373</v>
      </c>
      <c r="R103" s="18">
        <v>589065</v>
      </c>
      <c r="S103" s="20">
        <v>494276</v>
      </c>
      <c r="T103" s="18">
        <f>SUM(Financials_Sample_Data[[#This Row],[Jan]:[Nov]])</f>
        <v>4709769</v>
      </c>
    </row>
    <row r="104" spans="3:20" x14ac:dyDescent="0.3">
      <c r="C104" s="7" t="s">
        <v>17</v>
      </c>
      <c r="D104" s="8" t="s">
        <v>29</v>
      </c>
      <c r="E104" s="8" t="s">
        <v>19</v>
      </c>
      <c r="F104" s="9">
        <v>44927</v>
      </c>
      <c r="G104" s="8" t="s">
        <v>31</v>
      </c>
      <c r="H104" s="18">
        <v>23364309</v>
      </c>
      <c r="I104" s="18">
        <v>21931318</v>
      </c>
      <c r="J104" s="18">
        <v>19875714</v>
      </c>
      <c r="K104" s="18">
        <v>14923416</v>
      </c>
      <c r="L104" s="18">
        <v>20102023</v>
      </c>
      <c r="M104" s="18">
        <v>14974777</v>
      </c>
      <c r="N104" s="18">
        <v>15269694</v>
      </c>
      <c r="O104" s="18">
        <v>17843296</v>
      </c>
      <c r="P104" s="18">
        <v>20821146</v>
      </c>
      <c r="Q104" s="18">
        <v>18455103</v>
      </c>
      <c r="R104" s="18">
        <v>28725182</v>
      </c>
      <c r="S104" s="20">
        <v>23499891</v>
      </c>
      <c r="T104" s="18">
        <f>SUM(Financials_Sample_Data[[#This Row],[Jan]:[Nov]])</f>
        <v>216285978</v>
      </c>
    </row>
    <row r="105" spans="3:20" x14ac:dyDescent="0.3">
      <c r="C105" s="7" t="s">
        <v>21</v>
      </c>
      <c r="D105" s="8" t="s">
        <v>29</v>
      </c>
      <c r="E105" s="8" t="s">
        <v>19</v>
      </c>
      <c r="F105" s="9">
        <v>44927</v>
      </c>
      <c r="G105" s="8" t="s">
        <v>31</v>
      </c>
      <c r="H105" s="18">
        <v>9770870</v>
      </c>
      <c r="I105" s="18">
        <v>9977447</v>
      </c>
      <c r="J105" s="18">
        <v>9318571</v>
      </c>
      <c r="K105" s="18">
        <v>7177432</v>
      </c>
      <c r="L105" s="18">
        <v>10040815</v>
      </c>
      <c r="M105" s="18">
        <v>6705472</v>
      </c>
      <c r="N105" s="18">
        <v>6527053</v>
      </c>
      <c r="O105" s="18">
        <v>7338883</v>
      </c>
      <c r="P105" s="18">
        <v>8598615</v>
      </c>
      <c r="Q105" s="18">
        <v>8754005</v>
      </c>
      <c r="R105" s="18">
        <v>12960586</v>
      </c>
      <c r="S105" s="20">
        <v>10440153</v>
      </c>
      <c r="T105" s="18">
        <f>SUM(Financials_Sample_Data[[#This Row],[Jan]:[Nov]])</f>
        <v>97169749</v>
      </c>
    </row>
    <row r="106" spans="3:20" x14ac:dyDescent="0.3">
      <c r="C106" s="7" t="s">
        <v>22</v>
      </c>
      <c r="D106" s="8" t="s">
        <v>29</v>
      </c>
      <c r="E106" s="8" t="s">
        <v>19</v>
      </c>
      <c r="F106" s="9">
        <v>44927</v>
      </c>
      <c r="G106" s="8" t="s">
        <v>31</v>
      </c>
      <c r="H106" s="18">
        <v>998448</v>
      </c>
      <c r="I106" s="18">
        <v>906026</v>
      </c>
      <c r="J106" s="18">
        <v>816425</v>
      </c>
      <c r="K106" s="18">
        <v>657707</v>
      </c>
      <c r="L106" s="18">
        <v>898385</v>
      </c>
      <c r="M106" s="18">
        <v>723954</v>
      </c>
      <c r="N106" s="18">
        <v>621806</v>
      </c>
      <c r="O106" s="18">
        <v>778231</v>
      </c>
      <c r="P106" s="18">
        <v>920749</v>
      </c>
      <c r="Q106" s="18">
        <v>855672</v>
      </c>
      <c r="R106" s="18">
        <v>1292991</v>
      </c>
      <c r="S106" s="20">
        <v>1173809</v>
      </c>
      <c r="T106" s="18">
        <f>SUM(Financials_Sample_Data[[#This Row],[Jan]:[Nov]])</f>
        <v>9470394</v>
      </c>
    </row>
    <row r="107" spans="3:20" x14ac:dyDescent="0.3">
      <c r="C107" s="7" t="s">
        <v>23</v>
      </c>
      <c r="D107" s="8" t="s">
        <v>29</v>
      </c>
      <c r="E107" s="8" t="s">
        <v>19</v>
      </c>
      <c r="F107" s="9">
        <v>44927</v>
      </c>
      <c r="G107" s="8" t="s">
        <v>31</v>
      </c>
      <c r="H107" s="18">
        <v>2858483</v>
      </c>
      <c r="I107" s="18">
        <v>2305377</v>
      </c>
      <c r="J107" s="18">
        <v>2131212</v>
      </c>
      <c r="K107" s="18">
        <v>1590327</v>
      </c>
      <c r="L107" s="18">
        <v>2085973</v>
      </c>
      <c r="M107" s="18">
        <v>1703752</v>
      </c>
      <c r="N107" s="18">
        <v>1695552</v>
      </c>
      <c r="O107" s="18">
        <v>1788917</v>
      </c>
      <c r="P107" s="18">
        <v>2327015</v>
      </c>
      <c r="Q107" s="18">
        <v>2071414</v>
      </c>
      <c r="R107" s="18">
        <v>3239804</v>
      </c>
      <c r="S107" s="20">
        <v>2746179</v>
      </c>
      <c r="T107" s="18">
        <f>SUM(Financials_Sample_Data[[#This Row],[Jan]:[Nov]])</f>
        <v>23797826</v>
      </c>
    </row>
    <row r="108" spans="3:20" x14ac:dyDescent="0.3">
      <c r="C108" s="7" t="s">
        <v>24</v>
      </c>
      <c r="D108" s="8" t="s">
        <v>29</v>
      </c>
      <c r="E108" s="8" t="s">
        <v>19</v>
      </c>
      <c r="F108" s="9">
        <v>44927</v>
      </c>
      <c r="G108" s="8" t="s">
        <v>31</v>
      </c>
      <c r="H108" s="18">
        <v>285338</v>
      </c>
      <c r="I108" s="18">
        <v>244889</v>
      </c>
      <c r="J108" s="18">
        <v>233148</v>
      </c>
      <c r="K108" s="18">
        <v>166561</v>
      </c>
      <c r="L108" s="18">
        <v>244687</v>
      </c>
      <c r="M108" s="18">
        <v>161345</v>
      </c>
      <c r="N108" s="18">
        <v>178305</v>
      </c>
      <c r="O108" s="18">
        <v>192708</v>
      </c>
      <c r="P108" s="18">
        <v>243644</v>
      </c>
      <c r="Q108" s="18">
        <v>226447</v>
      </c>
      <c r="R108" s="18">
        <v>305055</v>
      </c>
      <c r="S108" s="20">
        <v>280685</v>
      </c>
      <c r="T108" s="18">
        <f>SUM(Financials_Sample_Data[[#This Row],[Jan]:[Nov]])</f>
        <v>2482127</v>
      </c>
    </row>
    <row r="109" spans="3:20" x14ac:dyDescent="0.3">
      <c r="C109" s="7" t="s">
        <v>25</v>
      </c>
      <c r="D109" s="8" t="s">
        <v>29</v>
      </c>
      <c r="E109" s="8" t="s">
        <v>19</v>
      </c>
      <c r="F109" s="9">
        <v>44927</v>
      </c>
      <c r="G109" s="8" t="s">
        <v>31</v>
      </c>
      <c r="H109" s="18">
        <v>1031961</v>
      </c>
      <c r="I109" s="18">
        <v>1042954</v>
      </c>
      <c r="J109" s="18">
        <v>920646</v>
      </c>
      <c r="K109" s="18">
        <v>731175</v>
      </c>
      <c r="L109" s="18">
        <v>848528</v>
      </c>
      <c r="M109" s="18">
        <v>736400</v>
      </c>
      <c r="N109" s="18">
        <v>719835</v>
      </c>
      <c r="O109" s="18">
        <v>881777</v>
      </c>
      <c r="P109" s="18">
        <v>847120</v>
      </c>
      <c r="Q109" s="18">
        <v>844418</v>
      </c>
      <c r="R109" s="18">
        <v>1401315</v>
      </c>
      <c r="S109" s="20">
        <v>1079897</v>
      </c>
      <c r="T109" s="18">
        <f>SUM(Financials_Sample_Data[[#This Row],[Jan]:[Nov]])</f>
        <v>10006129</v>
      </c>
    </row>
    <row r="110" spans="3:20" x14ac:dyDescent="0.3">
      <c r="C110" s="7" t="s">
        <v>26</v>
      </c>
      <c r="D110" s="8" t="s">
        <v>29</v>
      </c>
      <c r="E110" s="8" t="s">
        <v>19</v>
      </c>
      <c r="F110" s="9">
        <v>44927</v>
      </c>
      <c r="G110" s="8" t="s">
        <v>31</v>
      </c>
      <c r="H110" s="18">
        <v>1170898</v>
      </c>
      <c r="I110" s="18">
        <v>1234525</v>
      </c>
      <c r="J110" s="18">
        <v>1172371</v>
      </c>
      <c r="K110" s="18">
        <v>753727</v>
      </c>
      <c r="L110" s="18">
        <v>1051436</v>
      </c>
      <c r="M110" s="18">
        <v>922198</v>
      </c>
      <c r="N110" s="18">
        <v>907610</v>
      </c>
      <c r="O110" s="18">
        <v>961198</v>
      </c>
      <c r="P110" s="18">
        <v>1254550</v>
      </c>
      <c r="Q110" s="18">
        <v>945986</v>
      </c>
      <c r="R110" s="18">
        <v>1699048</v>
      </c>
      <c r="S110" s="20">
        <v>1191231</v>
      </c>
      <c r="T110" s="18">
        <f>SUM(Financials_Sample_Data[[#This Row],[Jan]:[Nov]])</f>
        <v>12073547</v>
      </c>
    </row>
    <row r="111" spans="3:20" x14ac:dyDescent="0.3">
      <c r="C111" s="7" t="s">
        <v>27</v>
      </c>
      <c r="D111" s="8" t="s">
        <v>29</v>
      </c>
      <c r="E111" s="8" t="s">
        <v>19</v>
      </c>
      <c r="F111" s="9">
        <v>44927</v>
      </c>
      <c r="G111" s="8" t="s">
        <v>31</v>
      </c>
      <c r="H111" s="18">
        <v>1980716</v>
      </c>
      <c r="I111" s="18">
        <v>1788979</v>
      </c>
      <c r="J111" s="18">
        <v>1719915</v>
      </c>
      <c r="K111" s="18">
        <v>1088499</v>
      </c>
      <c r="L111" s="18">
        <v>1502513</v>
      </c>
      <c r="M111" s="18">
        <v>1239582</v>
      </c>
      <c r="N111" s="18">
        <v>1127643</v>
      </c>
      <c r="O111" s="18">
        <v>1387114</v>
      </c>
      <c r="P111" s="18">
        <v>1526398</v>
      </c>
      <c r="Q111" s="18">
        <v>1372656</v>
      </c>
      <c r="R111" s="18">
        <v>2454975</v>
      </c>
      <c r="S111" s="20">
        <v>1754241</v>
      </c>
      <c r="T111" s="18">
        <f>SUM(Financials_Sample_Data[[#This Row],[Jan]:[Nov]])</f>
        <v>17188990</v>
      </c>
    </row>
    <row r="112" spans="3:20" x14ac:dyDescent="0.3">
      <c r="C112" s="7" t="s">
        <v>28</v>
      </c>
      <c r="D112" s="8" t="s">
        <v>29</v>
      </c>
      <c r="E112" s="8" t="s">
        <v>19</v>
      </c>
      <c r="F112" s="9">
        <v>44927</v>
      </c>
      <c r="G112" s="8" t="s">
        <v>31</v>
      </c>
      <c r="H112" s="18">
        <v>566582</v>
      </c>
      <c r="I112" s="18">
        <v>505261</v>
      </c>
      <c r="J112" s="18">
        <v>426912</v>
      </c>
      <c r="K112" s="18">
        <v>323456</v>
      </c>
      <c r="L112" s="18">
        <v>432583</v>
      </c>
      <c r="M112" s="18">
        <v>305741</v>
      </c>
      <c r="N112" s="18">
        <v>310930</v>
      </c>
      <c r="O112" s="18">
        <v>427699</v>
      </c>
      <c r="P112" s="18">
        <v>433517</v>
      </c>
      <c r="Q112" s="18">
        <v>412281</v>
      </c>
      <c r="R112" s="18">
        <v>629706</v>
      </c>
      <c r="S112" s="20">
        <v>493044</v>
      </c>
      <c r="T112" s="18">
        <f>SUM(Financials_Sample_Data[[#This Row],[Jan]:[Nov]])</f>
        <v>4774668</v>
      </c>
    </row>
    <row r="113" spans="3:20" x14ac:dyDescent="0.3">
      <c r="C113" s="7" t="s">
        <v>17</v>
      </c>
      <c r="D113" s="8" t="s">
        <v>29</v>
      </c>
      <c r="E113" s="8" t="s">
        <v>19</v>
      </c>
      <c r="F113" s="9">
        <v>44927</v>
      </c>
      <c r="G113" s="8" t="s">
        <v>32</v>
      </c>
      <c r="H113" s="18">
        <v>17006389</v>
      </c>
      <c r="I113" s="18">
        <v>16032638</v>
      </c>
      <c r="J113" s="18">
        <v>14532700</v>
      </c>
      <c r="K113" s="18">
        <v>20558021</v>
      </c>
      <c r="L113" s="18">
        <v>16403487</v>
      </c>
      <c r="M113" s="18">
        <v>20793623</v>
      </c>
      <c r="N113" s="18">
        <v>16635322</v>
      </c>
      <c r="O113" s="18">
        <v>26706652</v>
      </c>
      <c r="P113" s="18">
        <v>16700154</v>
      </c>
      <c r="Q113" s="18">
        <v>17221731</v>
      </c>
      <c r="R113" s="18">
        <v>18379651</v>
      </c>
      <c r="S113" s="20">
        <v>16430041</v>
      </c>
      <c r="T113" s="18">
        <f>SUM(Financials_Sample_Data[[#This Row],[Jan]:[Nov]])</f>
        <v>200970368</v>
      </c>
    </row>
    <row r="114" spans="3:20" x14ac:dyDescent="0.3">
      <c r="C114" s="7" t="s">
        <v>21</v>
      </c>
      <c r="D114" s="8" t="s">
        <v>29</v>
      </c>
      <c r="E114" s="8" t="s">
        <v>19</v>
      </c>
      <c r="F114" s="9">
        <v>44927</v>
      </c>
      <c r="G114" s="8" t="s">
        <v>32</v>
      </c>
      <c r="H114" s="18">
        <v>7139124</v>
      </c>
      <c r="I114" s="18">
        <v>6558131</v>
      </c>
      <c r="J114" s="18">
        <v>5982628</v>
      </c>
      <c r="K114" s="18">
        <v>9936401</v>
      </c>
      <c r="L114" s="18">
        <v>7091143</v>
      </c>
      <c r="M114" s="18">
        <v>8326629</v>
      </c>
      <c r="N114" s="18">
        <v>7786192</v>
      </c>
      <c r="O114" s="18">
        <v>11348186</v>
      </c>
      <c r="P114" s="18">
        <v>7370420</v>
      </c>
      <c r="Q114" s="18">
        <v>7201133</v>
      </c>
      <c r="R114" s="18">
        <v>9088004</v>
      </c>
      <c r="S114" s="20">
        <v>6637350</v>
      </c>
      <c r="T114" s="18">
        <f>SUM(Financials_Sample_Data[[#This Row],[Jan]:[Nov]])</f>
        <v>87827991</v>
      </c>
    </row>
    <row r="115" spans="3:20" x14ac:dyDescent="0.3">
      <c r="C115" s="7" t="s">
        <v>22</v>
      </c>
      <c r="D115" s="8" t="s">
        <v>29</v>
      </c>
      <c r="E115" s="8" t="s">
        <v>19</v>
      </c>
      <c r="F115" s="9">
        <v>44927</v>
      </c>
      <c r="G115" s="8" t="s">
        <v>32</v>
      </c>
      <c r="H115" s="18">
        <v>803688</v>
      </c>
      <c r="I115" s="18">
        <v>739259</v>
      </c>
      <c r="J115" s="18">
        <v>592091</v>
      </c>
      <c r="K115" s="18">
        <v>918521</v>
      </c>
      <c r="L115" s="18">
        <v>663152</v>
      </c>
      <c r="M115" s="18">
        <v>840619</v>
      </c>
      <c r="N115" s="18">
        <v>680646</v>
      </c>
      <c r="O115" s="18">
        <v>1322559</v>
      </c>
      <c r="P115" s="18">
        <v>739411</v>
      </c>
      <c r="Q115" s="18">
        <v>813025</v>
      </c>
      <c r="R115" s="18">
        <v>885800</v>
      </c>
      <c r="S115" s="20">
        <v>802943</v>
      </c>
      <c r="T115" s="18">
        <f>SUM(Financials_Sample_Data[[#This Row],[Jan]:[Nov]])</f>
        <v>8998771</v>
      </c>
    </row>
    <row r="116" spans="3:20" x14ac:dyDescent="0.3">
      <c r="C116" s="7" t="s">
        <v>23</v>
      </c>
      <c r="D116" s="8" t="s">
        <v>29</v>
      </c>
      <c r="E116" s="8" t="s">
        <v>19</v>
      </c>
      <c r="F116" s="9">
        <v>44927</v>
      </c>
      <c r="G116" s="8" t="s">
        <v>32</v>
      </c>
      <c r="H116" s="18">
        <v>1775134</v>
      </c>
      <c r="I116" s="18">
        <v>1641526</v>
      </c>
      <c r="J116" s="18">
        <v>1648504</v>
      </c>
      <c r="K116" s="18">
        <v>2569037</v>
      </c>
      <c r="L116" s="18">
        <v>1934072</v>
      </c>
      <c r="M116" s="18">
        <v>2504228</v>
      </c>
      <c r="N116" s="18">
        <v>1924690</v>
      </c>
      <c r="O116" s="18">
        <v>3011577</v>
      </c>
      <c r="P116" s="18">
        <v>1750792</v>
      </c>
      <c r="Q116" s="18">
        <v>1993161</v>
      </c>
      <c r="R116" s="18">
        <v>1924696</v>
      </c>
      <c r="S116" s="20">
        <v>2012016</v>
      </c>
      <c r="T116" s="18">
        <f>SUM(Financials_Sample_Data[[#This Row],[Jan]:[Nov]])</f>
        <v>22677417</v>
      </c>
    </row>
    <row r="117" spans="3:20" x14ac:dyDescent="0.3">
      <c r="C117" s="7" t="s">
        <v>24</v>
      </c>
      <c r="D117" s="8" t="s">
        <v>29</v>
      </c>
      <c r="E117" s="8" t="s">
        <v>19</v>
      </c>
      <c r="F117" s="9">
        <v>44927</v>
      </c>
      <c r="G117" s="8" t="s">
        <v>32</v>
      </c>
      <c r="H117" s="18">
        <v>184417</v>
      </c>
      <c r="I117" s="18">
        <v>161775</v>
      </c>
      <c r="J117" s="18">
        <v>161976</v>
      </c>
      <c r="K117" s="18">
        <v>244398</v>
      </c>
      <c r="L117" s="18">
        <v>192012</v>
      </c>
      <c r="M117" s="18">
        <v>219272</v>
      </c>
      <c r="N117" s="18">
        <v>167711</v>
      </c>
      <c r="O117" s="18">
        <v>289743</v>
      </c>
      <c r="P117" s="18">
        <v>168764</v>
      </c>
      <c r="Q117" s="18">
        <v>197206</v>
      </c>
      <c r="R117" s="18">
        <v>228371</v>
      </c>
      <c r="S117" s="20">
        <v>193657</v>
      </c>
      <c r="T117" s="18">
        <f>SUM(Financials_Sample_Data[[#This Row],[Jan]:[Nov]])</f>
        <v>2215645</v>
      </c>
    </row>
    <row r="118" spans="3:20" x14ac:dyDescent="0.3">
      <c r="C118" s="7" t="s">
        <v>25</v>
      </c>
      <c r="D118" s="8" t="s">
        <v>29</v>
      </c>
      <c r="E118" s="8" t="s">
        <v>19</v>
      </c>
      <c r="F118" s="9">
        <v>44927</v>
      </c>
      <c r="G118" s="8" t="s">
        <v>32</v>
      </c>
      <c r="H118" s="18">
        <v>822293</v>
      </c>
      <c r="I118" s="18">
        <v>701739</v>
      </c>
      <c r="J118" s="18">
        <v>651658</v>
      </c>
      <c r="K118" s="18">
        <v>878628</v>
      </c>
      <c r="L118" s="18">
        <v>764328</v>
      </c>
      <c r="M118" s="18">
        <v>998972</v>
      </c>
      <c r="N118" s="18">
        <v>809874</v>
      </c>
      <c r="O118" s="18">
        <v>1081271</v>
      </c>
      <c r="P118" s="18">
        <v>688376</v>
      </c>
      <c r="Q118" s="18">
        <v>770508</v>
      </c>
      <c r="R118" s="18">
        <v>750435</v>
      </c>
      <c r="S118" s="20">
        <v>712111</v>
      </c>
      <c r="T118" s="18">
        <f>SUM(Financials_Sample_Data[[#This Row],[Jan]:[Nov]])</f>
        <v>8918082</v>
      </c>
    </row>
    <row r="119" spans="3:20" x14ac:dyDescent="0.3">
      <c r="C119" s="7" t="s">
        <v>26</v>
      </c>
      <c r="D119" s="8" t="s">
        <v>29</v>
      </c>
      <c r="E119" s="8" t="s">
        <v>19</v>
      </c>
      <c r="F119" s="9">
        <v>44927</v>
      </c>
      <c r="G119" s="8" t="s">
        <v>32</v>
      </c>
      <c r="H119" s="18">
        <v>874275</v>
      </c>
      <c r="I119" s="18">
        <v>940682</v>
      </c>
      <c r="J119" s="18">
        <v>892071</v>
      </c>
      <c r="K119" s="18">
        <v>1227751</v>
      </c>
      <c r="L119" s="18">
        <v>1019603</v>
      </c>
      <c r="M119" s="18">
        <v>1199508</v>
      </c>
      <c r="N119" s="18">
        <v>835310</v>
      </c>
      <c r="O119" s="18">
        <v>1647093</v>
      </c>
      <c r="P119" s="18">
        <v>840393</v>
      </c>
      <c r="Q119" s="18">
        <v>892880</v>
      </c>
      <c r="R119" s="18">
        <v>991474</v>
      </c>
      <c r="S119" s="20">
        <v>824952</v>
      </c>
      <c r="T119" s="18">
        <f>SUM(Financials_Sample_Data[[#This Row],[Jan]:[Nov]])</f>
        <v>11361040</v>
      </c>
    </row>
    <row r="120" spans="3:20" x14ac:dyDescent="0.3">
      <c r="C120" s="7" t="s">
        <v>27</v>
      </c>
      <c r="D120" s="8" t="s">
        <v>29</v>
      </c>
      <c r="E120" s="8" t="s">
        <v>19</v>
      </c>
      <c r="F120" s="9">
        <v>44927</v>
      </c>
      <c r="G120" s="8" t="s">
        <v>32</v>
      </c>
      <c r="H120" s="18">
        <v>1299408</v>
      </c>
      <c r="I120" s="18">
        <v>1217903</v>
      </c>
      <c r="J120" s="18">
        <v>1241944</v>
      </c>
      <c r="K120" s="18">
        <v>1784476</v>
      </c>
      <c r="L120" s="18">
        <v>1419608</v>
      </c>
      <c r="M120" s="18">
        <v>1656529</v>
      </c>
      <c r="N120" s="18">
        <v>1231975</v>
      </c>
      <c r="O120" s="18">
        <v>2124020</v>
      </c>
      <c r="P120" s="18">
        <v>1192510</v>
      </c>
      <c r="Q120" s="18">
        <v>1247530</v>
      </c>
      <c r="R120" s="18">
        <v>1452568</v>
      </c>
      <c r="S120" s="20">
        <v>1386479</v>
      </c>
      <c r="T120" s="18">
        <f>SUM(Financials_Sample_Data[[#This Row],[Jan]:[Nov]])</f>
        <v>15868471</v>
      </c>
    </row>
    <row r="121" spans="3:20" x14ac:dyDescent="0.3">
      <c r="C121" s="7" t="s">
        <v>28</v>
      </c>
      <c r="D121" s="8" t="s">
        <v>29</v>
      </c>
      <c r="E121" s="8" t="s">
        <v>19</v>
      </c>
      <c r="F121" s="9">
        <v>44927</v>
      </c>
      <c r="G121" s="8" t="s">
        <v>32</v>
      </c>
      <c r="H121" s="18">
        <v>388830</v>
      </c>
      <c r="I121" s="18">
        <v>382107</v>
      </c>
      <c r="J121" s="18">
        <v>359149</v>
      </c>
      <c r="K121" s="18">
        <v>508536</v>
      </c>
      <c r="L121" s="18">
        <v>363265</v>
      </c>
      <c r="M121" s="18">
        <v>508077</v>
      </c>
      <c r="N121" s="18">
        <v>339302</v>
      </c>
      <c r="O121" s="18">
        <v>581049</v>
      </c>
      <c r="P121" s="18">
        <v>414044</v>
      </c>
      <c r="Q121" s="18">
        <v>386935</v>
      </c>
      <c r="R121" s="18">
        <v>400161</v>
      </c>
      <c r="S121" s="20">
        <v>369293</v>
      </c>
      <c r="T121" s="18">
        <f>SUM(Financials_Sample_Data[[#This Row],[Jan]:[Nov]])</f>
        <v>4631455</v>
      </c>
    </row>
    <row r="122" spans="3:20" x14ac:dyDescent="0.3">
      <c r="C122" s="7" t="s">
        <v>17</v>
      </c>
      <c r="D122" s="8" t="s">
        <v>30</v>
      </c>
      <c r="E122" s="8" t="s">
        <v>19</v>
      </c>
      <c r="F122" s="9">
        <v>40909</v>
      </c>
      <c r="G122" s="8" t="s">
        <v>20</v>
      </c>
      <c r="H122" s="18">
        <v>32732641</v>
      </c>
      <c r="I122" s="18">
        <v>30564270</v>
      </c>
      <c r="J122" s="18">
        <v>26200879</v>
      </c>
      <c r="K122" s="18">
        <v>19589169</v>
      </c>
      <c r="L122" s="18">
        <v>29460681</v>
      </c>
      <c r="M122" s="18">
        <v>36626119</v>
      </c>
      <c r="N122" s="18">
        <v>23976969</v>
      </c>
      <c r="O122" s="18">
        <v>34401806</v>
      </c>
      <c r="P122" s="18">
        <v>29555277</v>
      </c>
      <c r="Q122" s="18">
        <v>31473223</v>
      </c>
      <c r="R122" s="18">
        <v>17015251</v>
      </c>
      <c r="S122" s="20">
        <v>31427367</v>
      </c>
      <c r="T122" s="18">
        <f>SUM(Financials_Sample_Data[[#This Row],[Jan]:[Nov]])</f>
        <v>311596285</v>
      </c>
    </row>
    <row r="123" spans="3:20" x14ac:dyDescent="0.3">
      <c r="C123" s="7" t="s">
        <v>21</v>
      </c>
      <c r="D123" s="8" t="s">
        <v>30</v>
      </c>
      <c r="E123" s="8" t="s">
        <v>19</v>
      </c>
      <c r="F123" s="9">
        <v>40909</v>
      </c>
      <c r="G123" s="8" t="s">
        <v>20</v>
      </c>
      <c r="H123" s="18">
        <v>15174996</v>
      </c>
      <c r="I123" s="18">
        <v>13026257</v>
      </c>
      <c r="J123" s="18">
        <v>11675693</v>
      </c>
      <c r="K123" s="18">
        <v>8655251</v>
      </c>
      <c r="L123" s="18">
        <v>12015866</v>
      </c>
      <c r="M123" s="18">
        <v>15700152</v>
      </c>
      <c r="N123" s="18">
        <v>9675687</v>
      </c>
      <c r="O123" s="18">
        <v>16111034</v>
      </c>
      <c r="P123" s="18">
        <v>12007211</v>
      </c>
      <c r="Q123" s="18">
        <v>15679125</v>
      </c>
      <c r="R123" s="18">
        <v>7771569</v>
      </c>
      <c r="S123" s="20">
        <v>15258373</v>
      </c>
      <c r="T123" s="18">
        <f>SUM(Financials_Sample_Data[[#This Row],[Jan]:[Nov]])</f>
        <v>137492841</v>
      </c>
    </row>
    <row r="124" spans="3:20" x14ac:dyDescent="0.3">
      <c r="C124" s="7" t="s">
        <v>22</v>
      </c>
      <c r="D124" s="8" t="s">
        <v>30</v>
      </c>
      <c r="E124" s="8" t="s">
        <v>19</v>
      </c>
      <c r="F124" s="9">
        <v>40909</v>
      </c>
      <c r="G124" s="8" t="s">
        <v>20</v>
      </c>
      <c r="H124" s="18">
        <v>1365874</v>
      </c>
      <c r="I124" s="18">
        <v>1359525</v>
      </c>
      <c r="J124" s="18">
        <v>1296743</v>
      </c>
      <c r="K124" s="18">
        <v>900105</v>
      </c>
      <c r="L124" s="18">
        <v>1331847</v>
      </c>
      <c r="M124" s="18">
        <v>1564129</v>
      </c>
      <c r="N124" s="18">
        <v>1063724</v>
      </c>
      <c r="O124" s="18">
        <v>1612959</v>
      </c>
      <c r="P124" s="18">
        <v>1338743</v>
      </c>
      <c r="Q124" s="18">
        <v>1378721</v>
      </c>
      <c r="R124" s="18">
        <v>751229</v>
      </c>
      <c r="S124" s="20">
        <v>1417137</v>
      </c>
      <c r="T124" s="18">
        <f>SUM(Financials_Sample_Data[[#This Row],[Jan]:[Nov]])</f>
        <v>13963599</v>
      </c>
    </row>
    <row r="125" spans="3:20" x14ac:dyDescent="0.3">
      <c r="C125" s="7" t="s">
        <v>23</v>
      </c>
      <c r="D125" s="8" t="s">
        <v>30</v>
      </c>
      <c r="E125" s="8" t="s">
        <v>19</v>
      </c>
      <c r="F125" s="9">
        <v>40909</v>
      </c>
      <c r="G125" s="8" t="s">
        <v>20</v>
      </c>
      <c r="H125" s="18">
        <v>3625840</v>
      </c>
      <c r="I125" s="18">
        <v>3423587</v>
      </c>
      <c r="J125" s="18">
        <v>2865530</v>
      </c>
      <c r="K125" s="18">
        <v>2430054</v>
      </c>
      <c r="L125" s="18">
        <v>3605303</v>
      </c>
      <c r="M125" s="18">
        <v>4252053</v>
      </c>
      <c r="N125" s="18">
        <v>2644538</v>
      </c>
      <c r="O125" s="18">
        <v>4099242</v>
      </c>
      <c r="P125" s="18">
        <v>3376769</v>
      </c>
      <c r="Q125" s="18">
        <v>3479104</v>
      </c>
      <c r="R125" s="18">
        <v>2018487</v>
      </c>
      <c r="S125" s="20">
        <v>3638336</v>
      </c>
      <c r="T125" s="18">
        <f>SUM(Financials_Sample_Data[[#This Row],[Jan]:[Nov]])</f>
        <v>35820507</v>
      </c>
    </row>
    <row r="126" spans="3:20" x14ac:dyDescent="0.3">
      <c r="C126" s="7" t="s">
        <v>24</v>
      </c>
      <c r="D126" s="8" t="s">
        <v>30</v>
      </c>
      <c r="E126" s="8" t="s">
        <v>19</v>
      </c>
      <c r="F126" s="9">
        <v>40909</v>
      </c>
      <c r="G126" s="8" t="s">
        <v>20</v>
      </c>
      <c r="H126" s="18">
        <v>404102</v>
      </c>
      <c r="I126" s="18">
        <v>338689</v>
      </c>
      <c r="J126" s="18">
        <v>289410</v>
      </c>
      <c r="K126" s="18">
        <v>231627</v>
      </c>
      <c r="L126" s="18">
        <v>322868</v>
      </c>
      <c r="M126" s="18">
        <v>401363</v>
      </c>
      <c r="N126" s="18">
        <v>253582</v>
      </c>
      <c r="O126" s="18">
        <v>412988</v>
      </c>
      <c r="P126" s="18">
        <v>347606</v>
      </c>
      <c r="Q126" s="18">
        <v>391065</v>
      </c>
      <c r="R126" s="18">
        <v>171970</v>
      </c>
      <c r="S126" s="20">
        <v>374266</v>
      </c>
      <c r="T126" s="18">
        <f>SUM(Financials_Sample_Data[[#This Row],[Jan]:[Nov]])</f>
        <v>3565270</v>
      </c>
    </row>
    <row r="127" spans="3:20" x14ac:dyDescent="0.3">
      <c r="C127" s="7" t="s">
        <v>25</v>
      </c>
      <c r="D127" s="8" t="s">
        <v>30</v>
      </c>
      <c r="E127" s="8" t="s">
        <v>19</v>
      </c>
      <c r="F127" s="9">
        <v>40909</v>
      </c>
      <c r="G127" s="8" t="s">
        <v>20</v>
      </c>
      <c r="H127" s="18">
        <v>1468035</v>
      </c>
      <c r="I127" s="18">
        <v>1483124</v>
      </c>
      <c r="J127" s="18">
        <v>1094520</v>
      </c>
      <c r="K127" s="18">
        <v>937432</v>
      </c>
      <c r="L127" s="18">
        <v>1284439</v>
      </c>
      <c r="M127" s="18">
        <v>1598284</v>
      </c>
      <c r="N127" s="18">
        <v>1152053</v>
      </c>
      <c r="O127" s="18">
        <v>1525329</v>
      </c>
      <c r="P127" s="18">
        <v>1197635</v>
      </c>
      <c r="Q127" s="18">
        <v>1277358</v>
      </c>
      <c r="R127" s="18">
        <v>816086</v>
      </c>
      <c r="S127" s="20">
        <v>1391966</v>
      </c>
      <c r="T127" s="18">
        <f>SUM(Financials_Sample_Data[[#This Row],[Jan]:[Nov]])</f>
        <v>13834295</v>
      </c>
    </row>
    <row r="128" spans="3:20" x14ac:dyDescent="0.3">
      <c r="C128" s="7" t="s">
        <v>26</v>
      </c>
      <c r="D128" s="8" t="s">
        <v>30</v>
      </c>
      <c r="E128" s="8" t="s">
        <v>19</v>
      </c>
      <c r="F128" s="9">
        <v>40909</v>
      </c>
      <c r="G128" s="8" t="s">
        <v>20</v>
      </c>
      <c r="H128" s="18">
        <v>1854144</v>
      </c>
      <c r="I128" s="18">
        <v>1664382</v>
      </c>
      <c r="J128" s="18">
        <v>1580339</v>
      </c>
      <c r="K128" s="18">
        <v>1211392</v>
      </c>
      <c r="L128" s="18">
        <v>1625464</v>
      </c>
      <c r="M128" s="18">
        <v>2017618</v>
      </c>
      <c r="N128" s="18">
        <v>1472986</v>
      </c>
      <c r="O128" s="18">
        <v>2012637</v>
      </c>
      <c r="P128" s="18">
        <v>1767868</v>
      </c>
      <c r="Q128" s="18">
        <v>1608184</v>
      </c>
      <c r="R128" s="18">
        <v>917113</v>
      </c>
      <c r="S128" s="20">
        <v>1651075</v>
      </c>
      <c r="T128" s="18">
        <f>SUM(Financials_Sample_Data[[#This Row],[Jan]:[Nov]])</f>
        <v>17732127</v>
      </c>
    </row>
    <row r="129" spans="3:20" x14ac:dyDescent="0.3">
      <c r="C129" s="7" t="s">
        <v>27</v>
      </c>
      <c r="D129" s="8" t="s">
        <v>30</v>
      </c>
      <c r="E129" s="8" t="s">
        <v>19</v>
      </c>
      <c r="F129" s="9">
        <v>40909</v>
      </c>
      <c r="G129" s="8" t="s">
        <v>20</v>
      </c>
      <c r="H129" s="18">
        <v>2454740</v>
      </c>
      <c r="I129" s="18">
        <v>2246414</v>
      </c>
      <c r="J129" s="18">
        <v>1920131</v>
      </c>
      <c r="K129" s="18">
        <v>1538618</v>
      </c>
      <c r="L129" s="18">
        <v>2459096</v>
      </c>
      <c r="M129" s="18">
        <v>2690767</v>
      </c>
      <c r="N129" s="18">
        <v>1781975</v>
      </c>
      <c r="O129" s="18">
        <v>2592510</v>
      </c>
      <c r="P129" s="18">
        <v>2077955</v>
      </c>
      <c r="Q129" s="18">
        <v>2418669</v>
      </c>
      <c r="R129" s="18">
        <v>1334326</v>
      </c>
      <c r="S129" s="20">
        <v>2275474</v>
      </c>
      <c r="T129" s="18">
        <f>SUM(Financials_Sample_Data[[#This Row],[Jan]:[Nov]])</f>
        <v>23515201</v>
      </c>
    </row>
    <row r="130" spans="3:20" x14ac:dyDescent="0.3">
      <c r="C130" s="7" t="s">
        <v>28</v>
      </c>
      <c r="D130" s="8" t="s">
        <v>30</v>
      </c>
      <c r="E130" s="8" t="s">
        <v>19</v>
      </c>
      <c r="F130" s="9">
        <v>40909</v>
      </c>
      <c r="G130" s="8" t="s">
        <v>20</v>
      </c>
      <c r="H130" s="18">
        <v>713163</v>
      </c>
      <c r="I130" s="18">
        <v>741500</v>
      </c>
      <c r="J130" s="18">
        <v>638160</v>
      </c>
      <c r="K130" s="18">
        <v>461044</v>
      </c>
      <c r="L130" s="18">
        <v>641726</v>
      </c>
      <c r="M130" s="18">
        <v>906407</v>
      </c>
      <c r="N130" s="18">
        <v>538307</v>
      </c>
      <c r="O130" s="18">
        <v>792272</v>
      </c>
      <c r="P130" s="18">
        <v>631951</v>
      </c>
      <c r="Q130" s="18">
        <v>774552</v>
      </c>
      <c r="R130" s="18">
        <v>424464</v>
      </c>
      <c r="S130" s="20">
        <v>689907</v>
      </c>
      <c r="T130" s="18">
        <f>SUM(Financials_Sample_Data[[#This Row],[Jan]:[Nov]])</f>
        <v>7263546</v>
      </c>
    </row>
    <row r="131" spans="3:20" x14ac:dyDescent="0.3">
      <c r="C131" s="7" t="s">
        <v>17</v>
      </c>
      <c r="D131" s="8" t="s">
        <v>30</v>
      </c>
      <c r="E131" s="8" t="s">
        <v>19</v>
      </c>
      <c r="F131" s="9">
        <v>41275</v>
      </c>
      <c r="G131" s="8" t="s">
        <v>20</v>
      </c>
      <c r="H131" s="18">
        <v>19509973</v>
      </c>
      <c r="I131" s="18">
        <v>17256060</v>
      </c>
      <c r="J131" s="18">
        <v>30532260</v>
      </c>
      <c r="K131" s="18">
        <v>29272946</v>
      </c>
      <c r="L131" s="18">
        <v>29336567</v>
      </c>
      <c r="M131" s="18">
        <v>20351396</v>
      </c>
      <c r="N131" s="18">
        <v>28675099</v>
      </c>
      <c r="O131" s="18">
        <v>33553477</v>
      </c>
      <c r="P131" s="18">
        <v>34517495</v>
      </c>
      <c r="Q131" s="18">
        <v>26255937</v>
      </c>
      <c r="R131" s="18">
        <v>30608966</v>
      </c>
      <c r="S131" s="20">
        <v>18118056</v>
      </c>
      <c r="T131" s="18">
        <f>SUM(Financials_Sample_Data[[#This Row],[Jan]:[Nov]])</f>
        <v>299870176</v>
      </c>
    </row>
    <row r="132" spans="3:20" x14ac:dyDescent="0.3">
      <c r="C132" s="7" t="s">
        <v>21</v>
      </c>
      <c r="D132" s="8" t="s">
        <v>30</v>
      </c>
      <c r="E132" s="8" t="s">
        <v>19</v>
      </c>
      <c r="F132" s="9">
        <v>41275</v>
      </c>
      <c r="G132" s="8" t="s">
        <v>20</v>
      </c>
      <c r="H132" s="18">
        <v>8150515</v>
      </c>
      <c r="I132" s="18">
        <v>8450170</v>
      </c>
      <c r="J132" s="18">
        <v>14161620</v>
      </c>
      <c r="K132" s="18">
        <v>11982699</v>
      </c>
      <c r="L132" s="18">
        <v>14251244</v>
      </c>
      <c r="M132" s="18">
        <v>9764566</v>
      </c>
      <c r="N132" s="18">
        <v>13601224</v>
      </c>
      <c r="O132" s="18">
        <v>16479944</v>
      </c>
      <c r="P132" s="18">
        <v>15769647</v>
      </c>
      <c r="Q132" s="18">
        <v>11713786</v>
      </c>
      <c r="R132" s="18">
        <v>13808185</v>
      </c>
      <c r="S132" s="20">
        <v>7671352</v>
      </c>
      <c r="T132" s="18">
        <f>SUM(Financials_Sample_Data[[#This Row],[Jan]:[Nov]])</f>
        <v>138133600</v>
      </c>
    </row>
    <row r="133" spans="3:20" x14ac:dyDescent="0.3">
      <c r="C133" s="7" t="s">
        <v>22</v>
      </c>
      <c r="D133" s="8" t="s">
        <v>30</v>
      </c>
      <c r="E133" s="8" t="s">
        <v>19</v>
      </c>
      <c r="F133" s="9">
        <v>41275</v>
      </c>
      <c r="G133" s="8" t="s">
        <v>20</v>
      </c>
      <c r="H133" s="18">
        <v>918940</v>
      </c>
      <c r="I133" s="18">
        <v>807370</v>
      </c>
      <c r="J133" s="18">
        <v>1441691</v>
      </c>
      <c r="K133" s="18">
        <v>1189856</v>
      </c>
      <c r="L133" s="18">
        <v>1441481</v>
      </c>
      <c r="M133" s="18">
        <v>992324</v>
      </c>
      <c r="N133" s="18">
        <v>1184148</v>
      </c>
      <c r="O133" s="18">
        <v>1395247</v>
      </c>
      <c r="P133" s="18">
        <v>1624531</v>
      </c>
      <c r="Q133" s="18">
        <v>1309585</v>
      </c>
      <c r="R133" s="18">
        <v>1271473</v>
      </c>
      <c r="S133" s="20">
        <v>888159</v>
      </c>
      <c r="T133" s="18">
        <f>SUM(Financials_Sample_Data[[#This Row],[Jan]:[Nov]])</f>
        <v>13576646</v>
      </c>
    </row>
    <row r="134" spans="3:20" x14ac:dyDescent="0.3">
      <c r="C134" s="7" t="s">
        <v>23</v>
      </c>
      <c r="D134" s="8" t="s">
        <v>30</v>
      </c>
      <c r="E134" s="8" t="s">
        <v>19</v>
      </c>
      <c r="F134" s="9">
        <v>41275</v>
      </c>
      <c r="G134" s="8" t="s">
        <v>20</v>
      </c>
      <c r="H134" s="18">
        <v>1978540</v>
      </c>
      <c r="I134" s="18">
        <v>2042733</v>
      </c>
      <c r="J134" s="18">
        <v>3640742</v>
      </c>
      <c r="K134" s="18">
        <v>3022060</v>
      </c>
      <c r="L134" s="18">
        <v>3103005</v>
      </c>
      <c r="M134" s="18">
        <v>2469981</v>
      </c>
      <c r="N134" s="18">
        <v>3153289</v>
      </c>
      <c r="O134" s="18">
        <v>3620396</v>
      </c>
      <c r="P134" s="18">
        <v>4017528</v>
      </c>
      <c r="Q134" s="18">
        <v>2657392</v>
      </c>
      <c r="R134" s="18">
        <v>3428688</v>
      </c>
      <c r="S134" s="20">
        <v>2234769</v>
      </c>
      <c r="T134" s="18">
        <f>SUM(Financials_Sample_Data[[#This Row],[Jan]:[Nov]])</f>
        <v>33134354</v>
      </c>
    </row>
    <row r="135" spans="3:20" x14ac:dyDescent="0.3">
      <c r="C135" s="7" t="s">
        <v>24</v>
      </c>
      <c r="D135" s="8" t="s">
        <v>30</v>
      </c>
      <c r="E135" s="8" t="s">
        <v>19</v>
      </c>
      <c r="F135" s="9">
        <v>41275</v>
      </c>
      <c r="G135" s="8" t="s">
        <v>20</v>
      </c>
      <c r="H135" s="18">
        <v>226737</v>
      </c>
      <c r="I135" s="18">
        <v>177057</v>
      </c>
      <c r="J135" s="18">
        <v>348448</v>
      </c>
      <c r="K135" s="18">
        <v>348912</v>
      </c>
      <c r="L135" s="18">
        <v>340324</v>
      </c>
      <c r="M135" s="18">
        <v>233884</v>
      </c>
      <c r="N135" s="18">
        <v>339323</v>
      </c>
      <c r="O135" s="18">
        <v>346782</v>
      </c>
      <c r="P135" s="18">
        <v>416320</v>
      </c>
      <c r="Q135" s="18">
        <v>265196</v>
      </c>
      <c r="R135" s="18">
        <v>350713</v>
      </c>
      <c r="S135" s="20">
        <v>191961</v>
      </c>
      <c r="T135" s="18">
        <f>SUM(Financials_Sample_Data[[#This Row],[Jan]:[Nov]])</f>
        <v>3393696</v>
      </c>
    </row>
    <row r="136" spans="3:20" x14ac:dyDescent="0.3">
      <c r="C136" s="7" t="s">
        <v>25</v>
      </c>
      <c r="D136" s="8" t="s">
        <v>30</v>
      </c>
      <c r="E136" s="8" t="s">
        <v>19</v>
      </c>
      <c r="F136" s="9">
        <v>41275</v>
      </c>
      <c r="G136" s="8" t="s">
        <v>20</v>
      </c>
      <c r="H136" s="18">
        <v>864114</v>
      </c>
      <c r="I136" s="18">
        <v>798924</v>
      </c>
      <c r="J136" s="18">
        <v>1397111</v>
      </c>
      <c r="K136" s="18">
        <v>1424616</v>
      </c>
      <c r="L136" s="18">
        <v>1408363</v>
      </c>
      <c r="M136" s="18">
        <v>988295</v>
      </c>
      <c r="N136" s="18">
        <v>1420613</v>
      </c>
      <c r="O136" s="18">
        <v>1550303</v>
      </c>
      <c r="P136" s="18">
        <v>1530986</v>
      </c>
      <c r="Q136" s="18">
        <v>1291985</v>
      </c>
      <c r="R136" s="18">
        <v>1244998</v>
      </c>
      <c r="S136" s="20">
        <v>880628</v>
      </c>
      <c r="T136" s="18">
        <f>SUM(Financials_Sample_Data[[#This Row],[Jan]:[Nov]])</f>
        <v>13920308</v>
      </c>
    </row>
    <row r="137" spans="3:20" x14ac:dyDescent="0.3">
      <c r="C137" s="7" t="s">
        <v>26</v>
      </c>
      <c r="D137" s="8" t="s">
        <v>30</v>
      </c>
      <c r="E137" s="8" t="s">
        <v>19</v>
      </c>
      <c r="F137" s="9">
        <v>41275</v>
      </c>
      <c r="G137" s="8" t="s">
        <v>20</v>
      </c>
      <c r="H137" s="18">
        <v>985386</v>
      </c>
      <c r="I137" s="18">
        <v>1024168</v>
      </c>
      <c r="J137" s="18">
        <v>1624588</v>
      </c>
      <c r="K137" s="18">
        <v>1566421</v>
      </c>
      <c r="L137" s="18">
        <v>1513745</v>
      </c>
      <c r="M137" s="18">
        <v>1168867</v>
      </c>
      <c r="N137" s="18">
        <v>1433907</v>
      </c>
      <c r="O137" s="18">
        <v>1760511</v>
      </c>
      <c r="P137" s="18">
        <v>1764055</v>
      </c>
      <c r="Q137" s="18">
        <v>1576381</v>
      </c>
      <c r="R137" s="18">
        <v>1568287</v>
      </c>
      <c r="S137" s="20">
        <v>1109268</v>
      </c>
      <c r="T137" s="18">
        <f>SUM(Financials_Sample_Data[[#This Row],[Jan]:[Nov]])</f>
        <v>15986316</v>
      </c>
    </row>
    <row r="138" spans="3:20" x14ac:dyDescent="0.3">
      <c r="C138" s="7" t="s">
        <v>27</v>
      </c>
      <c r="D138" s="8" t="s">
        <v>30</v>
      </c>
      <c r="E138" s="8" t="s">
        <v>19</v>
      </c>
      <c r="F138" s="9">
        <v>41275</v>
      </c>
      <c r="G138" s="8" t="s">
        <v>20</v>
      </c>
      <c r="H138" s="18">
        <v>1643593</v>
      </c>
      <c r="I138" s="18">
        <v>1410736</v>
      </c>
      <c r="J138" s="18">
        <v>2420767</v>
      </c>
      <c r="K138" s="18">
        <v>2153538</v>
      </c>
      <c r="L138" s="18">
        <v>2533689</v>
      </c>
      <c r="M138" s="18">
        <v>1741008</v>
      </c>
      <c r="N138" s="18">
        <v>2146318</v>
      </c>
      <c r="O138" s="18">
        <v>2517357</v>
      </c>
      <c r="P138" s="18">
        <v>2704417</v>
      </c>
      <c r="Q138" s="18">
        <v>2028595</v>
      </c>
      <c r="R138" s="18">
        <v>2603838</v>
      </c>
      <c r="S138" s="20">
        <v>1295382</v>
      </c>
      <c r="T138" s="18">
        <f>SUM(Financials_Sample_Data[[#This Row],[Jan]:[Nov]])</f>
        <v>23903856</v>
      </c>
    </row>
    <row r="139" spans="3:20" x14ac:dyDescent="0.3">
      <c r="C139" s="7" t="s">
        <v>28</v>
      </c>
      <c r="D139" s="8" t="s">
        <v>30</v>
      </c>
      <c r="E139" s="8" t="s">
        <v>19</v>
      </c>
      <c r="F139" s="9">
        <v>41275</v>
      </c>
      <c r="G139" s="8" t="s">
        <v>20</v>
      </c>
      <c r="H139" s="18">
        <v>448703</v>
      </c>
      <c r="I139" s="18">
        <v>383620</v>
      </c>
      <c r="J139" s="18">
        <v>615643</v>
      </c>
      <c r="K139" s="18">
        <v>713736</v>
      </c>
      <c r="L139" s="18">
        <v>716076</v>
      </c>
      <c r="M139" s="18">
        <v>430361</v>
      </c>
      <c r="N139" s="18">
        <v>707885</v>
      </c>
      <c r="O139" s="18">
        <v>733111</v>
      </c>
      <c r="P139" s="18">
        <v>799880</v>
      </c>
      <c r="Q139" s="18">
        <v>586058</v>
      </c>
      <c r="R139" s="18">
        <v>621736</v>
      </c>
      <c r="S139" s="20">
        <v>422427</v>
      </c>
      <c r="T139" s="18">
        <f>SUM(Financials_Sample_Data[[#This Row],[Jan]:[Nov]])</f>
        <v>6756809</v>
      </c>
    </row>
    <row r="140" spans="3:20" x14ac:dyDescent="0.3">
      <c r="C140" s="7" t="s">
        <v>17</v>
      </c>
      <c r="D140" s="8" t="s">
        <v>30</v>
      </c>
      <c r="E140" s="8" t="s">
        <v>19</v>
      </c>
      <c r="F140" s="9">
        <v>41640</v>
      </c>
      <c r="G140" s="8" t="s">
        <v>20</v>
      </c>
      <c r="H140" s="18">
        <v>25551126</v>
      </c>
      <c r="I140" s="18">
        <v>27033586</v>
      </c>
      <c r="J140" s="18">
        <v>35796546</v>
      </c>
      <c r="K140" s="18">
        <v>18053348</v>
      </c>
      <c r="L140" s="18">
        <v>17054428</v>
      </c>
      <c r="M140" s="18">
        <v>27317568</v>
      </c>
      <c r="N140" s="18">
        <v>18796270</v>
      </c>
      <c r="O140" s="18">
        <v>20235971</v>
      </c>
      <c r="P140" s="18">
        <v>32597695</v>
      </c>
      <c r="Q140" s="18">
        <v>20547965</v>
      </c>
      <c r="R140" s="18">
        <v>28503302</v>
      </c>
      <c r="S140" s="20">
        <v>33402960</v>
      </c>
      <c r="T140" s="18">
        <f>SUM(Financials_Sample_Data[[#This Row],[Jan]:[Nov]])</f>
        <v>271487805</v>
      </c>
    </row>
    <row r="141" spans="3:20" x14ac:dyDescent="0.3">
      <c r="C141" s="7" t="s">
        <v>21</v>
      </c>
      <c r="D141" s="8" t="s">
        <v>30</v>
      </c>
      <c r="E141" s="8" t="s">
        <v>19</v>
      </c>
      <c r="F141" s="9">
        <v>41640</v>
      </c>
      <c r="G141" s="8" t="s">
        <v>20</v>
      </c>
      <c r="H141" s="18">
        <v>12281785</v>
      </c>
      <c r="I141" s="18">
        <v>11806223</v>
      </c>
      <c r="J141" s="18">
        <v>16195590</v>
      </c>
      <c r="K141" s="18">
        <v>8716303</v>
      </c>
      <c r="L141" s="18">
        <v>7594755</v>
      </c>
      <c r="M141" s="18">
        <v>12346026</v>
      </c>
      <c r="N141" s="18">
        <v>8571654</v>
      </c>
      <c r="O141" s="18">
        <v>8792279</v>
      </c>
      <c r="P141" s="18">
        <v>13697258</v>
      </c>
      <c r="Q141" s="18">
        <v>9660014</v>
      </c>
      <c r="R141" s="18">
        <v>12192298</v>
      </c>
      <c r="S141" s="20">
        <v>13616846</v>
      </c>
      <c r="T141" s="18">
        <f>SUM(Financials_Sample_Data[[#This Row],[Jan]:[Nov]])</f>
        <v>121854185</v>
      </c>
    </row>
    <row r="142" spans="3:20" x14ac:dyDescent="0.3">
      <c r="C142" s="7" t="s">
        <v>22</v>
      </c>
      <c r="D142" s="8" t="s">
        <v>30</v>
      </c>
      <c r="E142" s="8" t="s">
        <v>19</v>
      </c>
      <c r="F142" s="9">
        <v>41640</v>
      </c>
      <c r="G142" s="8" t="s">
        <v>20</v>
      </c>
      <c r="H142" s="18">
        <v>1071411</v>
      </c>
      <c r="I142" s="18">
        <v>1096480</v>
      </c>
      <c r="J142" s="18">
        <v>1629789</v>
      </c>
      <c r="K142" s="18">
        <v>758301</v>
      </c>
      <c r="L142" s="18">
        <v>754325</v>
      </c>
      <c r="M142" s="18">
        <v>1304916</v>
      </c>
      <c r="N142" s="18">
        <v>823868</v>
      </c>
      <c r="O142" s="18">
        <v>817673</v>
      </c>
      <c r="P142" s="18">
        <v>1590942</v>
      </c>
      <c r="Q142" s="18">
        <v>938741</v>
      </c>
      <c r="R142" s="18">
        <v>1163913</v>
      </c>
      <c r="S142" s="20">
        <v>1561563</v>
      </c>
      <c r="T142" s="18">
        <f>SUM(Financials_Sample_Data[[#This Row],[Jan]:[Nov]])</f>
        <v>11950359</v>
      </c>
    </row>
    <row r="143" spans="3:20" x14ac:dyDescent="0.3">
      <c r="C143" s="7" t="s">
        <v>23</v>
      </c>
      <c r="D143" s="8" t="s">
        <v>30</v>
      </c>
      <c r="E143" s="8" t="s">
        <v>19</v>
      </c>
      <c r="F143" s="9">
        <v>41640</v>
      </c>
      <c r="G143" s="8" t="s">
        <v>20</v>
      </c>
      <c r="H143" s="18">
        <v>2862315</v>
      </c>
      <c r="I143" s="18">
        <v>2916140</v>
      </c>
      <c r="J143" s="18">
        <v>3680507</v>
      </c>
      <c r="K143" s="18">
        <v>2237785</v>
      </c>
      <c r="L143" s="18">
        <v>2017248</v>
      </c>
      <c r="M143" s="18">
        <v>2969483</v>
      </c>
      <c r="N143" s="18">
        <v>1933361</v>
      </c>
      <c r="O143" s="18">
        <v>2483806</v>
      </c>
      <c r="P143" s="18">
        <v>3462148</v>
      </c>
      <c r="Q143" s="18">
        <v>2092959</v>
      </c>
      <c r="R143" s="18">
        <v>3143791</v>
      </c>
      <c r="S143" s="20">
        <v>3950404</v>
      </c>
      <c r="T143" s="18">
        <f>SUM(Financials_Sample_Data[[#This Row],[Jan]:[Nov]])</f>
        <v>29799543</v>
      </c>
    </row>
    <row r="144" spans="3:20" x14ac:dyDescent="0.3">
      <c r="C144" s="7" t="s">
        <v>24</v>
      </c>
      <c r="D144" s="8" t="s">
        <v>30</v>
      </c>
      <c r="E144" s="8" t="s">
        <v>19</v>
      </c>
      <c r="F144" s="9">
        <v>41640</v>
      </c>
      <c r="G144" s="8" t="s">
        <v>20</v>
      </c>
      <c r="H144" s="18">
        <v>295032</v>
      </c>
      <c r="I144" s="18">
        <v>281721</v>
      </c>
      <c r="J144" s="18">
        <v>360010</v>
      </c>
      <c r="K144" s="18">
        <v>215094</v>
      </c>
      <c r="L144" s="18">
        <v>177449</v>
      </c>
      <c r="M144" s="18">
        <v>277921</v>
      </c>
      <c r="N144" s="18">
        <v>210549</v>
      </c>
      <c r="O144" s="18">
        <v>251945</v>
      </c>
      <c r="P144" s="18">
        <v>394839</v>
      </c>
      <c r="Q144" s="18">
        <v>241749</v>
      </c>
      <c r="R144" s="18">
        <v>339129</v>
      </c>
      <c r="S144" s="20">
        <v>403062</v>
      </c>
      <c r="T144" s="18">
        <f>SUM(Financials_Sample_Data[[#This Row],[Jan]:[Nov]])</f>
        <v>3045438</v>
      </c>
    </row>
    <row r="145" spans="3:20" x14ac:dyDescent="0.3">
      <c r="C145" s="7" t="s">
        <v>25</v>
      </c>
      <c r="D145" s="8" t="s">
        <v>30</v>
      </c>
      <c r="E145" s="8" t="s">
        <v>19</v>
      </c>
      <c r="F145" s="9">
        <v>41640</v>
      </c>
      <c r="G145" s="8" t="s">
        <v>20</v>
      </c>
      <c r="H145" s="18">
        <v>1184703</v>
      </c>
      <c r="I145" s="18">
        <v>1206612</v>
      </c>
      <c r="J145" s="18">
        <v>1706514</v>
      </c>
      <c r="K145" s="18">
        <v>787069</v>
      </c>
      <c r="L145" s="18">
        <v>719494</v>
      </c>
      <c r="M145" s="18">
        <v>1217784</v>
      </c>
      <c r="N145" s="18">
        <v>802138</v>
      </c>
      <c r="O145" s="18">
        <v>1010960</v>
      </c>
      <c r="P145" s="18">
        <v>1342224</v>
      </c>
      <c r="Q145" s="18">
        <v>929984</v>
      </c>
      <c r="R145" s="18">
        <v>1347763</v>
      </c>
      <c r="S145" s="20">
        <v>1538947</v>
      </c>
      <c r="T145" s="18">
        <f>SUM(Financials_Sample_Data[[#This Row],[Jan]:[Nov]])</f>
        <v>12255245</v>
      </c>
    </row>
    <row r="146" spans="3:20" x14ac:dyDescent="0.3">
      <c r="C146" s="7" t="s">
        <v>26</v>
      </c>
      <c r="D146" s="8" t="s">
        <v>30</v>
      </c>
      <c r="E146" s="8" t="s">
        <v>19</v>
      </c>
      <c r="F146" s="9">
        <v>41640</v>
      </c>
      <c r="G146" s="8" t="s">
        <v>20</v>
      </c>
      <c r="H146" s="18">
        <v>1396550</v>
      </c>
      <c r="I146" s="18">
        <v>1412122</v>
      </c>
      <c r="J146" s="18">
        <v>1960177</v>
      </c>
      <c r="K146" s="18">
        <v>1021805</v>
      </c>
      <c r="L146" s="18">
        <v>1016393</v>
      </c>
      <c r="M146" s="18">
        <v>1460281</v>
      </c>
      <c r="N146" s="18">
        <v>1158758</v>
      </c>
      <c r="O146" s="18">
        <v>1212490</v>
      </c>
      <c r="P146" s="18">
        <v>1926307</v>
      </c>
      <c r="Q146" s="18">
        <v>1095283</v>
      </c>
      <c r="R146" s="18">
        <v>1655140</v>
      </c>
      <c r="S146" s="20">
        <v>2087346</v>
      </c>
      <c r="T146" s="18">
        <f>SUM(Financials_Sample_Data[[#This Row],[Jan]:[Nov]])</f>
        <v>15315306</v>
      </c>
    </row>
    <row r="147" spans="3:20" x14ac:dyDescent="0.3">
      <c r="C147" s="7" t="s">
        <v>27</v>
      </c>
      <c r="D147" s="8" t="s">
        <v>30</v>
      </c>
      <c r="E147" s="8" t="s">
        <v>19</v>
      </c>
      <c r="F147" s="9">
        <v>41640</v>
      </c>
      <c r="G147" s="8" t="s">
        <v>20</v>
      </c>
      <c r="H147" s="18">
        <v>2055703</v>
      </c>
      <c r="I147" s="18">
        <v>1910219</v>
      </c>
      <c r="J147" s="18">
        <v>2832136</v>
      </c>
      <c r="K147" s="18">
        <v>1380565</v>
      </c>
      <c r="L147" s="18">
        <v>1364825</v>
      </c>
      <c r="M147" s="18">
        <v>2260644</v>
      </c>
      <c r="N147" s="18">
        <v>1615169</v>
      </c>
      <c r="O147" s="18">
        <v>1655450</v>
      </c>
      <c r="P147" s="18">
        <v>2372522</v>
      </c>
      <c r="Q147" s="18">
        <v>1789944</v>
      </c>
      <c r="R147" s="18">
        <v>2194746</v>
      </c>
      <c r="S147" s="20">
        <v>2825224</v>
      </c>
      <c r="T147" s="18">
        <f>SUM(Financials_Sample_Data[[#This Row],[Jan]:[Nov]])</f>
        <v>21431923</v>
      </c>
    </row>
    <row r="148" spans="3:20" x14ac:dyDescent="0.3">
      <c r="C148" s="7" t="s">
        <v>28</v>
      </c>
      <c r="D148" s="8" t="s">
        <v>30</v>
      </c>
      <c r="E148" s="8" t="s">
        <v>19</v>
      </c>
      <c r="F148" s="9">
        <v>41640</v>
      </c>
      <c r="G148" s="8" t="s">
        <v>20</v>
      </c>
      <c r="H148" s="18">
        <v>551509</v>
      </c>
      <c r="I148" s="18">
        <v>553460</v>
      </c>
      <c r="J148" s="18">
        <v>858779</v>
      </c>
      <c r="K148" s="18">
        <v>444914</v>
      </c>
      <c r="L148" s="18">
        <v>346671</v>
      </c>
      <c r="M148" s="18">
        <v>561327</v>
      </c>
      <c r="N148" s="18">
        <v>421945</v>
      </c>
      <c r="O148" s="18">
        <v>459673</v>
      </c>
      <c r="P148" s="18">
        <v>699116</v>
      </c>
      <c r="Q148" s="18">
        <v>436835</v>
      </c>
      <c r="R148" s="18">
        <v>646474</v>
      </c>
      <c r="S148" s="20">
        <v>790325</v>
      </c>
      <c r="T148" s="18">
        <f>SUM(Financials_Sample_Data[[#This Row],[Jan]:[Nov]])</f>
        <v>5980703</v>
      </c>
    </row>
    <row r="149" spans="3:20" x14ac:dyDescent="0.3">
      <c r="C149" s="7" t="s">
        <v>17</v>
      </c>
      <c r="D149" s="8" t="s">
        <v>30</v>
      </c>
      <c r="E149" s="8" t="s">
        <v>19</v>
      </c>
      <c r="F149" s="9">
        <v>42005</v>
      </c>
      <c r="G149" s="8" t="s">
        <v>20</v>
      </c>
      <c r="H149" s="18">
        <v>16969409</v>
      </c>
      <c r="I149" s="18">
        <v>20671365</v>
      </c>
      <c r="J149" s="18">
        <v>21706989</v>
      </c>
      <c r="K149" s="18">
        <v>16485723</v>
      </c>
      <c r="L149" s="18">
        <v>33633742</v>
      </c>
      <c r="M149" s="18">
        <v>25985003</v>
      </c>
      <c r="N149" s="18">
        <v>30855847</v>
      </c>
      <c r="O149" s="18">
        <v>22620784</v>
      </c>
      <c r="P149" s="18">
        <v>30238140</v>
      </c>
      <c r="Q149" s="18">
        <v>33424817</v>
      </c>
      <c r="R149" s="18">
        <v>28877124</v>
      </c>
      <c r="S149" s="20">
        <v>31591279</v>
      </c>
      <c r="T149" s="18">
        <f>SUM(Financials_Sample_Data[[#This Row],[Jan]:[Nov]])</f>
        <v>281468943</v>
      </c>
    </row>
    <row r="150" spans="3:20" x14ac:dyDescent="0.3">
      <c r="C150" s="7" t="s">
        <v>21</v>
      </c>
      <c r="D150" s="8" t="s">
        <v>30</v>
      </c>
      <c r="E150" s="8" t="s">
        <v>19</v>
      </c>
      <c r="F150" s="9">
        <v>42005</v>
      </c>
      <c r="G150" s="8" t="s">
        <v>20</v>
      </c>
      <c r="H150" s="18">
        <v>7450571</v>
      </c>
      <c r="I150" s="18">
        <v>10294064</v>
      </c>
      <c r="J150" s="18">
        <v>9221253</v>
      </c>
      <c r="K150" s="18">
        <v>7725376</v>
      </c>
      <c r="L150" s="18">
        <v>13917348</v>
      </c>
      <c r="M150" s="18">
        <v>12519321</v>
      </c>
      <c r="N150" s="18">
        <v>13571742</v>
      </c>
      <c r="O150" s="18">
        <v>9837654</v>
      </c>
      <c r="P150" s="18">
        <v>12678165</v>
      </c>
      <c r="Q150" s="18">
        <v>16340698</v>
      </c>
      <c r="R150" s="18">
        <v>12993746</v>
      </c>
      <c r="S150" s="20">
        <v>13172331</v>
      </c>
      <c r="T150" s="18">
        <f>SUM(Financials_Sample_Data[[#This Row],[Jan]:[Nov]])</f>
        <v>126549938</v>
      </c>
    </row>
    <row r="151" spans="3:20" x14ac:dyDescent="0.3">
      <c r="C151" s="7" t="s">
        <v>22</v>
      </c>
      <c r="D151" s="8" t="s">
        <v>30</v>
      </c>
      <c r="E151" s="8" t="s">
        <v>19</v>
      </c>
      <c r="F151" s="9">
        <v>42005</v>
      </c>
      <c r="G151" s="8" t="s">
        <v>20</v>
      </c>
      <c r="H151" s="18">
        <v>715290</v>
      </c>
      <c r="I151" s="18">
        <v>904129</v>
      </c>
      <c r="J151" s="18">
        <v>931252</v>
      </c>
      <c r="K151" s="18">
        <v>711157</v>
      </c>
      <c r="L151" s="18">
        <v>1659270</v>
      </c>
      <c r="M151" s="18">
        <v>1221659</v>
      </c>
      <c r="N151" s="18">
        <v>1350283</v>
      </c>
      <c r="O151" s="18">
        <v>929404</v>
      </c>
      <c r="P151" s="18">
        <v>1347979</v>
      </c>
      <c r="Q151" s="18">
        <v>1470024</v>
      </c>
      <c r="R151" s="18">
        <v>1389785</v>
      </c>
      <c r="S151" s="20">
        <v>1287585</v>
      </c>
      <c r="T151" s="18">
        <f>SUM(Financials_Sample_Data[[#This Row],[Jan]:[Nov]])</f>
        <v>12630232</v>
      </c>
    </row>
    <row r="152" spans="3:20" x14ac:dyDescent="0.3">
      <c r="C152" s="7" t="s">
        <v>23</v>
      </c>
      <c r="D152" s="8" t="s">
        <v>30</v>
      </c>
      <c r="E152" s="8" t="s">
        <v>19</v>
      </c>
      <c r="F152" s="9">
        <v>42005</v>
      </c>
      <c r="G152" s="8" t="s">
        <v>20</v>
      </c>
      <c r="H152" s="18">
        <v>1988528</v>
      </c>
      <c r="I152" s="18">
        <v>2459353</v>
      </c>
      <c r="J152" s="18">
        <v>2709458</v>
      </c>
      <c r="K152" s="18">
        <v>2003559</v>
      </c>
      <c r="L152" s="18">
        <v>3552022</v>
      </c>
      <c r="M152" s="18">
        <v>2709456</v>
      </c>
      <c r="N152" s="18">
        <v>3252981</v>
      </c>
      <c r="O152" s="18">
        <v>2779126</v>
      </c>
      <c r="P152" s="18">
        <v>3172400</v>
      </c>
      <c r="Q152" s="18">
        <v>3896025</v>
      </c>
      <c r="R152" s="18">
        <v>3318030</v>
      </c>
      <c r="S152" s="20">
        <v>3813684</v>
      </c>
      <c r="T152" s="18">
        <f>SUM(Financials_Sample_Data[[#This Row],[Jan]:[Nov]])</f>
        <v>31840938</v>
      </c>
    </row>
    <row r="153" spans="3:20" x14ac:dyDescent="0.3">
      <c r="C153" s="7" t="s">
        <v>24</v>
      </c>
      <c r="D153" s="8" t="s">
        <v>30</v>
      </c>
      <c r="E153" s="8" t="s">
        <v>19</v>
      </c>
      <c r="F153" s="9">
        <v>42005</v>
      </c>
      <c r="G153" s="8" t="s">
        <v>20</v>
      </c>
      <c r="H153" s="18">
        <v>205282</v>
      </c>
      <c r="I153" s="18">
        <v>225837</v>
      </c>
      <c r="J153" s="18">
        <v>227747</v>
      </c>
      <c r="K153" s="18">
        <v>169757</v>
      </c>
      <c r="L153" s="18">
        <v>347847</v>
      </c>
      <c r="M153" s="18">
        <v>269530</v>
      </c>
      <c r="N153" s="18">
        <v>324152</v>
      </c>
      <c r="O153" s="18">
        <v>253011</v>
      </c>
      <c r="P153" s="18">
        <v>324488</v>
      </c>
      <c r="Q153" s="18">
        <v>370035</v>
      </c>
      <c r="R153" s="18">
        <v>330614</v>
      </c>
      <c r="S153" s="20">
        <v>360629</v>
      </c>
      <c r="T153" s="18">
        <f>SUM(Financials_Sample_Data[[#This Row],[Jan]:[Nov]])</f>
        <v>3048300</v>
      </c>
    </row>
    <row r="154" spans="3:20" x14ac:dyDescent="0.3">
      <c r="C154" s="7" t="s">
        <v>25</v>
      </c>
      <c r="D154" s="8" t="s">
        <v>30</v>
      </c>
      <c r="E154" s="8" t="s">
        <v>19</v>
      </c>
      <c r="F154" s="9">
        <v>42005</v>
      </c>
      <c r="G154" s="8" t="s">
        <v>20</v>
      </c>
      <c r="H154" s="18">
        <v>723600</v>
      </c>
      <c r="I154" s="18">
        <v>1004867</v>
      </c>
      <c r="J154" s="18">
        <v>965808</v>
      </c>
      <c r="K154" s="18">
        <v>689206</v>
      </c>
      <c r="L154" s="18">
        <v>1499915</v>
      </c>
      <c r="M154" s="18">
        <v>1141605</v>
      </c>
      <c r="N154" s="18">
        <v>1507171</v>
      </c>
      <c r="O154" s="18">
        <v>1075555</v>
      </c>
      <c r="P154" s="18">
        <v>1237536</v>
      </c>
      <c r="Q154" s="18">
        <v>1515831</v>
      </c>
      <c r="R154" s="18">
        <v>1394273</v>
      </c>
      <c r="S154" s="20">
        <v>1442698</v>
      </c>
      <c r="T154" s="18">
        <f>SUM(Financials_Sample_Data[[#This Row],[Jan]:[Nov]])</f>
        <v>12755367</v>
      </c>
    </row>
    <row r="155" spans="3:20" x14ac:dyDescent="0.3">
      <c r="C155" s="7" t="s">
        <v>26</v>
      </c>
      <c r="D155" s="8" t="s">
        <v>30</v>
      </c>
      <c r="E155" s="8" t="s">
        <v>19</v>
      </c>
      <c r="F155" s="9">
        <v>42005</v>
      </c>
      <c r="G155" s="8" t="s">
        <v>20</v>
      </c>
      <c r="H155" s="18">
        <v>1017910</v>
      </c>
      <c r="I155" s="18">
        <v>1145770</v>
      </c>
      <c r="J155" s="18">
        <v>1136471</v>
      </c>
      <c r="K155" s="18">
        <v>873995</v>
      </c>
      <c r="L155" s="18">
        <v>1914496</v>
      </c>
      <c r="M155" s="18">
        <v>1546855</v>
      </c>
      <c r="N155" s="18">
        <v>1592349</v>
      </c>
      <c r="O155" s="18">
        <v>1318910</v>
      </c>
      <c r="P155" s="18">
        <v>1733965</v>
      </c>
      <c r="Q155" s="18">
        <v>2010672</v>
      </c>
      <c r="R155" s="18">
        <v>1596932</v>
      </c>
      <c r="S155" s="20">
        <v>1693505</v>
      </c>
      <c r="T155" s="18">
        <f>SUM(Financials_Sample_Data[[#This Row],[Jan]:[Nov]])</f>
        <v>15888325</v>
      </c>
    </row>
    <row r="156" spans="3:20" x14ac:dyDescent="0.3">
      <c r="C156" s="7" t="s">
        <v>27</v>
      </c>
      <c r="D156" s="8" t="s">
        <v>30</v>
      </c>
      <c r="E156" s="8" t="s">
        <v>19</v>
      </c>
      <c r="F156" s="9">
        <v>42005</v>
      </c>
      <c r="G156" s="8" t="s">
        <v>20</v>
      </c>
      <c r="H156" s="18">
        <v>1206195</v>
      </c>
      <c r="I156" s="18">
        <v>1591750</v>
      </c>
      <c r="J156" s="18">
        <v>1622068</v>
      </c>
      <c r="K156" s="18">
        <v>1226905</v>
      </c>
      <c r="L156" s="18">
        <v>2863033</v>
      </c>
      <c r="M156" s="18">
        <v>2160356</v>
      </c>
      <c r="N156" s="18">
        <v>2268443</v>
      </c>
      <c r="O156" s="18">
        <v>1907784</v>
      </c>
      <c r="P156" s="18">
        <v>2503681</v>
      </c>
      <c r="Q156" s="18">
        <v>2409168</v>
      </c>
      <c r="R156" s="18">
        <v>2141293</v>
      </c>
      <c r="S156" s="20">
        <v>2275942</v>
      </c>
      <c r="T156" s="18">
        <f>SUM(Financials_Sample_Data[[#This Row],[Jan]:[Nov]])</f>
        <v>21900676</v>
      </c>
    </row>
    <row r="157" spans="3:20" x14ac:dyDescent="0.3">
      <c r="C157" s="7" t="s">
        <v>28</v>
      </c>
      <c r="D157" s="8" t="s">
        <v>30</v>
      </c>
      <c r="E157" s="8" t="s">
        <v>19</v>
      </c>
      <c r="F157" s="9">
        <v>42005</v>
      </c>
      <c r="G157" s="8" t="s">
        <v>20</v>
      </c>
      <c r="H157" s="18">
        <v>361779</v>
      </c>
      <c r="I157" s="18">
        <v>465522</v>
      </c>
      <c r="J157" s="18">
        <v>435154</v>
      </c>
      <c r="K157" s="18">
        <v>387703</v>
      </c>
      <c r="L157" s="18">
        <v>771709</v>
      </c>
      <c r="M157" s="18">
        <v>598031</v>
      </c>
      <c r="N157" s="18">
        <v>742056</v>
      </c>
      <c r="O157" s="18">
        <v>491851</v>
      </c>
      <c r="P157" s="18">
        <v>630665</v>
      </c>
      <c r="Q157" s="18">
        <v>803064</v>
      </c>
      <c r="R157" s="18">
        <v>602653</v>
      </c>
      <c r="S157" s="20">
        <v>683941</v>
      </c>
      <c r="T157" s="18">
        <f>SUM(Financials_Sample_Data[[#This Row],[Jan]:[Nov]])</f>
        <v>6290187</v>
      </c>
    </row>
    <row r="158" spans="3:20" x14ac:dyDescent="0.3">
      <c r="C158" s="7" t="s">
        <v>17</v>
      </c>
      <c r="D158" s="8" t="s">
        <v>30</v>
      </c>
      <c r="E158" s="8" t="s">
        <v>19</v>
      </c>
      <c r="F158" s="9">
        <v>42370</v>
      </c>
      <c r="G158" s="8" t="s">
        <v>20</v>
      </c>
      <c r="H158" s="18">
        <v>31845794</v>
      </c>
      <c r="I158" s="18">
        <v>30082146</v>
      </c>
      <c r="J158" s="18">
        <v>18590909</v>
      </c>
      <c r="K158" s="18">
        <v>19719345</v>
      </c>
      <c r="L158" s="18">
        <v>31899203</v>
      </c>
      <c r="M158" s="18">
        <v>28967796</v>
      </c>
      <c r="N158" s="18">
        <v>35768219</v>
      </c>
      <c r="O158" s="18">
        <v>34459093</v>
      </c>
      <c r="P158" s="18">
        <v>27231867</v>
      </c>
      <c r="Q158" s="18">
        <v>29870049</v>
      </c>
      <c r="R158" s="18">
        <v>16952765</v>
      </c>
      <c r="S158" s="20">
        <v>32186200</v>
      </c>
      <c r="T158" s="18">
        <f>SUM(Financials_Sample_Data[[#This Row],[Jan]:[Nov]])</f>
        <v>305387186</v>
      </c>
    </row>
    <row r="159" spans="3:20" x14ac:dyDescent="0.3">
      <c r="C159" s="7" t="s">
        <v>21</v>
      </c>
      <c r="D159" s="8" t="s">
        <v>30</v>
      </c>
      <c r="E159" s="8" t="s">
        <v>19</v>
      </c>
      <c r="F159" s="9">
        <v>42370</v>
      </c>
      <c r="G159" s="8" t="s">
        <v>20</v>
      </c>
      <c r="H159" s="18">
        <v>13200712</v>
      </c>
      <c r="I159" s="18">
        <v>12724470</v>
      </c>
      <c r="J159" s="18">
        <v>8005672</v>
      </c>
      <c r="K159" s="18">
        <v>8313897</v>
      </c>
      <c r="L159" s="18">
        <v>13789811</v>
      </c>
      <c r="M159" s="18">
        <v>12486225</v>
      </c>
      <c r="N159" s="18">
        <v>14967747</v>
      </c>
      <c r="O159" s="18">
        <v>16272271</v>
      </c>
      <c r="P159" s="18">
        <v>13336587</v>
      </c>
      <c r="Q159" s="18">
        <v>14070961</v>
      </c>
      <c r="R159" s="18">
        <v>7089539</v>
      </c>
      <c r="S159" s="20">
        <v>13748549</v>
      </c>
      <c r="T159" s="18">
        <f>SUM(Financials_Sample_Data[[#This Row],[Jan]:[Nov]])</f>
        <v>134257892</v>
      </c>
    </row>
    <row r="160" spans="3:20" x14ac:dyDescent="0.3">
      <c r="C160" s="7" t="s">
        <v>22</v>
      </c>
      <c r="D160" s="8" t="s">
        <v>30</v>
      </c>
      <c r="E160" s="8" t="s">
        <v>19</v>
      </c>
      <c r="F160" s="9">
        <v>42370</v>
      </c>
      <c r="G160" s="8" t="s">
        <v>20</v>
      </c>
      <c r="H160" s="18">
        <v>1382258</v>
      </c>
      <c r="I160" s="18">
        <v>1379467</v>
      </c>
      <c r="J160" s="18">
        <v>909010</v>
      </c>
      <c r="K160" s="18">
        <v>890247</v>
      </c>
      <c r="L160" s="18">
        <v>1385535</v>
      </c>
      <c r="M160" s="18">
        <v>1190803</v>
      </c>
      <c r="N160" s="18">
        <v>1478432</v>
      </c>
      <c r="O160" s="18">
        <v>1441730</v>
      </c>
      <c r="P160" s="18">
        <v>1319597</v>
      </c>
      <c r="Q160" s="18">
        <v>1318334</v>
      </c>
      <c r="R160" s="18">
        <v>716994</v>
      </c>
      <c r="S160" s="20">
        <v>1489139</v>
      </c>
      <c r="T160" s="18">
        <f>SUM(Financials_Sample_Data[[#This Row],[Jan]:[Nov]])</f>
        <v>13412407</v>
      </c>
    </row>
    <row r="161" spans="3:20" x14ac:dyDescent="0.3">
      <c r="C161" s="7" t="s">
        <v>23</v>
      </c>
      <c r="D161" s="8" t="s">
        <v>30</v>
      </c>
      <c r="E161" s="8" t="s">
        <v>19</v>
      </c>
      <c r="F161" s="9">
        <v>42370</v>
      </c>
      <c r="G161" s="8" t="s">
        <v>20</v>
      </c>
      <c r="H161" s="18">
        <v>3529710</v>
      </c>
      <c r="I161" s="18">
        <v>3352789</v>
      </c>
      <c r="J161" s="18">
        <v>2066872</v>
      </c>
      <c r="K161" s="18">
        <v>2137102</v>
      </c>
      <c r="L161" s="18">
        <v>3900848</v>
      </c>
      <c r="M161" s="18">
        <v>3360650</v>
      </c>
      <c r="N161" s="18">
        <v>4456741</v>
      </c>
      <c r="O161" s="18">
        <v>4184978</v>
      </c>
      <c r="P161" s="18">
        <v>2924927</v>
      </c>
      <c r="Q161" s="18">
        <v>3047539</v>
      </c>
      <c r="R161" s="18">
        <v>1933137</v>
      </c>
      <c r="S161" s="20">
        <v>3711354</v>
      </c>
      <c r="T161" s="18">
        <f>SUM(Financials_Sample_Data[[#This Row],[Jan]:[Nov]])</f>
        <v>34895293</v>
      </c>
    </row>
    <row r="162" spans="3:20" x14ac:dyDescent="0.3">
      <c r="C162" s="7" t="s">
        <v>24</v>
      </c>
      <c r="D162" s="8" t="s">
        <v>30</v>
      </c>
      <c r="E162" s="8" t="s">
        <v>19</v>
      </c>
      <c r="F162" s="9">
        <v>42370</v>
      </c>
      <c r="G162" s="8" t="s">
        <v>20</v>
      </c>
      <c r="H162" s="18">
        <v>360600</v>
      </c>
      <c r="I162" s="18">
        <v>355602</v>
      </c>
      <c r="J162" s="18">
        <v>225838</v>
      </c>
      <c r="K162" s="18">
        <v>214931</v>
      </c>
      <c r="L162" s="18">
        <v>385660</v>
      </c>
      <c r="M162" s="18">
        <v>318347</v>
      </c>
      <c r="N162" s="18">
        <v>416340</v>
      </c>
      <c r="O162" s="18">
        <v>345090</v>
      </c>
      <c r="P162" s="18">
        <v>319634</v>
      </c>
      <c r="Q162" s="18">
        <v>339599</v>
      </c>
      <c r="R162" s="18">
        <v>205616</v>
      </c>
      <c r="S162" s="20">
        <v>397272</v>
      </c>
      <c r="T162" s="18">
        <f>SUM(Financials_Sample_Data[[#This Row],[Jan]:[Nov]])</f>
        <v>3487257</v>
      </c>
    </row>
    <row r="163" spans="3:20" x14ac:dyDescent="0.3">
      <c r="C163" s="7" t="s">
        <v>25</v>
      </c>
      <c r="D163" s="8" t="s">
        <v>30</v>
      </c>
      <c r="E163" s="8" t="s">
        <v>19</v>
      </c>
      <c r="F163" s="9">
        <v>42370</v>
      </c>
      <c r="G163" s="8" t="s">
        <v>20</v>
      </c>
      <c r="H163" s="18">
        <v>1448404</v>
      </c>
      <c r="I163" s="18">
        <v>1354372</v>
      </c>
      <c r="J163" s="18">
        <v>843964</v>
      </c>
      <c r="K163" s="18">
        <v>793282</v>
      </c>
      <c r="L163" s="18">
        <v>1336026</v>
      </c>
      <c r="M163" s="18">
        <v>1175987</v>
      </c>
      <c r="N163" s="18">
        <v>1479244</v>
      </c>
      <c r="O163" s="18">
        <v>1546344</v>
      </c>
      <c r="P163" s="18">
        <v>1131760</v>
      </c>
      <c r="Q163" s="18">
        <v>1471727</v>
      </c>
      <c r="R163" s="18">
        <v>821928</v>
      </c>
      <c r="S163" s="20">
        <v>1349035</v>
      </c>
      <c r="T163" s="18">
        <f>SUM(Financials_Sample_Data[[#This Row],[Jan]:[Nov]])</f>
        <v>13403038</v>
      </c>
    </row>
    <row r="164" spans="3:20" x14ac:dyDescent="0.3">
      <c r="C164" s="7" t="s">
        <v>26</v>
      </c>
      <c r="D164" s="8" t="s">
        <v>30</v>
      </c>
      <c r="E164" s="8" t="s">
        <v>19</v>
      </c>
      <c r="F164" s="9">
        <v>42370</v>
      </c>
      <c r="G164" s="8" t="s">
        <v>20</v>
      </c>
      <c r="H164" s="18">
        <v>1648622</v>
      </c>
      <c r="I164" s="18">
        <v>1786593</v>
      </c>
      <c r="J164" s="18">
        <v>1136110</v>
      </c>
      <c r="K164" s="18">
        <v>1080438</v>
      </c>
      <c r="L164" s="18">
        <v>1938602</v>
      </c>
      <c r="M164" s="18">
        <v>1649632</v>
      </c>
      <c r="N164" s="18">
        <v>1997676</v>
      </c>
      <c r="O164" s="18">
        <v>2104863</v>
      </c>
      <c r="P164" s="18">
        <v>1516483</v>
      </c>
      <c r="Q164" s="18">
        <v>1584186</v>
      </c>
      <c r="R164" s="18">
        <v>985271</v>
      </c>
      <c r="S164" s="20">
        <v>1919097</v>
      </c>
      <c r="T164" s="18">
        <f>SUM(Financials_Sample_Data[[#This Row],[Jan]:[Nov]])</f>
        <v>17428476</v>
      </c>
    </row>
    <row r="165" spans="3:20" x14ac:dyDescent="0.3">
      <c r="C165" s="7" t="s">
        <v>27</v>
      </c>
      <c r="D165" s="8" t="s">
        <v>30</v>
      </c>
      <c r="E165" s="8" t="s">
        <v>19</v>
      </c>
      <c r="F165" s="9">
        <v>42370</v>
      </c>
      <c r="G165" s="8" t="s">
        <v>20</v>
      </c>
      <c r="H165" s="18">
        <v>2309056</v>
      </c>
      <c r="I165" s="18">
        <v>2423602</v>
      </c>
      <c r="J165" s="18">
        <v>1559611</v>
      </c>
      <c r="K165" s="18">
        <v>1703087</v>
      </c>
      <c r="L165" s="18">
        <v>2723160</v>
      </c>
      <c r="M165" s="18">
        <v>2034072</v>
      </c>
      <c r="N165" s="18">
        <v>2704842</v>
      </c>
      <c r="O165" s="18">
        <v>2801318</v>
      </c>
      <c r="P165" s="18">
        <v>2243456</v>
      </c>
      <c r="Q165" s="18">
        <v>2327951</v>
      </c>
      <c r="R165" s="18">
        <v>1466294</v>
      </c>
      <c r="S165" s="20">
        <v>2665088</v>
      </c>
      <c r="T165" s="18">
        <f>SUM(Financials_Sample_Data[[#This Row],[Jan]:[Nov]])</f>
        <v>24296449</v>
      </c>
    </row>
    <row r="166" spans="3:20" x14ac:dyDescent="0.3">
      <c r="C166" s="7" t="s">
        <v>28</v>
      </c>
      <c r="D166" s="8" t="s">
        <v>30</v>
      </c>
      <c r="E166" s="8" t="s">
        <v>19</v>
      </c>
      <c r="F166" s="9">
        <v>42370</v>
      </c>
      <c r="G166" s="8" t="s">
        <v>20</v>
      </c>
      <c r="H166" s="18">
        <v>741378</v>
      </c>
      <c r="I166" s="18">
        <v>643670</v>
      </c>
      <c r="J166" s="18">
        <v>387401</v>
      </c>
      <c r="K166" s="18">
        <v>424256</v>
      </c>
      <c r="L166" s="18">
        <v>741907</v>
      </c>
      <c r="M166" s="18">
        <v>614784</v>
      </c>
      <c r="N166" s="18">
        <v>893758</v>
      </c>
      <c r="O166" s="18">
        <v>799193</v>
      </c>
      <c r="P166" s="18">
        <v>553098</v>
      </c>
      <c r="Q166" s="18">
        <v>643339</v>
      </c>
      <c r="R166" s="18">
        <v>417847</v>
      </c>
      <c r="S166" s="20">
        <v>692029</v>
      </c>
      <c r="T166" s="18">
        <f>SUM(Financials_Sample_Data[[#This Row],[Jan]:[Nov]])</f>
        <v>6860631</v>
      </c>
    </row>
    <row r="167" spans="3:20" x14ac:dyDescent="0.3">
      <c r="C167" s="7" t="s">
        <v>17</v>
      </c>
      <c r="D167" s="8" t="s">
        <v>30</v>
      </c>
      <c r="E167" s="8" t="s">
        <v>19</v>
      </c>
      <c r="F167" s="9">
        <v>42736</v>
      </c>
      <c r="G167" s="8" t="s">
        <v>20</v>
      </c>
      <c r="H167" s="18">
        <v>35331958</v>
      </c>
      <c r="I167" s="18">
        <v>24354702</v>
      </c>
      <c r="J167" s="18">
        <v>33607923</v>
      </c>
      <c r="K167" s="18">
        <v>36226760</v>
      </c>
      <c r="L167" s="18">
        <v>22862426</v>
      </c>
      <c r="M167" s="18">
        <v>33165758</v>
      </c>
      <c r="N167" s="18">
        <v>38806243</v>
      </c>
      <c r="O167" s="18">
        <v>17358126</v>
      </c>
      <c r="P167" s="18">
        <v>29100924</v>
      </c>
      <c r="Q167" s="18">
        <v>19299385</v>
      </c>
      <c r="R167" s="18">
        <v>26695886</v>
      </c>
      <c r="S167" s="20">
        <v>31914461</v>
      </c>
      <c r="T167" s="18">
        <f>SUM(Financials_Sample_Data[[#This Row],[Jan]:[Nov]])</f>
        <v>316810091</v>
      </c>
    </row>
    <row r="168" spans="3:20" x14ac:dyDescent="0.3">
      <c r="C168" s="7" t="s">
        <v>21</v>
      </c>
      <c r="D168" s="8" t="s">
        <v>30</v>
      </c>
      <c r="E168" s="8" t="s">
        <v>19</v>
      </c>
      <c r="F168" s="9">
        <v>42736</v>
      </c>
      <c r="G168" s="8" t="s">
        <v>20</v>
      </c>
      <c r="H168" s="18">
        <v>14981390</v>
      </c>
      <c r="I168" s="18">
        <v>11768480</v>
      </c>
      <c r="J168" s="18">
        <v>13481513</v>
      </c>
      <c r="K168" s="18">
        <v>15681576</v>
      </c>
      <c r="L168" s="18">
        <v>10257861</v>
      </c>
      <c r="M168" s="18">
        <v>14264605</v>
      </c>
      <c r="N168" s="18">
        <v>19353821</v>
      </c>
      <c r="O168" s="18">
        <v>8653531</v>
      </c>
      <c r="P168" s="18">
        <v>13737554</v>
      </c>
      <c r="Q168" s="18">
        <v>7848305</v>
      </c>
      <c r="R168" s="18">
        <v>11711526</v>
      </c>
      <c r="S168" s="20">
        <v>15747097</v>
      </c>
      <c r="T168" s="18">
        <f>SUM(Financials_Sample_Data[[#This Row],[Jan]:[Nov]])</f>
        <v>141740162</v>
      </c>
    </row>
    <row r="169" spans="3:20" x14ac:dyDescent="0.3">
      <c r="C169" s="7" t="s">
        <v>22</v>
      </c>
      <c r="D169" s="8" t="s">
        <v>30</v>
      </c>
      <c r="E169" s="8" t="s">
        <v>19</v>
      </c>
      <c r="F169" s="9">
        <v>42736</v>
      </c>
      <c r="G169" s="8" t="s">
        <v>20</v>
      </c>
      <c r="H169" s="18">
        <v>1587761</v>
      </c>
      <c r="I169" s="18">
        <v>1170710</v>
      </c>
      <c r="J169" s="18">
        <v>1624574</v>
      </c>
      <c r="K169" s="18">
        <v>1691834</v>
      </c>
      <c r="L169" s="18">
        <v>1049741</v>
      </c>
      <c r="M169" s="18">
        <v>1359614</v>
      </c>
      <c r="N169" s="18">
        <v>1758131</v>
      </c>
      <c r="O169" s="18">
        <v>711793</v>
      </c>
      <c r="P169" s="18">
        <v>1388918</v>
      </c>
      <c r="Q169" s="18">
        <v>779205</v>
      </c>
      <c r="R169" s="18">
        <v>1144606</v>
      </c>
      <c r="S169" s="20">
        <v>1522730</v>
      </c>
      <c r="T169" s="18">
        <f>SUM(Financials_Sample_Data[[#This Row],[Jan]:[Nov]])</f>
        <v>14266887</v>
      </c>
    </row>
    <row r="170" spans="3:20" x14ac:dyDescent="0.3">
      <c r="C170" s="7" t="s">
        <v>23</v>
      </c>
      <c r="D170" s="8" t="s">
        <v>30</v>
      </c>
      <c r="E170" s="8" t="s">
        <v>19</v>
      </c>
      <c r="F170" s="9">
        <v>42736</v>
      </c>
      <c r="G170" s="8" t="s">
        <v>20</v>
      </c>
      <c r="H170" s="18">
        <v>4033118</v>
      </c>
      <c r="I170" s="18">
        <v>2804073</v>
      </c>
      <c r="J170" s="18">
        <v>4114440</v>
      </c>
      <c r="K170" s="18">
        <v>4458834</v>
      </c>
      <c r="L170" s="18">
        <v>2464577</v>
      </c>
      <c r="M170" s="18">
        <v>3718795</v>
      </c>
      <c r="N170" s="18">
        <v>4094125</v>
      </c>
      <c r="O170" s="18">
        <v>1938707</v>
      </c>
      <c r="P170" s="18">
        <v>3630932</v>
      </c>
      <c r="Q170" s="18">
        <v>1950807</v>
      </c>
      <c r="R170" s="18">
        <v>2705544</v>
      </c>
      <c r="S170" s="20">
        <v>3793540</v>
      </c>
      <c r="T170" s="18">
        <f>SUM(Financials_Sample_Data[[#This Row],[Jan]:[Nov]])</f>
        <v>35913952</v>
      </c>
    </row>
    <row r="171" spans="3:20" x14ac:dyDescent="0.3">
      <c r="C171" s="7" t="s">
        <v>24</v>
      </c>
      <c r="D171" s="8" t="s">
        <v>30</v>
      </c>
      <c r="E171" s="8" t="s">
        <v>19</v>
      </c>
      <c r="F171" s="9">
        <v>42736</v>
      </c>
      <c r="G171" s="8" t="s">
        <v>20</v>
      </c>
      <c r="H171" s="18">
        <v>398121</v>
      </c>
      <c r="I171" s="18">
        <v>274894</v>
      </c>
      <c r="J171" s="18">
        <v>376456</v>
      </c>
      <c r="K171" s="18">
        <v>391528</v>
      </c>
      <c r="L171" s="18">
        <v>237490</v>
      </c>
      <c r="M171" s="18">
        <v>368441</v>
      </c>
      <c r="N171" s="18">
        <v>448153</v>
      </c>
      <c r="O171" s="18">
        <v>216891</v>
      </c>
      <c r="P171" s="18">
        <v>307907</v>
      </c>
      <c r="Q171" s="18">
        <v>218441</v>
      </c>
      <c r="R171" s="18">
        <v>324610</v>
      </c>
      <c r="S171" s="20">
        <v>329602</v>
      </c>
      <c r="T171" s="18">
        <f>SUM(Financials_Sample_Data[[#This Row],[Jan]:[Nov]])</f>
        <v>3562932</v>
      </c>
    </row>
    <row r="172" spans="3:20" x14ac:dyDescent="0.3">
      <c r="C172" s="7" t="s">
        <v>25</v>
      </c>
      <c r="D172" s="8" t="s">
        <v>30</v>
      </c>
      <c r="E172" s="8" t="s">
        <v>19</v>
      </c>
      <c r="F172" s="9">
        <v>42736</v>
      </c>
      <c r="G172" s="8" t="s">
        <v>20</v>
      </c>
      <c r="H172" s="18">
        <v>1635112</v>
      </c>
      <c r="I172" s="18">
        <v>1019814</v>
      </c>
      <c r="J172" s="18">
        <v>1426689</v>
      </c>
      <c r="K172" s="18">
        <v>1679837</v>
      </c>
      <c r="L172" s="18">
        <v>1135315</v>
      </c>
      <c r="M172" s="18">
        <v>1541375</v>
      </c>
      <c r="N172" s="18">
        <v>1814752</v>
      </c>
      <c r="O172" s="18">
        <v>836674</v>
      </c>
      <c r="P172" s="18">
        <v>1253636</v>
      </c>
      <c r="Q172" s="18">
        <v>853717</v>
      </c>
      <c r="R172" s="18">
        <v>1294484</v>
      </c>
      <c r="S172" s="20">
        <v>1425518</v>
      </c>
      <c r="T172" s="18">
        <f>SUM(Financials_Sample_Data[[#This Row],[Jan]:[Nov]])</f>
        <v>14491405</v>
      </c>
    </row>
    <row r="173" spans="3:20" x14ac:dyDescent="0.3">
      <c r="C173" s="7" t="s">
        <v>26</v>
      </c>
      <c r="D173" s="8" t="s">
        <v>30</v>
      </c>
      <c r="E173" s="8" t="s">
        <v>19</v>
      </c>
      <c r="F173" s="9">
        <v>42736</v>
      </c>
      <c r="G173" s="8" t="s">
        <v>20</v>
      </c>
      <c r="H173" s="18">
        <v>1927676</v>
      </c>
      <c r="I173" s="18">
        <v>1328400</v>
      </c>
      <c r="J173" s="18">
        <v>2069551</v>
      </c>
      <c r="K173" s="18">
        <v>1887355</v>
      </c>
      <c r="L173" s="18">
        <v>1156009</v>
      </c>
      <c r="M173" s="18">
        <v>1784928</v>
      </c>
      <c r="N173" s="18">
        <v>2248306</v>
      </c>
      <c r="O173" s="18">
        <v>910768</v>
      </c>
      <c r="P173" s="18">
        <v>1580888</v>
      </c>
      <c r="Q173" s="18">
        <v>1158277</v>
      </c>
      <c r="R173" s="18">
        <v>1560426</v>
      </c>
      <c r="S173" s="20">
        <v>1837473</v>
      </c>
      <c r="T173" s="18">
        <f>SUM(Financials_Sample_Data[[#This Row],[Jan]:[Nov]])</f>
        <v>17612584</v>
      </c>
    </row>
    <row r="174" spans="3:20" x14ac:dyDescent="0.3">
      <c r="C174" s="7" t="s">
        <v>27</v>
      </c>
      <c r="D174" s="8" t="s">
        <v>30</v>
      </c>
      <c r="E174" s="8" t="s">
        <v>19</v>
      </c>
      <c r="F174" s="9">
        <v>42736</v>
      </c>
      <c r="G174" s="8" t="s">
        <v>20</v>
      </c>
      <c r="H174" s="18">
        <v>3044114</v>
      </c>
      <c r="I174" s="18">
        <v>1819545</v>
      </c>
      <c r="J174" s="18">
        <v>2617322</v>
      </c>
      <c r="K174" s="18">
        <v>2755287</v>
      </c>
      <c r="L174" s="18">
        <v>1805785</v>
      </c>
      <c r="M174" s="18">
        <v>2873587</v>
      </c>
      <c r="N174" s="18">
        <v>2847737</v>
      </c>
      <c r="O174" s="18">
        <v>1476154</v>
      </c>
      <c r="P174" s="18">
        <v>2221842</v>
      </c>
      <c r="Q174" s="18">
        <v>1549413</v>
      </c>
      <c r="R174" s="18">
        <v>2203496</v>
      </c>
      <c r="S174" s="20">
        <v>2541935</v>
      </c>
      <c r="T174" s="18">
        <f>SUM(Financials_Sample_Data[[#This Row],[Jan]:[Nov]])</f>
        <v>25214282</v>
      </c>
    </row>
    <row r="175" spans="3:20" x14ac:dyDescent="0.3">
      <c r="C175" s="7" t="s">
        <v>28</v>
      </c>
      <c r="D175" s="8" t="s">
        <v>30</v>
      </c>
      <c r="E175" s="8" t="s">
        <v>19</v>
      </c>
      <c r="F175" s="9">
        <v>42736</v>
      </c>
      <c r="G175" s="8" t="s">
        <v>20</v>
      </c>
      <c r="H175" s="18">
        <v>776342</v>
      </c>
      <c r="I175" s="18">
        <v>495765</v>
      </c>
      <c r="J175" s="18">
        <v>711063</v>
      </c>
      <c r="K175" s="18">
        <v>748765</v>
      </c>
      <c r="L175" s="18">
        <v>469993</v>
      </c>
      <c r="M175" s="18">
        <v>773003</v>
      </c>
      <c r="N175" s="18">
        <v>859144</v>
      </c>
      <c r="O175" s="18">
        <v>386918</v>
      </c>
      <c r="P175" s="18">
        <v>662455</v>
      </c>
      <c r="Q175" s="18">
        <v>414101</v>
      </c>
      <c r="R175" s="18">
        <v>546738</v>
      </c>
      <c r="S175" s="20">
        <v>757113</v>
      </c>
      <c r="T175" s="18">
        <f>SUM(Financials_Sample_Data[[#This Row],[Jan]:[Nov]])</f>
        <v>6844287</v>
      </c>
    </row>
    <row r="176" spans="3:20" x14ac:dyDescent="0.3">
      <c r="C176" s="7" t="s">
        <v>17</v>
      </c>
      <c r="D176" s="8" t="s">
        <v>30</v>
      </c>
      <c r="E176" s="8" t="s">
        <v>19</v>
      </c>
      <c r="F176" s="9">
        <v>43101</v>
      </c>
      <c r="G176" s="8" t="s">
        <v>20</v>
      </c>
      <c r="H176" s="18">
        <v>22588008</v>
      </c>
      <c r="I176" s="18">
        <v>21641450</v>
      </c>
      <c r="J176" s="18">
        <v>27071096</v>
      </c>
      <c r="K176" s="18">
        <v>20348081</v>
      </c>
      <c r="L176" s="18">
        <v>30120119</v>
      </c>
      <c r="M176" s="18">
        <v>31267063</v>
      </c>
      <c r="N176" s="18">
        <v>23797691</v>
      </c>
      <c r="O176" s="18">
        <v>28790136</v>
      </c>
      <c r="P176" s="18">
        <v>23829895</v>
      </c>
      <c r="Q176" s="18">
        <v>25899573</v>
      </c>
      <c r="R176" s="18">
        <v>33069395</v>
      </c>
      <c r="S176" s="20">
        <v>26084684</v>
      </c>
      <c r="T176" s="18">
        <f>SUM(Financials_Sample_Data[[#This Row],[Jan]:[Nov]])</f>
        <v>288422507</v>
      </c>
    </row>
    <row r="177" spans="3:20" x14ac:dyDescent="0.3">
      <c r="C177" s="7" t="s">
        <v>21</v>
      </c>
      <c r="D177" s="8" t="s">
        <v>30</v>
      </c>
      <c r="E177" s="8" t="s">
        <v>19</v>
      </c>
      <c r="F177" s="9">
        <v>43101</v>
      </c>
      <c r="G177" s="8" t="s">
        <v>20</v>
      </c>
      <c r="H177" s="18">
        <v>10265791</v>
      </c>
      <c r="I177" s="18">
        <v>9595925</v>
      </c>
      <c r="J177" s="18">
        <v>12320892</v>
      </c>
      <c r="K177" s="18">
        <v>9627717</v>
      </c>
      <c r="L177" s="18">
        <v>12962874</v>
      </c>
      <c r="M177" s="18">
        <v>13064551</v>
      </c>
      <c r="N177" s="18">
        <v>9571992</v>
      </c>
      <c r="O177" s="18">
        <v>12221156</v>
      </c>
      <c r="P177" s="18">
        <v>11418990</v>
      </c>
      <c r="Q177" s="18">
        <v>12077910</v>
      </c>
      <c r="R177" s="18">
        <v>16179555</v>
      </c>
      <c r="S177" s="20">
        <v>10510360</v>
      </c>
      <c r="T177" s="18">
        <f>SUM(Financials_Sample_Data[[#This Row],[Jan]:[Nov]])</f>
        <v>129307353</v>
      </c>
    </row>
    <row r="178" spans="3:20" x14ac:dyDescent="0.3">
      <c r="C178" s="7" t="s">
        <v>22</v>
      </c>
      <c r="D178" s="8" t="s">
        <v>30</v>
      </c>
      <c r="E178" s="8" t="s">
        <v>19</v>
      </c>
      <c r="F178" s="9">
        <v>43101</v>
      </c>
      <c r="G178" s="8" t="s">
        <v>20</v>
      </c>
      <c r="H178" s="18">
        <v>1109715</v>
      </c>
      <c r="I178" s="18">
        <v>990616</v>
      </c>
      <c r="J178" s="18">
        <v>1310557</v>
      </c>
      <c r="K178" s="18">
        <v>982150</v>
      </c>
      <c r="L178" s="18">
        <v>1364098</v>
      </c>
      <c r="M178" s="18">
        <v>1391285</v>
      </c>
      <c r="N178" s="18">
        <v>1187160</v>
      </c>
      <c r="O178" s="18">
        <v>1378779</v>
      </c>
      <c r="P178" s="18">
        <v>1128203</v>
      </c>
      <c r="Q178" s="18">
        <v>1221475</v>
      </c>
      <c r="R178" s="18">
        <v>1462497</v>
      </c>
      <c r="S178" s="20">
        <v>1098303</v>
      </c>
      <c r="T178" s="18">
        <f>SUM(Financials_Sample_Data[[#This Row],[Jan]:[Nov]])</f>
        <v>13526535</v>
      </c>
    </row>
    <row r="179" spans="3:20" x14ac:dyDescent="0.3">
      <c r="C179" s="7" t="s">
        <v>23</v>
      </c>
      <c r="D179" s="8" t="s">
        <v>30</v>
      </c>
      <c r="E179" s="8" t="s">
        <v>19</v>
      </c>
      <c r="F179" s="9">
        <v>43101</v>
      </c>
      <c r="G179" s="8" t="s">
        <v>20</v>
      </c>
      <c r="H179" s="18">
        <v>2815912</v>
      </c>
      <c r="I179" s="18">
        <v>2488177</v>
      </c>
      <c r="J179" s="18">
        <v>2965661</v>
      </c>
      <c r="K179" s="18">
        <v>2283610</v>
      </c>
      <c r="L179" s="18">
        <v>3049013</v>
      </c>
      <c r="M179" s="18">
        <v>3229385</v>
      </c>
      <c r="N179" s="18">
        <v>2723303</v>
      </c>
      <c r="O179" s="18">
        <v>3347966</v>
      </c>
      <c r="P179" s="18">
        <v>2808206</v>
      </c>
      <c r="Q179" s="18">
        <v>2898991</v>
      </c>
      <c r="R179" s="18">
        <v>3824182</v>
      </c>
      <c r="S179" s="20">
        <v>3110761</v>
      </c>
      <c r="T179" s="18">
        <f>SUM(Financials_Sample_Data[[#This Row],[Jan]:[Nov]])</f>
        <v>32434406</v>
      </c>
    </row>
    <row r="180" spans="3:20" x14ac:dyDescent="0.3">
      <c r="C180" s="7" t="s">
        <v>24</v>
      </c>
      <c r="D180" s="8" t="s">
        <v>30</v>
      </c>
      <c r="E180" s="8" t="s">
        <v>19</v>
      </c>
      <c r="F180" s="9">
        <v>43101</v>
      </c>
      <c r="G180" s="8" t="s">
        <v>20</v>
      </c>
      <c r="H180" s="18">
        <v>277101</v>
      </c>
      <c r="I180" s="18">
        <v>268307</v>
      </c>
      <c r="J180" s="18">
        <v>300695</v>
      </c>
      <c r="K180" s="18">
        <v>226664</v>
      </c>
      <c r="L180" s="18">
        <v>330688</v>
      </c>
      <c r="M180" s="18">
        <v>356708</v>
      </c>
      <c r="N180" s="18">
        <v>270129</v>
      </c>
      <c r="O180" s="18">
        <v>330116</v>
      </c>
      <c r="P180" s="18">
        <v>264694</v>
      </c>
      <c r="Q180" s="18">
        <v>268441</v>
      </c>
      <c r="R180" s="18">
        <v>394967</v>
      </c>
      <c r="S180" s="20">
        <v>294530</v>
      </c>
      <c r="T180" s="18">
        <f>SUM(Financials_Sample_Data[[#This Row],[Jan]:[Nov]])</f>
        <v>3288510</v>
      </c>
    </row>
    <row r="181" spans="3:20" x14ac:dyDescent="0.3">
      <c r="C181" s="7" t="s">
        <v>25</v>
      </c>
      <c r="D181" s="8" t="s">
        <v>30</v>
      </c>
      <c r="E181" s="8" t="s">
        <v>19</v>
      </c>
      <c r="F181" s="9">
        <v>43101</v>
      </c>
      <c r="G181" s="8" t="s">
        <v>20</v>
      </c>
      <c r="H181" s="18">
        <v>1046413</v>
      </c>
      <c r="I181" s="18">
        <v>1064705</v>
      </c>
      <c r="J181" s="18">
        <v>1317015</v>
      </c>
      <c r="K181" s="18">
        <v>983951</v>
      </c>
      <c r="L181" s="18">
        <v>1474255</v>
      </c>
      <c r="M181" s="18">
        <v>1337033</v>
      </c>
      <c r="N181" s="18">
        <v>1172106</v>
      </c>
      <c r="O181" s="18">
        <v>1205747</v>
      </c>
      <c r="P181" s="18">
        <v>1043533</v>
      </c>
      <c r="Q181" s="18">
        <v>1076071</v>
      </c>
      <c r="R181" s="18">
        <v>1635486</v>
      </c>
      <c r="S181" s="20">
        <v>1206801</v>
      </c>
      <c r="T181" s="18">
        <f>SUM(Financials_Sample_Data[[#This Row],[Jan]:[Nov]])</f>
        <v>13356315</v>
      </c>
    </row>
    <row r="182" spans="3:20" x14ac:dyDescent="0.3">
      <c r="C182" s="7" t="s">
        <v>26</v>
      </c>
      <c r="D182" s="8" t="s">
        <v>30</v>
      </c>
      <c r="E182" s="8" t="s">
        <v>19</v>
      </c>
      <c r="F182" s="9">
        <v>43101</v>
      </c>
      <c r="G182" s="8" t="s">
        <v>20</v>
      </c>
      <c r="H182" s="18">
        <v>1137395</v>
      </c>
      <c r="I182" s="18">
        <v>1145692</v>
      </c>
      <c r="J182" s="18">
        <v>1437771</v>
      </c>
      <c r="K182" s="18">
        <v>1170661</v>
      </c>
      <c r="L182" s="18">
        <v>1752088</v>
      </c>
      <c r="M182" s="18">
        <v>1811436</v>
      </c>
      <c r="N182" s="18">
        <v>1373270</v>
      </c>
      <c r="O182" s="18">
        <v>1462352</v>
      </c>
      <c r="P182" s="18">
        <v>1439071</v>
      </c>
      <c r="Q182" s="18">
        <v>1542875</v>
      </c>
      <c r="R182" s="18">
        <v>1812241</v>
      </c>
      <c r="S182" s="20">
        <v>1339934</v>
      </c>
      <c r="T182" s="18">
        <f>SUM(Financials_Sample_Data[[#This Row],[Jan]:[Nov]])</f>
        <v>16084852</v>
      </c>
    </row>
    <row r="183" spans="3:20" x14ac:dyDescent="0.3">
      <c r="C183" s="7" t="s">
        <v>27</v>
      </c>
      <c r="D183" s="8" t="s">
        <v>30</v>
      </c>
      <c r="E183" s="8" t="s">
        <v>19</v>
      </c>
      <c r="F183" s="9">
        <v>43101</v>
      </c>
      <c r="G183" s="8" t="s">
        <v>20</v>
      </c>
      <c r="H183" s="18">
        <v>1730428</v>
      </c>
      <c r="I183" s="18">
        <v>1612677</v>
      </c>
      <c r="J183" s="18">
        <v>2147516</v>
      </c>
      <c r="K183" s="18">
        <v>1745476</v>
      </c>
      <c r="L183" s="18">
        <v>2269548</v>
      </c>
      <c r="M183" s="18">
        <v>2465032</v>
      </c>
      <c r="N183" s="18">
        <v>1914360</v>
      </c>
      <c r="O183" s="18">
        <v>2183078</v>
      </c>
      <c r="P183" s="18">
        <v>1990329</v>
      </c>
      <c r="Q183" s="18">
        <v>1869047</v>
      </c>
      <c r="R183" s="18">
        <v>2468988</v>
      </c>
      <c r="S183" s="20">
        <v>1921595</v>
      </c>
      <c r="T183" s="18">
        <f>SUM(Financials_Sample_Data[[#This Row],[Jan]:[Nov]])</f>
        <v>22396479</v>
      </c>
    </row>
    <row r="184" spans="3:20" x14ac:dyDescent="0.3">
      <c r="C184" s="7" t="s">
        <v>28</v>
      </c>
      <c r="D184" s="8" t="s">
        <v>30</v>
      </c>
      <c r="E184" s="8" t="s">
        <v>19</v>
      </c>
      <c r="F184" s="9">
        <v>43101</v>
      </c>
      <c r="G184" s="8" t="s">
        <v>20</v>
      </c>
      <c r="H184" s="18">
        <v>549275</v>
      </c>
      <c r="I184" s="18">
        <v>522414</v>
      </c>
      <c r="J184" s="18">
        <v>595592</v>
      </c>
      <c r="K184" s="18">
        <v>499668</v>
      </c>
      <c r="L184" s="18">
        <v>604911</v>
      </c>
      <c r="M184" s="18">
        <v>719662</v>
      </c>
      <c r="N184" s="18">
        <v>588651</v>
      </c>
      <c r="O184" s="18">
        <v>600730</v>
      </c>
      <c r="P184" s="18">
        <v>590466</v>
      </c>
      <c r="Q184" s="18">
        <v>576820</v>
      </c>
      <c r="R184" s="18">
        <v>783592</v>
      </c>
      <c r="S184" s="20">
        <v>563187</v>
      </c>
      <c r="T184" s="18">
        <f>SUM(Financials_Sample_Data[[#This Row],[Jan]:[Nov]])</f>
        <v>6631781</v>
      </c>
    </row>
    <row r="185" spans="3:20" x14ac:dyDescent="0.3">
      <c r="C185" s="7" t="s">
        <v>17</v>
      </c>
      <c r="D185" s="8" t="s">
        <v>30</v>
      </c>
      <c r="E185" s="8" t="s">
        <v>19</v>
      </c>
      <c r="F185" s="9">
        <v>43466</v>
      </c>
      <c r="G185" s="8" t="s">
        <v>20</v>
      </c>
      <c r="H185" s="18">
        <v>34752537</v>
      </c>
      <c r="I185" s="18">
        <v>24691154</v>
      </c>
      <c r="J185" s="18">
        <v>25680202</v>
      </c>
      <c r="K185" s="18">
        <v>26826254</v>
      </c>
      <c r="L185" s="18">
        <v>27952336</v>
      </c>
      <c r="M185" s="18">
        <v>21246663</v>
      </c>
      <c r="N185" s="18">
        <v>26296075</v>
      </c>
      <c r="O185" s="18">
        <v>23288063</v>
      </c>
      <c r="P185" s="18">
        <v>24843007</v>
      </c>
      <c r="Q185" s="18">
        <v>31017550</v>
      </c>
      <c r="R185" s="18">
        <v>23090650</v>
      </c>
      <c r="S185" s="20">
        <v>22389753</v>
      </c>
      <c r="T185" s="18">
        <f>SUM(Financials_Sample_Data[[#This Row],[Jan]:[Nov]])</f>
        <v>289684491</v>
      </c>
    </row>
    <row r="186" spans="3:20" x14ac:dyDescent="0.3">
      <c r="C186" s="7" t="s">
        <v>21</v>
      </c>
      <c r="D186" s="8" t="s">
        <v>30</v>
      </c>
      <c r="E186" s="8" t="s">
        <v>19</v>
      </c>
      <c r="F186" s="9">
        <v>43466</v>
      </c>
      <c r="G186" s="8" t="s">
        <v>20</v>
      </c>
      <c r="H186" s="18">
        <v>14132859</v>
      </c>
      <c r="I186" s="18">
        <v>11727435</v>
      </c>
      <c r="J186" s="18">
        <v>12222578</v>
      </c>
      <c r="K186" s="18">
        <v>13093645</v>
      </c>
      <c r="L186" s="18">
        <v>11370112</v>
      </c>
      <c r="M186" s="18">
        <v>9026733</v>
      </c>
      <c r="N186" s="18">
        <v>12160565</v>
      </c>
      <c r="O186" s="18">
        <v>10002285</v>
      </c>
      <c r="P186" s="18">
        <v>11921132</v>
      </c>
      <c r="Q186" s="18">
        <v>14296442</v>
      </c>
      <c r="R186" s="18">
        <v>9686848</v>
      </c>
      <c r="S186" s="20">
        <v>9711164</v>
      </c>
      <c r="T186" s="18">
        <f>SUM(Financials_Sample_Data[[#This Row],[Jan]:[Nov]])</f>
        <v>129640634</v>
      </c>
    </row>
    <row r="187" spans="3:20" x14ac:dyDescent="0.3">
      <c r="C187" s="7" t="s">
        <v>22</v>
      </c>
      <c r="D187" s="8" t="s">
        <v>30</v>
      </c>
      <c r="E187" s="8" t="s">
        <v>19</v>
      </c>
      <c r="F187" s="9">
        <v>43466</v>
      </c>
      <c r="G187" s="8" t="s">
        <v>20</v>
      </c>
      <c r="H187" s="18">
        <v>1463871</v>
      </c>
      <c r="I187" s="18">
        <v>1024242</v>
      </c>
      <c r="J187" s="18">
        <v>1101040</v>
      </c>
      <c r="K187" s="18">
        <v>1272176</v>
      </c>
      <c r="L187" s="18">
        <v>1358858</v>
      </c>
      <c r="M187" s="18">
        <v>1043087</v>
      </c>
      <c r="N187" s="18">
        <v>1221437</v>
      </c>
      <c r="O187" s="18">
        <v>1026974</v>
      </c>
      <c r="P187" s="18">
        <v>1116490</v>
      </c>
      <c r="Q187" s="18">
        <v>1526346</v>
      </c>
      <c r="R187" s="18">
        <v>982952</v>
      </c>
      <c r="S187" s="20">
        <v>906448</v>
      </c>
      <c r="T187" s="18">
        <f>SUM(Financials_Sample_Data[[#This Row],[Jan]:[Nov]])</f>
        <v>13137473</v>
      </c>
    </row>
    <row r="188" spans="3:20" x14ac:dyDescent="0.3">
      <c r="C188" s="7" t="s">
        <v>23</v>
      </c>
      <c r="D188" s="8" t="s">
        <v>30</v>
      </c>
      <c r="E188" s="8" t="s">
        <v>19</v>
      </c>
      <c r="F188" s="9">
        <v>43466</v>
      </c>
      <c r="G188" s="8" t="s">
        <v>20</v>
      </c>
      <c r="H188" s="18">
        <v>4043986</v>
      </c>
      <c r="I188" s="18">
        <v>3022354</v>
      </c>
      <c r="J188" s="18">
        <v>2798525</v>
      </c>
      <c r="K188" s="18">
        <v>3154983</v>
      </c>
      <c r="L188" s="18">
        <v>3444409</v>
      </c>
      <c r="M188" s="18">
        <v>2213428</v>
      </c>
      <c r="N188" s="18">
        <v>2708520</v>
      </c>
      <c r="O188" s="18">
        <v>2339885</v>
      </c>
      <c r="P188" s="18">
        <v>2643065</v>
      </c>
      <c r="Q188" s="18">
        <v>3522777</v>
      </c>
      <c r="R188" s="18">
        <v>2616321</v>
      </c>
      <c r="S188" s="20">
        <v>2740005</v>
      </c>
      <c r="T188" s="18">
        <f>SUM(Financials_Sample_Data[[#This Row],[Jan]:[Nov]])</f>
        <v>32508253</v>
      </c>
    </row>
    <row r="189" spans="3:20" x14ac:dyDescent="0.3">
      <c r="C189" s="7" t="s">
        <v>24</v>
      </c>
      <c r="D189" s="8" t="s">
        <v>30</v>
      </c>
      <c r="E189" s="8" t="s">
        <v>19</v>
      </c>
      <c r="F189" s="9">
        <v>43466</v>
      </c>
      <c r="G189" s="8" t="s">
        <v>20</v>
      </c>
      <c r="H189" s="18">
        <v>381615</v>
      </c>
      <c r="I189" s="18">
        <v>267722</v>
      </c>
      <c r="J189" s="18">
        <v>278956</v>
      </c>
      <c r="K189" s="18">
        <v>268977</v>
      </c>
      <c r="L189" s="18">
        <v>338877</v>
      </c>
      <c r="M189" s="18">
        <v>238395</v>
      </c>
      <c r="N189" s="18">
        <v>279772</v>
      </c>
      <c r="O189" s="18">
        <v>248213</v>
      </c>
      <c r="P189" s="18">
        <v>268330</v>
      </c>
      <c r="Q189" s="18">
        <v>320068</v>
      </c>
      <c r="R189" s="18">
        <v>282749</v>
      </c>
      <c r="S189" s="20">
        <v>231541</v>
      </c>
      <c r="T189" s="18">
        <f>SUM(Financials_Sample_Data[[#This Row],[Jan]:[Nov]])</f>
        <v>3173674</v>
      </c>
    </row>
    <row r="190" spans="3:20" x14ac:dyDescent="0.3">
      <c r="C190" s="7" t="s">
        <v>25</v>
      </c>
      <c r="D190" s="8" t="s">
        <v>30</v>
      </c>
      <c r="E190" s="8" t="s">
        <v>19</v>
      </c>
      <c r="F190" s="9">
        <v>43466</v>
      </c>
      <c r="G190" s="8" t="s">
        <v>20</v>
      </c>
      <c r="H190" s="18">
        <v>1674547</v>
      </c>
      <c r="I190" s="18">
        <v>1147043</v>
      </c>
      <c r="J190" s="18">
        <v>1157373</v>
      </c>
      <c r="K190" s="18">
        <v>1173747</v>
      </c>
      <c r="L190" s="18">
        <v>1210176</v>
      </c>
      <c r="M190" s="18">
        <v>1017288</v>
      </c>
      <c r="N190" s="18">
        <v>1201326</v>
      </c>
      <c r="O190" s="18">
        <v>964366</v>
      </c>
      <c r="P190" s="18">
        <v>1145590</v>
      </c>
      <c r="Q190" s="18">
        <v>1406101</v>
      </c>
      <c r="R190" s="18">
        <v>1094642</v>
      </c>
      <c r="S190" s="20">
        <v>1115642</v>
      </c>
      <c r="T190" s="18">
        <f>SUM(Financials_Sample_Data[[#This Row],[Jan]:[Nov]])</f>
        <v>13192199</v>
      </c>
    </row>
    <row r="191" spans="3:20" x14ac:dyDescent="0.3">
      <c r="C191" s="7" t="s">
        <v>26</v>
      </c>
      <c r="D191" s="8" t="s">
        <v>30</v>
      </c>
      <c r="E191" s="8" t="s">
        <v>19</v>
      </c>
      <c r="F191" s="9">
        <v>43466</v>
      </c>
      <c r="G191" s="8" t="s">
        <v>20</v>
      </c>
      <c r="H191" s="18">
        <v>2111557</v>
      </c>
      <c r="I191" s="18">
        <v>1412954</v>
      </c>
      <c r="J191" s="18">
        <v>1291124</v>
      </c>
      <c r="K191" s="18">
        <v>1397498</v>
      </c>
      <c r="L191" s="18">
        <v>1565368</v>
      </c>
      <c r="M191" s="18">
        <v>1326379</v>
      </c>
      <c r="N191" s="18">
        <v>1622439</v>
      </c>
      <c r="O191" s="18">
        <v>1226635</v>
      </c>
      <c r="P191" s="18">
        <v>1262100</v>
      </c>
      <c r="Q191" s="18">
        <v>1748576</v>
      </c>
      <c r="R191" s="18">
        <v>1384323</v>
      </c>
      <c r="S191" s="20">
        <v>1324557</v>
      </c>
      <c r="T191" s="18">
        <f>SUM(Financials_Sample_Data[[#This Row],[Jan]:[Nov]])</f>
        <v>16348953</v>
      </c>
    </row>
    <row r="192" spans="3:20" x14ac:dyDescent="0.3">
      <c r="C192" s="7" t="s">
        <v>27</v>
      </c>
      <c r="D192" s="8" t="s">
        <v>30</v>
      </c>
      <c r="E192" s="8" t="s">
        <v>19</v>
      </c>
      <c r="F192" s="9">
        <v>43466</v>
      </c>
      <c r="G192" s="8" t="s">
        <v>20</v>
      </c>
      <c r="H192" s="18">
        <v>2621552</v>
      </c>
      <c r="I192" s="18">
        <v>2126728</v>
      </c>
      <c r="J192" s="18">
        <v>2055611</v>
      </c>
      <c r="K192" s="18">
        <v>2208062</v>
      </c>
      <c r="L192" s="18">
        <v>2194136</v>
      </c>
      <c r="M192" s="18">
        <v>1668825</v>
      </c>
      <c r="N192" s="18">
        <v>2109233</v>
      </c>
      <c r="O192" s="18">
        <v>1880439</v>
      </c>
      <c r="P192" s="18">
        <v>1804729</v>
      </c>
      <c r="Q192" s="18">
        <v>2534420</v>
      </c>
      <c r="R192" s="18">
        <v>1619891</v>
      </c>
      <c r="S192" s="20">
        <v>1722891</v>
      </c>
      <c r="T192" s="18">
        <f>SUM(Financials_Sample_Data[[#This Row],[Jan]:[Nov]])</f>
        <v>22823626</v>
      </c>
    </row>
    <row r="193" spans="3:20" x14ac:dyDescent="0.3">
      <c r="C193" s="7" t="s">
        <v>28</v>
      </c>
      <c r="D193" s="8" t="s">
        <v>30</v>
      </c>
      <c r="E193" s="8" t="s">
        <v>19</v>
      </c>
      <c r="F193" s="9">
        <v>43466</v>
      </c>
      <c r="G193" s="8" t="s">
        <v>20</v>
      </c>
      <c r="H193" s="18">
        <v>803681</v>
      </c>
      <c r="I193" s="18">
        <v>503961</v>
      </c>
      <c r="J193" s="18">
        <v>633831</v>
      </c>
      <c r="K193" s="18">
        <v>642450</v>
      </c>
      <c r="L193" s="18">
        <v>677962</v>
      </c>
      <c r="M193" s="18">
        <v>500671</v>
      </c>
      <c r="N193" s="18">
        <v>593208</v>
      </c>
      <c r="O193" s="18">
        <v>566165</v>
      </c>
      <c r="P193" s="18">
        <v>563553</v>
      </c>
      <c r="Q193" s="18">
        <v>626673</v>
      </c>
      <c r="R193" s="18">
        <v>507695</v>
      </c>
      <c r="S193" s="20">
        <v>465617</v>
      </c>
      <c r="T193" s="18">
        <f>SUM(Financials_Sample_Data[[#This Row],[Jan]:[Nov]])</f>
        <v>6619850</v>
      </c>
    </row>
    <row r="194" spans="3:20" x14ac:dyDescent="0.3">
      <c r="C194" s="7" t="s">
        <v>17</v>
      </c>
      <c r="D194" s="8" t="s">
        <v>30</v>
      </c>
      <c r="E194" s="8" t="s">
        <v>19</v>
      </c>
      <c r="F194" s="9">
        <v>43831</v>
      </c>
      <c r="G194" s="8" t="s">
        <v>20</v>
      </c>
      <c r="H194" s="18">
        <v>23460904</v>
      </c>
      <c r="I194" s="18">
        <v>23718891</v>
      </c>
      <c r="J194" s="18">
        <v>24389820</v>
      </c>
      <c r="K194" s="18">
        <v>26771012</v>
      </c>
      <c r="L194" s="18">
        <v>19268388</v>
      </c>
      <c r="M194" s="18">
        <v>25238331</v>
      </c>
      <c r="N194" s="18">
        <v>19195734</v>
      </c>
      <c r="O194" s="18">
        <v>20614489</v>
      </c>
      <c r="P194" s="18">
        <v>21083674</v>
      </c>
      <c r="Q194" s="18">
        <v>24465875</v>
      </c>
      <c r="R194" s="18">
        <v>19398173</v>
      </c>
      <c r="S194" s="20">
        <v>23434737</v>
      </c>
      <c r="T194" s="18">
        <f>SUM(Financials_Sample_Data[[#This Row],[Jan]:[Nov]])</f>
        <v>247605291</v>
      </c>
    </row>
    <row r="195" spans="3:20" x14ac:dyDescent="0.3">
      <c r="C195" s="7" t="s">
        <v>21</v>
      </c>
      <c r="D195" s="8" t="s">
        <v>30</v>
      </c>
      <c r="E195" s="8" t="s">
        <v>19</v>
      </c>
      <c r="F195" s="9">
        <v>43831</v>
      </c>
      <c r="G195" s="8" t="s">
        <v>20</v>
      </c>
      <c r="H195" s="18">
        <v>11301138</v>
      </c>
      <c r="I195" s="18">
        <v>11040566</v>
      </c>
      <c r="J195" s="18">
        <v>11385210</v>
      </c>
      <c r="K195" s="18">
        <v>12065519</v>
      </c>
      <c r="L195" s="18">
        <v>8004994</v>
      </c>
      <c r="M195" s="18">
        <v>11169399</v>
      </c>
      <c r="N195" s="18">
        <v>8198056</v>
      </c>
      <c r="O195" s="18">
        <v>9583888</v>
      </c>
      <c r="P195" s="18">
        <v>8854962</v>
      </c>
      <c r="Q195" s="18">
        <v>10326236</v>
      </c>
      <c r="R195" s="18">
        <v>8135464</v>
      </c>
      <c r="S195" s="20">
        <v>9435110</v>
      </c>
      <c r="T195" s="18">
        <f>SUM(Financials_Sample_Data[[#This Row],[Jan]:[Nov]])</f>
        <v>110065432</v>
      </c>
    </row>
    <row r="196" spans="3:20" x14ac:dyDescent="0.3">
      <c r="C196" s="7" t="s">
        <v>22</v>
      </c>
      <c r="D196" s="8" t="s">
        <v>30</v>
      </c>
      <c r="E196" s="8" t="s">
        <v>19</v>
      </c>
      <c r="F196" s="9">
        <v>43831</v>
      </c>
      <c r="G196" s="8" t="s">
        <v>20</v>
      </c>
      <c r="H196" s="18">
        <v>1040217</v>
      </c>
      <c r="I196" s="18">
        <v>1037564</v>
      </c>
      <c r="J196" s="18">
        <v>1012661</v>
      </c>
      <c r="K196" s="18">
        <v>1187032</v>
      </c>
      <c r="L196" s="18">
        <v>888831</v>
      </c>
      <c r="M196" s="18">
        <v>1025650</v>
      </c>
      <c r="N196" s="18">
        <v>897572</v>
      </c>
      <c r="O196" s="18">
        <v>943461</v>
      </c>
      <c r="P196" s="18">
        <v>945482</v>
      </c>
      <c r="Q196" s="18">
        <v>1126584</v>
      </c>
      <c r="R196" s="18">
        <v>946140</v>
      </c>
      <c r="S196" s="20">
        <v>985301</v>
      </c>
      <c r="T196" s="18">
        <f>SUM(Financials_Sample_Data[[#This Row],[Jan]:[Nov]])</f>
        <v>11051194</v>
      </c>
    </row>
    <row r="197" spans="3:20" x14ac:dyDescent="0.3">
      <c r="C197" s="7" t="s">
        <v>23</v>
      </c>
      <c r="D197" s="8" t="s">
        <v>30</v>
      </c>
      <c r="E197" s="8" t="s">
        <v>19</v>
      </c>
      <c r="F197" s="9">
        <v>43831</v>
      </c>
      <c r="G197" s="8" t="s">
        <v>20</v>
      </c>
      <c r="H197" s="18">
        <v>2686116</v>
      </c>
      <c r="I197" s="18">
        <v>2811436</v>
      </c>
      <c r="J197" s="18">
        <v>2564638</v>
      </c>
      <c r="K197" s="18">
        <v>3193324</v>
      </c>
      <c r="L197" s="18">
        <v>2094388</v>
      </c>
      <c r="M197" s="18">
        <v>2712239</v>
      </c>
      <c r="N197" s="18">
        <v>2266614</v>
      </c>
      <c r="O197" s="18">
        <v>2314678</v>
      </c>
      <c r="P197" s="18">
        <v>2597975</v>
      </c>
      <c r="Q197" s="18">
        <v>3028352</v>
      </c>
      <c r="R197" s="18">
        <v>2170564</v>
      </c>
      <c r="S197" s="20">
        <v>2619732</v>
      </c>
      <c r="T197" s="18">
        <f>SUM(Financials_Sample_Data[[#This Row],[Jan]:[Nov]])</f>
        <v>28440324</v>
      </c>
    </row>
    <row r="198" spans="3:20" x14ac:dyDescent="0.3">
      <c r="C198" s="7" t="s">
        <v>24</v>
      </c>
      <c r="D198" s="8" t="s">
        <v>30</v>
      </c>
      <c r="E198" s="8" t="s">
        <v>19</v>
      </c>
      <c r="F198" s="9">
        <v>43831</v>
      </c>
      <c r="G198" s="8" t="s">
        <v>20</v>
      </c>
      <c r="H198" s="18">
        <v>261109</v>
      </c>
      <c r="I198" s="18">
        <v>251233</v>
      </c>
      <c r="J198" s="18">
        <v>284032</v>
      </c>
      <c r="K198" s="18">
        <v>274954</v>
      </c>
      <c r="L198" s="18">
        <v>222389</v>
      </c>
      <c r="M198" s="18">
        <v>302896</v>
      </c>
      <c r="N198" s="18">
        <v>215682</v>
      </c>
      <c r="O198" s="18">
        <v>212824</v>
      </c>
      <c r="P198" s="18">
        <v>237617</v>
      </c>
      <c r="Q198" s="18">
        <v>281077</v>
      </c>
      <c r="R198" s="18">
        <v>230799</v>
      </c>
      <c r="S198" s="20">
        <v>255866</v>
      </c>
      <c r="T198" s="18">
        <f>SUM(Financials_Sample_Data[[#This Row],[Jan]:[Nov]])</f>
        <v>2774612</v>
      </c>
    </row>
    <row r="199" spans="3:20" x14ac:dyDescent="0.3">
      <c r="C199" s="7" t="s">
        <v>25</v>
      </c>
      <c r="D199" s="8" t="s">
        <v>30</v>
      </c>
      <c r="E199" s="8" t="s">
        <v>19</v>
      </c>
      <c r="F199" s="9">
        <v>43831</v>
      </c>
      <c r="G199" s="8" t="s">
        <v>20</v>
      </c>
      <c r="H199" s="18">
        <v>1079788</v>
      </c>
      <c r="I199" s="18">
        <v>967463</v>
      </c>
      <c r="J199" s="18">
        <v>1074051</v>
      </c>
      <c r="K199" s="18">
        <v>1258729</v>
      </c>
      <c r="L199" s="18">
        <v>829188</v>
      </c>
      <c r="M199" s="18">
        <v>1219308</v>
      </c>
      <c r="N199" s="18">
        <v>868457</v>
      </c>
      <c r="O199" s="18">
        <v>1002976</v>
      </c>
      <c r="P199" s="18">
        <v>929444</v>
      </c>
      <c r="Q199" s="18">
        <v>984727</v>
      </c>
      <c r="R199" s="18">
        <v>895091</v>
      </c>
      <c r="S199" s="20">
        <v>998052</v>
      </c>
      <c r="T199" s="18">
        <f>SUM(Financials_Sample_Data[[#This Row],[Jan]:[Nov]])</f>
        <v>11109222</v>
      </c>
    </row>
    <row r="200" spans="3:20" x14ac:dyDescent="0.3">
      <c r="C200" s="7" t="s">
        <v>26</v>
      </c>
      <c r="D200" s="8" t="s">
        <v>30</v>
      </c>
      <c r="E200" s="8" t="s">
        <v>19</v>
      </c>
      <c r="F200" s="9">
        <v>43831</v>
      </c>
      <c r="G200" s="8" t="s">
        <v>20</v>
      </c>
      <c r="H200" s="18">
        <v>1259836</v>
      </c>
      <c r="I200" s="18">
        <v>1466091</v>
      </c>
      <c r="J200" s="18">
        <v>1329954</v>
      </c>
      <c r="K200" s="18">
        <v>1342208</v>
      </c>
      <c r="L200" s="18">
        <v>968525</v>
      </c>
      <c r="M200" s="18">
        <v>1551135</v>
      </c>
      <c r="N200" s="18">
        <v>1060193</v>
      </c>
      <c r="O200" s="18">
        <v>1219376</v>
      </c>
      <c r="P200" s="18">
        <v>1176567</v>
      </c>
      <c r="Q200" s="18">
        <v>1460487</v>
      </c>
      <c r="R200" s="18">
        <v>1009016</v>
      </c>
      <c r="S200" s="20">
        <v>1300408</v>
      </c>
      <c r="T200" s="18">
        <f>SUM(Financials_Sample_Data[[#This Row],[Jan]:[Nov]])</f>
        <v>13843388</v>
      </c>
    </row>
    <row r="201" spans="3:20" x14ac:dyDescent="0.3">
      <c r="C201" s="7" t="s">
        <v>27</v>
      </c>
      <c r="D201" s="8" t="s">
        <v>30</v>
      </c>
      <c r="E201" s="8" t="s">
        <v>19</v>
      </c>
      <c r="F201" s="9">
        <v>43831</v>
      </c>
      <c r="G201" s="8" t="s">
        <v>20</v>
      </c>
      <c r="H201" s="18">
        <v>1761633</v>
      </c>
      <c r="I201" s="18">
        <v>2015134</v>
      </c>
      <c r="J201" s="18">
        <v>1826370</v>
      </c>
      <c r="K201" s="18">
        <v>1914691</v>
      </c>
      <c r="L201" s="18">
        <v>1446972</v>
      </c>
      <c r="M201" s="18">
        <v>1896300</v>
      </c>
      <c r="N201" s="18">
        <v>1597721</v>
      </c>
      <c r="O201" s="18">
        <v>1538757</v>
      </c>
      <c r="P201" s="18">
        <v>1704116</v>
      </c>
      <c r="Q201" s="18">
        <v>1897036</v>
      </c>
      <c r="R201" s="18">
        <v>1495845</v>
      </c>
      <c r="S201" s="20">
        <v>1910300</v>
      </c>
      <c r="T201" s="18">
        <f>SUM(Financials_Sample_Data[[#This Row],[Jan]:[Nov]])</f>
        <v>19094575</v>
      </c>
    </row>
    <row r="202" spans="3:20" x14ac:dyDescent="0.3">
      <c r="C202" s="7" t="s">
        <v>28</v>
      </c>
      <c r="D202" s="8" t="s">
        <v>30</v>
      </c>
      <c r="E202" s="8" t="s">
        <v>19</v>
      </c>
      <c r="F202" s="9">
        <v>43831</v>
      </c>
      <c r="G202" s="8" t="s">
        <v>20</v>
      </c>
      <c r="H202" s="18">
        <v>565050</v>
      </c>
      <c r="I202" s="18">
        <v>523149</v>
      </c>
      <c r="J202" s="18">
        <v>596925</v>
      </c>
      <c r="K202" s="18">
        <v>643179</v>
      </c>
      <c r="L202" s="18">
        <v>442670</v>
      </c>
      <c r="M202" s="18">
        <v>528793</v>
      </c>
      <c r="N202" s="18">
        <v>428292</v>
      </c>
      <c r="O202" s="18">
        <v>448126</v>
      </c>
      <c r="P202" s="18">
        <v>442125</v>
      </c>
      <c r="Q202" s="18">
        <v>526927</v>
      </c>
      <c r="R202" s="18">
        <v>439699</v>
      </c>
      <c r="S202" s="20">
        <v>491968</v>
      </c>
      <c r="T202" s="18">
        <f>SUM(Financials_Sample_Data[[#This Row],[Jan]:[Nov]])</f>
        <v>5584935</v>
      </c>
    </row>
    <row r="203" spans="3:20" x14ac:dyDescent="0.3">
      <c r="C203" s="7" t="s">
        <v>17</v>
      </c>
      <c r="D203" s="8" t="s">
        <v>30</v>
      </c>
      <c r="E203" s="8" t="s">
        <v>19</v>
      </c>
      <c r="F203" s="9">
        <v>44197</v>
      </c>
      <c r="G203" s="8" t="s">
        <v>20</v>
      </c>
      <c r="H203" s="18">
        <v>22066453</v>
      </c>
      <c r="I203" s="18">
        <v>20860714</v>
      </c>
      <c r="J203" s="18">
        <v>25495502</v>
      </c>
      <c r="K203" s="18">
        <v>35932224</v>
      </c>
      <c r="L203" s="18">
        <v>22760868</v>
      </c>
      <c r="M203" s="18">
        <v>22774557</v>
      </c>
      <c r="N203" s="18">
        <v>23278060</v>
      </c>
      <c r="O203" s="18">
        <v>32627432</v>
      </c>
      <c r="P203" s="18">
        <v>29677832</v>
      </c>
      <c r="Q203" s="18">
        <v>15990928</v>
      </c>
      <c r="R203" s="18">
        <v>32021775</v>
      </c>
      <c r="S203" s="20">
        <v>23578146</v>
      </c>
      <c r="T203" s="18">
        <f>SUM(Financials_Sample_Data[[#This Row],[Jan]:[Nov]])</f>
        <v>283486345</v>
      </c>
    </row>
    <row r="204" spans="3:20" x14ac:dyDescent="0.3">
      <c r="C204" s="7" t="s">
        <v>21</v>
      </c>
      <c r="D204" s="8" t="s">
        <v>30</v>
      </c>
      <c r="E204" s="8" t="s">
        <v>19</v>
      </c>
      <c r="F204" s="9">
        <v>44197</v>
      </c>
      <c r="G204" s="8" t="s">
        <v>20</v>
      </c>
      <c r="H204" s="18">
        <v>10194386</v>
      </c>
      <c r="I204" s="18">
        <v>8775712</v>
      </c>
      <c r="J204" s="18">
        <v>11649875</v>
      </c>
      <c r="K204" s="18">
        <v>16904734</v>
      </c>
      <c r="L204" s="18">
        <v>10156730</v>
      </c>
      <c r="M204" s="18">
        <v>9308845</v>
      </c>
      <c r="N204" s="18">
        <v>11485654</v>
      </c>
      <c r="O204" s="18">
        <v>13335082</v>
      </c>
      <c r="P204" s="18">
        <v>13144907</v>
      </c>
      <c r="Q204" s="18">
        <v>7121589</v>
      </c>
      <c r="R204" s="18">
        <v>14605277</v>
      </c>
      <c r="S204" s="20">
        <v>10457408</v>
      </c>
      <c r="T204" s="18">
        <f>SUM(Financials_Sample_Data[[#This Row],[Jan]:[Nov]])</f>
        <v>126682791</v>
      </c>
    </row>
    <row r="205" spans="3:20" x14ac:dyDescent="0.3">
      <c r="C205" s="7" t="s">
        <v>22</v>
      </c>
      <c r="D205" s="8" t="s">
        <v>30</v>
      </c>
      <c r="E205" s="8" t="s">
        <v>19</v>
      </c>
      <c r="F205" s="9">
        <v>44197</v>
      </c>
      <c r="G205" s="8" t="s">
        <v>20</v>
      </c>
      <c r="H205" s="18">
        <v>1020928</v>
      </c>
      <c r="I205" s="18">
        <v>962457</v>
      </c>
      <c r="J205" s="18">
        <v>1256682</v>
      </c>
      <c r="K205" s="18">
        <v>1466447</v>
      </c>
      <c r="L205" s="18">
        <v>1128295</v>
      </c>
      <c r="M205" s="18">
        <v>1097226</v>
      </c>
      <c r="N205" s="18">
        <v>991610</v>
      </c>
      <c r="O205" s="18">
        <v>1523961</v>
      </c>
      <c r="P205" s="18">
        <v>1263413</v>
      </c>
      <c r="Q205" s="18">
        <v>756846</v>
      </c>
      <c r="R205" s="18">
        <v>1410397</v>
      </c>
      <c r="S205" s="20">
        <v>1032096</v>
      </c>
      <c r="T205" s="18">
        <f>SUM(Financials_Sample_Data[[#This Row],[Jan]:[Nov]])</f>
        <v>12878262</v>
      </c>
    </row>
    <row r="206" spans="3:20" x14ac:dyDescent="0.3">
      <c r="C206" s="7" t="s">
        <v>23</v>
      </c>
      <c r="D206" s="8" t="s">
        <v>30</v>
      </c>
      <c r="E206" s="8" t="s">
        <v>19</v>
      </c>
      <c r="F206" s="9">
        <v>44197</v>
      </c>
      <c r="G206" s="8" t="s">
        <v>20</v>
      </c>
      <c r="H206" s="18">
        <v>2444611</v>
      </c>
      <c r="I206" s="18">
        <v>2272245</v>
      </c>
      <c r="J206" s="18">
        <v>2641782</v>
      </c>
      <c r="K206" s="18">
        <v>4039512</v>
      </c>
      <c r="L206" s="18">
        <v>2624973</v>
      </c>
      <c r="M206" s="18">
        <v>2743062</v>
      </c>
      <c r="N206" s="18">
        <v>2434704</v>
      </c>
      <c r="O206" s="18">
        <v>4055672</v>
      </c>
      <c r="P206" s="18">
        <v>3164216</v>
      </c>
      <c r="Q206" s="18">
        <v>1753146</v>
      </c>
      <c r="R206" s="18">
        <v>3557338</v>
      </c>
      <c r="S206" s="20">
        <v>2534072</v>
      </c>
      <c r="T206" s="18">
        <f>SUM(Financials_Sample_Data[[#This Row],[Jan]:[Nov]])</f>
        <v>31731261</v>
      </c>
    </row>
    <row r="207" spans="3:20" x14ac:dyDescent="0.3">
      <c r="C207" s="7" t="s">
        <v>24</v>
      </c>
      <c r="D207" s="8" t="s">
        <v>30</v>
      </c>
      <c r="E207" s="8" t="s">
        <v>19</v>
      </c>
      <c r="F207" s="9">
        <v>44197</v>
      </c>
      <c r="G207" s="8" t="s">
        <v>20</v>
      </c>
      <c r="H207" s="18">
        <v>275381</v>
      </c>
      <c r="I207" s="18">
        <v>210026</v>
      </c>
      <c r="J207" s="18">
        <v>317279</v>
      </c>
      <c r="K207" s="18">
        <v>388332</v>
      </c>
      <c r="L207" s="18">
        <v>242804</v>
      </c>
      <c r="M207" s="18">
        <v>235914</v>
      </c>
      <c r="N207" s="18">
        <v>250881</v>
      </c>
      <c r="O207" s="18">
        <v>404914</v>
      </c>
      <c r="P207" s="18">
        <v>314764</v>
      </c>
      <c r="Q207" s="18">
        <v>162558</v>
      </c>
      <c r="R207" s="18">
        <v>362132</v>
      </c>
      <c r="S207" s="20">
        <v>245425</v>
      </c>
      <c r="T207" s="18">
        <f>SUM(Financials_Sample_Data[[#This Row],[Jan]:[Nov]])</f>
        <v>3164985</v>
      </c>
    </row>
    <row r="208" spans="3:20" x14ac:dyDescent="0.3">
      <c r="C208" s="7" t="s">
        <v>25</v>
      </c>
      <c r="D208" s="8" t="s">
        <v>30</v>
      </c>
      <c r="E208" s="8" t="s">
        <v>19</v>
      </c>
      <c r="F208" s="9">
        <v>44197</v>
      </c>
      <c r="G208" s="8" t="s">
        <v>20</v>
      </c>
      <c r="H208" s="18">
        <v>982133</v>
      </c>
      <c r="I208" s="18">
        <v>1031282</v>
      </c>
      <c r="J208" s="18">
        <v>1031427</v>
      </c>
      <c r="K208" s="18">
        <v>1571161</v>
      </c>
      <c r="L208" s="18">
        <v>1047047</v>
      </c>
      <c r="M208" s="18">
        <v>915792</v>
      </c>
      <c r="N208" s="18">
        <v>1130410</v>
      </c>
      <c r="O208" s="18">
        <v>1332285</v>
      </c>
      <c r="P208" s="18">
        <v>1469427</v>
      </c>
      <c r="Q208" s="18">
        <v>750448</v>
      </c>
      <c r="R208" s="18">
        <v>1514250</v>
      </c>
      <c r="S208" s="20">
        <v>1098678</v>
      </c>
      <c r="T208" s="18">
        <f>SUM(Financials_Sample_Data[[#This Row],[Jan]:[Nov]])</f>
        <v>12775662</v>
      </c>
    </row>
    <row r="209" spans="3:20" x14ac:dyDescent="0.3">
      <c r="C209" s="7" t="s">
        <v>26</v>
      </c>
      <c r="D209" s="8" t="s">
        <v>30</v>
      </c>
      <c r="E209" s="8" t="s">
        <v>19</v>
      </c>
      <c r="F209" s="9">
        <v>44197</v>
      </c>
      <c r="G209" s="8" t="s">
        <v>20</v>
      </c>
      <c r="H209" s="18">
        <v>1125007</v>
      </c>
      <c r="I209" s="18">
        <v>1299618</v>
      </c>
      <c r="J209" s="18">
        <v>1392648</v>
      </c>
      <c r="K209" s="18">
        <v>2179140</v>
      </c>
      <c r="L209" s="18">
        <v>1402417</v>
      </c>
      <c r="M209" s="18">
        <v>1417237</v>
      </c>
      <c r="N209" s="18">
        <v>1366474</v>
      </c>
      <c r="O209" s="18">
        <v>1706626</v>
      </c>
      <c r="P209" s="18">
        <v>1557322</v>
      </c>
      <c r="Q209" s="18">
        <v>802577</v>
      </c>
      <c r="R209" s="18">
        <v>1970207</v>
      </c>
      <c r="S209" s="20">
        <v>1423960</v>
      </c>
      <c r="T209" s="18">
        <f>SUM(Financials_Sample_Data[[#This Row],[Jan]:[Nov]])</f>
        <v>16219273</v>
      </c>
    </row>
    <row r="210" spans="3:20" x14ac:dyDescent="0.3">
      <c r="C210" s="7" t="s">
        <v>27</v>
      </c>
      <c r="D210" s="8" t="s">
        <v>30</v>
      </c>
      <c r="E210" s="8" t="s">
        <v>19</v>
      </c>
      <c r="F210" s="9">
        <v>44197</v>
      </c>
      <c r="G210" s="8" t="s">
        <v>20</v>
      </c>
      <c r="H210" s="18">
        <v>1892953</v>
      </c>
      <c r="I210" s="18">
        <v>1758305</v>
      </c>
      <c r="J210" s="18">
        <v>2114471</v>
      </c>
      <c r="K210" s="18">
        <v>2948387</v>
      </c>
      <c r="L210" s="18">
        <v>1767142</v>
      </c>
      <c r="M210" s="18">
        <v>1705036</v>
      </c>
      <c r="N210" s="18">
        <v>2010684</v>
      </c>
      <c r="O210" s="18">
        <v>2567132</v>
      </c>
      <c r="P210" s="18">
        <v>2136189</v>
      </c>
      <c r="Q210" s="18">
        <v>1232918</v>
      </c>
      <c r="R210" s="18">
        <v>2637095</v>
      </c>
      <c r="S210" s="20">
        <v>2009167</v>
      </c>
      <c r="T210" s="18">
        <f>SUM(Financials_Sample_Data[[#This Row],[Jan]:[Nov]])</f>
        <v>22770312</v>
      </c>
    </row>
    <row r="211" spans="3:20" x14ac:dyDescent="0.3">
      <c r="C211" s="7" t="s">
        <v>28</v>
      </c>
      <c r="D211" s="8" t="s">
        <v>30</v>
      </c>
      <c r="E211" s="8" t="s">
        <v>19</v>
      </c>
      <c r="F211" s="9">
        <v>44197</v>
      </c>
      <c r="G211" s="8" t="s">
        <v>20</v>
      </c>
      <c r="H211" s="18">
        <v>535336</v>
      </c>
      <c r="I211" s="18">
        <v>469896</v>
      </c>
      <c r="J211" s="18">
        <v>589539</v>
      </c>
      <c r="K211" s="18">
        <v>871134</v>
      </c>
      <c r="L211" s="18">
        <v>466384</v>
      </c>
      <c r="M211" s="18">
        <v>548868</v>
      </c>
      <c r="N211" s="18">
        <v>518774</v>
      </c>
      <c r="O211" s="18">
        <v>742349</v>
      </c>
      <c r="P211" s="18">
        <v>717617</v>
      </c>
      <c r="Q211" s="18">
        <v>394682</v>
      </c>
      <c r="R211" s="18">
        <v>746161</v>
      </c>
      <c r="S211" s="20">
        <v>544340</v>
      </c>
      <c r="T211" s="18">
        <f>SUM(Financials_Sample_Data[[#This Row],[Jan]:[Nov]])</f>
        <v>6600740</v>
      </c>
    </row>
    <row r="212" spans="3:20" x14ac:dyDescent="0.3">
      <c r="C212" s="7" t="s">
        <v>17</v>
      </c>
      <c r="D212" s="8" t="s">
        <v>30</v>
      </c>
      <c r="E212" s="8" t="s">
        <v>19</v>
      </c>
      <c r="F212" s="9">
        <v>44562</v>
      </c>
      <c r="G212" s="8" t="s">
        <v>20</v>
      </c>
      <c r="H212" s="18">
        <v>30551932</v>
      </c>
      <c r="I212" s="18">
        <v>19731611</v>
      </c>
      <c r="J212" s="18">
        <v>24279792</v>
      </c>
      <c r="K212" s="18">
        <v>35090167</v>
      </c>
      <c r="L212" s="18">
        <v>26312396</v>
      </c>
      <c r="M212" s="18">
        <v>25896509</v>
      </c>
      <c r="N212" s="18">
        <v>31473041</v>
      </c>
      <c r="O212" s="18">
        <v>27424404</v>
      </c>
      <c r="P212" s="18">
        <v>21153260</v>
      </c>
      <c r="Q212" s="18">
        <v>24611380</v>
      </c>
      <c r="R212" s="18">
        <v>30059519</v>
      </c>
      <c r="S212" s="20">
        <v>30711421</v>
      </c>
      <c r="T212" s="18">
        <f>SUM(Financials_Sample_Data[[#This Row],[Jan]:[Nov]])</f>
        <v>296584011</v>
      </c>
    </row>
    <row r="213" spans="3:20" x14ac:dyDescent="0.3">
      <c r="C213" s="7" t="s">
        <v>21</v>
      </c>
      <c r="D213" s="8" t="s">
        <v>30</v>
      </c>
      <c r="E213" s="8" t="s">
        <v>19</v>
      </c>
      <c r="F213" s="9">
        <v>44562</v>
      </c>
      <c r="G213" s="8" t="s">
        <v>20</v>
      </c>
      <c r="H213" s="18">
        <v>13819091</v>
      </c>
      <c r="I213" s="18">
        <v>9286529</v>
      </c>
      <c r="J213" s="18">
        <v>10933750</v>
      </c>
      <c r="K213" s="18">
        <v>15827962</v>
      </c>
      <c r="L213" s="18">
        <v>12543885</v>
      </c>
      <c r="M213" s="18">
        <v>11801803</v>
      </c>
      <c r="N213" s="18">
        <v>15410493</v>
      </c>
      <c r="O213" s="18">
        <v>12281930</v>
      </c>
      <c r="P213" s="18">
        <v>8667400</v>
      </c>
      <c r="Q213" s="18">
        <v>10416735</v>
      </c>
      <c r="R213" s="18">
        <v>12874137</v>
      </c>
      <c r="S213" s="20">
        <v>15312570</v>
      </c>
      <c r="T213" s="18">
        <f>SUM(Financials_Sample_Data[[#This Row],[Jan]:[Nov]])</f>
        <v>133863715</v>
      </c>
    </row>
    <row r="214" spans="3:20" x14ac:dyDescent="0.3">
      <c r="C214" s="7" t="s">
        <v>22</v>
      </c>
      <c r="D214" s="8" t="s">
        <v>30</v>
      </c>
      <c r="E214" s="8" t="s">
        <v>19</v>
      </c>
      <c r="F214" s="9">
        <v>44562</v>
      </c>
      <c r="G214" s="8" t="s">
        <v>20</v>
      </c>
      <c r="H214" s="18">
        <v>1369961</v>
      </c>
      <c r="I214" s="18">
        <v>942250</v>
      </c>
      <c r="J214" s="18">
        <v>1067439</v>
      </c>
      <c r="K214" s="18">
        <v>1630125</v>
      </c>
      <c r="L214" s="18">
        <v>1266063</v>
      </c>
      <c r="M214" s="18">
        <v>1202899</v>
      </c>
      <c r="N214" s="18">
        <v>1418412</v>
      </c>
      <c r="O214" s="18">
        <v>1366956</v>
      </c>
      <c r="P214" s="18">
        <v>922278</v>
      </c>
      <c r="Q214" s="18">
        <v>1025165</v>
      </c>
      <c r="R214" s="18">
        <v>1394203</v>
      </c>
      <c r="S214" s="20">
        <v>1252426</v>
      </c>
      <c r="T214" s="18">
        <f>SUM(Financials_Sample_Data[[#This Row],[Jan]:[Nov]])</f>
        <v>13605751</v>
      </c>
    </row>
    <row r="215" spans="3:20" x14ac:dyDescent="0.3">
      <c r="C215" s="7" t="s">
        <v>23</v>
      </c>
      <c r="D215" s="8" t="s">
        <v>30</v>
      </c>
      <c r="E215" s="8" t="s">
        <v>19</v>
      </c>
      <c r="F215" s="9">
        <v>44562</v>
      </c>
      <c r="G215" s="8" t="s">
        <v>20</v>
      </c>
      <c r="H215" s="18">
        <v>3344503</v>
      </c>
      <c r="I215" s="18">
        <v>2300612</v>
      </c>
      <c r="J215" s="18">
        <v>2595976</v>
      </c>
      <c r="K215" s="18">
        <v>3778056</v>
      </c>
      <c r="L215" s="18">
        <v>3167287</v>
      </c>
      <c r="M215" s="18">
        <v>2947517</v>
      </c>
      <c r="N215" s="18">
        <v>3546969</v>
      </c>
      <c r="O215" s="18">
        <v>2816091</v>
      </c>
      <c r="P215" s="18">
        <v>2552955</v>
      </c>
      <c r="Q215" s="18">
        <v>2506235</v>
      </c>
      <c r="R215" s="18">
        <v>3473277</v>
      </c>
      <c r="S215" s="20">
        <v>3338330</v>
      </c>
      <c r="T215" s="18">
        <f>SUM(Financials_Sample_Data[[#This Row],[Jan]:[Nov]])</f>
        <v>33029478</v>
      </c>
    </row>
    <row r="216" spans="3:20" x14ac:dyDescent="0.3">
      <c r="C216" s="7" t="s">
        <v>24</v>
      </c>
      <c r="D216" s="8" t="s">
        <v>30</v>
      </c>
      <c r="E216" s="8" t="s">
        <v>19</v>
      </c>
      <c r="F216" s="9">
        <v>44562</v>
      </c>
      <c r="G216" s="8" t="s">
        <v>20</v>
      </c>
      <c r="H216" s="18">
        <v>338744</v>
      </c>
      <c r="I216" s="18">
        <v>244628</v>
      </c>
      <c r="J216" s="18">
        <v>271723</v>
      </c>
      <c r="K216" s="18">
        <v>354541</v>
      </c>
      <c r="L216" s="18">
        <v>300962</v>
      </c>
      <c r="M216" s="18">
        <v>260911</v>
      </c>
      <c r="N216" s="18">
        <v>327018</v>
      </c>
      <c r="O216" s="18">
        <v>336207</v>
      </c>
      <c r="P216" s="18">
        <v>259047</v>
      </c>
      <c r="Q216" s="18">
        <v>300466</v>
      </c>
      <c r="R216" s="18">
        <v>322986</v>
      </c>
      <c r="S216" s="20">
        <v>313283</v>
      </c>
      <c r="T216" s="18">
        <f>SUM(Financials_Sample_Data[[#This Row],[Jan]:[Nov]])</f>
        <v>3317233</v>
      </c>
    </row>
    <row r="217" spans="3:20" x14ac:dyDescent="0.3">
      <c r="C217" s="7" t="s">
        <v>25</v>
      </c>
      <c r="D217" s="8" t="s">
        <v>30</v>
      </c>
      <c r="E217" s="8" t="s">
        <v>19</v>
      </c>
      <c r="F217" s="9">
        <v>44562</v>
      </c>
      <c r="G217" s="8" t="s">
        <v>20</v>
      </c>
      <c r="H217" s="18">
        <v>1468744</v>
      </c>
      <c r="I217" s="18">
        <v>973887</v>
      </c>
      <c r="J217" s="18">
        <v>1032242</v>
      </c>
      <c r="K217" s="18">
        <v>1717271</v>
      </c>
      <c r="L217" s="18">
        <v>1287760</v>
      </c>
      <c r="M217" s="18">
        <v>1206283</v>
      </c>
      <c r="N217" s="18">
        <v>1470777</v>
      </c>
      <c r="O217" s="18">
        <v>1246641</v>
      </c>
      <c r="P217" s="18">
        <v>1025992</v>
      </c>
      <c r="Q217" s="18">
        <v>1104742</v>
      </c>
      <c r="R217" s="18">
        <v>1379202</v>
      </c>
      <c r="S217" s="20">
        <v>1486638</v>
      </c>
      <c r="T217" s="18">
        <f>SUM(Financials_Sample_Data[[#This Row],[Jan]:[Nov]])</f>
        <v>13913541</v>
      </c>
    </row>
    <row r="218" spans="3:20" x14ac:dyDescent="0.3">
      <c r="C218" s="7" t="s">
        <v>26</v>
      </c>
      <c r="D218" s="8" t="s">
        <v>30</v>
      </c>
      <c r="E218" s="8" t="s">
        <v>19</v>
      </c>
      <c r="F218" s="9">
        <v>44562</v>
      </c>
      <c r="G218" s="8" t="s">
        <v>20</v>
      </c>
      <c r="H218" s="18">
        <v>1633292</v>
      </c>
      <c r="I218" s="18">
        <v>1089178</v>
      </c>
      <c r="J218" s="18">
        <v>1472323</v>
      </c>
      <c r="K218" s="18">
        <v>2057777</v>
      </c>
      <c r="L218" s="18">
        <v>1473412</v>
      </c>
      <c r="M218" s="18">
        <v>1538962</v>
      </c>
      <c r="N218" s="18">
        <v>1683014</v>
      </c>
      <c r="O218" s="18">
        <v>1385482</v>
      </c>
      <c r="P218" s="18">
        <v>1129867</v>
      </c>
      <c r="Q218" s="18">
        <v>1300291</v>
      </c>
      <c r="R218" s="18">
        <v>1689964</v>
      </c>
      <c r="S218" s="20">
        <v>1833600</v>
      </c>
      <c r="T218" s="18">
        <f>SUM(Financials_Sample_Data[[#This Row],[Jan]:[Nov]])</f>
        <v>16453562</v>
      </c>
    </row>
    <row r="219" spans="3:20" x14ac:dyDescent="0.3">
      <c r="C219" s="7" t="s">
        <v>27</v>
      </c>
      <c r="D219" s="8" t="s">
        <v>30</v>
      </c>
      <c r="E219" s="8" t="s">
        <v>19</v>
      </c>
      <c r="F219" s="9">
        <v>44562</v>
      </c>
      <c r="G219" s="8" t="s">
        <v>20</v>
      </c>
      <c r="H219" s="18">
        <v>2276556</v>
      </c>
      <c r="I219" s="18">
        <v>1464050</v>
      </c>
      <c r="J219" s="18">
        <v>2030413</v>
      </c>
      <c r="K219" s="18">
        <v>2759580</v>
      </c>
      <c r="L219" s="18">
        <v>2279559</v>
      </c>
      <c r="M219" s="18">
        <v>2087858</v>
      </c>
      <c r="N219" s="18">
        <v>2509070</v>
      </c>
      <c r="O219" s="18">
        <v>2137231</v>
      </c>
      <c r="P219" s="18">
        <v>1498973</v>
      </c>
      <c r="Q219" s="18">
        <v>2006400</v>
      </c>
      <c r="R219" s="18">
        <v>2628526</v>
      </c>
      <c r="S219" s="20">
        <v>2421145</v>
      </c>
      <c r="T219" s="18">
        <f>SUM(Financials_Sample_Data[[#This Row],[Jan]:[Nov]])</f>
        <v>23678216</v>
      </c>
    </row>
    <row r="220" spans="3:20" x14ac:dyDescent="0.3">
      <c r="C220" s="7" t="s">
        <v>28</v>
      </c>
      <c r="D220" s="8" t="s">
        <v>30</v>
      </c>
      <c r="E220" s="8" t="s">
        <v>19</v>
      </c>
      <c r="F220" s="9">
        <v>44562</v>
      </c>
      <c r="G220" s="8" t="s">
        <v>20</v>
      </c>
      <c r="H220" s="18">
        <v>661654</v>
      </c>
      <c r="I220" s="18">
        <v>401978</v>
      </c>
      <c r="J220" s="18">
        <v>494551</v>
      </c>
      <c r="K220" s="18">
        <v>729508</v>
      </c>
      <c r="L220" s="18">
        <v>547250</v>
      </c>
      <c r="M220" s="18">
        <v>536085</v>
      </c>
      <c r="N220" s="18">
        <v>699474</v>
      </c>
      <c r="O220" s="18">
        <v>582080</v>
      </c>
      <c r="P220" s="18">
        <v>490459</v>
      </c>
      <c r="Q220" s="18">
        <v>554075</v>
      </c>
      <c r="R220" s="18">
        <v>629658</v>
      </c>
      <c r="S220" s="20">
        <v>720295</v>
      </c>
      <c r="T220" s="18">
        <f>SUM(Financials_Sample_Data[[#This Row],[Jan]:[Nov]])</f>
        <v>6326772</v>
      </c>
    </row>
    <row r="221" spans="3:20" x14ac:dyDescent="0.3">
      <c r="C221" s="7" t="s">
        <v>17</v>
      </c>
      <c r="D221" s="8" t="s">
        <v>30</v>
      </c>
      <c r="E221" s="8" t="s">
        <v>19</v>
      </c>
      <c r="F221" s="9">
        <v>44927</v>
      </c>
      <c r="G221" s="8" t="s">
        <v>31</v>
      </c>
      <c r="H221" s="18">
        <v>33249209</v>
      </c>
      <c r="I221" s="18">
        <v>35887611</v>
      </c>
      <c r="J221" s="18">
        <v>29813571</v>
      </c>
      <c r="K221" s="18">
        <v>16581573</v>
      </c>
      <c r="L221" s="18">
        <v>25127529</v>
      </c>
      <c r="M221" s="18">
        <v>18073007</v>
      </c>
      <c r="N221" s="18">
        <v>25958480</v>
      </c>
      <c r="O221" s="18">
        <v>24451924</v>
      </c>
      <c r="P221" s="18">
        <v>24024399</v>
      </c>
      <c r="Q221" s="18">
        <v>26843786</v>
      </c>
      <c r="R221" s="18">
        <v>31597700</v>
      </c>
      <c r="S221" s="20">
        <v>34814653</v>
      </c>
      <c r="T221" s="18">
        <f>SUM(Financials_Sample_Data[[#This Row],[Jan]:[Nov]])</f>
        <v>291608789</v>
      </c>
    </row>
    <row r="222" spans="3:20" x14ac:dyDescent="0.3">
      <c r="C222" s="7" t="s">
        <v>21</v>
      </c>
      <c r="D222" s="8" t="s">
        <v>30</v>
      </c>
      <c r="E222" s="8" t="s">
        <v>19</v>
      </c>
      <c r="F222" s="9">
        <v>44927</v>
      </c>
      <c r="G222" s="8" t="s">
        <v>31</v>
      </c>
      <c r="H222" s="18">
        <v>14119263</v>
      </c>
      <c r="I222" s="18">
        <v>17879670</v>
      </c>
      <c r="J222" s="18">
        <v>14358261</v>
      </c>
      <c r="K222" s="18">
        <v>7982038</v>
      </c>
      <c r="L222" s="18">
        <v>12177131</v>
      </c>
      <c r="M222" s="18">
        <v>8747974</v>
      </c>
      <c r="N222" s="18">
        <v>11295692</v>
      </c>
      <c r="O222" s="18">
        <v>10246934</v>
      </c>
      <c r="P222" s="18">
        <v>10460207</v>
      </c>
      <c r="Q222" s="18">
        <v>11993641</v>
      </c>
      <c r="R222" s="18">
        <v>13770029</v>
      </c>
      <c r="S222" s="20">
        <v>14012331</v>
      </c>
      <c r="T222" s="18">
        <f>SUM(Financials_Sample_Data[[#This Row],[Jan]:[Nov]])</f>
        <v>133030840</v>
      </c>
    </row>
    <row r="223" spans="3:20" x14ac:dyDescent="0.3">
      <c r="C223" s="7" t="s">
        <v>22</v>
      </c>
      <c r="D223" s="8" t="s">
        <v>30</v>
      </c>
      <c r="E223" s="8" t="s">
        <v>19</v>
      </c>
      <c r="F223" s="9">
        <v>44927</v>
      </c>
      <c r="G223" s="8" t="s">
        <v>31</v>
      </c>
      <c r="H223" s="18">
        <v>1467109</v>
      </c>
      <c r="I223" s="18">
        <v>1677945</v>
      </c>
      <c r="J223" s="18">
        <v>1447729</v>
      </c>
      <c r="K223" s="18">
        <v>812834</v>
      </c>
      <c r="L223" s="18">
        <v>1060983</v>
      </c>
      <c r="M223" s="18">
        <v>816607</v>
      </c>
      <c r="N223" s="18">
        <v>1241153</v>
      </c>
      <c r="O223" s="18">
        <v>1024413</v>
      </c>
      <c r="P223" s="18">
        <v>1198716</v>
      </c>
      <c r="Q223" s="18">
        <v>1237038</v>
      </c>
      <c r="R223" s="18">
        <v>1557750</v>
      </c>
      <c r="S223" s="20">
        <v>1483854</v>
      </c>
      <c r="T223" s="18">
        <f>SUM(Financials_Sample_Data[[#This Row],[Jan]:[Nov]])</f>
        <v>13542277</v>
      </c>
    </row>
    <row r="224" spans="3:20" x14ac:dyDescent="0.3">
      <c r="C224" s="7" t="s">
        <v>23</v>
      </c>
      <c r="D224" s="8" t="s">
        <v>30</v>
      </c>
      <c r="E224" s="8" t="s">
        <v>19</v>
      </c>
      <c r="F224" s="9">
        <v>44927</v>
      </c>
      <c r="G224" s="8" t="s">
        <v>31</v>
      </c>
      <c r="H224" s="18">
        <v>3338737</v>
      </c>
      <c r="I224" s="18">
        <v>4402775</v>
      </c>
      <c r="J224" s="18">
        <v>3287314</v>
      </c>
      <c r="K224" s="18">
        <v>1955247</v>
      </c>
      <c r="L224" s="18">
        <v>2711290</v>
      </c>
      <c r="M224" s="18">
        <v>1836954</v>
      </c>
      <c r="N224" s="18">
        <v>2798464</v>
      </c>
      <c r="O224" s="18">
        <v>2507986</v>
      </c>
      <c r="P224" s="18">
        <v>2646561</v>
      </c>
      <c r="Q224" s="18">
        <v>2872300</v>
      </c>
      <c r="R224" s="18">
        <v>3683032</v>
      </c>
      <c r="S224" s="20">
        <v>3775393</v>
      </c>
      <c r="T224" s="18">
        <f>SUM(Financials_Sample_Data[[#This Row],[Jan]:[Nov]])</f>
        <v>32040660</v>
      </c>
    </row>
    <row r="225" spans="3:20" x14ac:dyDescent="0.3">
      <c r="C225" s="7" t="s">
        <v>24</v>
      </c>
      <c r="D225" s="8" t="s">
        <v>30</v>
      </c>
      <c r="E225" s="8" t="s">
        <v>19</v>
      </c>
      <c r="F225" s="9">
        <v>44927</v>
      </c>
      <c r="G225" s="8" t="s">
        <v>31</v>
      </c>
      <c r="H225" s="18">
        <v>411779</v>
      </c>
      <c r="I225" s="18">
        <v>419320</v>
      </c>
      <c r="J225" s="18">
        <v>343566</v>
      </c>
      <c r="K225" s="18">
        <v>188670</v>
      </c>
      <c r="L225" s="18">
        <v>300697</v>
      </c>
      <c r="M225" s="18">
        <v>184661</v>
      </c>
      <c r="N225" s="18">
        <v>260440</v>
      </c>
      <c r="O225" s="18">
        <v>303559</v>
      </c>
      <c r="P225" s="18">
        <v>264242</v>
      </c>
      <c r="Q225" s="18">
        <v>289776</v>
      </c>
      <c r="R225" s="18">
        <v>330529</v>
      </c>
      <c r="S225" s="20">
        <v>371367</v>
      </c>
      <c r="T225" s="18">
        <f>SUM(Financials_Sample_Data[[#This Row],[Jan]:[Nov]])</f>
        <v>3297239</v>
      </c>
    </row>
    <row r="226" spans="3:20" x14ac:dyDescent="0.3">
      <c r="C226" s="7" t="s">
        <v>25</v>
      </c>
      <c r="D226" s="8" t="s">
        <v>30</v>
      </c>
      <c r="E226" s="8" t="s">
        <v>19</v>
      </c>
      <c r="F226" s="9">
        <v>44927</v>
      </c>
      <c r="G226" s="8" t="s">
        <v>31</v>
      </c>
      <c r="H226" s="18">
        <v>1532046</v>
      </c>
      <c r="I226" s="18">
        <v>1660857</v>
      </c>
      <c r="J226" s="18">
        <v>1397352</v>
      </c>
      <c r="K226" s="18">
        <v>803884</v>
      </c>
      <c r="L226" s="18">
        <v>1095237</v>
      </c>
      <c r="M226" s="18">
        <v>873288</v>
      </c>
      <c r="N226" s="18">
        <v>1260882</v>
      </c>
      <c r="O226" s="18">
        <v>1018393</v>
      </c>
      <c r="P226" s="18">
        <v>1131941</v>
      </c>
      <c r="Q226" s="18">
        <v>1242629</v>
      </c>
      <c r="R226" s="18">
        <v>1414584</v>
      </c>
      <c r="S226" s="20">
        <v>1678509</v>
      </c>
      <c r="T226" s="18">
        <f>SUM(Financials_Sample_Data[[#This Row],[Jan]:[Nov]])</f>
        <v>13431093</v>
      </c>
    </row>
    <row r="227" spans="3:20" x14ac:dyDescent="0.3">
      <c r="C227" s="7" t="s">
        <v>26</v>
      </c>
      <c r="D227" s="8" t="s">
        <v>30</v>
      </c>
      <c r="E227" s="8" t="s">
        <v>19</v>
      </c>
      <c r="F227" s="9">
        <v>44927</v>
      </c>
      <c r="G227" s="8" t="s">
        <v>31</v>
      </c>
      <c r="H227" s="18">
        <v>1990196</v>
      </c>
      <c r="I227" s="18">
        <v>1966905</v>
      </c>
      <c r="J227" s="18">
        <v>1708842</v>
      </c>
      <c r="K227" s="18">
        <v>925380</v>
      </c>
      <c r="L227" s="18">
        <v>1432833</v>
      </c>
      <c r="M227" s="18">
        <v>927012</v>
      </c>
      <c r="N227" s="18">
        <v>1405783</v>
      </c>
      <c r="O227" s="18">
        <v>1281770</v>
      </c>
      <c r="P227" s="18">
        <v>1499076</v>
      </c>
      <c r="Q227" s="18">
        <v>1485770</v>
      </c>
      <c r="R227" s="18">
        <v>1836741</v>
      </c>
      <c r="S227" s="20">
        <v>2063376</v>
      </c>
      <c r="T227" s="18">
        <f>SUM(Financials_Sample_Data[[#This Row],[Jan]:[Nov]])</f>
        <v>16460308</v>
      </c>
    </row>
    <row r="228" spans="3:20" x14ac:dyDescent="0.3">
      <c r="C228" s="7" t="s">
        <v>27</v>
      </c>
      <c r="D228" s="8" t="s">
        <v>30</v>
      </c>
      <c r="E228" s="8" t="s">
        <v>19</v>
      </c>
      <c r="F228" s="9">
        <v>44927</v>
      </c>
      <c r="G228" s="8" t="s">
        <v>31</v>
      </c>
      <c r="H228" s="18">
        <v>2556106</v>
      </c>
      <c r="I228" s="18">
        <v>2734053</v>
      </c>
      <c r="J228" s="18">
        <v>2473118</v>
      </c>
      <c r="K228" s="18">
        <v>1174103</v>
      </c>
      <c r="L228" s="18">
        <v>1830494</v>
      </c>
      <c r="M228" s="18">
        <v>1286762</v>
      </c>
      <c r="N228" s="18">
        <v>2130211</v>
      </c>
      <c r="O228" s="18">
        <v>1845120</v>
      </c>
      <c r="P228" s="18">
        <v>1889246</v>
      </c>
      <c r="Q228" s="18">
        <v>1995506</v>
      </c>
      <c r="R228" s="18">
        <v>2490074</v>
      </c>
      <c r="S228" s="20">
        <v>3039992</v>
      </c>
      <c r="T228" s="18">
        <f>SUM(Financials_Sample_Data[[#This Row],[Jan]:[Nov]])</f>
        <v>22404793</v>
      </c>
    </row>
    <row r="229" spans="3:20" x14ac:dyDescent="0.3">
      <c r="C229" s="7" t="s">
        <v>28</v>
      </c>
      <c r="D229" s="8" t="s">
        <v>30</v>
      </c>
      <c r="E229" s="8" t="s">
        <v>19</v>
      </c>
      <c r="F229" s="9">
        <v>44927</v>
      </c>
      <c r="G229" s="8" t="s">
        <v>31</v>
      </c>
      <c r="H229" s="18">
        <v>750337</v>
      </c>
      <c r="I229" s="18">
        <v>885959</v>
      </c>
      <c r="J229" s="18">
        <v>692240</v>
      </c>
      <c r="K229" s="18">
        <v>347870</v>
      </c>
      <c r="L229" s="18">
        <v>614839</v>
      </c>
      <c r="M229" s="18">
        <v>391158</v>
      </c>
      <c r="N229" s="18">
        <v>556893</v>
      </c>
      <c r="O229" s="18">
        <v>578359</v>
      </c>
      <c r="P229" s="18">
        <v>537761</v>
      </c>
      <c r="Q229" s="18">
        <v>570088</v>
      </c>
      <c r="R229" s="18">
        <v>781567</v>
      </c>
      <c r="S229" s="20">
        <v>696480</v>
      </c>
      <c r="T229" s="18">
        <f>SUM(Financials_Sample_Data[[#This Row],[Jan]:[Nov]])</f>
        <v>6707071</v>
      </c>
    </row>
    <row r="230" spans="3:20" x14ac:dyDescent="0.3">
      <c r="C230" s="7" t="s">
        <v>17</v>
      </c>
      <c r="D230" s="8" t="s">
        <v>30</v>
      </c>
      <c r="E230" s="8" t="s">
        <v>19</v>
      </c>
      <c r="F230" s="9">
        <v>44927</v>
      </c>
      <c r="G230" s="8" t="s">
        <v>32</v>
      </c>
      <c r="H230" s="18">
        <v>25509583</v>
      </c>
      <c r="I230" s="18">
        <v>27692739</v>
      </c>
      <c r="J230" s="18">
        <v>21799050</v>
      </c>
      <c r="K230" s="18">
        <v>27708637</v>
      </c>
      <c r="L230" s="18">
        <v>22822243</v>
      </c>
      <c r="M230" s="18">
        <v>24792397</v>
      </c>
      <c r="N230" s="18">
        <v>24952983</v>
      </c>
      <c r="O230" s="18">
        <v>32232167</v>
      </c>
      <c r="P230" s="18">
        <v>30895285</v>
      </c>
      <c r="Q230" s="18">
        <v>20190995</v>
      </c>
      <c r="R230" s="18">
        <v>19692483</v>
      </c>
      <c r="S230" s="20">
        <v>26430936</v>
      </c>
      <c r="T230" s="18">
        <f>SUM(Financials_Sample_Data[[#This Row],[Jan]:[Nov]])</f>
        <v>278288562</v>
      </c>
    </row>
    <row r="231" spans="3:20" x14ac:dyDescent="0.3">
      <c r="C231" s="7" t="s">
        <v>21</v>
      </c>
      <c r="D231" s="8" t="s">
        <v>30</v>
      </c>
      <c r="E231" s="8" t="s">
        <v>19</v>
      </c>
      <c r="F231" s="9">
        <v>44927</v>
      </c>
      <c r="G231" s="8" t="s">
        <v>32</v>
      </c>
      <c r="H231" s="18">
        <v>11578936</v>
      </c>
      <c r="I231" s="18">
        <v>13283266</v>
      </c>
      <c r="J231" s="18">
        <v>10760123</v>
      </c>
      <c r="K231" s="18">
        <v>12031880</v>
      </c>
      <c r="L231" s="18">
        <v>9652620</v>
      </c>
      <c r="M231" s="18">
        <v>10584647</v>
      </c>
      <c r="N231" s="18">
        <v>12326877</v>
      </c>
      <c r="O231" s="18">
        <v>14959934</v>
      </c>
      <c r="P231" s="18">
        <v>13028093</v>
      </c>
      <c r="Q231" s="18">
        <v>8308173</v>
      </c>
      <c r="R231" s="18">
        <v>7944445</v>
      </c>
      <c r="S231" s="20">
        <v>11049601</v>
      </c>
      <c r="T231" s="18">
        <f>SUM(Financials_Sample_Data[[#This Row],[Jan]:[Nov]])</f>
        <v>124458994</v>
      </c>
    </row>
    <row r="232" spans="3:20" x14ac:dyDescent="0.3">
      <c r="C232" s="7" t="s">
        <v>22</v>
      </c>
      <c r="D232" s="8" t="s">
        <v>30</v>
      </c>
      <c r="E232" s="8" t="s">
        <v>19</v>
      </c>
      <c r="F232" s="9">
        <v>44927</v>
      </c>
      <c r="G232" s="8" t="s">
        <v>32</v>
      </c>
      <c r="H232" s="18">
        <v>1275330</v>
      </c>
      <c r="I232" s="18">
        <v>1342502</v>
      </c>
      <c r="J232" s="18">
        <v>1005300</v>
      </c>
      <c r="K232" s="18">
        <v>1113375</v>
      </c>
      <c r="L232" s="18">
        <v>1053372</v>
      </c>
      <c r="M232" s="18">
        <v>1175475</v>
      </c>
      <c r="N232" s="18">
        <v>1199747</v>
      </c>
      <c r="O232" s="18">
        <v>1548433</v>
      </c>
      <c r="P232" s="18">
        <v>1366025</v>
      </c>
      <c r="Q232" s="18">
        <v>817271</v>
      </c>
      <c r="R232" s="18">
        <v>858372</v>
      </c>
      <c r="S232" s="20">
        <v>1083636</v>
      </c>
      <c r="T232" s="18">
        <f>SUM(Financials_Sample_Data[[#This Row],[Jan]:[Nov]])</f>
        <v>12755202</v>
      </c>
    </row>
    <row r="233" spans="3:20" x14ac:dyDescent="0.3">
      <c r="C233" s="7" t="s">
        <v>23</v>
      </c>
      <c r="D233" s="8" t="s">
        <v>30</v>
      </c>
      <c r="E233" s="8" t="s">
        <v>19</v>
      </c>
      <c r="F233" s="9">
        <v>44927</v>
      </c>
      <c r="G233" s="8" t="s">
        <v>32</v>
      </c>
      <c r="H233" s="18">
        <v>3063156</v>
      </c>
      <c r="I233" s="18">
        <v>2978709</v>
      </c>
      <c r="J233" s="18">
        <v>2456071</v>
      </c>
      <c r="K233" s="18">
        <v>2810593</v>
      </c>
      <c r="L233" s="18">
        <v>2589351</v>
      </c>
      <c r="M233" s="18">
        <v>2491701</v>
      </c>
      <c r="N233" s="18">
        <v>3020040</v>
      </c>
      <c r="O233" s="18">
        <v>3652709</v>
      </c>
      <c r="P233" s="18">
        <v>3270893</v>
      </c>
      <c r="Q233" s="18">
        <v>2030059</v>
      </c>
      <c r="R233" s="18">
        <v>2371946</v>
      </c>
      <c r="S233" s="20">
        <v>3263794</v>
      </c>
      <c r="T233" s="18">
        <f>SUM(Financials_Sample_Data[[#This Row],[Jan]:[Nov]])</f>
        <v>30735228</v>
      </c>
    </row>
    <row r="234" spans="3:20" x14ac:dyDescent="0.3">
      <c r="C234" s="7" t="s">
        <v>24</v>
      </c>
      <c r="D234" s="8" t="s">
        <v>30</v>
      </c>
      <c r="E234" s="8" t="s">
        <v>19</v>
      </c>
      <c r="F234" s="9">
        <v>44927</v>
      </c>
      <c r="G234" s="8" t="s">
        <v>32</v>
      </c>
      <c r="H234" s="18">
        <v>295046</v>
      </c>
      <c r="I234" s="18">
        <v>288819</v>
      </c>
      <c r="J234" s="18">
        <v>270521</v>
      </c>
      <c r="K234" s="18">
        <v>299399</v>
      </c>
      <c r="L234" s="18">
        <v>259557</v>
      </c>
      <c r="M234" s="18">
        <v>306337</v>
      </c>
      <c r="N234" s="18">
        <v>302042</v>
      </c>
      <c r="O234" s="18">
        <v>335932</v>
      </c>
      <c r="P234" s="18">
        <v>352326</v>
      </c>
      <c r="Q234" s="18">
        <v>202497</v>
      </c>
      <c r="R234" s="18">
        <v>209741</v>
      </c>
      <c r="S234" s="20">
        <v>306375</v>
      </c>
      <c r="T234" s="18">
        <f>SUM(Financials_Sample_Data[[#This Row],[Jan]:[Nov]])</f>
        <v>3122217</v>
      </c>
    </row>
    <row r="235" spans="3:20" x14ac:dyDescent="0.3">
      <c r="C235" s="7" t="s">
        <v>25</v>
      </c>
      <c r="D235" s="8" t="s">
        <v>30</v>
      </c>
      <c r="E235" s="8" t="s">
        <v>19</v>
      </c>
      <c r="F235" s="9">
        <v>44927</v>
      </c>
      <c r="G235" s="8" t="s">
        <v>32</v>
      </c>
      <c r="H235" s="18">
        <v>1063042</v>
      </c>
      <c r="I235" s="18">
        <v>1383994</v>
      </c>
      <c r="J235" s="18">
        <v>1005520</v>
      </c>
      <c r="K235" s="18">
        <v>1122436</v>
      </c>
      <c r="L235" s="18">
        <v>1105967</v>
      </c>
      <c r="M235" s="18">
        <v>1152280</v>
      </c>
      <c r="N235" s="18">
        <v>1172596</v>
      </c>
      <c r="O235" s="18">
        <v>1435420</v>
      </c>
      <c r="P235" s="18">
        <v>1381456</v>
      </c>
      <c r="Q235" s="18">
        <v>865769</v>
      </c>
      <c r="R235" s="18">
        <v>855963</v>
      </c>
      <c r="S235" s="20">
        <v>1188799</v>
      </c>
      <c r="T235" s="18">
        <f>SUM(Financials_Sample_Data[[#This Row],[Jan]:[Nov]])</f>
        <v>12544443</v>
      </c>
    </row>
    <row r="236" spans="3:20" x14ac:dyDescent="0.3">
      <c r="C236" s="7" t="s">
        <v>26</v>
      </c>
      <c r="D236" s="8" t="s">
        <v>30</v>
      </c>
      <c r="E236" s="8" t="s">
        <v>19</v>
      </c>
      <c r="F236" s="9">
        <v>44927</v>
      </c>
      <c r="G236" s="8" t="s">
        <v>32</v>
      </c>
      <c r="H236" s="18">
        <v>1440304</v>
      </c>
      <c r="I236" s="18">
        <v>1476449</v>
      </c>
      <c r="J236" s="18">
        <v>1202261</v>
      </c>
      <c r="K236" s="18">
        <v>1447697</v>
      </c>
      <c r="L236" s="18">
        <v>1227951</v>
      </c>
      <c r="M236" s="18">
        <v>1255275</v>
      </c>
      <c r="N236" s="18">
        <v>1424563</v>
      </c>
      <c r="O236" s="18">
        <v>1942571</v>
      </c>
      <c r="P236" s="18">
        <v>1593839</v>
      </c>
      <c r="Q236" s="18">
        <v>1037651</v>
      </c>
      <c r="R236" s="18">
        <v>1097675</v>
      </c>
      <c r="S236" s="20">
        <v>1397647</v>
      </c>
      <c r="T236" s="18">
        <f>SUM(Financials_Sample_Data[[#This Row],[Jan]:[Nov]])</f>
        <v>15146236</v>
      </c>
    </row>
    <row r="237" spans="3:20" x14ac:dyDescent="0.3">
      <c r="C237" s="7" t="s">
        <v>27</v>
      </c>
      <c r="D237" s="8" t="s">
        <v>30</v>
      </c>
      <c r="E237" s="8" t="s">
        <v>19</v>
      </c>
      <c r="F237" s="9">
        <v>44927</v>
      </c>
      <c r="G237" s="8" t="s">
        <v>32</v>
      </c>
      <c r="H237" s="18">
        <v>1825596</v>
      </c>
      <c r="I237" s="18">
        <v>1941785</v>
      </c>
      <c r="J237" s="18">
        <v>1833335</v>
      </c>
      <c r="K237" s="18">
        <v>2389482</v>
      </c>
      <c r="L237" s="18">
        <v>1906406</v>
      </c>
      <c r="M237" s="18">
        <v>1777976</v>
      </c>
      <c r="N237" s="18">
        <v>2005933</v>
      </c>
      <c r="O237" s="18">
        <v>2661184</v>
      </c>
      <c r="P237" s="18">
        <v>2463031</v>
      </c>
      <c r="Q237" s="18">
        <v>1455030</v>
      </c>
      <c r="R237" s="18">
        <v>1398480</v>
      </c>
      <c r="S237" s="20">
        <v>1954771</v>
      </c>
      <c r="T237" s="18">
        <f>SUM(Financials_Sample_Data[[#This Row],[Jan]:[Nov]])</f>
        <v>21658238</v>
      </c>
    </row>
    <row r="238" spans="3:20" x14ac:dyDescent="0.3">
      <c r="C238" s="7" t="s">
        <v>28</v>
      </c>
      <c r="D238" s="8" t="s">
        <v>30</v>
      </c>
      <c r="E238" s="8" t="s">
        <v>19</v>
      </c>
      <c r="F238" s="9">
        <v>44927</v>
      </c>
      <c r="G238" s="8" t="s">
        <v>32</v>
      </c>
      <c r="H238" s="18">
        <v>545525</v>
      </c>
      <c r="I238" s="18">
        <v>576243</v>
      </c>
      <c r="J238" s="18">
        <v>534567</v>
      </c>
      <c r="K238" s="18">
        <v>678191</v>
      </c>
      <c r="L238" s="18">
        <v>461374</v>
      </c>
      <c r="M238" s="18">
        <v>509712</v>
      </c>
      <c r="N238" s="18">
        <v>576349</v>
      </c>
      <c r="O238" s="18">
        <v>660401</v>
      </c>
      <c r="P238" s="18">
        <v>684878</v>
      </c>
      <c r="Q238" s="18">
        <v>460793</v>
      </c>
      <c r="R238" s="18">
        <v>480324</v>
      </c>
      <c r="S238" s="20">
        <v>657505</v>
      </c>
      <c r="T238" s="18">
        <f>SUM(Financials_Sample_Data[[#This Row],[Jan]:[Nov]])</f>
        <v>6168357</v>
      </c>
    </row>
    <row r="239" spans="3:20" x14ac:dyDescent="0.3">
      <c r="C239" s="7" t="s">
        <v>17</v>
      </c>
      <c r="D239" s="8" t="s">
        <v>18</v>
      </c>
      <c r="E239" s="8" t="s">
        <v>19</v>
      </c>
      <c r="F239" s="9">
        <v>40909</v>
      </c>
      <c r="G239" s="8" t="s">
        <v>20</v>
      </c>
      <c r="H239" s="18">
        <v>90924002</v>
      </c>
      <c r="I239" s="18">
        <v>82606134</v>
      </c>
      <c r="J239" s="18">
        <v>72780220</v>
      </c>
      <c r="K239" s="18">
        <v>52943701</v>
      </c>
      <c r="L239" s="18">
        <v>77528109</v>
      </c>
      <c r="M239" s="18">
        <v>96384524</v>
      </c>
      <c r="N239" s="18">
        <v>77345061</v>
      </c>
      <c r="O239" s="18">
        <v>98290873</v>
      </c>
      <c r="P239" s="18">
        <v>79879127</v>
      </c>
      <c r="Q239" s="18">
        <v>95373403</v>
      </c>
      <c r="R239" s="18">
        <v>54887908</v>
      </c>
      <c r="S239" s="20">
        <v>82703597</v>
      </c>
      <c r="T239" s="18">
        <f>SUM(Financials_Sample_Data[[#This Row],[Jan]:[Nov]])</f>
        <v>878943062</v>
      </c>
    </row>
    <row r="240" spans="3:20" x14ac:dyDescent="0.3">
      <c r="C240" s="7" t="s">
        <v>21</v>
      </c>
      <c r="D240" s="8" t="s">
        <v>18</v>
      </c>
      <c r="E240" s="8" t="s">
        <v>19</v>
      </c>
      <c r="F240" s="9">
        <v>40909</v>
      </c>
      <c r="G240" s="8" t="s">
        <v>20</v>
      </c>
      <c r="H240" s="18">
        <v>41623278</v>
      </c>
      <c r="I240" s="18">
        <v>40464347</v>
      </c>
      <c r="J240" s="18">
        <v>30806326</v>
      </c>
      <c r="K240" s="18">
        <v>21412962</v>
      </c>
      <c r="L240" s="18">
        <v>37047252</v>
      </c>
      <c r="M240" s="18">
        <v>44819597</v>
      </c>
      <c r="N240" s="18">
        <v>34847393</v>
      </c>
      <c r="O240" s="18">
        <v>47903350</v>
      </c>
      <c r="P240" s="18">
        <v>35880653</v>
      </c>
      <c r="Q240" s="18">
        <v>44982115</v>
      </c>
      <c r="R240" s="18">
        <v>26929424</v>
      </c>
      <c r="S240" s="20">
        <v>34233473</v>
      </c>
      <c r="T240" s="18">
        <f>SUM(Financials_Sample_Data[[#This Row],[Jan]:[Nov]])</f>
        <v>406716697</v>
      </c>
    </row>
    <row r="241" spans="3:20" x14ac:dyDescent="0.3">
      <c r="C241" s="7" t="s">
        <v>22</v>
      </c>
      <c r="D241" s="8" t="s">
        <v>18</v>
      </c>
      <c r="E241" s="8" t="s">
        <v>19</v>
      </c>
      <c r="F241" s="9">
        <v>40909</v>
      </c>
      <c r="G241" s="8" t="s">
        <v>20</v>
      </c>
      <c r="H241" s="18">
        <v>4454359</v>
      </c>
      <c r="I241" s="18">
        <v>3386032</v>
      </c>
      <c r="J241" s="18">
        <v>3389705</v>
      </c>
      <c r="K241" s="18">
        <v>2149257</v>
      </c>
      <c r="L241" s="18">
        <v>3168079</v>
      </c>
      <c r="M241" s="18">
        <v>4417624</v>
      </c>
      <c r="N241" s="18">
        <v>3386461</v>
      </c>
      <c r="O241" s="18">
        <v>4052846</v>
      </c>
      <c r="P241" s="18">
        <v>3418737</v>
      </c>
      <c r="Q241" s="18">
        <v>4365527</v>
      </c>
      <c r="R241" s="18">
        <v>2455561</v>
      </c>
      <c r="S241" s="20">
        <v>3646726</v>
      </c>
      <c r="T241" s="18">
        <f>SUM(Financials_Sample_Data[[#This Row],[Jan]:[Nov]])</f>
        <v>38644188</v>
      </c>
    </row>
    <row r="242" spans="3:20" x14ac:dyDescent="0.3">
      <c r="C242" s="7" t="s">
        <v>23</v>
      </c>
      <c r="D242" s="8" t="s">
        <v>18</v>
      </c>
      <c r="E242" s="8" t="s">
        <v>19</v>
      </c>
      <c r="F242" s="9">
        <v>40909</v>
      </c>
      <c r="G242" s="8" t="s">
        <v>20</v>
      </c>
      <c r="H242" s="18">
        <v>9901680</v>
      </c>
      <c r="I242" s="18">
        <v>9871172</v>
      </c>
      <c r="J242" s="18">
        <v>8459696</v>
      </c>
      <c r="K242" s="18">
        <v>6303408</v>
      </c>
      <c r="L242" s="18">
        <v>8493573</v>
      </c>
      <c r="M242" s="18">
        <v>11082494</v>
      </c>
      <c r="N242" s="18">
        <v>8081033</v>
      </c>
      <c r="O242" s="18">
        <v>11070018</v>
      </c>
      <c r="P242" s="18">
        <v>8410665</v>
      </c>
      <c r="Q242" s="18">
        <v>10081727</v>
      </c>
      <c r="R242" s="18">
        <v>6300578</v>
      </c>
      <c r="S242" s="20">
        <v>9099438</v>
      </c>
      <c r="T242" s="18">
        <f>SUM(Financials_Sample_Data[[#This Row],[Jan]:[Nov]])</f>
        <v>98056044</v>
      </c>
    </row>
    <row r="243" spans="3:20" x14ac:dyDescent="0.3">
      <c r="C243" s="7" t="s">
        <v>24</v>
      </c>
      <c r="D243" s="8" t="s">
        <v>18</v>
      </c>
      <c r="E243" s="8" t="s">
        <v>19</v>
      </c>
      <c r="F243" s="9">
        <v>40909</v>
      </c>
      <c r="G243" s="8" t="s">
        <v>20</v>
      </c>
      <c r="H243" s="18">
        <v>951255</v>
      </c>
      <c r="I243" s="18">
        <v>838985</v>
      </c>
      <c r="J243" s="18">
        <v>872700</v>
      </c>
      <c r="K243" s="18">
        <v>624416</v>
      </c>
      <c r="L243" s="18">
        <v>919835</v>
      </c>
      <c r="M243" s="18">
        <v>1085296</v>
      </c>
      <c r="N243" s="18">
        <v>818602</v>
      </c>
      <c r="O243" s="18">
        <v>1040585</v>
      </c>
      <c r="P243" s="18">
        <v>803190</v>
      </c>
      <c r="Q243" s="18">
        <v>1158623</v>
      </c>
      <c r="R243" s="18">
        <v>611335</v>
      </c>
      <c r="S243" s="20">
        <v>941542</v>
      </c>
      <c r="T243" s="18">
        <f>SUM(Financials_Sample_Data[[#This Row],[Jan]:[Nov]])</f>
        <v>9724822</v>
      </c>
    </row>
    <row r="244" spans="3:20" x14ac:dyDescent="0.3">
      <c r="C244" s="7" t="s">
        <v>25</v>
      </c>
      <c r="D244" s="8" t="s">
        <v>18</v>
      </c>
      <c r="E244" s="8" t="s">
        <v>19</v>
      </c>
      <c r="F244" s="9">
        <v>40909</v>
      </c>
      <c r="G244" s="8" t="s">
        <v>20</v>
      </c>
      <c r="H244" s="18">
        <v>4094116</v>
      </c>
      <c r="I244" s="18">
        <v>3599297</v>
      </c>
      <c r="J244" s="18">
        <v>3213050</v>
      </c>
      <c r="K244" s="18">
        <v>2466394</v>
      </c>
      <c r="L244" s="18">
        <v>3350416</v>
      </c>
      <c r="M244" s="18">
        <v>3973250</v>
      </c>
      <c r="N244" s="18">
        <v>3752045</v>
      </c>
      <c r="O244" s="18">
        <v>4170217</v>
      </c>
      <c r="P244" s="18">
        <v>3524451</v>
      </c>
      <c r="Q244" s="18">
        <v>4281007</v>
      </c>
      <c r="R244" s="18">
        <v>2727155</v>
      </c>
      <c r="S244" s="20">
        <v>3711633</v>
      </c>
      <c r="T244" s="18">
        <f>SUM(Financials_Sample_Data[[#This Row],[Jan]:[Nov]])</f>
        <v>39151398</v>
      </c>
    </row>
    <row r="245" spans="3:20" x14ac:dyDescent="0.3">
      <c r="C245" s="7" t="s">
        <v>26</v>
      </c>
      <c r="D245" s="8" t="s">
        <v>18</v>
      </c>
      <c r="E245" s="8" t="s">
        <v>19</v>
      </c>
      <c r="F245" s="9">
        <v>40909</v>
      </c>
      <c r="G245" s="8" t="s">
        <v>20</v>
      </c>
      <c r="H245" s="18">
        <v>5261471</v>
      </c>
      <c r="I245" s="18">
        <v>4215309</v>
      </c>
      <c r="J245" s="18">
        <v>3781799</v>
      </c>
      <c r="K245" s="18">
        <v>2788120</v>
      </c>
      <c r="L245" s="18">
        <v>4656777</v>
      </c>
      <c r="M245" s="18">
        <v>5399647</v>
      </c>
      <c r="N245" s="18">
        <v>4448901</v>
      </c>
      <c r="O245" s="18">
        <v>5654825</v>
      </c>
      <c r="P245" s="18">
        <v>4598250</v>
      </c>
      <c r="Q245" s="18">
        <v>5505410</v>
      </c>
      <c r="R245" s="18">
        <v>2908553</v>
      </c>
      <c r="S245" s="20">
        <v>4664773</v>
      </c>
      <c r="T245" s="18">
        <f>SUM(Financials_Sample_Data[[#This Row],[Jan]:[Nov]])</f>
        <v>49219062</v>
      </c>
    </row>
    <row r="246" spans="3:20" x14ac:dyDescent="0.3">
      <c r="C246" s="7" t="s">
        <v>27</v>
      </c>
      <c r="D246" s="8" t="s">
        <v>18</v>
      </c>
      <c r="E246" s="8" t="s">
        <v>19</v>
      </c>
      <c r="F246" s="9">
        <v>40909</v>
      </c>
      <c r="G246" s="8" t="s">
        <v>20</v>
      </c>
      <c r="H246" s="18">
        <v>7549491</v>
      </c>
      <c r="I246" s="18">
        <v>6744180</v>
      </c>
      <c r="J246" s="18">
        <v>5424173</v>
      </c>
      <c r="K246" s="18">
        <v>3818856</v>
      </c>
      <c r="L246" s="18">
        <v>5935455</v>
      </c>
      <c r="M246" s="18">
        <v>7685036</v>
      </c>
      <c r="N246" s="18">
        <v>6661232</v>
      </c>
      <c r="O246" s="18">
        <v>8035238</v>
      </c>
      <c r="P246" s="18">
        <v>6167182</v>
      </c>
      <c r="Q246" s="18">
        <v>8233098</v>
      </c>
      <c r="R246" s="18">
        <v>4016737</v>
      </c>
      <c r="S246" s="20">
        <v>6547629</v>
      </c>
      <c r="T246" s="18">
        <f>SUM(Financials_Sample_Data[[#This Row],[Jan]:[Nov]])</f>
        <v>70270678</v>
      </c>
    </row>
    <row r="247" spans="3:20" x14ac:dyDescent="0.3">
      <c r="C247" s="7" t="s">
        <v>28</v>
      </c>
      <c r="D247" s="8" t="s">
        <v>18</v>
      </c>
      <c r="E247" s="8" t="s">
        <v>19</v>
      </c>
      <c r="F247" s="9">
        <v>40909</v>
      </c>
      <c r="G247" s="8" t="s">
        <v>20</v>
      </c>
      <c r="H247" s="18">
        <v>1865763</v>
      </c>
      <c r="I247" s="18">
        <v>2004386</v>
      </c>
      <c r="J247" s="18">
        <v>1667521</v>
      </c>
      <c r="K247" s="18">
        <v>1103735</v>
      </c>
      <c r="L247" s="18">
        <v>1617994</v>
      </c>
      <c r="M247" s="18">
        <v>2316878</v>
      </c>
      <c r="N247" s="18">
        <v>1579791</v>
      </c>
      <c r="O247" s="18">
        <v>2223673</v>
      </c>
      <c r="P247" s="18">
        <v>1869698</v>
      </c>
      <c r="Q247" s="18">
        <v>2043854</v>
      </c>
      <c r="R247" s="18">
        <v>1365202</v>
      </c>
      <c r="S247" s="20">
        <v>1696008</v>
      </c>
      <c r="T247" s="18">
        <f>SUM(Financials_Sample_Data[[#This Row],[Jan]:[Nov]])</f>
        <v>19658495</v>
      </c>
    </row>
    <row r="248" spans="3:20" x14ac:dyDescent="0.3">
      <c r="C248" s="7" t="s">
        <v>17</v>
      </c>
      <c r="D248" s="8" t="s">
        <v>18</v>
      </c>
      <c r="E248" s="8" t="s">
        <v>19</v>
      </c>
      <c r="F248" s="9">
        <v>41275</v>
      </c>
      <c r="G248" s="8" t="s">
        <v>20</v>
      </c>
      <c r="H248" s="18">
        <v>62935397</v>
      </c>
      <c r="I248" s="18">
        <v>53925189</v>
      </c>
      <c r="J248" s="18">
        <v>89800765</v>
      </c>
      <c r="K248" s="18">
        <v>73182364</v>
      </c>
      <c r="L248" s="18">
        <v>88898687</v>
      </c>
      <c r="M248" s="18">
        <v>56531656</v>
      </c>
      <c r="N248" s="18">
        <v>81928853</v>
      </c>
      <c r="O248" s="18">
        <v>83883692</v>
      </c>
      <c r="P248" s="18">
        <v>90835513</v>
      </c>
      <c r="Q248" s="18">
        <v>84696571</v>
      </c>
      <c r="R248" s="18">
        <v>85024906</v>
      </c>
      <c r="S248" s="20">
        <v>53288399</v>
      </c>
      <c r="T248" s="18">
        <f>SUM(Financials_Sample_Data[[#This Row],[Jan]:[Nov]])</f>
        <v>851643593</v>
      </c>
    </row>
    <row r="249" spans="3:20" x14ac:dyDescent="0.3">
      <c r="C249" s="7" t="s">
        <v>21</v>
      </c>
      <c r="D249" s="8" t="s">
        <v>18</v>
      </c>
      <c r="E249" s="8" t="s">
        <v>19</v>
      </c>
      <c r="F249" s="9">
        <v>41275</v>
      </c>
      <c r="G249" s="8" t="s">
        <v>20</v>
      </c>
      <c r="H249" s="18">
        <v>26494815</v>
      </c>
      <c r="I249" s="18">
        <v>22903069</v>
      </c>
      <c r="J249" s="18">
        <v>40456195</v>
      </c>
      <c r="K249" s="18">
        <v>34006729</v>
      </c>
      <c r="L249" s="18">
        <v>42423953</v>
      </c>
      <c r="M249" s="18">
        <v>27409059</v>
      </c>
      <c r="N249" s="18">
        <v>33775125</v>
      </c>
      <c r="O249" s="18">
        <v>36687036</v>
      </c>
      <c r="P249" s="18">
        <v>41042906</v>
      </c>
      <c r="Q249" s="18">
        <v>39247829</v>
      </c>
      <c r="R249" s="18">
        <v>36978094</v>
      </c>
      <c r="S249" s="20">
        <v>21932570</v>
      </c>
      <c r="T249" s="18">
        <f>SUM(Financials_Sample_Data[[#This Row],[Jan]:[Nov]])</f>
        <v>381424810</v>
      </c>
    </row>
    <row r="250" spans="3:20" x14ac:dyDescent="0.3">
      <c r="C250" s="7" t="s">
        <v>22</v>
      </c>
      <c r="D250" s="8" t="s">
        <v>18</v>
      </c>
      <c r="E250" s="8" t="s">
        <v>19</v>
      </c>
      <c r="F250" s="9">
        <v>41275</v>
      </c>
      <c r="G250" s="8" t="s">
        <v>20</v>
      </c>
      <c r="H250" s="18">
        <v>2701354</v>
      </c>
      <c r="I250" s="18">
        <v>2292513</v>
      </c>
      <c r="J250" s="18">
        <v>4003886</v>
      </c>
      <c r="K250" s="18">
        <v>3480213</v>
      </c>
      <c r="L250" s="18">
        <v>3751958</v>
      </c>
      <c r="M250" s="18">
        <v>2276949</v>
      </c>
      <c r="N250" s="18">
        <v>3831128</v>
      </c>
      <c r="O250" s="18">
        <v>4053567</v>
      </c>
      <c r="P250" s="18">
        <v>3723927</v>
      </c>
      <c r="Q250" s="18">
        <v>3646419</v>
      </c>
      <c r="R250" s="18">
        <v>3875350</v>
      </c>
      <c r="S250" s="20">
        <v>2193320</v>
      </c>
      <c r="T250" s="18">
        <f>SUM(Financials_Sample_Data[[#This Row],[Jan]:[Nov]])</f>
        <v>37637264</v>
      </c>
    </row>
    <row r="251" spans="3:20" x14ac:dyDescent="0.3">
      <c r="C251" s="7" t="s">
        <v>23</v>
      </c>
      <c r="D251" s="8" t="s">
        <v>18</v>
      </c>
      <c r="E251" s="8" t="s">
        <v>19</v>
      </c>
      <c r="F251" s="9">
        <v>41275</v>
      </c>
      <c r="G251" s="8" t="s">
        <v>20</v>
      </c>
      <c r="H251" s="18">
        <v>6903529</v>
      </c>
      <c r="I251" s="18">
        <v>6040881</v>
      </c>
      <c r="J251" s="18">
        <v>8999879</v>
      </c>
      <c r="K251" s="18">
        <v>8859167</v>
      </c>
      <c r="L251" s="18">
        <v>10315340</v>
      </c>
      <c r="M251" s="18">
        <v>7009597</v>
      </c>
      <c r="N251" s="18">
        <v>9729627</v>
      </c>
      <c r="O251" s="18">
        <v>9388096</v>
      </c>
      <c r="P251" s="18">
        <v>9421268</v>
      </c>
      <c r="Q251" s="18">
        <v>9764483</v>
      </c>
      <c r="R251" s="18">
        <v>10104336</v>
      </c>
      <c r="S251" s="20">
        <v>6025217</v>
      </c>
      <c r="T251" s="18">
        <f>SUM(Financials_Sample_Data[[#This Row],[Jan]:[Nov]])</f>
        <v>96536203</v>
      </c>
    </row>
    <row r="252" spans="3:20" x14ac:dyDescent="0.3">
      <c r="C252" s="7" t="s">
        <v>24</v>
      </c>
      <c r="D252" s="8" t="s">
        <v>18</v>
      </c>
      <c r="E252" s="8" t="s">
        <v>19</v>
      </c>
      <c r="F252" s="9">
        <v>41275</v>
      </c>
      <c r="G252" s="8" t="s">
        <v>20</v>
      </c>
      <c r="H252" s="18">
        <v>742125</v>
      </c>
      <c r="I252" s="18">
        <v>668336</v>
      </c>
      <c r="J252" s="18">
        <v>1090282</v>
      </c>
      <c r="K252" s="18">
        <v>779994</v>
      </c>
      <c r="L252" s="18">
        <v>1061114</v>
      </c>
      <c r="M252" s="18">
        <v>574730</v>
      </c>
      <c r="N252" s="18">
        <v>914148</v>
      </c>
      <c r="O252" s="18">
        <v>937664</v>
      </c>
      <c r="P252" s="18">
        <v>1118700</v>
      </c>
      <c r="Q252" s="18">
        <v>991515</v>
      </c>
      <c r="R252" s="18">
        <v>891952</v>
      </c>
      <c r="S252" s="20">
        <v>622578</v>
      </c>
      <c r="T252" s="18">
        <f>SUM(Financials_Sample_Data[[#This Row],[Jan]:[Nov]])</f>
        <v>9770560</v>
      </c>
    </row>
    <row r="253" spans="3:20" x14ac:dyDescent="0.3">
      <c r="C253" s="7" t="s">
        <v>25</v>
      </c>
      <c r="D253" s="8" t="s">
        <v>18</v>
      </c>
      <c r="E253" s="8" t="s">
        <v>19</v>
      </c>
      <c r="F253" s="9">
        <v>41275</v>
      </c>
      <c r="G253" s="8" t="s">
        <v>20</v>
      </c>
      <c r="H253" s="18">
        <v>3004974</v>
      </c>
      <c r="I253" s="18">
        <v>2247412</v>
      </c>
      <c r="J253" s="18">
        <v>4038201</v>
      </c>
      <c r="K253" s="18">
        <v>3194257</v>
      </c>
      <c r="L253" s="18">
        <v>3781884</v>
      </c>
      <c r="M253" s="18">
        <v>2691195</v>
      </c>
      <c r="N253" s="18">
        <v>3732122</v>
      </c>
      <c r="O253" s="18">
        <v>3946945</v>
      </c>
      <c r="P253" s="18">
        <v>3769268</v>
      </c>
      <c r="Q253" s="18">
        <v>3631690</v>
      </c>
      <c r="R253" s="18">
        <v>3939592</v>
      </c>
      <c r="S253" s="20">
        <v>2301656</v>
      </c>
      <c r="T253" s="18">
        <f>SUM(Financials_Sample_Data[[#This Row],[Jan]:[Nov]])</f>
        <v>37977540</v>
      </c>
    </row>
    <row r="254" spans="3:20" x14ac:dyDescent="0.3">
      <c r="C254" s="7" t="s">
        <v>26</v>
      </c>
      <c r="D254" s="8" t="s">
        <v>18</v>
      </c>
      <c r="E254" s="8" t="s">
        <v>19</v>
      </c>
      <c r="F254" s="9">
        <v>41275</v>
      </c>
      <c r="G254" s="8" t="s">
        <v>20</v>
      </c>
      <c r="H254" s="18">
        <v>3635465</v>
      </c>
      <c r="I254" s="18">
        <v>3045416</v>
      </c>
      <c r="J254" s="18">
        <v>4995746</v>
      </c>
      <c r="K254" s="18">
        <v>4388934</v>
      </c>
      <c r="L254" s="18">
        <v>4835074</v>
      </c>
      <c r="M254" s="18">
        <v>3428760</v>
      </c>
      <c r="N254" s="18">
        <v>5056752</v>
      </c>
      <c r="O254" s="18">
        <v>4859658</v>
      </c>
      <c r="P254" s="18">
        <v>5233669</v>
      </c>
      <c r="Q254" s="18">
        <v>5103815</v>
      </c>
      <c r="R254" s="18">
        <v>4679973</v>
      </c>
      <c r="S254" s="20">
        <v>2916323</v>
      </c>
      <c r="T254" s="18">
        <f>SUM(Financials_Sample_Data[[#This Row],[Jan]:[Nov]])</f>
        <v>49263262</v>
      </c>
    </row>
    <row r="255" spans="3:20" x14ac:dyDescent="0.3">
      <c r="C255" s="7" t="s">
        <v>27</v>
      </c>
      <c r="D255" s="8" t="s">
        <v>18</v>
      </c>
      <c r="E255" s="8" t="s">
        <v>19</v>
      </c>
      <c r="F255" s="9">
        <v>41275</v>
      </c>
      <c r="G255" s="8" t="s">
        <v>20</v>
      </c>
      <c r="H255" s="18">
        <v>4463301</v>
      </c>
      <c r="I255" s="18">
        <v>4126173</v>
      </c>
      <c r="J255" s="18">
        <v>7142092</v>
      </c>
      <c r="K255" s="18">
        <v>5237047</v>
      </c>
      <c r="L255" s="18">
        <v>7122613</v>
      </c>
      <c r="M255" s="18">
        <v>4230019</v>
      </c>
      <c r="N255" s="18">
        <v>6296385</v>
      </c>
      <c r="O255" s="18">
        <v>6393165</v>
      </c>
      <c r="P255" s="18">
        <v>7603663</v>
      </c>
      <c r="Q255" s="18">
        <v>6983409</v>
      </c>
      <c r="R255" s="18">
        <v>6504510</v>
      </c>
      <c r="S255" s="20">
        <v>4278920</v>
      </c>
      <c r="T255" s="18">
        <f>SUM(Financials_Sample_Data[[#This Row],[Jan]:[Nov]])</f>
        <v>66102377</v>
      </c>
    </row>
    <row r="256" spans="3:20" x14ac:dyDescent="0.3">
      <c r="C256" s="7" t="s">
        <v>28</v>
      </c>
      <c r="D256" s="8" t="s">
        <v>18</v>
      </c>
      <c r="E256" s="8" t="s">
        <v>19</v>
      </c>
      <c r="F256" s="9">
        <v>41275</v>
      </c>
      <c r="G256" s="8" t="s">
        <v>20</v>
      </c>
      <c r="H256" s="18">
        <v>1338399</v>
      </c>
      <c r="I256" s="18">
        <v>1226506</v>
      </c>
      <c r="J256" s="18">
        <v>1878316</v>
      </c>
      <c r="K256" s="18">
        <v>1692980</v>
      </c>
      <c r="L256" s="18">
        <v>1813241</v>
      </c>
      <c r="M256" s="18">
        <v>1153027</v>
      </c>
      <c r="N256" s="18">
        <v>1971506</v>
      </c>
      <c r="O256" s="18">
        <v>1867620</v>
      </c>
      <c r="P256" s="18">
        <v>2234011</v>
      </c>
      <c r="Q256" s="18">
        <v>1784085</v>
      </c>
      <c r="R256" s="18">
        <v>1901804</v>
      </c>
      <c r="S256" s="20">
        <v>1094887</v>
      </c>
      <c r="T256" s="18">
        <f>SUM(Financials_Sample_Data[[#This Row],[Jan]:[Nov]])</f>
        <v>18861495</v>
      </c>
    </row>
    <row r="257" spans="3:20" x14ac:dyDescent="0.3">
      <c r="C257" s="7" t="s">
        <v>17</v>
      </c>
      <c r="D257" s="8" t="s">
        <v>18</v>
      </c>
      <c r="E257" s="8" t="s">
        <v>19</v>
      </c>
      <c r="F257" s="9">
        <v>41640</v>
      </c>
      <c r="G257" s="8" t="s">
        <v>20</v>
      </c>
      <c r="H257" s="18">
        <v>73003216</v>
      </c>
      <c r="I257" s="18">
        <v>67583964</v>
      </c>
      <c r="J257" s="18">
        <v>96747422</v>
      </c>
      <c r="K257" s="18">
        <v>54707115</v>
      </c>
      <c r="L257" s="18">
        <v>53295086</v>
      </c>
      <c r="M257" s="18">
        <v>73831265</v>
      </c>
      <c r="N257" s="18">
        <v>60633129</v>
      </c>
      <c r="O257" s="18">
        <v>67453237</v>
      </c>
      <c r="P257" s="18">
        <v>98780894</v>
      </c>
      <c r="Q257" s="18">
        <v>52687090</v>
      </c>
      <c r="R257" s="18">
        <v>71258255</v>
      </c>
      <c r="S257" s="20">
        <v>83507400</v>
      </c>
      <c r="T257" s="18">
        <f>SUM(Financials_Sample_Data[[#This Row],[Jan]:[Nov]])</f>
        <v>769980673</v>
      </c>
    </row>
    <row r="258" spans="3:20" x14ac:dyDescent="0.3">
      <c r="C258" s="7" t="s">
        <v>21</v>
      </c>
      <c r="D258" s="8" t="s">
        <v>18</v>
      </c>
      <c r="E258" s="8" t="s">
        <v>19</v>
      </c>
      <c r="F258" s="9">
        <v>41640</v>
      </c>
      <c r="G258" s="8" t="s">
        <v>20</v>
      </c>
      <c r="H258" s="18">
        <v>35434154</v>
      </c>
      <c r="I258" s="18">
        <v>33276599</v>
      </c>
      <c r="J258" s="18">
        <v>46411721</v>
      </c>
      <c r="K258" s="18">
        <v>25228351</v>
      </c>
      <c r="L258" s="18">
        <v>24803966</v>
      </c>
      <c r="M258" s="18">
        <v>34794166</v>
      </c>
      <c r="N258" s="18">
        <v>25081587</v>
      </c>
      <c r="O258" s="18">
        <v>32657990</v>
      </c>
      <c r="P258" s="18">
        <v>47301412</v>
      </c>
      <c r="Q258" s="18">
        <v>23190677</v>
      </c>
      <c r="R258" s="18">
        <v>33853415</v>
      </c>
      <c r="S258" s="20">
        <v>41071028</v>
      </c>
      <c r="T258" s="18">
        <f>SUM(Financials_Sample_Data[[#This Row],[Jan]:[Nov]])</f>
        <v>362034038</v>
      </c>
    </row>
    <row r="259" spans="3:20" x14ac:dyDescent="0.3">
      <c r="C259" s="7" t="s">
        <v>22</v>
      </c>
      <c r="D259" s="8" t="s">
        <v>18</v>
      </c>
      <c r="E259" s="8" t="s">
        <v>19</v>
      </c>
      <c r="F259" s="9">
        <v>41640</v>
      </c>
      <c r="G259" s="8" t="s">
        <v>20</v>
      </c>
      <c r="H259" s="18">
        <v>3225544</v>
      </c>
      <c r="I259" s="18">
        <v>3006614</v>
      </c>
      <c r="J259" s="18">
        <v>4716518</v>
      </c>
      <c r="K259" s="18">
        <v>2637046</v>
      </c>
      <c r="L259" s="18">
        <v>2192406</v>
      </c>
      <c r="M259" s="18">
        <v>3440909</v>
      </c>
      <c r="N259" s="18">
        <v>2564854</v>
      </c>
      <c r="O259" s="18">
        <v>3195750</v>
      </c>
      <c r="P259" s="18">
        <v>4621559</v>
      </c>
      <c r="Q259" s="18">
        <v>2594599</v>
      </c>
      <c r="R259" s="18">
        <v>3474868</v>
      </c>
      <c r="S259" s="20">
        <v>3954659</v>
      </c>
      <c r="T259" s="18">
        <f>SUM(Financials_Sample_Data[[#This Row],[Jan]:[Nov]])</f>
        <v>35670667</v>
      </c>
    </row>
    <row r="260" spans="3:20" x14ac:dyDescent="0.3">
      <c r="C260" s="7" t="s">
        <v>23</v>
      </c>
      <c r="D260" s="8" t="s">
        <v>18</v>
      </c>
      <c r="E260" s="8" t="s">
        <v>19</v>
      </c>
      <c r="F260" s="9">
        <v>41640</v>
      </c>
      <c r="G260" s="8" t="s">
        <v>20</v>
      </c>
      <c r="H260" s="18">
        <v>8214482</v>
      </c>
      <c r="I260" s="18">
        <v>6991832</v>
      </c>
      <c r="J260" s="18">
        <v>9881604</v>
      </c>
      <c r="K260" s="18">
        <v>6021642</v>
      </c>
      <c r="L260" s="18">
        <v>5967905</v>
      </c>
      <c r="M260" s="18">
        <v>8792535</v>
      </c>
      <c r="N260" s="18">
        <v>6362428</v>
      </c>
      <c r="O260" s="18">
        <v>7854754</v>
      </c>
      <c r="P260" s="18">
        <v>10736101</v>
      </c>
      <c r="Q260" s="18">
        <v>6185030</v>
      </c>
      <c r="R260" s="18">
        <v>8422442</v>
      </c>
      <c r="S260" s="20">
        <v>8853593</v>
      </c>
      <c r="T260" s="18">
        <f>SUM(Financials_Sample_Data[[#This Row],[Jan]:[Nov]])</f>
        <v>85430755</v>
      </c>
    </row>
    <row r="261" spans="3:20" x14ac:dyDescent="0.3">
      <c r="C261" s="7" t="s">
        <v>24</v>
      </c>
      <c r="D261" s="8" t="s">
        <v>18</v>
      </c>
      <c r="E261" s="8" t="s">
        <v>19</v>
      </c>
      <c r="F261" s="9">
        <v>41640</v>
      </c>
      <c r="G261" s="8" t="s">
        <v>20</v>
      </c>
      <c r="H261" s="18">
        <v>812381</v>
      </c>
      <c r="I261" s="18">
        <v>823867</v>
      </c>
      <c r="J261" s="18">
        <v>1084164</v>
      </c>
      <c r="K261" s="18">
        <v>547555</v>
      </c>
      <c r="L261" s="18">
        <v>657107</v>
      </c>
      <c r="M261" s="18">
        <v>785991</v>
      </c>
      <c r="N261" s="18">
        <v>693944</v>
      </c>
      <c r="O261" s="18">
        <v>790029</v>
      </c>
      <c r="P261" s="18">
        <v>1063936</v>
      </c>
      <c r="Q261" s="18">
        <v>528306</v>
      </c>
      <c r="R261" s="18">
        <v>837702</v>
      </c>
      <c r="S261" s="20">
        <v>949150</v>
      </c>
      <c r="T261" s="18">
        <f>SUM(Financials_Sample_Data[[#This Row],[Jan]:[Nov]])</f>
        <v>8624982</v>
      </c>
    </row>
    <row r="262" spans="3:20" x14ac:dyDescent="0.3">
      <c r="C262" s="7" t="s">
        <v>25</v>
      </c>
      <c r="D262" s="8" t="s">
        <v>18</v>
      </c>
      <c r="E262" s="8" t="s">
        <v>19</v>
      </c>
      <c r="F262" s="9">
        <v>41640</v>
      </c>
      <c r="G262" s="8" t="s">
        <v>20</v>
      </c>
      <c r="H262" s="18">
        <v>3200785</v>
      </c>
      <c r="I262" s="18">
        <v>3236733</v>
      </c>
      <c r="J262" s="18">
        <v>4576715</v>
      </c>
      <c r="K262" s="18">
        <v>2677342</v>
      </c>
      <c r="L262" s="18">
        <v>2564086</v>
      </c>
      <c r="M262" s="18">
        <v>3201135</v>
      </c>
      <c r="N262" s="18">
        <v>2673923</v>
      </c>
      <c r="O262" s="18">
        <v>2759863</v>
      </c>
      <c r="P262" s="18">
        <v>4136323</v>
      </c>
      <c r="Q262" s="18">
        <v>2161622</v>
      </c>
      <c r="R262" s="18">
        <v>2908571</v>
      </c>
      <c r="S262" s="20">
        <v>3459881</v>
      </c>
      <c r="T262" s="18">
        <f>SUM(Financials_Sample_Data[[#This Row],[Jan]:[Nov]])</f>
        <v>34097098</v>
      </c>
    </row>
    <row r="263" spans="3:20" x14ac:dyDescent="0.3">
      <c r="C263" s="7" t="s">
        <v>26</v>
      </c>
      <c r="D263" s="8" t="s">
        <v>18</v>
      </c>
      <c r="E263" s="8" t="s">
        <v>19</v>
      </c>
      <c r="F263" s="9">
        <v>41640</v>
      </c>
      <c r="G263" s="8" t="s">
        <v>20</v>
      </c>
      <c r="H263" s="18">
        <v>4510094</v>
      </c>
      <c r="I263" s="18">
        <v>4148358</v>
      </c>
      <c r="J263" s="18">
        <v>5977214</v>
      </c>
      <c r="K263" s="18">
        <v>2757866</v>
      </c>
      <c r="L263" s="18">
        <v>2721806</v>
      </c>
      <c r="M263" s="18">
        <v>3827683</v>
      </c>
      <c r="N263" s="18">
        <v>3316938</v>
      </c>
      <c r="O263" s="18">
        <v>3803865</v>
      </c>
      <c r="P263" s="18">
        <v>5738434</v>
      </c>
      <c r="Q263" s="18">
        <v>3196559</v>
      </c>
      <c r="R263" s="18">
        <v>3787807</v>
      </c>
      <c r="S263" s="20">
        <v>4251787</v>
      </c>
      <c r="T263" s="18">
        <f>SUM(Financials_Sample_Data[[#This Row],[Jan]:[Nov]])</f>
        <v>43786624</v>
      </c>
    </row>
    <row r="264" spans="3:20" x14ac:dyDescent="0.3">
      <c r="C264" s="7" t="s">
        <v>27</v>
      </c>
      <c r="D264" s="8" t="s">
        <v>18</v>
      </c>
      <c r="E264" s="8" t="s">
        <v>19</v>
      </c>
      <c r="F264" s="9">
        <v>41640</v>
      </c>
      <c r="G264" s="8" t="s">
        <v>20</v>
      </c>
      <c r="H264" s="18">
        <v>5157077</v>
      </c>
      <c r="I264" s="18">
        <v>4893590</v>
      </c>
      <c r="J264" s="18">
        <v>7177731</v>
      </c>
      <c r="K264" s="18">
        <v>4525995</v>
      </c>
      <c r="L264" s="18">
        <v>3788018</v>
      </c>
      <c r="M264" s="18">
        <v>5727447</v>
      </c>
      <c r="N264" s="18">
        <v>5302649</v>
      </c>
      <c r="O264" s="18">
        <v>5621094</v>
      </c>
      <c r="P264" s="18">
        <v>7901949</v>
      </c>
      <c r="Q264" s="18">
        <v>4053787</v>
      </c>
      <c r="R264" s="18">
        <v>5484871</v>
      </c>
      <c r="S264" s="20">
        <v>5860902</v>
      </c>
      <c r="T264" s="18">
        <f>SUM(Financials_Sample_Data[[#This Row],[Jan]:[Nov]])</f>
        <v>59634208</v>
      </c>
    </row>
    <row r="265" spans="3:20" x14ac:dyDescent="0.3">
      <c r="C265" s="7" t="s">
        <v>28</v>
      </c>
      <c r="D265" s="8" t="s">
        <v>18</v>
      </c>
      <c r="E265" s="8" t="s">
        <v>19</v>
      </c>
      <c r="F265" s="9">
        <v>41640</v>
      </c>
      <c r="G265" s="8" t="s">
        <v>20</v>
      </c>
      <c r="H265" s="18">
        <v>1561407</v>
      </c>
      <c r="I265" s="18">
        <v>1626403</v>
      </c>
      <c r="J265" s="18">
        <v>2267623</v>
      </c>
      <c r="K265" s="18">
        <v>1199024</v>
      </c>
      <c r="L265" s="18">
        <v>1272883</v>
      </c>
      <c r="M265" s="18">
        <v>1678802</v>
      </c>
      <c r="N265" s="18">
        <v>1497786</v>
      </c>
      <c r="O265" s="18">
        <v>1414558</v>
      </c>
      <c r="P265" s="18">
        <v>2426938</v>
      </c>
      <c r="Q265" s="18">
        <v>1075041</v>
      </c>
      <c r="R265" s="18">
        <v>1500397</v>
      </c>
      <c r="S265" s="20">
        <v>1915308</v>
      </c>
      <c r="T265" s="18">
        <f>SUM(Financials_Sample_Data[[#This Row],[Jan]:[Nov]])</f>
        <v>17520862</v>
      </c>
    </row>
    <row r="266" spans="3:20" x14ac:dyDescent="0.3">
      <c r="C266" s="7" t="s">
        <v>17</v>
      </c>
      <c r="D266" s="8" t="s">
        <v>18</v>
      </c>
      <c r="E266" s="8" t="s">
        <v>19</v>
      </c>
      <c r="F266" s="9">
        <v>42005</v>
      </c>
      <c r="G266" s="8" t="s">
        <v>20</v>
      </c>
      <c r="H266" s="18">
        <v>56564696</v>
      </c>
      <c r="I266" s="18">
        <v>53003500</v>
      </c>
      <c r="J266" s="18">
        <v>57123654</v>
      </c>
      <c r="K266" s="18">
        <v>51517884</v>
      </c>
      <c r="L266" s="18">
        <v>86240365</v>
      </c>
      <c r="M266" s="18">
        <v>83822589</v>
      </c>
      <c r="N266" s="18">
        <v>99534990</v>
      </c>
      <c r="O266" s="18">
        <v>56551959</v>
      </c>
      <c r="P266" s="18">
        <v>75595351</v>
      </c>
      <c r="Q266" s="18">
        <v>87960046</v>
      </c>
      <c r="R266" s="18">
        <v>75992432</v>
      </c>
      <c r="S266" s="20">
        <v>87753553</v>
      </c>
      <c r="T266" s="18">
        <f>SUM(Financials_Sample_Data[[#This Row],[Jan]:[Nov]])</f>
        <v>783907466</v>
      </c>
    </row>
    <row r="267" spans="3:20" x14ac:dyDescent="0.3">
      <c r="C267" s="7" t="s">
        <v>21</v>
      </c>
      <c r="D267" s="8" t="s">
        <v>18</v>
      </c>
      <c r="E267" s="8" t="s">
        <v>19</v>
      </c>
      <c r="F267" s="9">
        <v>42005</v>
      </c>
      <c r="G267" s="8" t="s">
        <v>20</v>
      </c>
      <c r="H267" s="18">
        <v>26025524</v>
      </c>
      <c r="I267" s="18">
        <v>24023570</v>
      </c>
      <c r="J267" s="18">
        <v>23452691</v>
      </c>
      <c r="K267" s="18">
        <v>24109262</v>
      </c>
      <c r="L267" s="18">
        <v>38340811</v>
      </c>
      <c r="M267" s="18">
        <v>34138458</v>
      </c>
      <c r="N267" s="18">
        <v>48369463</v>
      </c>
      <c r="O267" s="18">
        <v>26510883</v>
      </c>
      <c r="P267" s="18">
        <v>31307040</v>
      </c>
      <c r="Q267" s="18">
        <v>36132005</v>
      </c>
      <c r="R267" s="18">
        <v>37770955</v>
      </c>
      <c r="S267" s="20">
        <v>35668763</v>
      </c>
      <c r="T267" s="18">
        <f>SUM(Financials_Sample_Data[[#This Row],[Jan]:[Nov]])</f>
        <v>350180662</v>
      </c>
    </row>
    <row r="268" spans="3:20" x14ac:dyDescent="0.3">
      <c r="C268" s="7" t="s">
        <v>22</v>
      </c>
      <c r="D268" s="8" t="s">
        <v>18</v>
      </c>
      <c r="E268" s="8" t="s">
        <v>19</v>
      </c>
      <c r="F268" s="9">
        <v>42005</v>
      </c>
      <c r="G268" s="8" t="s">
        <v>20</v>
      </c>
      <c r="H268" s="18">
        <v>2693681</v>
      </c>
      <c r="I268" s="18">
        <v>2344026</v>
      </c>
      <c r="J268" s="18">
        <v>2342553</v>
      </c>
      <c r="K268" s="18">
        <v>2075015</v>
      </c>
      <c r="L268" s="18">
        <v>3959339</v>
      </c>
      <c r="M268" s="18">
        <v>3442089</v>
      </c>
      <c r="N268" s="18">
        <v>4021826</v>
      </c>
      <c r="O268" s="18">
        <v>2656419</v>
      </c>
      <c r="P268" s="18">
        <v>3439053</v>
      </c>
      <c r="Q268" s="18">
        <v>3864192</v>
      </c>
      <c r="R268" s="18">
        <v>3553160</v>
      </c>
      <c r="S268" s="20">
        <v>4368917</v>
      </c>
      <c r="T268" s="18">
        <f>SUM(Financials_Sample_Data[[#This Row],[Jan]:[Nov]])</f>
        <v>34391353</v>
      </c>
    </row>
    <row r="269" spans="3:20" x14ac:dyDescent="0.3">
      <c r="C269" s="7" t="s">
        <v>23</v>
      </c>
      <c r="D269" s="8" t="s">
        <v>18</v>
      </c>
      <c r="E269" s="8" t="s">
        <v>19</v>
      </c>
      <c r="F269" s="9">
        <v>42005</v>
      </c>
      <c r="G269" s="8" t="s">
        <v>20</v>
      </c>
      <c r="H269" s="18">
        <v>6107421</v>
      </c>
      <c r="I269" s="18">
        <v>5810585</v>
      </c>
      <c r="J269" s="18">
        <v>7021257</v>
      </c>
      <c r="K269" s="18">
        <v>6051373</v>
      </c>
      <c r="L269" s="18">
        <v>10773242</v>
      </c>
      <c r="M269" s="18">
        <v>9081939</v>
      </c>
      <c r="N269" s="18">
        <v>10994327</v>
      </c>
      <c r="O269" s="18">
        <v>6548834</v>
      </c>
      <c r="P269" s="18">
        <v>7861085</v>
      </c>
      <c r="Q269" s="18">
        <v>9613130</v>
      </c>
      <c r="R269" s="18">
        <v>9183322</v>
      </c>
      <c r="S269" s="20">
        <v>9278911</v>
      </c>
      <c r="T269" s="18">
        <f>SUM(Financials_Sample_Data[[#This Row],[Jan]:[Nov]])</f>
        <v>89046515</v>
      </c>
    </row>
    <row r="270" spans="3:20" x14ac:dyDescent="0.3">
      <c r="C270" s="7" t="s">
        <v>24</v>
      </c>
      <c r="D270" s="8" t="s">
        <v>18</v>
      </c>
      <c r="E270" s="8" t="s">
        <v>19</v>
      </c>
      <c r="F270" s="9">
        <v>42005</v>
      </c>
      <c r="G270" s="8" t="s">
        <v>20</v>
      </c>
      <c r="H270" s="18">
        <v>587893</v>
      </c>
      <c r="I270" s="18">
        <v>545279</v>
      </c>
      <c r="J270" s="18">
        <v>588026</v>
      </c>
      <c r="K270" s="18">
        <v>545095</v>
      </c>
      <c r="L270" s="18">
        <v>985449</v>
      </c>
      <c r="M270" s="18">
        <v>855026</v>
      </c>
      <c r="N270" s="18">
        <v>1098610</v>
      </c>
      <c r="O270" s="18">
        <v>701066</v>
      </c>
      <c r="P270" s="18">
        <v>809897</v>
      </c>
      <c r="Q270" s="18">
        <v>1016017</v>
      </c>
      <c r="R270" s="18">
        <v>880356</v>
      </c>
      <c r="S270" s="20">
        <v>987089</v>
      </c>
      <c r="T270" s="18">
        <f>SUM(Financials_Sample_Data[[#This Row],[Jan]:[Nov]])</f>
        <v>8612714</v>
      </c>
    </row>
    <row r="271" spans="3:20" x14ac:dyDescent="0.3">
      <c r="C271" s="7" t="s">
        <v>25</v>
      </c>
      <c r="D271" s="8" t="s">
        <v>18</v>
      </c>
      <c r="E271" s="8" t="s">
        <v>19</v>
      </c>
      <c r="F271" s="9">
        <v>42005</v>
      </c>
      <c r="G271" s="8" t="s">
        <v>20</v>
      </c>
      <c r="H271" s="18">
        <v>2724738</v>
      </c>
      <c r="I271" s="18">
        <v>2462961</v>
      </c>
      <c r="J271" s="18">
        <v>2377917</v>
      </c>
      <c r="K271" s="18">
        <v>2391429</v>
      </c>
      <c r="L271" s="18">
        <v>4192334</v>
      </c>
      <c r="M271" s="18">
        <v>3632483</v>
      </c>
      <c r="N271" s="18">
        <v>3981861</v>
      </c>
      <c r="O271" s="18">
        <v>2692169</v>
      </c>
      <c r="P271" s="18">
        <v>3621911</v>
      </c>
      <c r="Q271" s="18">
        <v>3866225</v>
      </c>
      <c r="R271" s="18">
        <v>3114375</v>
      </c>
      <c r="S271" s="20">
        <v>3960801</v>
      </c>
      <c r="T271" s="18">
        <f>SUM(Financials_Sample_Data[[#This Row],[Jan]:[Nov]])</f>
        <v>35058403</v>
      </c>
    </row>
    <row r="272" spans="3:20" x14ac:dyDescent="0.3">
      <c r="C272" s="7" t="s">
        <v>26</v>
      </c>
      <c r="D272" s="8" t="s">
        <v>18</v>
      </c>
      <c r="E272" s="8" t="s">
        <v>19</v>
      </c>
      <c r="F272" s="9">
        <v>42005</v>
      </c>
      <c r="G272" s="8" t="s">
        <v>20</v>
      </c>
      <c r="H272" s="18">
        <v>3196353</v>
      </c>
      <c r="I272" s="18">
        <v>3030650</v>
      </c>
      <c r="J272" s="18">
        <v>3299636</v>
      </c>
      <c r="K272" s="18">
        <v>2687879</v>
      </c>
      <c r="L272" s="18">
        <v>5147180</v>
      </c>
      <c r="M272" s="18">
        <v>4667697</v>
      </c>
      <c r="N272" s="18">
        <v>5350859</v>
      </c>
      <c r="O272" s="18">
        <v>3211296</v>
      </c>
      <c r="P272" s="18">
        <v>4194381</v>
      </c>
      <c r="Q272" s="18">
        <v>5144107</v>
      </c>
      <c r="R272" s="18">
        <v>3882597</v>
      </c>
      <c r="S272" s="20">
        <v>4467813</v>
      </c>
      <c r="T272" s="18">
        <f>SUM(Financials_Sample_Data[[#This Row],[Jan]:[Nov]])</f>
        <v>43812635</v>
      </c>
    </row>
    <row r="273" spans="3:20" x14ac:dyDescent="0.3">
      <c r="C273" s="7" t="s">
        <v>27</v>
      </c>
      <c r="D273" s="8" t="s">
        <v>18</v>
      </c>
      <c r="E273" s="8" t="s">
        <v>19</v>
      </c>
      <c r="F273" s="9">
        <v>42005</v>
      </c>
      <c r="G273" s="8" t="s">
        <v>20</v>
      </c>
      <c r="H273" s="18">
        <v>4765178</v>
      </c>
      <c r="I273" s="18">
        <v>3830881</v>
      </c>
      <c r="J273" s="18">
        <v>4742612</v>
      </c>
      <c r="K273" s="18">
        <v>4411760</v>
      </c>
      <c r="L273" s="18">
        <v>7247016</v>
      </c>
      <c r="M273" s="18">
        <v>7070792</v>
      </c>
      <c r="N273" s="18">
        <v>7460187</v>
      </c>
      <c r="O273" s="18">
        <v>4155646</v>
      </c>
      <c r="P273" s="18">
        <v>6058210</v>
      </c>
      <c r="Q273" s="18">
        <v>6830492</v>
      </c>
      <c r="R273" s="18">
        <v>5760591</v>
      </c>
      <c r="S273" s="20">
        <v>7218683</v>
      </c>
      <c r="T273" s="18">
        <f>SUM(Financials_Sample_Data[[#This Row],[Jan]:[Nov]])</f>
        <v>62333365</v>
      </c>
    </row>
    <row r="274" spans="3:20" x14ac:dyDescent="0.3">
      <c r="C274" s="7" t="s">
        <v>28</v>
      </c>
      <c r="D274" s="8" t="s">
        <v>18</v>
      </c>
      <c r="E274" s="8" t="s">
        <v>19</v>
      </c>
      <c r="F274" s="9">
        <v>42005</v>
      </c>
      <c r="G274" s="8" t="s">
        <v>20</v>
      </c>
      <c r="H274" s="18">
        <v>1373322</v>
      </c>
      <c r="I274" s="18">
        <v>1152623</v>
      </c>
      <c r="J274" s="18">
        <v>1366324</v>
      </c>
      <c r="K274" s="18">
        <v>1216887</v>
      </c>
      <c r="L274" s="18">
        <v>1771647</v>
      </c>
      <c r="M274" s="18">
        <v>1846409</v>
      </c>
      <c r="N274" s="18">
        <v>2254182</v>
      </c>
      <c r="O274" s="18">
        <v>1313623</v>
      </c>
      <c r="P274" s="18">
        <v>1753534</v>
      </c>
      <c r="Q274" s="18">
        <v>1859575</v>
      </c>
      <c r="R274" s="18">
        <v>1782794</v>
      </c>
      <c r="S274" s="20">
        <v>2038375</v>
      </c>
      <c r="T274" s="18">
        <f>SUM(Financials_Sample_Data[[#This Row],[Jan]:[Nov]])</f>
        <v>17690920</v>
      </c>
    </row>
    <row r="275" spans="3:20" x14ac:dyDescent="0.3">
      <c r="C275" s="7" t="s">
        <v>17</v>
      </c>
      <c r="D275" s="8" t="s">
        <v>18</v>
      </c>
      <c r="E275" s="8" t="s">
        <v>19</v>
      </c>
      <c r="F275" s="9">
        <v>42370</v>
      </c>
      <c r="G275" s="8" t="s">
        <v>20</v>
      </c>
      <c r="H275" s="18">
        <v>81655883</v>
      </c>
      <c r="I275" s="18">
        <v>83561516</v>
      </c>
      <c r="J275" s="18">
        <v>61969697</v>
      </c>
      <c r="K275" s="18">
        <v>63610791</v>
      </c>
      <c r="L275" s="18">
        <v>86214061</v>
      </c>
      <c r="M275" s="18">
        <v>90524362</v>
      </c>
      <c r="N275" s="18">
        <v>96670862</v>
      </c>
      <c r="O275" s="18">
        <v>98454552</v>
      </c>
      <c r="P275" s="18">
        <v>87844733</v>
      </c>
      <c r="Q275" s="18">
        <v>87853084</v>
      </c>
      <c r="R275" s="18">
        <v>51372015</v>
      </c>
      <c r="S275" s="20">
        <v>84700526</v>
      </c>
      <c r="T275" s="18">
        <f>SUM(Financials_Sample_Data[[#This Row],[Jan]:[Nov]])</f>
        <v>889731556</v>
      </c>
    </row>
    <row r="276" spans="3:20" x14ac:dyDescent="0.3">
      <c r="C276" s="7" t="s">
        <v>21</v>
      </c>
      <c r="D276" s="8" t="s">
        <v>18</v>
      </c>
      <c r="E276" s="8" t="s">
        <v>19</v>
      </c>
      <c r="F276" s="9">
        <v>42370</v>
      </c>
      <c r="G276" s="8" t="s">
        <v>20</v>
      </c>
      <c r="H276" s="18">
        <v>38152005</v>
      </c>
      <c r="I276" s="18">
        <v>36699482</v>
      </c>
      <c r="J276" s="18">
        <v>26110465</v>
      </c>
      <c r="K276" s="18">
        <v>26145811</v>
      </c>
      <c r="L276" s="18">
        <v>40139858</v>
      </c>
      <c r="M276" s="18">
        <v>39539223</v>
      </c>
      <c r="N276" s="18">
        <v>44836102</v>
      </c>
      <c r="O276" s="18">
        <v>40988911</v>
      </c>
      <c r="P276" s="18">
        <v>41450728</v>
      </c>
      <c r="Q276" s="18">
        <v>39579231</v>
      </c>
      <c r="R276" s="18">
        <v>22047375</v>
      </c>
      <c r="S276" s="20">
        <v>40435685</v>
      </c>
      <c r="T276" s="18">
        <f>SUM(Financials_Sample_Data[[#This Row],[Jan]:[Nov]])</f>
        <v>395689191</v>
      </c>
    </row>
    <row r="277" spans="3:20" x14ac:dyDescent="0.3">
      <c r="C277" s="7" t="s">
        <v>22</v>
      </c>
      <c r="D277" s="8" t="s">
        <v>18</v>
      </c>
      <c r="E277" s="8" t="s">
        <v>19</v>
      </c>
      <c r="F277" s="9">
        <v>42370</v>
      </c>
      <c r="G277" s="8" t="s">
        <v>20</v>
      </c>
      <c r="H277" s="18">
        <v>3341830</v>
      </c>
      <c r="I277" s="18">
        <v>3367712</v>
      </c>
      <c r="J277" s="18">
        <v>3012406</v>
      </c>
      <c r="K277" s="18">
        <v>2916215</v>
      </c>
      <c r="L277" s="18">
        <v>3678680</v>
      </c>
      <c r="M277" s="18">
        <v>4445902</v>
      </c>
      <c r="N277" s="18">
        <v>4606371</v>
      </c>
      <c r="O277" s="18">
        <v>4440472</v>
      </c>
      <c r="P277" s="18">
        <v>3909828</v>
      </c>
      <c r="Q277" s="18">
        <v>3623312</v>
      </c>
      <c r="R277" s="18">
        <v>2189989</v>
      </c>
      <c r="S277" s="20">
        <v>3526159</v>
      </c>
      <c r="T277" s="18">
        <f>SUM(Financials_Sample_Data[[#This Row],[Jan]:[Nov]])</f>
        <v>39532717</v>
      </c>
    </row>
    <row r="278" spans="3:20" x14ac:dyDescent="0.3">
      <c r="C278" s="7" t="s">
        <v>23</v>
      </c>
      <c r="D278" s="8" t="s">
        <v>18</v>
      </c>
      <c r="E278" s="8" t="s">
        <v>19</v>
      </c>
      <c r="F278" s="9">
        <v>42370</v>
      </c>
      <c r="G278" s="8" t="s">
        <v>20</v>
      </c>
      <c r="H278" s="18">
        <v>8921600</v>
      </c>
      <c r="I278" s="18">
        <v>9786168</v>
      </c>
      <c r="J278" s="18">
        <v>7486614</v>
      </c>
      <c r="K278" s="18">
        <v>7556025</v>
      </c>
      <c r="L278" s="18">
        <v>9181290</v>
      </c>
      <c r="M278" s="18">
        <v>9459380</v>
      </c>
      <c r="N278" s="18">
        <v>9844151</v>
      </c>
      <c r="O278" s="18">
        <v>11206389</v>
      </c>
      <c r="P278" s="18">
        <v>9392546</v>
      </c>
      <c r="Q278" s="18">
        <v>10596859</v>
      </c>
      <c r="R278" s="18">
        <v>6122880</v>
      </c>
      <c r="S278" s="20">
        <v>9147690</v>
      </c>
      <c r="T278" s="18">
        <f>SUM(Financials_Sample_Data[[#This Row],[Jan]:[Nov]])</f>
        <v>99553902</v>
      </c>
    </row>
    <row r="279" spans="3:20" x14ac:dyDescent="0.3">
      <c r="C279" s="7" t="s">
        <v>24</v>
      </c>
      <c r="D279" s="8" t="s">
        <v>18</v>
      </c>
      <c r="E279" s="8" t="s">
        <v>19</v>
      </c>
      <c r="F279" s="9">
        <v>42370</v>
      </c>
      <c r="G279" s="8" t="s">
        <v>20</v>
      </c>
      <c r="H279" s="18">
        <v>818929</v>
      </c>
      <c r="I279" s="18">
        <v>966024</v>
      </c>
      <c r="J279" s="18">
        <v>654648</v>
      </c>
      <c r="K279" s="18">
        <v>664349</v>
      </c>
      <c r="L279" s="18">
        <v>946095</v>
      </c>
      <c r="M279" s="18">
        <v>942468</v>
      </c>
      <c r="N279" s="18">
        <v>1062404</v>
      </c>
      <c r="O279" s="18">
        <v>1074006</v>
      </c>
      <c r="P279" s="18">
        <v>1051917</v>
      </c>
      <c r="Q279" s="18">
        <v>1038774</v>
      </c>
      <c r="R279" s="18">
        <v>587646</v>
      </c>
      <c r="S279" s="20">
        <v>958050</v>
      </c>
      <c r="T279" s="18">
        <f>SUM(Financials_Sample_Data[[#This Row],[Jan]:[Nov]])</f>
        <v>9807260</v>
      </c>
    </row>
    <row r="280" spans="3:20" x14ac:dyDescent="0.3">
      <c r="C280" s="7" t="s">
        <v>25</v>
      </c>
      <c r="D280" s="8" t="s">
        <v>18</v>
      </c>
      <c r="E280" s="8" t="s">
        <v>19</v>
      </c>
      <c r="F280" s="9">
        <v>42370</v>
      </c>
      <c r="G280" s="8" t="s">
        <v>20</v>
      </c>
      <c r="H280" s="18">
        <v>3683094</v>
      </c>
      <c r="I280" s="18">
        <v>4113810</v>
      </c>
      <c r="J280" s="18">
        <v>2921017</v>
      </c>
      <c r="K280" s="18">
        <v>2963375</v>
      </c>
      <c r="L280" s="18">
        <v>4130479</v>
      </c>
      <c r="M280" s="18">
        <v>3623041</v>
      </c>
      <c r="N280" s="18">
        <v>4437334</v>
      </c>
      <c r="O280" s="18">
        <v>4585982</v>
      </c>
      <c r="P280" s="18">
        <v>3983309</v>
      </c>
      <c r="Q280" s="18">
        <v>3581303</v>
      </c>
      <c r="R280" s="18">
        <v>2334662</v>
      </c>
      <c r="S280" s="20">
        <v>3982432</v>
      </c>
      <c r="T280" s="18">
        <f>SUM(Financials_Sample_Data[[#This Row],[Jan]:[Nov]])</f>
        <v>40357406</v>
      </c>
    </row>
    <row r="281" spans="3:20" x14ac:dyDescent="0.3">
      <c r="C281" s="7" t="s">
        <v>26</v>
      </c>
      <c r="D281" s="8" t="s">
        <v>18</v>
      </c>
      <c r="E281" s="8" t="s">
        <v>19</v>
      </c>
      <c r="F281" s="9">
        <v>42370</v>
      </c>
      <c r="G281" s="8" t="s">
        <v>20</v>
      </c>
      <c r="H281" s="18">
        <v>4657393</v>
      </c>
      <c r="I281" s="18">
        <v>4809923</v>
      </c>
      <c r="J281" s="18">
        <v>3513189</v>
      </c>
      <c r="K281" s="18">
        <v>3762203</v>
      </c>
      <c r="L281" s="18">
        <v>4709694</v>
      </c>
      <c r="M281" s="18">
        <v>4861754</v>
      </c>
      <c r="N281" s="18">
        <v>6015899</v>
      </c>
      <c r="O281" s="18">
        <v>6024947</v>
      </c>
      <c r="P281" s="18">
        <v>4995099</v>
      </c>
      <c r="Q281" s="18">
        <v>4476716</v>
      </c>
      <c r="R281" s="18">
        <v>3081661</v>
      </c>
      <c r="S281" s="20">
        <v>4598465</v>
      </c>
      <c r="T281" s="18">
        <f>SUM(Financials_Sample_Data[[#This Row],[Jan]:[Nov]])</f>
        <v>50908478</v>
      </c>
    </row>
    <row r="282" spans="3:20" x14ac:dyDescent="0.3">
      <c r="C282" s="7" t="s">
        <v>27</v>
      </c>
      <c r="D282" s="8" t="s">
        <v>18</v>
      </c>
      <c r="E282" s="8" t="s">
        <v>19</v>
      </c>
      <c r="F282" s="9">
        <v>42370</v>
      </c>
      <c r="G282" s="8" t="s">
        <v>20</v>
      </c>
      <c r="H282" s="18">
        <v>6635711</v>
      </c>
      <c r="I282" s="18">
        <v>6811558</v>
      </c>
      <c r="J282" s="18">
        <v>5169120</v>
      </c>
      <c r="K282" s="18">
        <v>4461078</v>
      </c>
      <c r="L282" s="18">
        <v>6428260</v>
      </c>
      <c r="M282" s="18">
        <v>7226569</v>
      </c>
      <c r="N282" s="18">
        <v>7271478</v>
      </c>
      <c r="O282" s="18">
        <v>7234272</v>
      </c>
      <c r="P282" s="18">
        <v>7651080</v>
      </c>
      <c r="Q282" s="18">
        <v>7315956</v>
      </c>
      <c r="R282" s="18">
        <v>4150345</v>
      </c>
      <c r="S282" s="20">
        <v>7372199</v>
      </c>
      <c r="T282" s="18">
        <f>SUM(Financials_Sample_Data[[#This Row],[Jan]:[Nov]])</f>
        <v>70355427</v>
      </c>
    </row>
    <row r="283" spans="3:20" x14ac:dyDescent="0.3">
      <c r="C283" s="7" t="s">
        <v>28</v>
      </c>
      <c r="D283" s="8" t="s">
        <v>18</v>
      </c>
      <c r="E283" s="8" t="s">
        <v>19</v>
      </c>
      <c r="F283" s="9">
        <v>42370</v>
      </c>
      <c r="G283" s="8" t="s">
        <v>20</v>
      </c>
      <c r="H283" s="18">
        <v>1704389</v>
      </c>
      <c r="I283" s="18">
        <v>1870382</v>
      </c>
      <c r="J283" s="18">
        <v>1528250</v>
      </c>
      <c r="K283" s="18">
        <v>1331140</v>
      </c>
      <c r="L283" s="18">
        <v>1910352</v>
      </c>
      <c r="M283" s="18">
        <v>1853220</v>
      </c>
      <c r="N283" s="18">
        <v>2355911</v>
      </c>
      <c r="O283" s="18">
        <v>2020196</v>
      </c>
      <c r="P283" s="18">
        <v>1806635</v>
      </c>
      <c r="Q283" s="18">
        <v>2153880</v>
      </c>
      <c r="R283" s="18">
        <v>1244194</v>
      </c>
      <c r="S283" s="20">
        <v>2026172</v>
      </c>
      <c r="T283" s="18">
        <f>SUM(Financials_Sample_Data[[#This Row],[Jan]:[Nov]])</f>
        <v>19778549</v>
      </c>
    </row>
    <row r="284" spans="3:20" x14ac:dyDescent="0.3">
      <c r="C284" s="7" t="s">
        <v>17</v>
      </c>
      <c r="D284" s="8" t="s">
        <v>18</v>
      </c>
      <c r="E284" s="8" t="s">
        <v>19</v>
      </c>
      <c r="F284" s="9">
        <v>42736</v>
      </c>
      <c r="G284" s="8" t="s">
        <v>20</v>
      </c>
      <c r="H284" s="18">
        <v>90594765</v>
      </c>
      <c r="I284" s="18">
        <v>64091321</v>
      </c>
      <c r="J284" s="18">
        <v>90832224</v>
      </c>
      <c r="K284" s="18">
        <v>90566899</v>
      </c>
      <c r="L284" s="18">
        <v>61790341</v>
      </c>
      <c r="M284" s="18">
        <v>89637185</v>
      </c>
      <c r="N284" s="18">
        <v>97015607</v>
      </c>
      <c r="O284" s="18">
        <v>57860421</v>
      </c>
      <c r="P284" s="18">
        <v>93873947</v>
      </c>
      <c r="Q284" s="18">
        <v>56762897</v>
      </c>
      <c r="R284" s="18">
        <v>74155238</v>
      </c>
      <c r="S284" s="20">
        <v>99732691</v>
      </c>
      <c r="T284" s="18">
        <f>SUM(Financials_Sample_Data[[#This Row],[Jan]:[Nov]])</f>
        <v>867180845</v>
      </c>
    </row>
    <row r="285" spans="3:20" x14ac:dyDescent="0.3">
      <c r="C285" s="7" t="s">
        <v>21</v>
      </c>
      <c r="D285" s="8" t="s">
        <v>18</v>
      </c>
      <c r="E285" s="8" t="s">
        <v>19</v>
      </c>
      <c r="F285" s="9">
        <v>42736</v>
      </c>
      <c r="G285" s="8" t="s">
        <v>20</v>
      </c>
      <c r="H285" s="18">
        <v>39951806</v>
      </c>
      <c r="I285" s="18">
        <v>30670039</v>
      </c>
      <c r="J285" s="18">
        <v>38962942</v>
      </c>
      <c r="K285" s="18">
        <v>38993954</v>
      </c>
      <c r="L285" s="18">
        <v>30894645</v>
      </c>
      <c r="M285" s="18">
        <v>42444634</v>
      </c>
      <c r="N285" s="18">
        <v>47268030</v>
      </c>
      <c r="O285" s="18">
        <v>25201882</v>
      </c>
      <c r="P285" s="18">
        <v>42405906</v>
      </c>
      <c r="Q285" s="18">
        <v>26532237</v>
      </c>
      <c r="R285" s="18">
        <v>33578994</v>
      </c>
      <c r="S285" s="20">
        <v>40232513</v>
      </c>
      <c r="T285" s="18">
        <f>SUM(Financials_Sample_Data[[#This Row],[Jan]:[Nov]])</f>
        <v>396905069</v>
      </c>
    </row>
    <row r="286" spans="3:20" x14ac:dyDescent="0.3">
      <c r="C286" s="7" t="s">
        <v>22</v>
      </c>
      <c r="D286" s="8" t="s">
        <v>18</v>
      </c>
      <c r="E286" s="8" t="s">
        <v>19</v>
      </c>
      <c r="F286" s="9">
        <v>42736</v>
      </c>
      <c r="G286" s="8" t="s">
        <v>20</v>
      </c>
      <c r="H286" s="18">
        <v>4200214</v>
      </c>
      <c r="I286" s="18">
        <v>3202859</v>
      </c>
      <c r="J286" s="18">
        <v>3773718</v>
      </c>
      <c r="K286" s="18">
        <v>3631480</v>
      </c>
      <c r="L286" s="18">
        <v>2998975</v>
      </c>
      <c r="M286" s="18">
        <v>3862374</v>
      </c>
      <c r="N286" s="18">
        <v>4168148</v>
      </c>
      <c r="O286" s="18">
        <v>2328089</v>
      </c>
      <c r="P286" s="18">
        <v>4439610</v>
      </c>
      <c r="Q286" s="18">
        <v>2553968</v>
      </c>
      <c r="R286" s="18">
        <v>3433607</v>
      </c>
      <c r="S286" s="20">
        <v>4346873</v>
      </c>
      <c r="T286" s="18">
        <f>SUM(Financials_Sample_Data[[#This Row],[Jan]:[Nov]])</f>
        <v>38593042</v>
      </c>
    </row>
    <row r="287" spans="3:20" x14ac:dyDescent="0.3">
      <c r="C287" s="7" t="s">
        <v>23</v>
      </c>
      <c r="D287" s="8" t="s">
        <v>18</v>
      </c>
      <c r="E287" s="8" t="s">
        <v>19</v>
      </c>
      <c r="F287" s="9">
        <v>42736</v>
      </c>
      <c r="G287" s="8" t="s">
        <v>20</v>
      </c>
      <c r="H287" s="18">
        <v>9773658</v>
      </c>
      <c r="I287" s="18">
        <v>7625235</v>
      </c>
      <c r="J287" s="18">
        <v>9175082</v>
      </c>
      <c r="K287" s="18">
        <v>10606715</v>
      </c>
      <c r="L287" s="18">
        <v>7184780</v>
      </c>
      <c r="M287" s="18">
        <v>8981143</v>
      </c>
      <c r="N287" s="18">
        <v>11594344</v>
      </c>
      <c r="O287" s="18">
        <v>6449339</v>
      </c>
      <c r="P287" s="18">
        <v>11285602</v>
      </c>
      <c r="Q287" s="18">
        <v>6584691</v>
      </c>
      <c r="R287" s="18">
        <v>8971630</v>
      </c>
      <c r="S287" s="20">
        <v>11594872</v>
      </c>
      <c r="T287" s="18">
        <f>SUM(Financials_Sample_Data[[#This Row],[Jan]:[Nov]])</f>
        <v>98232219</v>
      </c>
    </row>
    <row r="288" spans="3:20" x14ac:dyDescent="0.3">
      <c r="C288" s="7" t="s">
        <v>24</v>
      </c>
      <c r="D288" s="8" t="s">
        <v>18</v>
      </c>
      <c r="E288" s="8" t="s">
        <v>19</v>
      </c>
      <c r="F288" s="9">
        <v>42736</v>
      </c>
      <c r="G288" s="8" t="s">
        <v>20</v>
      </c>
      <c r="H288" s="18">
        <v>1011934</v>
      </c>
      <c r="I288" s="18">
        <v>681792</v>
      </c>
      <c r="J288" s="18">
        <v>964632</v>
      </c>
      <c r="K288" s="18">
        <v>1071676</v>
      </c>
      <c r="L288" s="18">
        <v>618377</v>
      </c>
      <c r="M288" s="18">
        <v>935846</v>
      </c>
      <c r="N288" s="18">
        <v>1181022</v>
      </c>
      <c r="O288" s="18">
        <v>585603</v>
      </c>
      <c r="P288" s="18">
        <v>1064714</v>
      </c>
      <c r="Q288" s="18">
        <v>640750</v>
      </c>
      <c r="R288" s="18">
        <v>863683</v>
      </c>
      <c r="S288" s="20">
        <v>1014103</v>
      </c>
      <c r="T288" s="18">
        <f>SUM(Financials_Sample_Data[[#This Row],[Jan]:[Nov]])</f>
        <v>9620029</v>
      </c>
    </row>
    <row r="289" spans="3:20" x14ac:dyDescent="0.3">
      <c r="C289" s="7" t="s">
        <v>25</v>
      </c>
      <c r="D289" s="8" t="s">
        <v>18</v>
      </c>
      <c r="E289" s="8" t="s">
        <v>19</v>
      </c>
      <c r="F289" s="9">
        <v>42736</v>
      </c>
      <c r="G289" s="8" t="s">
        <v>20</v>
      </c>
      <c r="H289" s="18">
        <v>4172768</v>
      </c>
      <c r="I289" s="18">
        <v>2645823</v>
      </c>
      <c r="J289" s="18">
        <v>4323239</v>
      </c>
      <c r="K289" s="18">
        <v>3683650</v>
      </c>
      <c r="L289" s="18">
        <v>2610683</v>
      </c>
      <c r="M289" s="18">
        <v>3792727</v>
      </c>
      <c r="N289" s="18">
        <v>4293112</v>
      </c>
      <c r="O289" s="18">
        <v>2846435</v>
      </c>
      <c r="P289" s="18">
        <v>4283488</v>
      </c>
      <c r="Q289" s="18">
        <v>2423797</v>
      </c>
      <c r="R289" s="18">
        <v>3357266</v>
      </c>
      <c r="S289" s="20">
        <v>4441468</v>
      </c>
      <c r="T289" s="18">
        <f>SUM(Financials_Sample_Data[[#This Row],[Jan]:[Nov]])</f>
        <v>38432988</v>
      </c>
    </row>
    <row r="290" spans="3:20" x14ac:dyDescent="0.3">
      <c r="C290" s="7" t="s">
        <v>26</v>
      </c>
      <c r="D290" s="8" t="s">
        <v>18</v>
      </c>
      <c r="E290" s="8" t="s">
        <v>19</v>
      </c>
      <c r="F290" s="9">
        <v>42736</v>
      </c>
      <c r="G290" s="8" t="s">
        <v>20</v>
      </c>
      <c r="H290" s="18">
        <v>5202064</v>
      </c>
      <c r="I290" s="18">
        <v>3712680</v>
      </c>
      <c r="J290" s="18">
        <v>5671365</v>
      </c>
      <c r="K290" s="18">
        <v>5347644</v>
      </c>
      <c r="L290" s="18">
        <v>3808190</v>
      </c>
      <c r="M290" s="18">
        <v>4711668</v>
      </c>
      <c r="N290" s="18">
        <v>6016591</v>
      </c>
      <c r="O290" s="18">
        <v>3209594</v>
      </c>
      <c r="P290" s="18">
        <v>5650365</v>
      </c>
      <c r="Q290" s="18">
        <v>3478094</v>
      </c>
      <c r="R290" s="18">
        <v>4533548</v>
      </c>
      <c r="S290" s="20">
        <v>5854118</v>
      </c>
      <c r="T290" s="18">
        <f>SUM(Financials_Sample_Data[[#This Row],[Jan]:[Nov]])</f>
        <v>51341803</v>
      </c>
    </row>
    <row r="291" spans="3:20" x14ac:dyDescent="0.3">
      <c r="C291" s="7" t="s">
        <v>27</v>
      </c>
      <c r="D291" s="8" t="s">
        <v>18</v>
      </c>
      <c r="E291" s="8" t="s">
        <v>19</v>
      </c>
      <c r="F291" s="9">
        <v>42736</v>
      </c>
      <c r="G291" s="8" t="s">
        <v>20</v>
      </c>
      <c r="H291" s="18">
        <v>6815756</v>
      </c>
      <c r="I291" s="18">
        <v>4840574</v>
      </c>
      <c r="J291" s="18">
        <v>6818595</v>
      </c>
      <c r="K291" s="18">
        <v>6537701</v>
      </c>
      <c r="L291" s="18">
        <v>4506878</v>
      </c>
      <c r="M291" s="18">
        <v>6673167</v>
      </c>
      <c r="N291" s="18">
        <v>7844506</v>
      </c>
      <c r="O291" s="18">
        <v>4267450</v>
      </c>
      <c r="P291" s="18">
        <v>7389303</v>
      </c>
      <c r="Q291" s="18">
        <v>4761855</v>
      </c>
      <c r="R291" s="18">
        <v>5368585</v>
      </c>
      <c r="S291" s="20">
        <v>7437361</v>
      </c>
      <c r="T291" s="18">
        <f>SUM(Financials_Sample_Data[[#This Row],[Jan]:[Nov]])</f>
        <v>65824370</v>
      </c>
    </row>
    <row r="292" spans="3:20" x14ac:dyDescent="0.3">
      <c r="C292" s="7" t="s">
        <v>28</v>
      </c>
      <c r="D292" s="8" t="s">
        <v>18</v>
      </c>
      <c r="E292" s="8" t="s">
        <v>19</v>
      </c>
      <c r="F292" s="9">
        <v>42736</v>
      </c>
      <c r="G292" s="8" t="s">
        <v>20</v>
      </c>
      <c r="H292" s="18">
        <v>2126102</v>
      </c>
      <c r="I292" s="18">
        <v>1571597</v>
      </c>
      <c r="J292" s="18">
        <v>1909683</v>
      </c>
      <c r="K292" s="18">
        <v>1950375</v>
      </c>
      <c r="L292" s="18">
        <v>1267839</v>
      </c>
      <c r="M292" s="18">
        <v>2206505</v>
      </c>
      <c r="N292" s="18">
        <v>2311953</v>
      </c>
      <c r="O292" s="18">
        <v>1337686</v>
      </c>
      <c r="P292" s="18">
        <v>2110424</v>
      </c>
      <c r="Q292" s="18">
        <v>1215239</v>
      </c>
      <c r="R292" s="18">
        <v>1688551</v>
      </c>
      <c r="S292" s="20">
        <v>2310478</v>
      </c>
      <c r="T292" s="18">
        <f>SUM(Financials_Sample_Data[[#This Row],[Jan]:[Nov]])</f>
        <v>19695954</v>
      </c>
    </row>
    <row r="293" spans="3:20" x14ac:dyDescent="0.3">
      <c r="C293" s="7" t="s">
        <v>17</v>
      </c>
      <c r="D293" s="8" t="s">
        <v>18</v>
      </c>
      <c r="E293" s="8" t="s">
        <v>19</v>
      </c>
      <c r="F293" s="9">
        <v>43101</v>
      </c>
      <c r="G293" s="8" t="s">
        <v>20</v>
      </c>
      <c r="H293" s="18">
        <v>66435319</v>
      </c>
      <c r="I293" s="18">
        <v>60115140</v>
      </c>
      <c r="J293" s="18">
        <v>90236987</v>
      </c>
      <c r="K293" s="18">
        <v>54994813</v>
      </c>
      <c r="L293" s="18">
        <v>77231074</v>
      </c>
      <c r="M293" s="18">
        <v>97709573</v>
      </c>
      <c r="N293" s="18">
        <v>64318085</v>
      </c>
      <c r="O293" s="18">
        <v>79972600</v>
      </c>
      <c r="P293" s="18">
        <v>62710249</v>
      </c>
      <c r="Q293" s="18">
        <v>73998780</v>
      </c>
      <c r="R293" s="18">
        <v>82673488</v>
      </c>
      <c r="S293" s="20">
        <v>70499145</v>
      </c>
      <c r="T293" s="18">
        <f>SUM(Financials_Sample_Data[[#This Row],[Jan]:[Nov]])</f>
        <v>810396108</v>
      </c>
    </row>
    <row r="294" spans="3:20" x14ac:dyDescent="0.3">
      <c r="C294" s="7" t="s">
        <v>21</v>
      </c>
      <c r="D294" s="8" t="s">
        <v>18</v>
      </c>
      <c r="E294" s="8" t="s">
        <v>19</v>
      </c>
      <c r="F294" s="9">
        <v>43101</v>
      </c>
      <c r="G294" s="8" t="s">
        <v>20</v>
      </c>
      <c r="H294" s="18">
        <v>27104860</v>
      </c>
      <c r="I294" s="18">
        <v>25436907</v>
      </c>
      <c r="J294" s="18">
        <v>38384450</v>
      </c>
      <c r="K294" s="18">
        <v>23720725</v>
      </c>
      <c r="L294" s="18">
        <v>36998377</v>
      </c>
      <c r="M294" s="18">
        <v>46943978</v>
      </c>
      <c r="N294" s="18">
        <v>31836477</v>
      </c>
      <c r="O294" s="18">
        <v>36494840</v>
      </c>
      <c r="P294" s="18">
        <v>29353102</v>
      </c>
      <c r="Q294" s="18">
        <v>35974519</v>
      </c>
      <c r="R294" s="18">
        <v>40171071</v>
      </c>
      <c r="S294" s="20">
        <v>30494072</v>
      </c>
      <c r="T294" s="18">
        <f>SUM(Financials_Sample_Data[[#This Row],[Jan]:[Nov]])</f>
        <v>372419306</v>
      </c>
    </row>
    <row r="295" spans="3:20" x14ac:dyDescent="0.3">
      <c r="C295" s="7" t="s">
        <v>22</v>
      </c>
      <c r="D295" s="8" t="s">
        <v>18</v>
      </c>
      <c r="E295" s="8" t="s">
        <v>19</v>
      </c>
      <c r="F295" s="9">
        <v>43101</v>
      </c>
      <c r="G295" s="8" t="s">
        <v>20</v>
      </c>
      <c r="H295" s="18">
        <v>2713289</v>
      </c>
      <c r="I295" s="18">
        <v>2643762</v>
      </c>
      <c r="J295" s="18">
        <v>4018302</v>
      </c>
      <c r="K295" s="18">
        <v>2737615</v>
      </c>
      <c r="L295" s="18">
        <v>3424073</v>
      </c>
      <c r="M295" s="18">
        <v>4573850</v>
      </c>
      <c r="N295" s="18">
        <v>2772432</v>
      </c>
      <c r="O295" s="18">
        <v>3672921</v>
      </c>
      <c r="P295" s="18">
        <v>2644431</v>
      </c>
      <c r="Q295" s="18">
        <v>3537843</v>
      </c>
      <c r="R295" s="18">
        <v>4098546</v>
      </c>
      <c r="S295" s="20">
        <v>3359690</v>
      </c>
      <c r="T295" s="18">
        <f>SUM(Financials_Sample_Data[[#This Row],[Jan]:[Nov]])</f>
        <v>36837064</v>
      </c>
    </row>
    <row r="296" spans="3:20" x14ac:dyDescent="0.3">
      <c r="C296" s="7" t="s">
        <v>23</v>
      </c>
      <c r="D296" s="8" t="s">
        <v>18</v>
      </c>
      <c r="E296" s="8" t="s">
        <v>19</v>
      </c>
      <c r="F296" s="9">
        <v>43101</v>
      </c>
      <c r="G296" s="8" t="s">
        <v>20</v>
      </c>
      <c r="H296" s="18">
        <v>8280603</v>
      </c>
      <c r="I296" s="18">
        <v>6867597</v>
      </c>
      <c r="J296" s="18">
        <v>10628214</v>
      </c>
      <c r="K296" s="18">
        <v>6468370</v>
      </c>
      <c r="L296" s="18">
        <v>8682088</v>
      </c>
      <c r="M296" s="18">
        <v>11568082</v>
      </c>
      <c r="N296" s="18">
        <v>7856495</v>
      </c>
      <c r="O296" s="18">
        <v>8885299</v>
      </c>
      <c r="P296" s="18">
        <v>6676267</v>
      </c>
      <c r="Q296" s="18">
        <v>8373131</v>
      </c>
      <c r="R296" s="18">
        <v>8920804</v>
      </c>
      <c r="S296" s="20">
        <v>8578713</v>
      </c>
      <c r="T296" s="18">
        <f>SUM(Financials_Sample_Data[[#This Row],[Jan]:[Nov]])</f>
        <v>93206950</v>
      </c>
    </row>
    <row r="297" spans="3:20" x14ac:dyDescent="0.3">
      <c r="C297" s="7" t="s">
        <v>24</v>
      </c>
      <c r="D297" s="8" t="s">
        <v>18</v>
      </c>
      <c r="E297" s="8" t="s">
        <v>19</v>
      </c>
      <c r="F297" s="9">
        <v>43101</v>
      </c>
      <c r="G297" s="8" t="s">
        <v>20</v>
      </c>
      <c r="H297" s="18">
        <v>761347</v>
      </c>
      <c r="I297" s="18">
        <v>628778</v>
      </c>
      <c r="J297" s="18">
        <v>1073369</v>
      </c>
      <c r="K297" s="18">
        <v>560203</v>
      </c>
      <c r="L297" s="18">
        <v>871981</v>
      </c>
      <c r="M297" s="18">
        <v>1080688</v>
      </c>
      <c r="N297" s="18">
        <v>688880</v>
      </c>
      <c r="O297" s="18">
        <v>947587</v>
      </c>
      <c r="P297" s="18">
        <v>676254</v>
      </c>
      <c r="Q297" s="18">
        <v>923896</v>
      </c>
      <c r="R297" s="18">
        <v>962429</v>
      </c>
      <c r="S297" s="20">
        <v>855002</v>
      </c>
      <c r="T297" s="18">
        <f>SUM(Financials_Sample_Data[[#This Row],[Jan]:[Nov]])</f>
        <v>9175412</v>
      </c>
    </row>
    <row r="298" spans="3:20" x14ac:dyDescent="0.3">
      <c r="C298" s="7" t="s">
        <v>25</v>
      </c>
      <c r="D298" s="8" t="s">
        <v>18</v>
      </c>
      <c r="E298" s="8" t="s">
        <v>19</v>
      </c>
      <c r="F298" s="9">
        <v>43101</v>
      </c>
      <c r="G298" s="8" t="s">
        <v>20</v>
      </c>
      <c r="H298" s="18">
        <v>3297070</v>
      </c>
      <c r="I298" s="18">
        <v>2664533</v>
      </c>
      <c r="J298" s="18">
        <v>3735439</v>
      </c>
      <c r="K298" s="18">
        <v>2501090</v>
      </c>
      <c r="L298" s="18">
        <v>3836860</v>
      </c>
      <c r="M298" s="18">
        <v>4417304</v>
      </c>
      <c r="N298" s="18">
        <v>2616145</v>
      </c>
      <c r="O298" s="18">
        <v>3898946</v>
      </c>
      <c r="P298" s="18">
        <v>2650136</v>
      </c>
      <c r="Q298" s="18">
        <v>3476472</v>
      </c>
      <c r="R298" s="18">
        <v>3736829</v>
      </c>
      <c r="S298" s="20">
        <v>3209049</v>
      </c>
      <c r="T298" s="18">
        <f>SUM(Financials_Sample_Data[[#This Row],[Jan]:[Nov]])</f>
        <v>36830824</v>
      </c>
    </row>
    <row r="299" spans="3:20" x14ac:dyDescent="0.3">
      <c r="C299" s="7" t="s">
        <v>26</v>
      </c>
      <c r="D299" s="8" t="s">
        <v>18</v>
      </c>
      <c r="E299" s="8" t="s">
        <v>19</v>
      </c>
      <c r="F299" s="9">
        <v>43101</v>
      </c>
      <c r="G299" s="8" t="s">
        <v>20</v>
      </c>
      <c r="H299" s="18">
        <v>3652403</v>
      </c>
      <c r="I299" s="18">
        <v>3552663</v>
      </c>
      <c r="J299" s="18">
        <v>5623204</v>
      </c>
      <c r="K299" s="18">
        <v>3054682</v>
      </c>
      <c r="L299" s="18">
        <v>4799777</v>
      </c>
      <c r="M299" s="18">
        <v>5403494</v>
      </c>
      <c r="N299" s="18">
        <v>3641178</v>
      </c>
      <c r="O299" s="18">
        <v>4648622</v>
      </c>
      <c r="P299" s="18">
        <v>3871484</v>
      </c>
      <c r="Q299" s="18">
        <v>4221212</v>
      </c>
      <c r="R299" s="18">
        <v>4985822</v>
      </c>
      <c r="S299" s="20">
        <v>4096376</v>
      </c>
      <c r="T299" s="18">
        <f>SUM(Financials_Sample_Data[[#This Row],[Jan]:[Nov]])</f>
        <v>47454541</v>
      </c>
    </row>
    <row r="300" spans="3:20" x14ac:dyDescent="0.3">
      <c r="C300" s="7" t="s">
        <v>27</v>
      </c>
      <c r="D300" s="8" t="s">
        <v>18</v>
      </c>
      <c r="E300" s="8" t="s">
        <v>19</v>
      </c>
      <c r="F300" s="9">
        <v>43101</v>
      </c>
      <c r="G300" s="8" t="s">
        <v>20</v>
      </c>
      <c r="H300" s="18">
        <v>5091475</v>
      </c>
      <c r="I300" s="18">
        <v>4367071</v>
      </c>
      <c r="J300" s="18">
        <v>6833347</v>
      </c>
      <c r="K300" s="18">
        <v>4733816</v>
      </c>
      <c r="L300" s="18">
        <v>5744222</v>
      </c>
      <c r="M300" s="18">
        <v>6903913</v>
      </c>
      <c r="N300" s="18">
        <v>4696016</v>
      </c>
      <c r="O300" s="18">
        <v>6896595</v>
      </c>
      <c r="P300" s="18">
        <v>5081194</v>
      </c>
      <c r="Q300" s="18">
        <v>5804680</v>
      </c>
      <c r="R300" s="18">
        <v>6640954</v>
      </c>
      <c r="S300" s="20">
        <v>5266263</v>
      </c>
      <c r="T300" s="18">
        <f>SUM(Financials_Sample_Data[[#This Row],[Jan]:[Nov]])</f>
        <v>62793283</v>
      </c>
    </row>
    <row r="301" spans="3:20" x14ac:dyDescent="0.3">
      <c r="C301" s="7" t="s">
        <v>28</v>
      </c>
      <c r="D301" s="8" t="s">
        <v>18</v>
      </c>
      <c r="E301" s="8" t="s">
        <v>19</v>
      </c>
      <c r="F301" s="9">
        <v>43101</v>
      </c>
      <c r="G301" s="8" t="s">
        <v>20</v>
      </c>
      <c r="H301" s="18">
        <v>1645124</v>
      </c>
      <c r="I301" s="18">
        <v>1278801</v>
      </c>
      <c r="J301" s="18">
        <v>2131484</v>
      </c>
      <c r="K301" s="18">
        <v>1100717</v>
      </c>
      <c r="L301" s="18">
        <v>1826309</v>
      </c>
      <c r="M301" s="18">
        <v>2015110</v>
      </c>
      <c r="N301" s="18">
        <v>1398743</v>
      </c>
      <c r="O301" s="18">
        <v>1918888</v>
      </c>
      <c r="P301" s="18">
        <v>1344274</v>
      </c>
      <c r="Q301" s="18">
        <v>1671309</v>
      </c>
      <c r="R301" s="18">
        <v>1653663</v>
      </c>
      <c r="S301" s="20">
        <v>1643350</v>
      </c>
      <c r="T301" s="18">
        <f>SUM(Financials_Sample_Data[[#This Row],[Jan]:[Nov]])</f>
        <v>17984422</v>
      </c>
    </row>
    <row r="302" spans="3:20" x14ac:dyDescent="0.3">
      <c r="C302" s="7" t="s">
        <v>17</v>
      </c>
      <c r="D302" s="8" t="s">
        <v>18</v>
      </c>
      <c r="E302" s="8" t="s">
        <v>19</v>
      </c>
      <c r="F302" s="9">
        <v>43466</v>
      </c>
      <c r="G302" s="8" t="s">
        <v>20</v>
      </c>
      <c r="H302" s="18">
        <v>93925775</v>
      </c>
      <c r="I302" s="18">
        <v>74821680</v>
      </c>
      <c r="J302" s="18">
        <v>85600673</v>
      </c>
      <c r="K302" s="18">
        <v>76646440</v>
      </c>
      <c r="L302" s="18">
        <v>79863817</v>
      </c>
      <c r="M302" s="18">
        <v>55912270</v>
      </c>
      <c r="N302" s="18">
        <v>79685077</v>
      </c>
      <c r="O302" s="18">
        <v>75122784</v>
      </c>
      <c r="P302" s="18">
        <v>67143263</v>
      </c>
      <c r="Q302" s="18">
        <v>86159862</v>
      </c>
      <c r="R302" s="18">
        <v>76968833</v>
      </c>
      <c r="S302" s="20">
        <v>69967979</v>
      </c>
      <c r="T302" s="18">
        <f>SUM(Financials_Sample_Data[[#This Row],[Jan]:[Nov]])</f>
        <v>851850474</v>
      </c>
    </row>
    <row r="303" spans="3:20" x14ac:dyDescent="0.3">
      <c r="C303" s="7" t="s">
        <v>21</v>
      </c>
      <c r="D303" s="8" t="s">
        <v>18</v>
      </c>
      <c r="E303" s="8" t="s">
        <v>19</v>
      </c>
      <c r="F303" s="9">
        <v>43466</v>
      </c>
      <c r="G303" s="8" t="s">
        <v>20</v>
      </c>
      <c r="H303" s="18">
        <v>44392971</v>
      </c>
      <c r="I303" s="18">
        <v>32181042</v>
      </c>
      <c r="J303" s="18">
        <v>35760851</v>
      </c>
      <c r="K303" s="18">
        <v>35264635</v>
      </c>
      <c r="L303" s="18">
        <v>35248824</v>
      </c>
      <c r="M303" s="18">
        <v>23149330</v>
      </c>
      <c r="N303" s="18">
        <v>34752454</v>
      </c>
      <c r="O303" s="18">
        <v>34860156</v>
      </c>
      <c r="P303" s="18">
        <v>27438935</v>
      </c>
      <c r="Q303" s="18">
        <v>39136737</v>
      </c>
      <c r="R303" s="18">
        <v>31245199</v>
      </c>
      <c r="S303" s="20">
        <v>30213783</v>
      </c>
      <c r="T303" s="18">
        <f>SUM(Financials_Sample_Data[[#This Row],[Jan]:[Nov]])</f>
        <v>373431134</v>
      </c>
    </row>
    <row r="304" spans="3:20" x14ac:dyDescent="0.3">
      <c r="C304" s="7" t="s">
        <v>22</v>
      </c>
      <c r="D304" s="8" t="s">
        <v>18</v>
      </c>
      <c r="E304" s="8" t="s">
        <v>19</v>
      </c>
      <c r="F304" s="9">
        <v>43466</v>
      </c>
      <c r="G304" s="8" t="s">
        <v>20</v>
      </c>
      <c r="H304" s="18">
        <v>4343758</v>
      </c>
      <c r="I304" s="18">
        <v>3359430</v>
      </c>
      <c r="J304" s="18">
        <v>3895028</v>
      </c>
      <c r="K304" s="18">
        <v>3677401</v>
      </c>
      <c r="L304" s="18">
        <v>3875744</v>
      </c>
      <c r="M304" s="18">
        <v>2739844</v>
      </c>
      <c r="N304" s="18">
        <v>3745877</v>
      </c>
      <c r="O304" s="18">
        <v>3435719</v>
      </c>
      <c r="P304" s="18">
        <v>3318784</v>
      </c>
      <c r="Q304" s="18">
        <v>3556874</v>
      </c>
      <c r="R304" s="18">
        <v>3543487</v>
      </c>
      <c r="S304" s="20">
        <v>3170203</v>
      </c>
      <c r="T304" s="18">
        <f>SUM(Financials_Sample_Data[[#This Row],[Jan]:[Nov]])</f>
        <v>39491946</v>
      </c>
    </row>
    <row r="305" spans="3:20" x14ac:dyDescent="0.3">
      <c r="C305" s="7" t="s">
        <v>23</v>
      </c>
      <c r="D305" s="8" t="s">
        <v>18</v>
      </c>
      <c r="E305" s="8" t="s">
        <v>19</v>
      </c>
      <c r="F305" s="9">
        <v>43466</v>
      </c>
      <c r="G305" s="8" t="s">
        <v>20</v>
      </c>
      <c r="H305" s="18">
        <v>10410570</v>
      </c>
      <c r="I305" s="18">
        <v>7492567</v>
      </c>
      <c r="J305" s="18">
        <v>9830922</v>
      </c>
      <c r="K305" s="18">
        <v>8236178</v>
      </c>
      <c r="L305" s="18">
        <v>9111360</v>
      </c>
      <c r="M305" s="18">
        <v>5732127</v>
      </c>
      <c r="N305" s="18">
        <v>9582968</v>
      </c>
      <c r="O305" s="18">
        <v>8080224</v>
      </c>
      <c r="P305" s="18">
        <v>8219184</v>
      </c>
      <c r="Q305" s="18">
        <v>8720852</v>
      </c>
      <c r="R305" s="18">
        <v>8289269</v>
      </c>
      <c r="S305" s="20">
        <v>7400943</v>
      </c>
      <c r="T305" s="18">
        <f>SUM(Financials_Sample_Data[[#This Row],[Jan]:[Nov]])</f>
        <v>93706221</v>
      </c>
    </row>
    <row r="306" spans="3:20" x14ac:dyDescent="0.3">
      <c r="C306" s="7" t="s">
        <v>24</v>
      </c>
      <c r="D306" s="8" t="s">
        <v>18</v>
      </c>
      <c r="E306" s="8" t="s">
        <v>19</v>
      </c>
      <c r="F306" s="9">
        <v>43466</v>
      </c>
      <c r="G306" s="8" t="s">
        <v>20</v>
      </c>
      <c r="H306" s="18">
        <v>1013731</v>
      </c>
      <c r="I306" s="18">
        <v>791949</v>
      </c>
      <c r="J306" s="18">
        <v>1022834</v>
      </c>
      <c r="K306" s="18">
        <v>918382</v>
      </c>
      <c r="L306" s="18">
        <v>840954</v>
      </c>
      <c r="M306" s="18">
        <v>561209</v>
      </c>
      <c r="N306" s="18">
        <v>939529</v>
      </c>
      <c r="O306" s="18">
        <v>768568</v>
      </c>
      <c r="P306" s="18">
        <v>832059</v>
      </c>
      <c r="Q306" s="18">
        <v>975463</v>
      </c>
      <c r="R306" s="18">
        <v>913816</v>
      </c>
      <c r="S306" s="20">
        <v>775184</v>
      </c>
      <c r="T306" s="18">
        <f>SUM(Financials_Sample_Data[[#This Row],[Jan]:[Nov]])</f>
        <v>9578494</v>
      </c>
    </row>
    <row r="307" spans="3:20" x14ac:dyDescent="0.3">
      <c r="C307" s="7" t="s">
        <v>25</v>
      </c>
      <c r="D307" s="8" t="s">
        <v>18</v>
      </c>
      <c r="E307" s="8" t="s">
        <v>19</v>
      </c>
      <c r="F307" s="9">
        <v>43466</v>
      </c>
      <c r="G307" s="8" t="s">
        <v>20</v>
      </c>
      <c r="H307" s="18">
        <v>4644817</v>
      </c>
      <c r="I307" s="18">
        <v>3595006</v>
      </c>
      <c r="J307" s="18">
        <v>3948370</v>
      </c>
      <c r="K307" s="18">
        <v>3595290</v>
      </c>
      <c r="L307" s="18">
        <v>3639614</v>
      </c>
      <c r="M307" s="18">
        <v>2496842</v>
      </c>
      <c r="N307" s="18">
        <v>3301698</v>
      </c>
      <c r="O307" s="18">
        <v>3520724</v>
      </c>
      <c r="P307" s="18">
        <v>2763529</v>
      </c>
      <c r="Q307" s="18">
        <v>4269633</v>
      </c>
      <c r="R307" s="18">
        <v>3402942</v>
      </c>
      <c r="S307" s="20">
        <v>3029013</v>
      </c>
      <c r="T307" s="18">
        <f>SUM(Financials_Sample_Data[[#This Row],[Jan]:[Nov]])</f>
        <v>39178465</v>
      </c>
    </row>
    <row r="308" spans="3:20" x14ac:dyDescent="0.3">
      <c r="C308" s="7" t="s">
        <v>26</v>
      </c>
      <c r="D308" s="8" t="s">
        <v>18</v>
      </c>
      <c r="E308" s="8" t="s">
        <v>19</v>
      </c>
      <c r="F308" s="9">
        <v>43466</v>
      </c>
      <c r="G308" s="8" t="s">
        <v>20</v>
      </c>
      <c r="H308" s="18">
        <v>4979698</v>
      </c>
      <c r="I308" s="18">
        <v>4435793</v>
      </c>
      <c r="J308" s="18">
        <v>4778009</v>
      </c>
      <c r="K308" s="18">
        <v>4754163</v>
      </c>
      <c r="L308" s="18">
        <v>4664933</v>
      </c>
      <c r="M308" s="18">
        <v>2931067</v>
      </c>
      <c r="N308" s="18">
        <v>4639082</v>
      </c>
      <c r="O308" s="18">
        <v>3992375</v>
      </c>
      <c r="P308" s="18">
        <v>3635430</v>
      </c>
      <c r="Q308" s="18">
        <v>4790506</v>
      </c>
      <c r="R308" s="18">
        <v>3919710</v>
      </c>
      <c r="S308" s="20">
        <v>3675104</v>
      </c>
      <c r="T308" s="18">
        <f>SUM(Financials_Sample_Data[[#This Row],[Jan]:[Nov]])</f>
        <v>47520766</v>
      </c>
    </row>
    <row r="309" spans="3:20" x14ac:dyDescent="0.3">
      <c r="C309" s="7" t="s">
        <v>27</v>
      </c>
      <c r="D309" s="8" t="s">
        <v>18</v>
      </c>
      <c r="E309" s="8" t="s">
        <v>19</v>
      </c>
      <c r="F309" s="9">
        <v>43466</v>
      </c>
      <c r="G309" s="8" t="s">
        <v>20</v>
      </c>
      <c r="H309" s="18">
        <v>7407369</v>
      </c>
      <c r="I309" s="18">
        <v>6226870</v>
      </c>
      <c r="J309" s="18">
        <v>7033820</v>
      </c>
      <c r="K309" s="18">
        <v>6283426</v>
      </c>
      <c r="L309" s="18">
        <v>6682029</v>
      </c>
      <c r="M309" s="18">
        <v>4138949</v>
      </c>
      <c r="N309" s="18">
        <v>5590768</v>
      </c>
      <c r="O309" s="18">
        <v>5268218</v>
      </c>
      <c r="P309" s="18">
        <v>4841180</v>
      </c>
      <c r="Q309" s="18">
        <v>6750935</v>
      </c>
      <c r="R309" s="18">
        <v>6303933</v>
      </c>
      <c r="S309" s="20">
        <v>5630389</v>
      </c>
      <c r="T309" s="18">
        <f>SUM(Financials_Sample_Data[[#This Row],[Jan]:[Nov]])</f>
        <v>66527497</v>
      </c>
    </row>
    <row r="310" spans="3:20" x14ac:dyDescent="0.3">
      <c r="C310" s="7" t="s">
        <v>28</v>
      </c>
      <c r="D310" s="8" t="s">
        <v>18</v>
      </c>
      <c r="E310" s="8" t="s">
        <v>19</v>
      </c>
      <c r="F310" s="9">
        <v>43466</v>
      </c>
      <c r="G310" s="8" t="s">
        <v>20</v>
      </c>
      <c r="H310" s="18">
        <v>1956457</v>
      </c>
      <c r="I310" s="18">
        <v>1720137</v>
      </c>
      <c r="J310" s="18">
        <v>2128417</v>
      </c>
      <c r="K310" s="18">
        <v>1672934</v>
      </c>
      <c r="L310" s="18">
        <v>1630486</v>
      </c>
      <c r="M310" s="18">
        <v>1155823</v>
      </c>
      <c r="N310" s="18">
        <v>1933737</v>
      </c>
      <c r="O310" s="18">
        <v>1641920</v>
      </c>
      <c r="P310" s="18">
        <v>1480543</v>
      </c>
      <c r="Q310" s="18">
        <v>1809342</v>
      </c>
      <c r="R310" s="18">
        <v>1570718</v>
      </c>
      <c r="S310" s="20">
        <v>1633705</v>
      </c>
      <c r="T310" s="18">
        <f>SUM(Financials_Sample_Data[[#This Row],[Jan]:[Nov]])</f>
        <v>18700514</v>
      </c>
    </row>
    <row r="311" spans="3:20" x14ac:dyDescent="0.3">
      <c r="C311" s="7" t="s">
        <v>17</v>
      </c>
      <c r="D311" s="8" t="s">
        <v>18</v>
      </c>
      <c r="E311" s="8" t="s">
        <v>19</v>
      </c>
      <c r="F311" s="9">
        <v>43831</v>
      </c>
      <c r="G311" s="8" t="s">
        <v>20</v>
      </c>
      <c r="H311" s="18">
        <v>71093649</v>
      </c>
      <c r="I311" s="18">
        <v>69761443</v>
      </c>
      <c r="J311" s="18">
        <v>67749499</v>
      </c>
      <c r="K311" s="18">
        <v>83659411</v>
      </c>
      <c r="L311" s="18">
        <v>50706283</v>
      </c>
      <c r="M311" s="18">
        <v>74230386</v>
      </c>
      <c r="N311" s="18">
        <v>51880363</v>
      </c>
      <c r="O311" s="18">
        <v>58898540</v>
      </c>
      <c r="P311" s="18">
        <v>56982904</v>
      </c>
      <c r="Q311" s="18">
        <v>67960764</v>
      </c>
      <c r="R311" s="18">
        <v>58782343</v>
      </c>
      <c r="S311" s="20">
        <v>65096491</v>
      </c>
      <c r="T311" s="18">
        <f>SUM(Financials_Sample_Data[[#This Row],[Jan]:[Nov]])</f>
        <v>711705585</v>
      </c>
    </row>
    <row r="312" spans="3:20" x14ac:dyDescent="0.3">
      <c r="C312" s="7" t="s">
        <v>21</v>
      </c>
      <c r="D312" s="8" t="s">
        <v>18</v>
      </c>
      <c r="E312" s="8" t="s">
        <v>19</v>
      </c>
      <c r="F312" s="9">
        <v>43831</v>
      </c>
      <c r="G312" s="8" t="s">
        <v>20</v>
      </c>
      <c r="H312" s="18">
        <v>34103526</v>
      </c>
      <c r="I312" s="18">
        <v>30206863</v>
      </c>
      <c r="J312" s="18">
        <v>27470575</v>
      </c>
      <c r="K312" s="18">
        <v>34682066</v>
      </c>
      <c r="L312" s="18">
        <v>21826243</v>
      </c>
      <c r="M312" s="18">
        <v>32436605</v>
      </c>
      <c r="N312" s="18">
        <v>23222375</v>
      </c>
      <c r="O312" s="18">
        <v>28728685</v>
      </c>
      <c r="P312" s="18">
        <v>23629340</v>
      </c>
      <c r="Q312" s="18">
        <v>28163573</v>
      </c>
      <c r="R312" s="18">
        <v>24647818</v>
      </c>
      <c r="S312" s="20">
        <v>28092094</v>
      </c>
      <c r="T312" s="18">
        <f>SUM(Financials_Sample_Data[[#This Row],[Jan]:[Nov]])</f>
        <v>309117669</v>
      </c>
    </row>
    <row r="313" spans="3:20" x14ac:dyDescent="0.3">
      <c r="C313" s="7" t="s">
        <v>22</v>
      </c>
      <c r="D313" s="8" t="s">
        <v>18</v>
      </c>
      <c r="E313" s="8" t="s">
        <v>19</v>
      </c>
      <c r="F313" s="9">
        <v>43831</v>
      </c>
      <c r="G313" s="8" t="s">
        <v>20</v>
      </c>
      <c r="H313" s="18">
        <v>3016900</v>
      </c>
      <c r="I313" s="18">
        <v>2897074</v>
      </c>
      <c r="J313" s="18">
        <v>2761210</v>
      </c>
      <c r="K313" s="18">
        <v>3560904</v>
      </c>
      <c r="L313" s="18">
        <v>2517220</v>
      </c>
      <c r="M313" s="18">
        <v>3437933</v>
      </c>
      <c r="N313" s="18">
        <v>2249876</v>
      </c>
      <c r="O313" s="18">
        <v>2890523</v>
      </c>
      <c r="P313" s="18">
        <v>2817192</v>
      </c>
      <c r="Q313" s="18">
        <v>3178807</v>
      </c>
      <c r="R313" s="18">
        <v>2858642</v>
      </c>
      <c r="S313" s="20">
        <v>2855070</v>
      </c>
      <c r="T313" s="18">
        <f>SUM(Financials_Sample_Data[[#This Row],[Jan]:[Nov]])</f>
        <v>32186281</v>
      </c>
    </row>
    <row r="314" spans="3:20" x14ac:dyDescent="0.3">
      <c r="C314" s="7" t="s">
        <v>23</v>
      </c>
      <c r="D314" s="8" t="s">
        <v>18</v>
      </c>
      <c r="E314" s="8" t="s">
        <v>19</v>
      </c>
      <c r="F314" s="9">
        <v>43831</v>
      </c>
      <c r="G314" s="8" t="s">
        <v>20</v>
      </c>
      <c r="H314" s="18">
        <v>8603051</v>
      </c>
      <c r="I314" s="18">
        <v>8541760</v>
      </c>
      <c r="J314" s="18">
        <v>7322344</v>
      </c>
      <c r="K314" s="18">
        <v>9801852</v>
      </c>
      <c r="L314" s="18">
        <v>5175406</v>
      </c>
      <c r="M314" s="18">
        <v>9241021</v>
      </c>
      <c r="N314" s="18">
        <v>5986060</v>
      </c>
      <c r="O314" s="18">
        <v>6079566</v>
      </c>
      <c r="P314" s="18">
        <v>5882738</v>
      </c>
      <c r="Q314" s="18">
        <v>8279558</v>
      </c>
      <c r="R314" s="18">
        <v>7285772</v>
      </c>
      <c r="S314" s="20">
        <v>6906703</v>
      </c>
      <c r="T314" s="18">
        <f>SUM(Financials_Sample_Data[[#This Row],[Jan]:[Nov]])</f>
        <v>82199128</v>
      </c>
    </row>
    <row r="315" spans="3:20" x14ac:dyDescent="0.3">
      <c r="C315" s="7" t="s">
        <v>24</v>
      </c>
      <c r="D315" s="8" t="s">
        <v>18</v>
      </c>
      <c r="E315" s="8" t="s">
        <v>19</v>
      </c>
      <c r="F315" s="9">
        <v>43831</v>
      </c>
      <c r="G315" s="8" t="s">
        <v>20</v>
      </c>
      <c r="H315" s="18">
        <v>796316</v>
      </c>
      <c r="I315" s="18">
        <v>740890</v>
      </c>
      <c r="J315" s="18">
        <v>771325</v>
      </c>
      <c r="K315" s="18">
        <v>1023766</v>
      </c>
      <c r="L315" s="18">
        <v>537167</v>
      </c>
      <c r="M315" s="18">
        <v>840678</v>
      </c>
      <c r="N315" s="18">
        <v>627016</v>
      </c>
      <c r="O315" s="18">
        <v>672096</v>
      </c>
      <c r="P315" s="18">
        <v>687082</v>
      </c>
      <c r="Q315" s="18">
        <v>827969</v>
      </c>
      <c r="R315" s="18">
        <v>652417</v>
      </c>
      <c r="S315" s="20">
        <v>684807</v>
      </c>
      <c r="T315" s="18">
        <f>SUM(Financials_Sample_Data[[#This Row],[Jan]:[Nov]])</f>
        <v>8176722</v>
      </c>
    </row>
    <row r="316" spans="3:20" x14ac:dyDescent="0.3">
      <c r="C316" s="7" t="s">
        <v>25</v>
      </c>
      <c r="D316" s="8" t="s">
        <v>18</v>
      </c>
      <c r="E316" s="8" t="s">
        <v>19</v>
      </c>
      <c r="F316" s="9">
        <v>43831</v>
      </c>
      <c r="G316" s="8" t="s">
        <v>20</v>
      </c>
      <c r="H316" s="18">
        <v>3002990</v>
      </c>
      <c r="I316" s="18">
        <v>3340409</v>
      </c>
      <c r="J316" s="18">
        <v>3004524</v>
      </c>
      <c r="K316" s="18">
        <v>3551194</v>
      </c>
      <c r="L316" s="18">
        <v>2323218</v>
      </c>
      <c r="M316" s="18">
        <v>3371500</v>
      </c>
      <c r="N316" s="18">
        <v>2449904</v>
      </c>
      <c r="O316" s="18">
        <v>2845127</v>
      </c>
      <c r="P316" s="18">
        <v>2572883</v>
      </c>
      <c r="Q316" s="18">
        <v>3307355</v>
      </c>
      <c r="R316" s="18">
        <v>2605638</v>
      </c>
      <c r="S316" s="20">
        <v>2647248</v>
      </c>
      <c r="T316" s="18">
        <f>SUM(Financials_Sample_Data[[#This Row],[Jan]:[Nov]])</f>
        <v>32374742</v>
      </c>
    </row>
    <row r="317" spans="3:20" x14ac:dyDescent="0.3">
      <c r="C317" s="7" t="s">
        <v>26</v>
      </c>
      <c r="D317" s="8" t="s">
        <v>18</v>
      </c>
      <c r="E317" s="8" t="s">
        <v>19</v>
      </c>
      <c r="F317" s="9">
        <v>43831</v>
      </c>
      <c r="G317" s="8" t="s">
        <v>20</v>
      </c>
      <c r="H317" s="18">
        <v>4083940</v>
      </c>
      <c r="I317" s="18">
        <v>4181857</v>
      </c>
      <c r="J317" s="18">
        <v>4200785</v>
      </c>
      <c r="K317" s="18">
        <v>4354377</v>
      </c>
      <c r="L317" s="18">
        <v>2601329</v>
      </c>
      <c r="M317" s="18">
        <v>4369202</v>
      </c>
      <c r="N317" s="18">
        <v>2990522</v>
      </c>
      <c r="O317" s="18">
        <v>3089502</v>
      </c>
      <c r="P317" s="18">
        <v>3010004</v>
      </c>
      <c r="Q317" s="18">
        <v>3493197</v>
      </c>
      <c r="R317" s="18">
        <v>3343278</v>
      </c>
      <c r="S317" s="20">
        <v>3550075</v>
      </c>
      <c r="T317" s="18">
        <f>SUM(Financials_Sample_Data[[#This Row],[Jan]:[Nov]])</f>
        <v>39717993</v>
      </c>
    </row>
    <row r="318" spans="3:20" x14ac:dyDescent="0.3">
      <c r="C318" s="7" t="s">
        <v>27</v>
      </c>
      <c r="D318" s="8" t="s">
        <v>18</v>
      </c>
      <c r="E318" s="8" t="s">
        <v>19</v>
      </c>
      <c r="F318" s="9">
        <v>43831</v>
      </c>
      <c r="G318" s="8" t="s">
        <v>20</v>
      </c>
      <c r="H318" s="18">
        <v>5003748</v>
      </c>
      <c r="I318" s="18">
        <v>5633221</v>
      </c>
      <c r="J318" s="18">
        <v>5888134</v>
      </c>
      <c r="K318" s="18">
        <v>6870676</v>
      </c>
      <c r="L318" s="18">
        <v>4221289</v>
      </c>
      <c r="M318" s="18">
        <v>5755164</v>
      </c>
      <c r="N318" s="18">
        <v>4216369</v>
      </c>
      <c r="O318" s="18">
        <v>4657751</v>
      </c>
      <c r="P318" s="18">
        <v>4782116</v>
      </c>
      <c r="Q318" s="18">
        <v>5305882</v>
      </c>
      <c r="R318" s="18">
        <v>4508253</v>
      </c>
      <c r="S318" s="20">
        <v>4768388</v>
      </c>
      <c r="T318" s="18">
        <f>SUM(Financials_Sample_Data[[#This Row],[Jan]:[Nov]])</f>
        <v>56842603</v>
      </c>
    </row>
    <row r="319" spans="3:20" x14ac:dyDescent="0.3">
      <c r="C319" s="7" t="s">
        <v>28</v>
      </c>
      <c r="D319" s="8" t="s">
        <v>18</v>
      </c>
      <c r="E319" s="8" t="s">
        <v>19</v>
      </c>
      <c r="F319" s="9">
        <v>43831</v>
      </c>
      <c r="G319" s="8" t="s">
        <v>20</v>
      </c>
      <c r="H319" s="18">
        <v>1468157</v>
      </c>
      <c r="I319" s="18">
        <v>1469241</v>
      </c>
      <c r="J319" s="18">
        <v>1405114</v>
      </c>
      <c r="K319" s="18">
        <v>1822159</v>
      </c>
      <c r="L319" s="18">
        <v>1017235</v>
      </c>
      <c r="M319" s="18">
        <v>1738189</v>
      </c>
      <c r="N319" s="18">
        <v>1064356</v>
      </c>
      <c r="O319" s="18">
        <v>1323706</v>
      </c>
      <c r="P319" s="18">
        <v>1303816</v>
      </c>
      <c r="Q319" s="18">
        <v>1536288</v>
      </c>
      <c r="R319" s="18">
        <v>1447553</v>
      </c>
      <c r="S319" s="20">
        <v>1519478</v>
      </c>
      <c r="T319" s="18">
        <f>SUM(Financials_Sample_Data[[#This Row],[Jan]:[Nov]])</f>
        <v>15595814</v>
      </c>
    </row>
    <row r="320" spans="3:20" x14ac:dyDescent="0.3">
      <c r="C320" s="7" t="s">
        <v>17</v>
      </c>
      <c r="D320" s="8" t="s">
        <v>18</v>
      </c>
      <c r="E320" s="8" t="s">
        <v>19</v>
      </c>
      <c r="F320" s="9">
        <v>44197</v>
      </c>
      <c r="G320" s="8" t="s">
        <v>20</v>
      </c>
      <c r="H320" s="18">
        <v>59639063</v>
      </c>
      <c r="I320" s="18">
        <v>63214286</v>
      </c>
      <c r="J320" s="18">
        <v>68906761</v>
      </c>
      <c r="K320" s="18">
        <v>89830559</v>
      </c>
      <c r="L320" s="18">
        <v>68972328</v>
      </c>
      <c r="M320" s="18">
        <v>59933044</v>
      </c>
      <c r="N320" s="18">
        <v>72743937</v>
      </c>
      <c r="O320" s="18">
        <v>88182249</v>
      </c>
      <c r="P320" s="18">
        <v>78099559</v>
      </c>
      <c r="Q320" s="18">
        <v>53303092</v>
      </c>
      <c r="R320" s="18">
        <v>86545338</v>
      </c>
      <c r="S320" s="20">
        <v>71448927</v>
      </c>
      <c r="T320" s="18">
        <f>SUM(Financials_Sample_Data[[#This Row],[Jan]:[Nov]])</f>
        <v>789370216</v>
      </c>
    </row>
    <row r="321" spans="3:20" x14ac:dyDescent="0.3">
      <c r="C321" s="7" t="s">
        <v>21</v>
      </c>
      <c r="D321" s="8" t="s">
        <v>18</v>
      </c>
      <c r="E321" s="8" t="s">
        <v>19</v>
      </c>
      <c r="F321" s="9">
        <v>44197</v>
      </c>
      <c r="G321" s="8" t="s">
        <v>20</v>
      </c>
      <c r="H321" s="18">
        <v>23973231</v>
      </c>
      <c r="I321" s="18">
        <v>30015539</v>
      </c>
      <c r="J321" s="18">
        <v>31134647</v>
      </c>
      <c r="K321" s="18">
        <v>40970359</v>
      </c>
      <c r="L321" s="18">
        <v>30502322</v>
      </c>
      <c r="M321" s="18">
        <v>27410189</v>
      </c>
      <c r="N321" s="18">
        <v>31991409</v>
      </c>
      <c r="O321" s="18">
        <v>42313803</v>
      </c>
      <c r="P321" s="18">
        <v>36050532</v>
      </c>
      <c r="Q321" s="18">
        <v>22452316</v>
      </c>
      <c r="R321" s="18">
        <v>37931056</v>
      </c>
      <c r="S321" s="20">
        <v>34824020</v>
      </c>
      <c r="T321" s="18">
        <f>SUM(Financials_Sample_Data[[#This Row],[Jan]:[Nov]])</f>
        <v>354745403</v>
      </c>
    </row>
    <row r="322" spans="3:20" x14ac:dyDescent="0.3">
      <c r="C322" s="7" t="s">
        <v>22</v>
      </c>
      <c r="D322" s="8" t="s">
        <v>18</v>
      </c>
      <c r="E322" s="8" t="s">
        <v>19</v>
      </c>
      <c r="F322" s="9">
        <v>44197</v>
      </c>
      <c r="G322" s="8" t="s">
        <v>20</v>
      </c>
      <c r="H322" s="18">
        <v>2750475</v>
      </c>
      <c r="I322" s="18">
        <v>2995013</v>
      </c>
      <c r="J322" s="18">
        <v>3278513</v>
      </c>
      <c r="K322" s="18">
        <v>4096853</v>
      </c>
      <c r="L322" s="18">
        <v>3074312</v>
      </c>
      <c r="M322" s="18">
        <v>2633099</v>
      </c>
      <c r="N322" s="18">
        <v>3191085</v>
      </c>
      <c r="O322" s="18">
        <v>3613606</v>
      </c>
      <c r="P322" s="18">
        <v>3551148</v>
      </c>
      <c r="Q322" s="18">
        <v>2501128</v>
      </c>
      <c r="R322" s="18">
        <v>4117957</v>
      </c>
      <c r="S322" s="20">
        <v>2909146</v>
      </c>
      <c r="T322" s="18">
        <f>SUM(Financials_Sample_Data[[#This Row],[Jan]:[Nov]])</f>
        <v>35803189</v>
      </c>
    </row>
    <row r="323" spans="3:20" x14ac:dyDescent="0.3">
      <c r="C323" s="7" t="s">
        <v>23</v>
      </c>
      <c r="D323" s="8" t="s">
        <v>18</v>
      </c>
      <c r="E323" s="8" t="s">
        <v>19</v>
      </c>
      <c r="F323" s="9">
        <v>44197</v>
      </c>
      <c r="G323" s="8" t="s">
        <v>20</v>
      </c>
      <c r="H323" s="18">
        <v>6051302</v>
      </c>
      <c r="I323" s="18">
        <v>6651645</v>
      </c>
      <c r="J323" s="18">
        <v>8229415</v>
      </c>
      <c r="K323" s="18">
        <v>9866087</v>
      </c>
      <c r="L323" s="18">
        <v>7274833</v>
      </c>
      <c r="M323" s="18">
        <v>7190572</v>
      </c>
      <c r="N323" s="18">
        <v>8102482</v>
      </c>
      <c r="O323" s="18">
        <v>10459385</v>
      </c>
      <c r="P323" s="18">
        <v>8592628</v>
      </c>
      <c r="Q323" s="18">
        <v>6623440</v>
      </c>
      <c r="R323" s="18">
        <v>9176467</v>
      </c>
      <c r="S323" s="20">
        <v>8483908</v>
      </c>
      <c r="T323" s="18">
        <f>SUM(Financials_Sample_Data[[#This Row],[Jan]:[Nov]])</f>
        <v>88218256</v>
      </c>
    </row>
    <row r="324" spans="3:20" x14ac:dyDescent="0.3">
      <c r="C324" s="7" t="s">
        <v>24</v>
      </c>
      <c r="D324" s="8" t="s">
        <v>18</v>
      </c>
      <c r="E324" s="8" t="s">
        <v>19</v>
      </c>
      <c r="F324" s="9">
        <v>44197</v>
      </c>
      <c r="G324" s="8" t="s">
        <v>20</v>
      </c>
      <c r="H324" s="18">
        <v>717745</v>
      </c>
      <c r="I324" s="18">
        <v>784976</v>
      </c>
      <c r="J324" s="18">
        <v>740504</v>
      </c>
      <c r="K324" s="18">
        <v>1034005</v>
      </c>
      <c r="L324" s="18">
        <v>808709</v>
      </c>
      <c r="M324" s="18">
        <v>686323</v>
      </c>
      <c r="N324" s="18">
        <v>731485</v>
      </c>
      <c r="O324" s="18">
        <v>990377</v>
      </c>
      <c r="P324" s="18">
        <v>910664</v>
      </c>
      <c r="Q324" s="18">
        <v>637021</v>
      </c>
      <c r="R324" s="18">
        <v>1007342</v>
      </c>
      <c r="S324" s="20">
        <v>861790</v>
      </c>
      <c r="T324" s="18">
        <f>SUM(Financials_Sample_Data[[#This Row],[Jan]:[Nov]])</f>
        <v>9049151</v>
      </c>
    </row>
    <row r="325" spans="3:20" x14ac:dyDescent="0.3">
      <c r="C325" s="7" t="s">
        <v>25</v>
      </c>
      <c r="D325" s="8" t="s">
        <v>18</v>
      </c>
      <c r="E325" s="8" t="s">
        <v>19</v>
      </c>
      <c r="F325" s="9">
        <v>44197</v>
      </c>
      <c r="G325" s="8" t="s">
        <v>20</v>
      </c>
      <c r="H325" s="18">
        <v>2960261</v>
      </c>
      <c r="I325" s="18">
        <v>2719473</v>
      </c>
      <c r="J325" s="18">
        <v>2866789</v>
      </c>
      <c r="K325" s="18">
        <v>4414681</v>
      </c>
      <c r="L325" s="18">
        <v>3351655</v>
      </c>
      <c r="M325" s="18">
        <v>2840401</v>
      </c>
      <c r="N325" s="18">
        <v>3326958</v>
      </c>
      <c r="O325" s="18">
        <v>3812188</v>
      </c>
      <c r="P325" s="18">
        <v>3316582</v>
      </c>
      <c r="Q325" s="18">
        <v>2454320</v>
      </c>
      <c r="R325" s="18">
        <v>4133391</v>
      </c>
      <c r="S325" s="20">
        <v>3270907</v>
      </c>
      <c r="T325" s="18">
        <f>SUM(Financials_Sample_Data[[#This Row],[Jan]:[Nov]])</f>
        <v>36196699</v>
      </c>
    </row>
    <row r="326" spans="3:20" x14ac:dyDescent="0.3">
      <c r="C326" s="7" t="s">
        <v>26</v>
      </c>
      <c r="D326" s="8" t="s">
        <v>18</v>
      </c>
      <c r="E326" s="8" t="s">
        <v>19</v>
      </c>
      <c r="F326" s="9">
        <v>44197</v>
      </c>
      <c r="G326" s="8" t="s">
        <v>20</v>
      </c>
      <c r="H326" s="18">
        <v>3649541</v>
      </c>
      <c r="I326" s="18">
        <v>3533553</v>
      </c>
      <c r="J326" s="18">
        <v>3458216</v>
      </c>
      <c r="K326" s="18">
        <v>5592271</v>
      </c>
      <c r="L326" s="18">
        <v>4005701</v>
      </c>
      <c r="M326" s="18">
        <v>3358984</v>
      </c>
      <c r="N326" s="18">
        <v>3687848</v>
      </c>
      <c r="O326" s="18">
        <v>4759089</v>
      </c>
      <c r="P326" s="18">
        <v>3918876</v>
      </c>
      <c r="Q326" s="18">
        <v>2669925</v>
      </c>
      <c r="R326" s="18">
        <v>4358844</v>
      </c>
      <c r="S326" s="20">
        <v>3840200</v>
      </c>
      <c r="T326" s="18">
        <f>SUM(Financials_Sample_Data[[#This Row],[Jan]:[Nov]])</f>
        <v>42992848</v>
      </c>
    </row>
    <row r="327" spans="3:20" x14ac:dyDescent="0.3">
      <c r="C327" s="7" t="s">
        <v>27</v>
      </c>
      <c r="D327" s="8" t="s">
        <v>18</v>
      </c>
      <c r="E327" s="8" t="s">
        <v>19</v>
      </c>
      <c r="F327" s="9">
        <v>44197</v>
      </c>
      <c r="G327" s="8" t="s">
        <v>20</v>
      </c>
      <c r="H327" s="18">
        <v>4957360</v>
      </c>
      <c r="I327" s="18">
        <v>4832819</v>
      </c>
      <c r="J327" s="18">
        <v>4998813</v>
      </c>
      <c r="K327" s="18">
        <v>7119942</v>
      </c>
      <c r="L327" s="18">
        <v>5290282</v>
      </c>
      <c r="M327" s="18">
        <v>4874238</v>
      </c>
      <c r="N327" s="18">
        <v>5408483</v>
      </c>
      <c r="O327" s="18">
        <v>7479531</v>
      </c>
      <c r="P327" s="18">
        <v>5546489</v>
      </c>
      <c r="Q327" s="18">
        <v>4167715</v>
      </c>
      <c r="R327" s="18">
        <v>6192072</v>
      </c>
      <c r="S327" s="20">
        <v>5068422</v>
      </c>
      <c r="T327" s="18">
        <f>SUM(Financials_Sample_Data[[#This Row],[Jan]:[Nov]])</f>
        <v>60867744</v>
      </c>
    </row>
    <row r="328" spans="3:20" x14ac:dyDescent="0.3">
      <c r="C328" s="7" t="s">
        <v>28</v>
      </c>
      <c r="D328" s="8" t="s">
        <v>18</v>
      </c>
      <c r="E328" s="8" t="s">
        <v>19</v>
      </c>
      <c r="F328" s="9">
        <v>44197</v>
      </c>
      <c r="G328" s="8" t="s">
        <v>20</v>
      </c>
      <c r="H328" s="18">
        <v>1367303</v>
      </c>
      <c r="I328" s="18">
        <v>1548216</v>
      </c>
      <c r="J328" s="18">
        <v>1696682</v>
      </c>
      <c r="K328" s="18">
        <v>1972953</v>
      </c>
      <c r="L328" s="18">
        <v>1689063</v>
      </c>
      <c r="M328" s="18">
        <v>1441599</v>
      </c>
      <c r="N328" s="18">
        <v>1643564</v>
      </c>
      <c r="O328" s="18">
        <v>1883983</v>
      </c>
      <c r="P328" s="18">
        <v>1926635</v>
      </c>
      <c r="Q328" s="18">
        <v>1133926</v>
      </c>
      <c r="R328" s="18">
        <v>1930167</v>
      </c>
      <c r="S328" s="20">
        <v>1647005</v>
      </c>
      <c r="T328" s="18">
        <f>SUM(Financials_Sample_Data[[#This Row],[Jan]:[Nov]])</f>
        <v>18234091</v>
      </c>
    </row>
    <row r="329" spans="3:20" x14ac:dyDescent="0.3">
      <c r="C329" s="7" t="s">
        <v>17</v>
      </c>
      <c r="D329" s="8" t="s">
        <v>18</v>
      </c>
      <c r="E329" s="8" t="s">
        <v>19</v>
      </c>
      <c r="F329" s="9">
        <v>44562</v>
      </c>
      <c r="G329" s="8" t="s">
        <v>20</v>
      </c>
      <c r="H329" s="18">
        <v>78338286</v>
      </c>
      <c r="I329" s="18">
        <v>58034151</v>
      </c>
      <c r="J329" s="18">
        <v>75874351</v>
      </c>
      <c r="K329" s="18">
        <v>87725417</v>
      </c>
      <c r="L329" s="18">
        <v>84878696</v>
      </c>
      <c r="M329" s="18">
        <v>73990027</v>
      </c>
      <c r="N329" s="18">
        <v>95372852</v>
      </c>
      <c r="O329" s="18">
        <v>83104256</v>
      </c>
      <c r="P329" s="18">
        <v>52883151</v>
      </c>
      <c r="Q329" s="18">
        <v>61528451</v>
      </c>
      <c r="R329" s="18">
        <v>91089451</v>
      </c>
      <c r="S329" s="20">
        <v>87746916</v>
      </c>
      <c r="T329" s="18">
        <f>SUM(Financials_Sample_Data[[#This Row],[Jan]:[Nov]])</f>
        <v>842819089</v>
      </c>
    </row>
    <row r="330" spans="3:20" x14ac:dyDescent="0.3">
      <c r="C330" s="7" t="s">
        <v>21</v>
      </c>
      <c r="D330" s="8" t="s">
        <v>18</v>
      </c>
      <c r="E330" s="8" t="s">
        <v>19</v>
      </c>
      <c r="F330" s="9">
        <v>44562</v>
      </c>
      <c r="G330" s="8" t="s">
        <v>20</v>
      </c>
      <c r="H330" s="18">
        <v>32377742</v>
      </c>
      <c r="I330" s="18">
        <v>26379976</v>
      </c>
      <c r="J330" s="18">
        <v>33823729</v>
      </c>
      <c r="K330" s="18">
        <v>41186038</v>
      </c>
      <c r="L330" s="18">
        <v>40605218</v>
      </c>
      <c r="M330" s="18">
        <v>31555193</v>
      </c>
      <c r="N330" s="18">
        <v>46768008</v>
      </c>
      <c r="O330" s="18">
        <v>33951735</v>
      </c>
      <c r="P330" s="18">
        <v>24520783</v>
      </c>
      <c r="Q330" s="18">
        <v>24743822</v>
      </c>
      <c r="R330" s="18">
        <v>36760421</v>
      </c>
      <c r="S330" s="20">
        <v>43815665</v>
      </c>
      <c r="T330" s="18">
        <f>SUM(Financials_Sample_Data[[#This Row],[Jan]:[Nov]])</f>
        <v>372672665</v>
      </c>
    </row>
    <row r="331" spans="3:20" x14ac:dyDescent="0.3">
      <c r="C331" s="7" t="s">
        <v>22</v>
      </c>
      <c r="D331" s="8" t="s">
        <v>18</v>
      </c>
      <c r="E331" s="8" t="s">
        <v>19</v>
      </c>
      <c r="F331" s="9">
        <v>44562</v>
      </c>
      <c r="G331" s="8" t="s">
        <v>20</v>
      </c>
      <c r="H331" s="18">
        <v>3477740</v>
      </c>
      <c r="I331" s="18">
        <v>2612821</v>
      </c>
      <c r="J331" s="18">
        <v>3043000</v>
      </c>
      <c r="K331" s="18">
        <v>4206639</v>
      </c>
      <c r="L331" s="18">
        <v>3635596</v>
      </c>
      <c r="M331" s="18">
        <v>3390988</v>
      </c>
      <c r="N331" s="18">
        <v>4751711</v>
      </c>
      <c r="O331" s="18">
        <v>3385162</v>
      </c>
      <c r="P331" s="18">
        <v>2396080</v>
      </c>
      <c r="Q331" s="18">
        <v>2929053</v>
      </c>
      <c r="R331" s="18">
        <v>4196677</v>
      </c>
      <c r="S331" s="20">
        <v>3591506</v>
      </c>
      <c r="T331" s="18">
        <f>SUM(Financials_Sample_Data[[#This Row],[Jan]:[Nov]])</f>
        <v>38025467</v>
      </c>
    </row>
    <row r="332" spans="3:20" x14ac:dyDescent="0.3">
      <c r="C332" s="7" t="s">
        <v>23</v>
      </c>
      <c r="D332" s="8" t="s">
        <v>18</v>
      </c>
      <c r="E332" s="8" t="s">
        <v>19</v>
      </c>
      <c r="F332" s="9">
        <v>44562</v>
      </c>
      <c r="G332" s="8" t="s">
        <v>20</v>
      </c>
      <c r="H332" s="18">
        <v>8777061</v>
      </c>
      <c r="I332" s="18">
        <v>5956476</v>
      </c>
      <c r="J332" s="18">
        <v>8788853</v>
      </c>
      <c r="K332" s="18">
        <v>9995832</v>
      </c>
      <c r="L332" s="18">
        <v>8550645</v>
      </c>
      <c r="M332" s="18">
        <v>8956466</v>
      </c>
      <c r="N332" s="18">
        <v>11183485</v>
      </c>
      <c r="O332" s="18">
        <v>8871134</v>
      </c>
      <c r="P332" s="18">
        <v>6351611</v>
      </c>
      <c r="Q332" s="18">
        <v>7670731</v>
      </c>
      <c r="R332" s="18">
        <v>9827555</v>
      </c>
      <c r="S332" s="20">
        <v>9599585</v>
      </c>
      <c r="T332" s="18">
        <f>SUM(Financials_Sample_Data[[#This Row],[Jan]:[Nov]])</f>
        <v>94929849</v>
      </c>
    </row>
    <row r="333" spans="3:20" x14ac:dyDescent="0.3">
      <c r="C333" s="7" t="s">
        <v>24</v>
      </c>
      <c r="D333" s="8" t="s">
        <v>18</v>
      </c>
      <c r="E333" s="8" t="s">
        <v>19</v>
      </c>
      <c r="F333" s="9">
        <v>44562</v>
      </c>
      <c r="G333" s="8" t="s">
        <v>20</v>
      </c>
      <c r="H333" s="18">
        <v>851217</v>
      </c>
      <c r="I333" s="18">
        <v>648182</v>
      </c>
      <c r="J333" s="18">
        <v>827626</v>
      </c>
      <c r="K333" s="18">
        <v>971146</v>
      </c>
      <c r="L333" s="18">
        <v>1009775</v>
      </c>
      <c r="M333" s="18">
        <v>865150</v>
      </c>
      <c r="N333" s="18">
        <v>1184627</v>
      </c>
      <c r="O333" s="18">
        <v>992651</v>
      </c>
      <c r="P333" s="18">
        <v>601399</v>
      </c>
      <c r="Q333" s="18">
        <v>727376</v>
      </c>
      <c r="R333" s="18">
        <v>1128223</v>
      </c>
      <c r="S333" s="20">
        <v>1000127</v>
      </c>
      <c r="T333" s="18">
        <f>SUM(Financials_Sample_Data[[#This Row],[Jan]:[Nov]])</f>
        <v>9807372</v>
      </c>
    </row>
    <row r="334" spans="3:20" x14ac:dyDescent="0.3">
      <c r="C334" s="7" t="s">
        <v>25</v>
      </c>
      <c r="D334" s="8" t="s">
        <v>18</v>
      </c>
      <c r="E334" s="8" t="s">
        <v>19</v>
      </c>
      <c r="F334" s="9">
        <v>44562</v>
      </c>
      <c r="G334" s="8" t="s">
        <v>20</v>
      </c>
      <c r="H334" s="18">
        <v>3158339</v>
      </c>
      <c r="I334" s="18">
        <v>2728823</v>
      </c>
      <c r="J334" s="18">
        <v>3421161</v>
      </c>
      <c r="K334" s="18">
        <v>4332736</v>
      </c>
      <c r="L334" s="18">
        <v>4162923</v>
      </c>
      <c r="M334" s="18">
        <v>3139829</v>
      </c>
      <c r="N334" s="18">
        <v>4315056</v>
      </c>
      <c r="O334" s="18">
        <v>3425707</v>
      </c>
      <c r="P334" s="18">
        <v>2305237</v>
      </c>
      <c r="Q334" s="18">
        <v>2579902</v>
      </c>
      <c r="R334" s="18">
        <v>4086474</v>
      </c>
      <c r="S334" s="20">
        <v>4146068</v>
      </c>
      <c r="T334" s="18">
        <f>SUM(Financials_Sample_Data[[#This Row],[Jan]:[Nov]])</f>
        <v>37656187</v>
      </c>
    </row>
    <row r="335" spans="3:20" x14ac:dyDescent="0.3">
      <c r="C335" s="7" t="s">
        <v>26</v>
      </c>
      <c r="D335" s="8" t="s">
        <v>18</v>
      </c>
      <c r="E335" s="8" t="s">
        <v>19</v>
      </c>
      <c r="F335" s="9">
        <v>44562</v>
      </c>
      <c r="G335" s="8" t="s">
        <v>20</v>
      </c>
      <c r="H335" s="18">
        <v>4069215</v>
      </c>
      <c r="I335" s="18">
        <v>3519759</v>
      </c>
      <c r="J335" s="18">
        <v>4009533</v>
      </c>
      <c r="K335" s="18">
        <v>4836632</v>
      </c>
      <c r="L335" s="18">
        <v>5257809</v>
      </c>
      <c r="M335" s="18">
        <v>4412376</v>
      </c>
      <c r="N335" s="18">
        <v>4985773</v>
      </c>
      <c r="O335" s="18">
        <v>4979583</v>
      </c>
      <c r="P335" s="18">
        <v>2840712</v>
      </c>
      <c r="Q335" s="18">
        <v>3475369</v>
      </c>
      <c r="R335" s="18">
        <v>4584362</v>
      </c>
      <c r="S335" s="20">
        <v>4474219</v>
      </c>
      <c r="T335" s="18">
        <f>SUM(Financials_Sample_Data[[#This Row],[Jan]:[Nov]])</f>
        <v>46971123</v>
      </c>
    </row>
    <row r="336" spans="3:20" x14ac:dyDescent="0.3">
      <c r="C336" s="7" t="s">
        <v>27</v>
      </c>
      <c r="D336" s="8" t="s">
        <v>18</v>
      </c>
      <c r="E336" s="8" t="s">
        <v>19</v>
      </c>
      <c r="F336" s="9">
        <v>44562</v>
      </c>
      <c r="G336" s="8" t="s">
        <v>20</v>
      </c>
      <c r="H336" s="18">
        <v>6585349</v>
      </c>
      <c r="I336" s="18">
        <v>4759687</v>
      </c>
      <c r="J336" s="18">
        <v>6493370</v>
      </c>
      <c r="K336" s="18">
        <v>6546763</v>
      </c>
      <c r="L336" s="18">
        <v>6734243</v>
      </c>
      <c r="M336" s="18">
        <v>6212732</v>
      </c>
      <c r="N336" s="18">
        <v>8195799</v>
      </c>
      <c r="O336" s="18">
        <v>6417083</v>
      </c>
      <c r="P336" s="18">
        <v>4176227</v>
      </c>
      <c r="Q336" s="18">
        <v>5193726</v>
      </c>
      <c r="R336" s="18">
        <v>6901697</v>
      </c>
      <c r="S336" s="20">
        <v>7639360</v>
      </c>
      <c r="T336" s="18">
        <f>SUM(Financials_Sample_Data[[#This Row],[Jan]:[Nov]])</f>
        <v>68216676</v>
      </c>
    </row>
    <row r="337" spans="3:20" x14ac:dyDescent="0.3">
      <c r="C337" s="7" t="s">
        <v>28</v>
      </c>
      <c r="D337" s="8" t="s">
        <v>18</v>
      </c>
      <c r="E337" s="8" t="s">
        <v>19</v>
      </c>
      <c r="F337" s="9">
        <v>44562</v>
      </c>
      <c r="G337" s="8" t="s">
        <v>20</v>
      </c>
      <c r="H337" s="18">
        <v>1828234</v>
      </c>
      <c r="I337" s="18">
        <v>1342350</v>
      </c>
      <c r="J337" s="18">
        <v>1751692</v>
      </c>
      <c r="K337" s="18">
        <v>2175232</v>
      </c>
      <c r="L337" s="18">
        <v>1829981</v>
      </c>
      <c r="M337" s="18">
        <v>1789035</v>
      </c>
      <c r="N337" s="18">
        <v>1954312</v>
      </c>
      <c r="O337" s="18">
        <v>2007974</v>
      </c>
      <c r="P337" s="18">
        <v>1094268</v>
      </c>
      <c r="Q337" s="18">
        <v>1521032</v>
      </c>
      <c r="R337" s="18">
        <v>1827984</v>
      </c>
      <c r="S337" s="20">
        <v>1900742</v>
      </c>
      <c r="T337" s="18">
        <f>SUM(Financials_Sample_Data[[#This Row],[Jan]:[Nov]])</f>
        <v>19122094</v>
      </c>
    </row>
    <row r="338" spans="3:20" x14ac:dyDescent="0.3">
      <c r="C338" s="7" t="s">
        <v>17</v>
      </c>
      <c r="D338" s="8" t="s">
        <v>18</v>
      </c>
      <c r="E338" s="8" t="s">
        <v>19</v>
      </c>
      <c r="F338" s="9">
        <v>44927</v>
      </c>
      <c r="G338" s="8" t="s">
        <v>31</v>
      </c>
      <c r="H338" s="18">
        <v>89862727</v>
      </c>
      <c r="I338" s="18">
        <v>99687807</v>
      </c>
      <c r="J338" s="18">
        <v>99378570</v>
      </c>
      <c r="K338" s="18">
        <v>55271910</v>
      </c>
      <c r="L338" s="18">
        <v>83758431</v>
      </c>
      <c r="M338" s="18">
        <v>51637163</v>
      </c>
      <c r="N338" s="18">
        <v>76348472</v>
      </c>
      <c r="O338" s="18">
        <v>66086281</v>
      </c>
      <c r="P338" s="18">
        <v>80081331</v>
      </c>
      <c r="Q338" s="18">
        <v>83886832</v>
      </c>
      <c r="R338" s="18">
        <v>95750606</v>
      </c>
      <c r="S338" s="20">
        <v>87036633</v>
      </c>
      <c r="T338" s="18">
        <f>SUM(Financials_Sample_Data[[#This Row],[Jan]:[Nov]])</f>
        <v>881750130</v>
      </c>
    </row>
    <row r="339" spans="3:20" x14ac:dyDescent="0.3">
      <c r="C339" s="7" t="s">
        <v>21</v>
      </c>
      <c r="D339" s="8" t="s">
        <v>18</v>
      </c>
      <c r="E339" s="8" t="s">
        <v>19</v>
      </c>
      <c r="F339" s="9">
        <v>44927</v>
      </c>
      <c r="G339" s="8" t="s">
        <v>31</v>
      </c>
      <c r="H339" s="18">
        <v>39040130</v>
      </c>
      <c r="I339" s="18">
        <v>39921367</v>
      </c>
      <c r="J339" s="18">
        <v>45671498</v>
      </c>
      <c r="K339" s="18">
        <v>25801859</v>
      </c>
      <c r="L339" s="18">
        <v>39706126</v>
      </c>
      <c r="M339" s="18">
        <v>24992558</v>
      </c>
      <c r="N339" s="18">
        <v>31073960</v>
      </c>
      <c r="O339" s="18">
        <v>27470867</v>
      </c>
      <c r="P339" s="18">
        <v>33718513</v>
      </c>
      <c r="Q339" s="18">
        <v>35019709</v>
      </c>
      <c r="R339" s="18">
        <v>45131670</v>
      </c>
      <c r="S339" s="20">
        <v>36256184</v>
      </c>
      <c r="T339" s="18">
        <f>SUM(Financials_Sample_Data[[#This Row],[Jan]:[Nov]])</f>
        <v>387548257</v>
      </c>
    </row>
    <row r="340" spans="3:20" x14ac:dyDescent="0.3">
      <c r="C340" s="7" t="s">
        <v>22</v>
      </c>
      <c r="D340" s="8" t="s">
        <v>18</v>
      </c>
      <c r="E340" s="8" t="s">
        <v>19</v>
      </c>
      <c r="F340" s="9">
        <v>44927</v>
      </c>
      <c r="G340" s="8" t="s">
        <v>31</v>
      </c>
      <c r="H340" s="18">
        <v>4014208</v>
      </c>
      <c r="I340" s="18">
        <v>4730507</v>
      </c>
      <c r="J340" s="18">
        <v>4051116</v>
      </c>
      <c r="K340" s="18">
        <v>2388743</v>
      </c>
      <c r="L340" s="18">
        <v>3788314</v>
      </c>
      <c r="M340" s="18">
        <v>2165366</v>
      </c>
      <c r="N340" s="18">
        <v>3369016</v>
      </c>
      <c r="O340" s="18">
        <v>2871769</v>
      </c>
      <c r="P340" s="18">
        <v>3799113</v>
      </c>
      <c r="Q340" s="18">
        <v>3974617</v>
      </c>
      <c r="R340" s="18">
        <v>4757153</v>
      </c>
      <c r="S340" s="20">
        <v>3920259</v>
      </c>
      <c r="T340" s="18">
        <f>SUM(Financials_Sample_Data[[#This Row],[Jan]:[Nov]])</f>
        <v>39909922</v>
      </c>
    </row>
    <row r="341" spans="3:20" x14ac:dyDescent="0.3">
      <c r="C341" s="7" t="s">
        <v>23</v>
      </c>
      <c r="D341" s="8" t="s">
        <v>18</v>
      </c>
      <c r="E341" s="8" t="s">
        <v>19</v>
      </c>
      <c r="F341" s="9">
        <v>44927</v>
      </c>
      <c r="G341" s="8" t="s">
        <v>31</v>
      </c>
      <c r="H341" s="18">
        <v>11164524</v>
      </c>
      <c r="I341" s="18">
        <v>11563467</v>
      </c>
      <c r="J341" s="18">
        <v>10590962</v>
      </c>
      <c r="K341" s="18">
        <v>6628891</v>
      </c>
      <c r="L341" s="18">
        <v>10201147</v>
      </c>
      <c r="M341" s="18">
        <v>6336226</v>
      </c>
      <c r="N341" s="18">
        <v>8308362</v>
      </c>
      <c r="O341" s="18">
        <v>8049766</v>
      </c>
      <c r="P341" s="18">
        <v>9552167</v>
      </c>
      <c r="Q341" s="18">
        <v>9069604</v>
      </c>
      <c r="R341" s="18">
        <v>11039826</v>
      </c>
      <c r="S341" s="20">
        <v>9218680</v>
      </c>
      <c r="T341" s="18">
        <f>SUM(Financials_Sample_Data[[#This Row],[Jan]:[Nov]])</f>
        <v>102504942</v>
      </c>
    </row>
    <row r="342" spans="3:20" x14ac:dyDescent="0.3">
      <c r="C342" s="7" t="s">
        <v>24</v>
      </c>
      <c r="D342" s="8" t="s">
        <v>18</v>
      </c>
      <c r="E342" s="8" t="s">
        <v>19</v>
      </c>
      <c r="F342" s="9">
        <v>44927</v>
      </c>
      <c r="G342" s="8" t="s">
        <v>31</v>
      </c>
      <c r="H342" s="18">
        <v>903966</v>
      </c>
      <c r="I342" s="18">
        <v>1205019</v>
      </c>
      <c r="J342" s="18">
        <v>1010356</v>
      </c>
      <c r="K342" s="18">
        <v>636949</v>
      </c>
      <c r="L342" s="18">
        <v>1015796</v>
      </c>
      <c r="M342" s="18">
        <v>595479</v>
      </c>
      <c r="N342" s="18">
        <v>766242</v>
      </c>
      <c r="O342" s="18">
        <v>750665</v>
      </c>
      <c r="P342" s="18">
        <v>951950</v>
      </c>
      <c r="Q342" s="18">
        <v>1022303</v>
      </c>
      <c r="R342" s="18">
        <v>1058471</v>
      </c>
      <c r="S342" s="20">
        <v>1058724</v>
      </c>
      <c r="T342" s="18">
        <f>SUM(Financials_Sample_Data[[#This Row],[Jan]:[Nov]])</f>
        <v>9917196</v>
      </c>
    </row>
    <row r="343" spans="3:20" x14ac:dyDescent="0.3">
      <c r="C343" s="7" t="s">
        <v>25</v>
      </c>
      <c r="D343" s="8" t="s">
        <v>18</v>
      </c>
      <c r="E343" s="8" t="s">
        <v>19</v>
      </c>
      <c r="F343" s="9">
        <v>44927</v>
      </c>
      <c r="G343" s="8" t="s">
        <v>31</v>
      </c>
      <c r="H343" s="18">
        <v>3929016</v>
      </c>
      <c r="I343" s="18">
        <v>4147710</v>
      </c>
      <c r="J343" s="18">
        <v>4445473</v>
      </c>
      <c r="K343" s="18">
        <v>2698906</v>
      </c>
      <c r="L343" s="18">
        <v>3896549</v>
      </c>
      <c r="M343" s="18">
        <v>2130630</v>
      </c>
      <c r="N343" s="18">
        <v>3614931</v>
      </c>
      <c r="O343" s="18">
        <v>2980311</v>
      </c>
      <c r="P343" s="18">
        <v>3888537</v>
      </c>
      <c r="Q343" s="18">
        <v>3741844</v>
      </c>
      <c r="R343" s="18">
        <v>4366391</v>
      </c>
      <c r="S343" s="20">
        <v>3894310</v>
      </c>
      <c r="T343" s="18">
        <f>SUM(Financials_Sample_Data[[#This Row],[Jan]:[Nov]])</f>
        <v>39840298</v>
      </c>
    </row>
    <row r="344" spans="3:20" x14ac:dyDescent="0.3">
      <c r="C344" s="7" t="s">
        <v>26</v>
      </c>
      <c r="D344" s="8" t="s">
        <v>18</v>
      </c>
      <c r="E344" s="8" t="s">
        <v>19</v>
      </c>
      <c r="F344" s="9">
        <v>44927</v>
      </c>
      <c r="G344" s="8" t="s">
        <v>31</v>
      </c>
      <c r="H344" s="18">
        <v>5487234</v>
      </c>
      <c r="I344" s="18">
        <v>6089746</v>
      </c>
      <c r="J344" s="18">
        <v>5750018</v>
      </c>
      <c r="K344" s="18">
        <v>3304967</v>
      </c>
      <c r="L344" s="18">
        <v>4958093</v>
      </c>
      <c r="M344" s="18">
        <v>2792253</v>
      </c>
      <c r="N344" s="18">
        <v>4640076</v>
      </c>
      <c r="O344" s="18">
        <v>3464963</v>
      </c>
      <c r="P344" s="18">
        <v>4767705</v>
      </c>
      <c r="Q344" s="18">
        <v>4724399</v>
      </c>
      <c r="R344" s="18">
        <v>5050221</v>
      </c>
      <c r="S344" s="20">
        <v>4982632</v>
      </c>
      <c r="T344" s="18">
        <f>SUM(Financials_Sample_Data[[#This Row],[Jan]:[Nov]])</f>
        <v>51029675</v>
      </c>
    </row>
    <row r="345" spans="3:20" x14ac:dyDescent="0.3">
      <c r="C345" s="7" t="s">
        <v>27</v>
      </c>
      <c r="D345" s="8" t="s">
        <v>18</v>
      </c>
      <c r="E345" s="8" t="s">
        <v>19</v>
      </c>
      <c r="F345" s="9">
        <v>44927</v>
      </c>
      <c r="G345" s="8" t="s">
        <v>31</v>
      </c>
      <c r="H345" s="18">
        <v>7158940</v>
      </c>
      <c r="I345" s="18">
        <v>7286160</v>
      </c>
      <c r="J345" s="18">
        <v>7691904</v>
      </c>
      <c r="K345" s="18">
        <v>4033310</v>
      </c>
      <c r="L345" s="18">
        <v>6604421</v>
      </c>
      <c r="M345" s="18">
        <v>3616980</v>
      </c>
      <c r="N345" s="18">
        <v>5679051</v>
      </c>
      <c r="O345" s="18">
        <v>5089930</v>
      </c>
      <c r="P345" s="18">
        <v>5618855</v>
      </c>
      <c r="Q345" s="18">
        <v>5999913</v>
      </c>
      <c r="R345" s="18">
        <v>7841981</v>
      </c>
      <c r="S345" s="20">
        <v>6140271</v>
      </c>
      <c r="T345" s="18">
        <f>SUM(Financials_Sample_Data[[#This Row],[Jan]:[Nov]])</f>
        <v>66621445</v>
      </c>
    </row>
    <row r="346" spans="3:20" x14ac:dyDescent="0.3">
      <c r="C346" s="7" t="s">
        <v>28</v>
      </c>
      <c r="D346" s="8" t="s">
        <v>18</v>
      </c>
      <c r="E346" s="8" t="s">
        <v>19</v>
      </c>
      <c r="F346" s="9">
        <v>44927</v>
      </c>
      <c r="G346" s="8" t="s">
        <v>31</v>
      </c>
      <c r="H346" s="18">
        <v>1991503</v>
      </c>
      <c r="I346" s="18">
        <v>2443588</v>
      </c>
      <c r="J346" s="18">
        <v>2092138</v>
      </c>
      <c r="K346" s="18">
        <v>1127262</v>
      </c>
      <c r="L346" s="18">
        <v>2079479</v>
      </c>
      <c r="M346" s="18">
        <v>1036044</v>
      </c>
      <c r="N346" s="18">
        <v>1616405</v>
      </c>
      <c r="O346" s="18">
        <v>1643097</v>
      </c>
      <c r="P346" s="18">
        <v>1843345</v>
      </c>
      <c r="Q346" s="18">
        <v>1693056</v>
      </c>
      <c r="R346" s="18">
        <v>2018243</v>
      </c>
      <c r="S346" s="20">
        <v>2002915</v>
      </c>
      <c r="T346" s="18">
        <f>SUM(Financials_Sample_Data[[#This Row],[Jan]:[Nov]])</f>
        <v>19584160</v>
      </c>
    </row>
    <row r="347" spans="3:20" x14ac:dyDescent="0.3">
      <c r="C347" s="7" t="s">
        <v>17</v>
      </c>
      <c r="D347" s="8" t="s">
        <v>18</v>
      </c>
      <c r="E347" s="8" t="s">
        <v>19</v>
      </c>
      <c r="F347" s="9">
        <v>44927</v>
      </c>
      <c r="G347" s="8" t="s">
        <v>32</v>
      </c>
      <c r="H347" s="18">
        <v>77301768</v>
      </c>
      <c r="I347" s="18">
        <v>72875628</v>
      </c>
      <c r="J347" s="18">
        <v>55895001</v>
      </c>
      <c r="K347" s="18">
        <v>89382699</v>
      </c>
      <c r="L347" s="18">
        <v>71319509</v>
      </c>
      <c r="M347" s="18">
        <v>79975474</v>
      </c>
      <c r="N347" s="18">
        <v>69313842</v>
      </c>
      <c r="O347" s="18">
        <v>92091905</v>
      </c>
      <c r="P347" s="18">
        <v>83500769</v>
      </c>
      <c r="Q347" s="18">
        <v>59385280</v>
      </c>
      <c r="R347" s="18">
        <v>65641609</v>
      </c>
      <c r="S347" s="20">
        <v>71434962</v>
      </c>
      <c r="T347" s="18">
        <f>SUM(Financials_Sample_Data[[#This Row],[Jan]:[Nov]])</f>
        <v>816683484</v>
      </c>
    </row>
    <row r="348" spans="3:20" x14ac:dyDescent="0.3">
      <c r="C348" s="7" t="s">
        <v>21</v>
      </c>
      <c r="D348" s="8" t="s">
        <v>18</v>
      </c>
      <c r="E348" s="8" t="s">
        <v>19</v>
      </c>
      <c r="F348" s="9">
        <v>44927</v>
      </c>
      <c r="G348" s="8" t="s">
        <v>32</v>
      </c>
      <c r="H348" s="18">
        <v>35752342</v>
      </c>
      <c r="I348" s="18">
        <v>31441278</v>
      </c>
      <c r="J348" s="18">
        <v>27014782</v>
      </c>
      <c r="K348" s="18">
        <v>41080521</v>
      </c>
      <c r="L348" s="18">
        <v>29816017</v>
      </c>
      <c r="M348" s="18">
        <v>37864346</v>
      </c>
      <c r="N348" s="18">
        <v>29367294</v>
      </c>
      <c r="O348" s="18">
        <v>40634741</v>
      </c>
      <c r="P348" s="18">
        <v>39724316</v>
      </c>
      <c r="Q348" s="18">
        <v>26784238</v>
      </c>
      <c r="R348" s="18">
        <v>29537593</v>
      </c>
      <c r="S348" s="20">
        <v>34630314</v>
      </c>
      <c r="T348" s="18">
        <f>SUM(Financials_Sample_Data[[#This Row],[Jan]:[Nov]])</f>
        <v>369017468</v>
      </c>
    </row>
    <row r="349" spans="3:20" x14ac:dyDescent="0.3">
      <c r="C349" s="7" t="s">
        <v>22</v>
      </c>
      <c r="D349" s="8" t="s">
        <v>18</v>
      </c>
      <c r="E349" s="8" t="s">
        <v>19</v>
      </c>
      <c r="F349" s="9">
        <v>44927</v>
      </c>
      <c r="G349" s="8" t="s">
        <v>32</v>
      </c>
      <c r="H349" s="18">
        <v>3428824</v>
      </c>
      <c r="I349" s="18">
        <v>3228713</v>
      </c>
      <c r="J349" s="18">
        <v>2275853</v>
      </c>
      <c r="K349" s="18">
        <v>4449372</v>
      </c>
      <c r="L349" s="18">
        <v>3285819</v>
      </c>
      <c r="M349" s="18">
        <v>3933173</v>
      </c>
      <c r="N349" s="18">
        <v>2824146</v>
      </c>
      <c r="O349" s="18">
        <v>4226119</v>
      </c>
      <c r="P349" s="18">
        <v>3700895</v>
      </c>
      <c r="Q349" s="18">
        <v>2830639</v>
      </c>
      <c r="R349" s="18">
        <v>3243319</v>
      </c>
      <c r="S349" s="20">
        <v>3463190</v>
      </c>
      <c r="T349" s="18">
        <f>SUM(Financials_Sample_Data[[#This Row],[Jan]:[Nov]])</f>
        <v>37426872</v>
      </c>
    </row>
    <row r="350" spans="3:20" x14ac:dyDescent="0.3">
      <c r="C350" s="7" t="s">
        <v>23</v>
      </c>
      <c r="D350" s="8" t="s">
        <v>18</v>
      </c>
      <c r="E350" s="8" t="s">
        <v>19</v>
      </c>
      <c r="F350" s="9">
        <v>44927</v>
      </c>
      <c r="G350" s="8" t="s">
        <v>32</v>
      </c>
      <c r="H350" s="18">
        <v>7928112</v>
      </c>
      <c r="I350" s="18">
        <v>9106177</v>
      </c>
      <c r="J350" s="18">
        <v>6946518</v>
      </c>
      <c r="K350" s="18">
        <v>9674499</v>
      </c>
      <c r="L350" s="18">
        <v>8601910</v>
      </c>
      <c r="M350" s="18">
        <v>9397456</v>
      </c>
      <c r="N350" s="18">
        <v>8541402</v>
      </c>
      <c r="O350" s="18">
        <v>11276422</v>
      </c>
      <c r="P350" s="18">
        <v>9209392</v>
      </c>
      <c r="Q350" s="18">
        <v>7076763</v>
      </c>
      <c r="R350" s="18">
        <v>8202915</v>
      </c>
      <c r="S350" s="20">
        <v>8508411</v>
      </c>
      <c r="T350" s="18">
        <f>SUM(Financials_Sample_Data[[#This Row],[Jan]:[Nov]])</f>
        <v>95961566</v>
      </c>
    </row>
    <row r="351" spans="3:20" x14ac:dyDescent="0.3">
      <c r="C351" s="7" t="s">
        <v>24</v>
      </c>
      <c r="D351" s="8" t="s">
        <v>18</v>
      </c>
      <c r="E351" s="8" t="s">
        <v>19</v>
      </c>
      <c r="F351" s="9">
        <v>44927</v>
      </c>
      <c r="G351" s="8" t="s">
        <v>32</v>
      </c>
      <c r="H351" s="18">
        <v>957085</v>
      </c>
      <c r="I351" s="18">
        <v>849920</v>
      </c>
      <c r="J351" s="18">
        <v>682768</v>
      </c>
      <c r="K351" s="18">
        <v>1070786</v>
      </c>
      <c r="L351" s="18">
        <v>869744</v>
      </c>
      <c r="M351" s="18">
        <v>914245</v>
      </c>
      <c r="N351" s="18">
        <v>850332</v>
      </c>
      <c r="O351" s="18">
        <v>1141027</v>
      </c>
      <c r="P351" s="18">
        <v>843495</v>
      </c>
      <c r="Q351" s="18">
        <v>681529</v>
      </c>
      <c r="R351" s="18">
        <v>713836</v>
      </c>
      <c r="S351" s="20">
        <v>742136</v>
      </c>
      <c r="T351" s="18">
        <f>SUM(Financials_Sample_Data[[#This Row],[Jan]:[Nov]])</f>
        <v>9574767</v>
      </c>
    </row>
    <row r="352" spans="3:20" x14ac:dyDescent="0.3">
      <c r="C352" s="7" t="s">
        <v>25</v>
      </c>
      <c r="D352" s="8" t="s">
        <v>18</v>
      </c>
      <c r="E352" s="8" t="s">
        <v>19</v>
      </c>
      <c r="F352" s="9">
        <v>44927</v>
      </c>
      <c r="G352" s="8" t="s">
        <v>32</v>
      </c>
      <c r="H352" s="18">
        <v>3438085</v>
      </c>
      <c r="I352" s="18">
        <v>3285329</v>
      </c>
      <c r="J352" s="18">
        <v>2789198</v>
      </c>
      <c r="K352" s="18">
        <v>3812133</v>
      </c>
      <c r="L352" s="18">
        <v>3117588</v>
      </c>
      <c r="M352" s="18">
        <v>3550508</v>
      </c>
      <c r="N352" s="18">
        <v>2975224</v>
      </c>
      <c r="O352" s="18">
        <v>4265659</v>
      </c>
      <c r="P352" s="18">
        <v>4086642</v>
      </c>
      <c r="Q352" s="18">
        <v>2794161</v>
      </c>
      <c r="R352" s="18">
        <v>2929773</v>
      </c>
      <c r="S352" s="20">
        <v>3103697</v>
      </c>
      <c r="T352" s="18">
        <f>SUM(Financials_Sample_Data[[#This Row],[Jan]:[Nov]])</f>
        <v>37044300</v>
      </c>
    </row>
    <row r="353" spans="3:20" x14ac:dyDescent="0.3">
      <c r="C353" s="7" t="s">
        <v>26</v>
      </c>
      <c r="D353" s="8" t="s">
        <v>18</v>
      </c>
      <c r="E353" s="8" t="s">
        <v>19</v>
      </c>
      <c r="F353" s="9">
        <v>44927</v>
      </c>
      <c r="G353" s="8" t="s">
        <v>32</v>
      </c>
      <c r="H353" s="18">
        <v>3969897</v>
      </c>
      <c r="I353" s="18">
        <v>4380494</v>
      </c>
      <c r="J353" s="18">
        <v>3366354</v>
      </c>
      <c r="K353" s="18">
        <v>5273562</v>
      </c>
      <c r="L353" s="18">
        <v>3663927</v>
      </c>
      <c r="M353" s="18">
        <v>4416822</v>
      </c>
      <c r="N353" s="18">
        <v>4001007</v>
      </c>
      <c r="O353" s="18">
        <v>4832019</v>
      </c>
      <c r="P353" s="18">
        <v>4909221</v>
      </c>
      <c r="Q353" s="18">
        <v>3571834</v>
      </c>
      <c r="R353" s="18">
        <v>3526646</v>
      </c>
      <c r="S353" s="20">
        <v>3835844</v>
      </c>
      <c r="T353" s="18">
        <f>SUM(Financials_Sample_Data[[#This Row],[Jan]:[Nov]])</f>
        <v>45911783</v>
      </c>
    </row>
    <row r="354" spans="3:20" x14ac:dyDescent="0.3">
      <c r="C354" s="7" t="s">
        <v>27</v>
      </c>
      <c r="D354" s="8" t="s">
        <v>18</v>
      </c>
      <c r="E354" s="8" t="s">
        <v>19</v>
      </c>
      <c r="F354" s="9">
        <v>44927</v>
      </c>
      <c r="G354" s="8" t="s">
        <v>32</v>
      </c>
      <c r="H354" s="18">
        <v>5877577</v>
      </c>
      <c r="I354" s="18">
        <v>5737846</v>
      </c>
      <c r="J354" s="18">
        <v>4331053</v>
      </c>
      <c r="K354" s="18">
        <v>7521222</v>
      </c>
      <c r="L354" s="18">
        <v>5990060</v>
      </c>
      <c r="M354" s="18">
        <v>5838719</v>
      </c>
      <c r="N354" s="18">
        <v>5381168</v>
      </c>
      <c r="O354" s="18">
        <v>8054420</v>
      </c>
      <c r="P354" s="18">
        <v>6629167</v>
      </c>
      <c r="Q354" s="18">
        <v>4297756</v>
      </c>
      <c r="R354" s="18">
        <v>5298750</v>
      </c>
      <c r="S354" s="20">
        <v>5411523</v>
      </c>
      <c r="T354" s="18">
        <f>SUM(Financials_Sample_Data[[#This Row],[Jan]:[Nov]])</f>
        <v>64957738</v>
      </c>
    </row>
    <row r="355" spans="3:20" x14ac:dyDescent="0.3">
      <c r="C355" s="10" t="s">
        <v>28</v>
      </c>
      <c r="D355" s="11" t="s">
        <v>18</v>
      </c>
      <c r="E355" s="11" t="s">
        <v>19</v>
      </c>
      <c r="F355" s="12">
        <v>44927</v>
      </c>
      <c r="G355" s="11" t="s">
        <v>32</v>
      </c>
      <c r="H355" s="19">
        <v>1715892</v>
      </c>
      <c r="I355" s="19">
        <v>1670598</v>
      </c>
      <c r="J355" s="19">
        <v>1349484</v>
      </c>
      <c r="K355" s="19">
        <v>1982340</v>
      </c>
      <c r="L355" s="19">
        <v>1444353</v>
      </c>
      <c r="M355" s="19">
        <v>1884602</v>
      </c>
      <c r="N355" s="19">
        <v>1511649</v>
      </c>
      <c r="O355" s="19">
        <v>1993504</v>
      </c>
      <c r="P355" s="19">
        <v>2075691</v>
      </c>
      <c r="Q355" s="19">
        <v>1342675</v>
      </c>
      <c r="R355" s="19">
        <v>1421368</v>
      </c>
      <c r="S355" s="21">
        <v>1684617</v>
      </c>
      <c r="T355" s="19">
        <f>SUM(Financials_Sample_Data[[#This Row],[Jan]:[Nov]])</f>
        <v>18392156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C05AD-5FAD-46D1-ABCC-B03A38ACD6DC}">
  <dimension ref="A1:D2"/>
  <sheetViews>
    <sheetView zoomScale="63" workbookViewId="0">
      <selection activeCell="AL5" sqref="AL5"/>
    </sheetView>
  </sheetViews>
  <sheetFormatPr defaultRowHeight="14.4" x14ac:dyDescent="0.3"/>
  <cols>
    <col min="1" max="16384" width="8.88671875" style="109"/>
  </cols>
  <sheetData>
    <row r="1" spans="1:4" s="3" customFormat="1" ht="31.2" customHeight="1" x14ac:dyDescent="0.3">
      <c r="A1" s="101" t="s">
        <v>134</v>
      </c>
      <c r="B1" s="101"/>
      <c r="C1" s="101"/>
      <c r="D1" s="101"/>
    </row>
    <row r="2" spans="1:4" s="3" customFormat="1" ht="9.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C397-7498-407F-939A-934E06D16A2E}">
  <dimension ref="B1:N6"/>
  <sheetViews>
    <sheetView workbookViewId="0">
      <selection activeCell="S16" sqref="S16"/>
    </sheetView>
  </sheetViews>
  <sheetFormatPr defaultRowHeight="14.4" x14ac:dyDescent="0.3"/>
  <cols>
    <col min="2" max="2" width="12.5546875" bestFit="1" customWidth="1"/>
    <col min="3" max="3" width="10.21875" bestFit="1" customWidth="1"/>
    <col min="4" max="4" width="10.44140625" bestFit="1" customWidth="1"/>
    <col min="5" max="5" width="10.88671875" bestFit="1" customWidth="1"/>
    <col min="6" max="6" width="10.44140625" bestFit="1" customWidth="1"/>
    <col min="7" max="7" width="11.21875" bestFit="1" customWidth="1"/>
    <col min="8" max="8" width="10.33203125" bestFit="1" customWidth="1"/>
    <col min="9" max="9" width="10" bestFit="1" customWidth="1"/>
    <col min="10" max="10" width="10.77734375" bestFit="1" customWidth="1"/>
    <col min="11" max="11" width="10.5546875" bestFit="1" customWidth="1"/>
    <col min="12" max="12" width="10.33203125" bestFit="1" customWidth="1"/>
    <col min="13" max="13" width="10.88671875" bestFit="1" customWidth="1"/>
    <col min="14" max="14" width="10.5546875" bestFit="1" customWidth="1"/>
    <col min="15" max="15" width="24.33203125" bestFit="1" customWidth="1"/>
  </cols>
  <sheetData>
    <row r="1" spans="2:14" s="3" customFormat="1" ht="31.2" customHeight="1" x14ac:dyDescent="0.3">
      <c r="B1" s="41" t="s">
        <v>130</v>
      </c>
      <c r="C1" s="41"/>
    </row>
    <row r="2" spans="2:14" s="3" customFormat="1" ht="6" customHeight="1" x14ac:dyDescent="0.3"/>
    <row r="4" spans="2:14" x14ac:dyDescent="0.3">
      <c r="B4" s="105" t="s">
        <v>126</v>
      </c>
      <c r="C4" t="s">
        <v>51</v>
      </c>
      <c r="D4" t="s">
        <v>52</v>
      </c>
      <c r="E4" t="s">
        <v>53</v>
      </c>
      <c r="F4" t="s">
        <v>54</v>
      </c>
      <c r="G4" t="s">
        <v>55</v>
      </c>
      <c r="H4" t="s">
        <v>56</v>
      </c>
      <c r="I4" t="s">
        <v>57</v>
      </c>
      <c r="J4" t="s">
        <v>58</v>
      </c>
      <c r="K4" t="s">
        <v>59</v>
      </c>
      <c r="L4" t="s">
        <v>60</v>
      </c>
      <c r="M4" t="s">
        <v>61</v>
      </c>
      <c r="N4" t="s">
        <v>62</v>
      </c>
    </row>
    <row r="5" spans="2:14" x14ac:dyDescent="0.3">
      <c r="B5" s="107" t="s">
        <v>128</v>
      </c>
      <c r="C5" s="106">
        <v>482254293</v>
      </c>
      <c r="D5" s="106">
        <v>496443491</v>
      </c>
      <c r="E5" s="106">
        <v>444399422</v>
      </c>
      <c r="F5" s="106">
        <v>412551289</v>
      </c>
      <c r="G5" s="106">
        <v>438604770</v>
      </c>
      <c r="H5" s="106">
        <v>384781945</v>
      </c>
      <c r="I5" s="106">
        <v>411841157</v>
      </c>
      <c r="J5" s="106">
        <v>469322647</v>
      </c>
      <c r="K5" s="106">
        <v>464426697</v>
      </c>
      <c r="L5" s="106">
        <v>406458015</v>
      </c>
      <c r="M5" s="106">
        <v>476711628</v>
      </c>
      <c r="N5" s="106">
        <v>468622293</v>
      </c>
    </row>
    <row r="6" spans="2:14" x14ac:dyDescent="0.3">
      <c r="B6" s="107" t="s">
        <v>35</v>
      </c>
      <c r="C6" s="106">
        <v>482254293</v>
      </c>
      <c r="D6" s="106">
        <v>496443491</v>
      </c>
      <c r="E6" s="106">
        <v>444399422</v>
      </c>
      <c r="F6" s="106">
        <v>412551289</v>
      </c>
      <c r="G6" s="106">
        <v>438604770</v>
      </c>
      <c r="H6" s="106">
        <v>384781945</v>
      </c>
      <c r="I6" s="106">
        <v>411841157</v>
      </c>
      <c r="J6" s="106">
        <v>469322647</v>
      </c>
      <c r="K6" s="106">
        <v>464426697</v>
      </c>
      <c r="L6" s="106">
        <v>406458015</v>
      </c>
      <c r="M6" s="106">
        <v>476711628</v>
      </c>
      <c r="N6" s="106">
        <v>468622293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84BB8-208B-4316-990D-598253BF9B34}">
  <dimension ref="B1:C8"/>
  <sheetViews>
    <sheetView workbookViewId="0">
      <selection activeCell="N21" sqref="N21"/>
    </sheetView>
  </sheetViews>
  <sheetFormatPr defaultRowHeight="14.4" x14ac:dyDescent="0.3"/>
  <cols>
    <col min="2" max="2" width="12.5546875" bestFit="1" customWidth="1"/>
    <col min="3" max="3" width="24.33203125" bestFit="1" customWidth="1"/>
  </cols>
  <sheetData>
    <row r="1" spans="2:3" s="3" customFormat="1" ht="30" customHeight="1" x14ac:dyDescent="0.3">
      <c r="B1" s="108" t="s">
        <v>131</v>
      </c>
      <c r="C1" s="108"/>
    </row>
    <row r="2" spans="2:3" s="3" customFormat="1" ht="9" customHeight="1" x14ac:dyDescent="0.3"/>
    <row r="4" spans="2:3" x14ac:dyDescent="0.3">
      <c r="B4" s="105" t="s">
        <v>126</v>
      </c>
      <c r="C4" t="s">
        <v>127</v>
      </c>
    </row>
    <row r="5" spans="2:3" x14ac:dyDescent="0.3">
      <c r="B5" s="107" t="s">
        <v>29</v>
      </c>
      <c r="C5" s="106">
        <v>756718648</v>
      </c>
    </row>
    <row r="6" spans="2:3" x14ac:dyDescent="0.3">
      <c r="B6" s="107" t="s">
        <v>30</v>
      </c>
      <c r="C6" s="106">
        <v>1037400547</v>
      </c>
    </row>
    <row r="7" spans="2:3" x14ac:dyDescent="0.3">
      <c r="B7" s="107" t="s">
        <v>18</v>
      </c>
      <c r="C7" s="106">
        <v>3093676159</v>
      </c>
    </row>
    <row r="8" spans="2:3" x14ac:dyDescent="0.3">
      <c r="B8" s="107" t="s">
        <v>35</v>
      </c>
      <c r="C8" s="106">
        <v>4887795354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44B65-7280-4B77-8AA8-EE1D3A2ED034}">
  <dimension ref="B1:C7"/>
  <sheetViews>
    <sheetView workbookViewId="0">
      <selection activeCell="AL5" sqref="AL5"/>
    </sheetView>
  </sheetViews>
  <sheetFormatPr defaultRowHeight="14.4" x14ac:dyDescent="0.3"/>
  <cols>
    <col min="2" max="2" width="12.5546875" bestFit="1" customWidth="1"/>
    <col min="3" max="3" width="24.33203125" bestFit="1" customWidth="1"/>
  </cols>
  <sheetData>
    <row r="1" spans="2:3" s="3" customFormat="1" ht="28.2" customHeight="1" x14ac:dyDescent="0.3">
      <c r="B1" s="108" t="s">
        <v>132</v>
      </c>
      <c r="C1" s="108"/>
    </row>
    <row r="2" spans="2:3" s="3" customFormat="1" ht="9" customHeight="1" x14ac:dyDescent="0.3"/>
    <row r="4" spans="2:3" x14ac:dyDescent="0.3">
      <c r="B4" s="105" t="s">
        <v>126</v>
      </c>
      <c r="C4" t="s">
        <v>127</v>
      </c>
    </row>
    <row r="5" spans="2:3" x14ac:dyDescent="0.3">
      <c r="B5" s="107" t="s">
        <v>31</v>
      </c>
      <c r="C5" s="106">
        <v>2524478503</v>
      </c>
    </row>
    <row r="6" spans="2:3" x14ac:dyDescent="0.3">
      <c r="B6" s="107" t="s">
        <v>32</v>
      </c>
      <c r="C6" s="106">
        <v>2363316851</v>
      </c>
    </row>
    <row r="7" spans="2:3" x14ac:dyDescent="0.3">
      <c r="B7" s="107" t="s">
        <v>35</v>
      </c>
      <c r="C7" s="106">
        <v>4887795354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AE6BA-D634-412D-BC17-22A60E5A0520}">
  <dimension ref="B1:C14"/>
  <sheetViews>
    <sheetView workbookViewId="0">
      <selection activeCell="K25" sqref="K25"/>
    </sheetView>
  </sheetViews>
  <sheetFormatPr defaultRowHeight="14.4" x14ac:dyDescent="0.3"/>
  <cols>
    <col min="2" max="2" width="28.33203125" bestFit="1" customWidth="1"/>
    <col min="3" max="3" width="24.33203125" bestFit="1" customWidth="1"/>
  </cols>
  <sheetData>
    <row r="1" spans="2:3" s="3" customFormat="1" ht="27.6" customHeight="1" x14ac:dyDescent="0.3">
      <c r="B1" s="108" t="s">
        <v>133</v>
      </c>
    </row>
    <row r="2" spans="2:3" s="3" customFormat="1" ht="8.4" customHeight="1" x14ac:dyDescent="0.3"/>
    <row r="4" spans="2:3" x14ac:dyDescent="0.3">
      <c r="B4" s="105" t="s">
        <v>126</v>
      </c>
      <c r="C4" t="s">
        <v>127</v>
      </c>
    </row>
    <row r="5" spans="2:3" x14ac:dyDescent="0.3">
      <c r="B5" s="107" t="s">
        <v>22</v>
      </c>
      <c r="C5" s="106">
        <v>122103438</v>
      </c>
    </row>
    <row r="6" spans="2:3" x14ac:dyDescent="0.3">
      <c r="B6" s="107" t="s">
        <v>26</v>
      </c>
      <c r="C6" s="106">
        <v>151982589</v>
      </c>
    </row>
    <row r="7" spans="2:3" x14ac:dyDescent="0.3">
      <c r="B7" s="107" t="s">
        <v>21</v>
      </c>
      <c r="C7" s="106">
        <v>1199053299</v>
      </c>
    </row>
    <row r="8" spans="2:3" x14ac:dyDescent="0.3">
      <c r="B8" s="107" t="s">
        <v>28</v>
      </c>
      <c r="C8" s="106">
        <v>60257867</v>
      </c>
    </row>
    <row r="9" spans="2:3" x14ac:dyDescent="0.3">
      <c r="B9" s="107" t="s">
        <v>23</v>
      </c>
      <c r="C9" s="106">
        <v>307717639</v>
      </c>
    </row>
    <row r="10" spans="2:3" x14ac:dyDescent="0.3">
      <c r="B10" s="107" t="s">
        <v>25</v>
      </c>
      <c r="C10" s="106">
        <v>121784345</v>
      </c>
    </row>
    <row r="11" spans="2:3" x14ac:dyDescent="0.3">
      <c r="B11" s="107" t="s">
        <v>17</v>
      </c>
      <c r="C11" s="106">
        <v>2685587311</v>
      </c>
    </row>
    <row r="12" spans="2:3" x14ac:dyDescent="0.3">
      <c r="B12" s="107" t="s">
        <v>27</v>
      </c>
      <c r="C12" s="106">
        <v>208699675</v>
      </c>
    </row>
    <row r="13" spans="2:3" x14ac:dyDescent="0.3">
      <c r="B13" s="107" t="s">
        <v>24</v>
      </c>
      <c r="C13" s="106">
        <v>30609191</v>
      </c>
    </row>
    <row r="14" spans="2:3" x14ac:dyDescent="0.3">
      <c r="B14" s="107" t="s">
        <v>35</v>
      </c>
      <c r="C14" s="106">
        <v>4887795354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90FDF-138E-4D59-BE23-0121FC30620F}">
  <dimension ref="A1:I79"/>
  <sheetViews>
    <sheetView zoomScale="60" zoomScaleNormal="97" workbookViewId="0">
      <selection activeCell="B12" sqref="B12"/>
    </sheetView>
  </sheetViews>
  <sheetFormatPr defaultRowHeight="14.4" x14ac:dyDescent="0.3"/>
  <cols>
    <col min="3" max="3" width="26.6640625" customWidth="1"/>
    <col min="5" max="5" width="39.5546875" bestFit="1" customWidth="1"/>
    <col min="6" max="6" width="34.33203125" bestFit="1" customWidth="1"/>
    <col min="7" max="7" width="26.109375" customWidth="1"/>
    <col min="8" max="8" width="11" bestFit="1" customWidth="1"/>
    <col min="9" max="9" width="12" bestFit="1" customWidth="1"/>
    <col min="10" max="17" width="7" bestFit="1" customWidth="1"/>
    <col min="18" max="18" width="10.77734375" bestFit="1" customWidth="1"/>
    <col min="19" max="19" width="8.44140625" bestFit="1" customWidth="1"/>
    <col min="20" max="20" width="9.33203125" bestFit="1" customWidth="1"/>
    <col min="21" max="21" width="9.6640625" bestFit="1" customWidth="1"/>
    <col min="22" max="22" width="10.33203125" bestFit="1" customWidth="1"/>
    <col min="23" max="23" width="8.44140625" bestFit="1" customWidth="1"/>
    <col min="24" max="24" width="9.33203125" bestFit="1" customWidth="1"/>
    <col min="25" max="25" width="9.6640625" bestFit="1" customWidth="1"/>
    <col min="26" max="26" width="10.33203125" bestFit="1" customWidth="1"/>
    <col min="27" max="27" width="8.44140625" bestFit="1" customWidth="1"/>
    <col min="28" max="28" width="9.33203125" bestFit="1" customWidth="1"/>
    <col min="29" max="29" width="9.6640625" bestFit="1" customWidth="1"/>
    <col min="30" max="30" width="10.33203125" bestFit="1" customWidth="1"/>
    <col min="31" max="31" width="8.44140625" bestFit="1" customWidth="1"/>
    <col min="32" max="32" width="9.33203125" bestFit="1" customWidth="1"/>
    <col min="33" max="33" width="9.6640625" bestFit="1" customWidth="1"/>
    <col min="34" max="34" width="10.33203125" bestFit="1" customWidth="1"/>
    <col min="35" max="35" width="8.44140625" bestFit="1" customWidth="1"/>
    <col min="36" max="36" width="9.33203125" bestFit="1" customWidth="1"/>
    <col min="37" max="37" width="9.6640625" bestFit="1" customWidth="1"/>
    <col min="38" max="38" width="10.33203125" bestFit="1" customWidth="1"/>
    <col min="39" max="39" width="8.44140625" bestFit="1" customWidth="1"/>
    <col min="40" max="40" width="9.33203125" bestFit="1" customWidth="1"/>
    <col min="41" max="41" width="9.6640625" bestFit="1" customWidth="1"/>
    <col min="42" max="42" width="10.33203125" bestFit="1" customWidth="1"/>
    <col min="43" max="43" width="8.44140625" bestFit="1" customWidth="1"/>
    <col min="44" max="44" width="9.33203125" bestFit="1" customWidth="1"/>
    <col min="45" max="45" width="9.6640625" bestFit="1" customWidth="1"/>
    <col min="46" max="46" width="10.33203125" bestFit="1" customWidth="1"/>
    <col min="47" max="47" width="8.44140625" bestFit="1" customWidth="1"/>
    <col min="48" max="48" width="9.33203125" bestFit="1" customWidth="1"/>
    <col min="49" max="49" width="9.6640625" bestFit="1" customWidth="1"/>
    <col min="50" max="50" width="10.33203125" bestFit="1" customWidth="1"/>
    <col min="51" max="51" width="8.44140625" bestFit="1" customWidth="1"/>
    <col min="52" max="52" width="9.33203125" bestFit="1" customWidth="1"/>
    <col min="53" max="53" width="9.6640625" bestFit="1" customWidth="1"/>
    <col min="54" max="54" width="10.77734375" bestFit="1" customWidth="1"/>
  </cols>
  <sheetData>
    <row r="1" spans="1:9" s="15" customFormat="1" ht="39" customHeight="1" x14ac:dyDescent="0.3">
      <c r="A1" s="14"/>
      <c r="B1" s="101" t="s">
        <v>123</v>
      </c>
      <c r="C1" s="102"/>
      <c r="D1" s="16"/>
      <c r="E1" s="16"/>
      <c r="F1" s="16"/>
      <c r="G1" s="16"/>
      <c r="H1" s="16"/>
      <c r="I1" s="16"/>
    </row>
    <row r="5" spans="1:9" ht="18" x14ac:dyDescent="0.35">
      <c r="C5" s="29" t="s">
        <v>33</v>
      </c>
    </row>
    <row r="7" spans="1:9" x14ac:dyDescent="0.3">
      <c r="E7" s="24" t="s">
        <v>37</v>
      </c>
      <c r="F7" s="25" t="s">
        <v>36</v>
      </c>
    </row>
    <row r="8" spans="1:9" x14ac:dyDescent="0.3">
      <c r="E8" s="26" t="s">
        <v>22</v>
      </c>
      <c r="F8" s="28">
        <v>19904547.307692308</v>
      </c>
    </row>
    <row r="9" spans="1:9" x14ac:dyDescent="0.3">
      <c r="E9" s="26" t="s">
        <v>26</v>
      </c>
      <c r="F9" s="28">
        <v>24991892.974358976</v>
      </c>
    </row>
    <row r="10" spans="1:9" x14ac:dyDescent="0.3">
      <c r="E10" s="26" t="s">
        <v>21</v>
      </c>
      <c r="F10" s="28">
        <v>198604324.76923078</v>
      </c>
    </row>
    <row r="11" spans="1:9" x14ac:dyDescent="0.3">
      <c r="E11" s="26" t="s">
        <v>28</v>
      </c>
      <c r="F11" s="28">
        <v>9901876.846153846</v>
      </c>
    </row>
    <row r="12" spans="1:9" x14ac:dyDescent="0.3">
      <c r="E12" s="26" t="s">
        <v>23</v>
      </c>
      <c r="F12" s="28">
        <v>49960219.974358976</v>
      </c>
    </row>
    <row r="13" spans="1:9" x14ac:dyDescent="0.3">
      <c r="E13" s="26" t="s">
        <v>25</v>
      </c>
      <c r="F13" s="28">
        <v>19944387.743589744</v>
      </c>
    </row>
    <row r="14" spans="1:9" x14ac:dyDescent="0.3">
      <c r="E14" s="26" t="s">
        <v>17</v>
      </c>
      <c r="F14" s="28">
        <v>441891445.12820512</v>
      </c>
    </row>
    <row r="15" spans="1:9" x14ac:dyDescent="0.3">
      <c r="E15" s="26" t="s">
        <v>27</v>
      </c>
      <c r="F15" s="28">
        <v>34663549.666666664</v>
      </c>
    </row>
    <row r="16" spans="1:9" x14ac:dyDescent="0.3">
      <c r="E16" s="26" t="s">
        <v>24</v>
      </c>
      <c r="F16" s="28">
        <v>4983912.076923077</v>
      </c>
    </row>
    <row r="17" spans="3:6" x14ac:dyDescent="0.3">
      <c r="E17" s="26" t="s">
        <v>35</v>
      </c>
      <c r="F17" s="28">
        <v>89427350.720797718</v>
      </c>
    </row>
    <row r="26" spans="3:6" ht="18" x14ac:dyDescent="0.3">
      <c r="C26" s="30" t="s">
        <v>38</v>
      </c>
    </row>
    <row r="28" spans="3:6" x14ac:dyDescent="0.3">
      <c r="E28" s="24" t="s">
        <v>37</v>
      </c>
      <c r="F28" s="25" t="s">
        <v>39</v>
      </c>
    </row>
    <row r="29" spans="3:6" x14ac:dyDescent="0.3">
      <c r="E29" s="26" t="s">
        <v>22</v>
      </c>
      <c r="F29" s="25">
        <v>12592681.538620446</v>
      </c>
    </row>
    <row r="30" spans="3:6" x14ac:dyDescent="0.3">
      <c r="E30" s="26" t="s">
        <v>26</v>
      </c>
      <c r="F30" s="25">
        <v>15951918.141302804</v>
      </c>
    </row>
    <row r="31" spans="3:6" x14ac:dyDescent="0.3">
      <c r="E31" s="26" t="s">
        <v>21</v>
      </c>
      <c r="F31" s="25">
        <v>125786762.78270006</v>
      </c>
    </row>
    <row r="32" spans="3:6" x14ac:dyDescent="0.3">
      <c r="E32" s="26" t="s">
        <v>28</v>
      </c>
      <c r="F32" s="25">
        <v>6265282.652517803</v>
      </c>
    </row>
    <row r="33" spans="3:6" x14ac:dyDescent="0.3">
      <c r="E33" s="26" t="s">
        <v>23</v>
      </c>
      <c r="F33" s="25">
        <v>31723098.650797222</v>
      </c>
    </row>
    <row r="34" spans="3:6" x14ac:dyDescent="0.3">
      <c r="E34" s="26" t="s">
        <v>25</v>
      </c>
      <c r="F34" s="25">
        <v>12572733.776227763</v>
      </c>
    </row>
    <row r="35" spans="3:6" x14ac:dyDescent="0.3">
      <c r="E35" s="26" t="s">
        <v>17</v>
      </c>
      <c r="F35" s="25">
        <v>279407146.21586043</v>
      </c>
    </row>
    <row r="36" spans="3:6" x14ac:dyDescent="0.3">
      <c r="E36" s="26" t="s">
        <v>27</v>
      </c>
      <c r="F36" s="25">
        <v>21824993.230280016</v>
      </c>
    </row>
    <row r="37" spans="3:6" x14ac:dyDescent="0.3">
      <c r="E37" s="26" t="s">
        <v>24</v>
      </c>
      <c r="F37" s="25">
        <v>3162807.3155146218</v>
      </c>
    </row>
    <row r="38" spans="3:6" x14ac:dyDescent="0.3">
      <c r="E38" s="26" t="s">
        <v>35</v>
      </c>
      <c r="F38" s="25">
        <v>170702798.91441128</v>
      </c>
    </row>
    <row r="46" spans="3:6" ht="18" x14ac:dyDescent="0.3">
      <c r="C46" s="30" t="s">
        <v>40</v>
      </c>
    </row>
    <row r="47" spans="3:6" x14ac:dyDescent="0.3">
      <c r="E47" s="24" t="s">
        <v>37</v>
      </c>
      <c r="F47" s="25" t="s">
        <v>41</v>
      </c>
    </row>
    <row r="48" spans="3:6" x14ac:dyDescent="0.3">
      <c r="E48" s="26" t="s">
        <v>22</v>
      </c>
      <c r="F48" s="27">
        <v>158575628333112.22</v>
      </c>
    </row>
    <row r="49" spans="5:6" x14ac:dyDescent="0.3">
      <c r="E49" s="26" t="s">
        <v>26</v>
      </c>
      <c r="F49" s="27">
        <v>254463692386825.47</v>
      </c>
    </row>
    <row r="50" spans="5:6" x14ac:dyDescent="0.3">
      <c r="E50" s="26" t="s">
        <v>21</v>
      </c>
      <c r="F50" s="27">
        <v>1.5822309691351256E+16</v>
      </c>
    </row>
    <row r="51" spans="5:6" x14ac:dyDescent="0.3">
      <c r="E51" s="26" t="s">
        <v>28</v>
      </c>
      <c r="F51" s="27">
        <v>39253766715940.516</v>
      </c>
    </row>
    <row r="52" spans="5:6" x14ac:dyDescent="0.3">
      <c r="E52" s="26" t="s">
        <v>23</v>
      </c>
      <c r="F52" s="27">
        <v>1006354988008212.6</v>
      </c>
    </row>
    <row r="53" spans="5:6" x14ac:dyDescent="0.3">
      <c r="E53" s="26" t="s">
        <v>25</v>
      </c>
      <c r="F53" s="27">
        <v>158073634607898.41</v>
      </c>
    </row>
    <row r="54" spans="5:6" x14ac:dyDescent="0.3">
      <c r="E54" s="26" t="s">
        <v>17</v>
      </c>
      <c r="F54" s="27">
        <v>7.8068353356491216E+16</v>
      </c>
    </row>
    <row r="55" spans="5:6" x14ac:dyDescent="0.3">
      <c r="E55" s="26" t="s">
        <v>27</v>
      </c>
      <c r="F55" s="27">
        <v>476330329501768.44</v>
      </c>
    </row>
    <row r="56" spans="5:6" x14ac:dyDescent="0.3">
      <c r="E56" s="26" t="s">
        <v>24</v>
      </c>
      <c r="F56" s="27">
        <v>10003350115072.809</v>
      </c>
    </row>
    <row r="57" spans="5:6" x14ac:dyDescent="0.3">
      <c r="E57" s="26" t="s">
        <v>35</v>
      </c>
      <c r="F57" s="27">
        <v>2.9139445557213928E+16</v>
      </c>
    </row>
    <row r="69" spans="5:7" x14ac:dyDescent="0.3">
      <c r="E69" s="37" t="s">
        <v>36</v>
      </c>
      <c r="F69" s="38" t="s">
        <v>39</v>
      </c>
      <c r="G69" s="39" t="s">
        <v>41</v>
      </c>
    </row>
    <row r="70" spans="5:7" x14ac:dyDescent="0.3">
      <c r="E70" s="32">
        <v>19904547.307692308</v>
      </c>
      <c r="F70" s="31">
        <v>12592681.538620446</v>
      </c>
      <c r="G70" s="33">
        <v>158575628333112.22</v>
      </c>
    </row>
    <row r="71" spans="5:7" x14ac:dyDescent="0.3">
      <c r="E71" s="32">
        <v>24991892.974358976</v>
      </c>
      <c r="F71" s="31">
        <v>15951918.141302804</v>
      </c>
      <c r="G71" s="33">
        <v>254463692386825.47</v>
      </c>
    </row>
    <row r="72" spans="5:7" x14ac:dyDescent="0.3">
      <c r="E72" s="32">
        <v>198604324.76923078</v>
      </c>
      <c r="F72" s="31">
        <v>125786762.78270006</v>
      </c>
      <c r="G72" s="33">
        <v>1.5822309691351256E+16</v>
      </c>
    </row>
    <row r="73" spans="5:7" x14ac:dyDescent="0.3">
      <c r="E73" s="32">
        <v>9901876.846153846</v>
      </c>
      <c r="F73" s="31">
        <v>6265282.652517803</v>
      </c>
      <c r="G73" s="33">
        <v>39253766715940.516</v>
      </c>
    </row>
    <row r="74" spans="5:7" x14ac:dyDescent="0.3">
      <c r="E74" s="32">
        <v>49960219.974358976</v>
      </c>
      <c r="F74" s="31">
        <v>31723098.650797222</v>
      </c>
      <c r="G74" s="33">
        <v>1006354988008212.6</v>
      </c>
    </row>
    <row r="75" spans="5:7" x14ac:dyDescent="0.3">
      <c r="E75" s="32">
        <v>19944387.743589744</v>
      </c>
      <c r="F75" s="31">
        <v>12572733.776227763</v>
      </c>
      <c r="G75" s="33">
        <v>158073634607898.41</v>
      </c>
    </row>
    <row r="76" spans="5:7" x14ac:dyDescent="0.3">
      <c r="E76" s="32">
        <v>441891445.12820512</v>
      </c>
      <c r="F76" s="31">
        <v>279407146.21586043</v>
      </c>
      <c r="G76" s="33">
        <v>7.8068353356491216E+16</v>
      </c>
    </row>
    <row r="77" spans="5:7" x14ac:dyDescent="0.3">
      <c r="E77" s="32">
        <v>34663549.666666664</v>
      </c>
      <c r="F77" s="31">
        <v>21824993.230280016</v>
      </c>
      <c r="G77" s="33">
        <v>476330329501768.44</v>
      </c>
    </row>
    <row r="78" spans="5:7" x14ac:dyDescent="0.3">
      <c r="E78" s="32">
        <v>4983912.076923077</v>
      </c>
      <c r="F78" s="31">
        <v>3162807.3155146218</v>
      </c>
      <c r="G78" s="33">
        <v>10003350115072.809</v>
      </c>
    </row>
    <row r="79" spans="5:7" x14ac:dyDescent="0.3">
      <c r="E79" s="34">
        <v>89427350.720797718</v>
      </c>
      <c r="F79" s="35">
        <v>170702798.91441128</v>
      </c>
      <c r="G79" s="36">
        <v>2.9139445557213928E+16</v>
      </c>
    </row>
  </sheetData>
  <pageMargins left="0.7" right="0.7" top="0.75" bottom="0.75" header="0.3" footer="0.3"/>
  <drawing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C7C3-64F8-4741-80DD-1395CF60B667}">
  <dimension ref="A1:V68"/>
  <sheetViews>
    <sheetView zoomScale="50" workbookViewId="0">
      <selection activeCell="S47" sqref="S47"/>
    </sheetView>
  </sheetViews>
  <sheetFormatPr defaultRowHeight="14.4" x14ac:dyDescent="0.3"/>
  <cols>
    <col min="3" max="3" width="27.88671875" bestFit="1" customWidth="1"/>
    <col min="4" max="4" width="17.33203125" bestFit="1" customWidth="1"/>
    <col min="5" max="5" width="8.5546875" bestFit="1" customWidth="1"/>
    <col min="6" max="6" width="10.77734375" bestFit="1" customWidth="1"/>
    <col min="7" max="7" width="27.88671875" bestFit="1" customWidth="1"/>
    <col min="8" max="9" width="14.44140625" bestFit="1" customWidth="1"/>
    <col min="10" max="10" width="23.109375" bestFit="1" customWidth="1"/>
    <col min="11" max="11" width="28.33203125" bestFit="1" customWidth="1"/>
    <col min="12" max="12" width="24.109375" customWidth="1"/>
    <col min="13" max="19" width="14.44140625" bestFit="1" customWidth="1"/>
    <col min="20" max="20" width="17.77734375" bestFit="1" customWidth="1"/>
    <col min="21" max="22" width="14.44140625" bestFit="1" customWidth="1"/>
  </cols>
  <sheetData>
    <row r="1" spans="1:22" s="41" customFormat="1" ht="49.8" customHeight="1" x14ac:dyDescent="0.3">
      <c r="A1" s="40"/>
      <c r="B1" s="103" t="s">
        <v>124</v>
      </c>
      <c r="C1" s="104"/>
      <c r="D1" s="104"/>
      <c r="E1" s="42"/>
      <c r="F1" s="42"/>
      <c r="G1" s="42"/>
      <c r="H1" s="42"/>
      <c r="I1" s="42"/>
      <c r="J1" s="42"/>
      <c r="K1" s="42"/>
      <c r="M1" s="42"/>
      <c r="N1" s="42"/>
      <c r="O1" s="42"/>
      <c r="P1" s="42"/>
      <c r="Q1" s="42"/>
      <c r="R1" s="42"/>
      <c r="S1" s="42"/>
      <c r="T1" s="42"/>
      <c r="U1" s="42"/>
      <c r="V1" s="43"/>
    </row>
    <row r="5" spans="1:22" x14ac:dyDescent="0.3">
      <c r="C5" s="44" t="s">
        <v>0</v>
      </c>
      <c r="D5" s="44" t="s">
        <v>1</v>
      </c>
      <c r="E5" s="44" t="s">
        <v>2</v>
      </c>
      <c r="F5" s="44" t="s">
        <v>3</v>
      </c>
      <c r="G5" s="44" t="s">
        <v>4</v>
      </c>
      <c r="H5" s="44" t="s">
        <v>5</v>
      </c>
      <c r="I5" s="44" t="s">
        <v>6</v>
      </c>
      <c r="J5" s="44" t="s">
        <v>7</v>
      </c>
      <c r="K5" s="44" t="s">
        <v>8</v>
      </c>
      <c r="L5" s="44" t="s">
        <v>9</v>
      </c>
      <c r="M5" s="44" t="s">
        <v>10</v>
      </c>
      <c r="N5" s="44" t="s">
        <v>11</v>
      </c>
      <c r="O5" s="44" t="s">
        <v>12</v>
      </c>
      <c r="P5" s="44" t="s">
        <v>13</v>
      </c>
      <c r="Q5" s="44" t="s">
        <v>14</v>
      </c>
      <c r="R5" s="44" t="s">
        <v>15</v>
      </c>
      <c r="S5" s="45" t="s">
        <v>16</v>
      </c>
      <c r="T5" s="46" t="s">
        <v>34</v>
      </c>
      <c r="U5" s="46" t="s">
        <v>45</v>
      </c>
      <c r="V5" s="46" t="s">
        <v>46</v>
      </c>
    </row>
    <row r="6" spans="1:22" x14ac:dyDescent="0.3">
      <c r="C6" s="47" t="s">
        <v>21</v>
      </c>
      <c r="D6" s="47" t="s">
        <v>29</v>
      </c>
      <c r="E6" s="47" t="s">
        <v>19</v>
      </c>
      <c r="F6" s="48">
        <v>41275</v>
      </c>
      <c r="G6" s="47" t="s">
        <v>20</v>
      </c>
      <c r="H6" s="49">
        <v>6922154</v>
      </c>
      <c r="I6" s="49">
        <v>6719996</v>
      </c>
      <c r="J6" s="49">
        <v>11251219</v>
      </c>
      <c r="K6" s="49">
        <v>8188535</v>
      </c>
      <c r="L6" s="49">
        <v>10753091</v>
      </c>
      <c r="M6" s="49">
        <v>5620387</v>
      </c>
      <c r="N6" s="49">
        <v>11674472</v>
      </c>
      <c r="O6" s="49">
        <v>9402231</v>
      </c>
      <c r="P6" s="49">
        <v>9847130</v>
      </c>
      <c r="Q6" s="49">
        <v>10592169</v>
      </c>
      <c r="R6" s="49">
        <v>8170720</v>
      </c>
      <c r="S6" s="50">
        <v>4761146</v>
      </c>
      <c r="T6" s="49">
        <f>SUM(Financials_Sample_Data[[#This Row],[Jan]:[Nov]])</f>
        <v>107862632</v>
      </c>
      <c r="U6" s="49">
        <f>AVERAGE(H6:S6)</f>
        <v>8658604.166666666</v>
      </c>
      <c r="V6" s="49">
        <f>_xlfn.STDEV.P(H6:S6)</f>
        <v>2190160.4496984854</v>
      </c>
    </row>
    <row r="7" spans="1:22" x14ac:dyDescent="0.3">
      <c r="C7" s="51" t="s">
        <v>22</v>
      </c>
      <c r="D7" s="51" t="s">
        <v>29</v>
      </c>
      <c r="E7" s="51" t="s">
        <v>19</v>
      </c>
      <c r="F7" s="52">
        <v>41275</v>
      </c>
      <c r="G7" s="51" t="s">
        <v>20</v>
      </c>
      <c r="H7" s="53">
        <v>744189</v>
      </c>
      <c r="I7" s="53">
        <v>684446</v>
      </c>
      <c r="J7" s="53">
        <v>1135391</v>
      </c>
      <c r="K7" s="53">
        <v>740206</v>
      </c>
      <c r="L7" s="53">
        <v>1056537</v>
      </c>
      <c r="M7" s="53">
        <v>587577</v>
      </c>
      <c r="N7" s="53">
        <v>1154625</v>
      </c>
      <c r="O7" s="53">
        <v>1015469</v>
      </c>
      <c r="P7" s="53">
        <v>919043</v>
      </c>
      <c r="Q7" s="53">
        <v>1130498</v>
      </c>
      <c r="R7" s="53">
        <v>705547</v>
      </c>
      <c r="S7" s="54">
        <v>447074</v>
      </c>
      <c r="T7" s="53">
        <f>SUM(Financials_Sample_Data[[#This Row],[Jan]:[Nov]])</f>
        <v>10458949</v>
      </c>
      <c r="U7" s="49">
        <f t="shared" ref="U7:U24" si="0">AVERAGE(H7:S7)</f>
        <v>860050.16666666663</v>
      </c>
      <c r="V7" s="49">
        <f t="shared" ref="V7:V24" si="1">_xlfn.STDEV.P(H7:S7)</f>
        <v>228993.5603489879</v>
      </c>
    </row>
    <row r="8" spans="1:22" x14ac:dyDescent="0.3">
      <c r="C8" s="47" t="s">
        <v>23</v>
      </c>
      <c r="D8" s="47" t="s">
        <v>29</v>
      </c>
      <c r="E8" s="47" t="s">
        <v>19</v>
      </c>
      <c r="F8" s="48">
        <v>41275</v>
      </c>
      <c r="G8" s="47" t="s">
        <v>20</v>
      </c>
      <c r="H8" s="49">
        <v>1820008</v>
      </c>
      <c r="I8" s="49">
        <v>1643381</v>
      </c>
      <c r="J8" s="49">
        <v>3339938</v>
      </c>
      <c r="K8" s="49">
        <v>2236128</v>
      </c>
      <c r="L8" s="49">
        <v>2909989</v>
      </c>
      <c r="M8" s="49">
        <v>1461544</v>
      </c>
      <c r="N8" s="49">
        <v>2630917</v>
      </c>
      <c r="O8" s="49">
        <v>2736210</v>
      </c>
      <c r="P8" s="49">
        <v>2555554</v>
      </c>
      <c r="Q8" s="49">
        <v>2554023</v>
      </c>
      <c r="R8" s="49">
        <v>1729230</v>
      </c>
      <c r="S8" s="50">
        <v>1183866</v>
      </c>
      <c r="T8" s="49">
        <f>SUM(Financials_Sample_Data[[#This Row],[Jan]:[Nov]])</f>
        <v>26622633</v>
      </c>
      <c r="U8" s="49">
        <f t="shared" si="0"/>
        <v>2233399</v>
      </c>
      <c r="V8" s="49">
        <f t="shared" si="1"/>
        <v>630483.44469330308</v>
      </c>
    </row>
    <row r="9" spans="1:22" x14ac:dyDescent="0.3">
      <c r="C9" s="51" t="s">
        <v>24</v>
      </c>
      <c r="D9" s="51" t="s">
        <v>29</v>
      </c>
      <c r="E9" s="51" t="s">
        <v>19</v>
      </c>
      <c r="F9" s="52">
        <v>41275</v>
      </c>
      <c r="G9" s="51" t="s">
        <v>20</v>
      </c>
      <c r="H9" s="53">
        <v>161575</v>
      </c>
      <c r="I9" s="53">
        <v>187636</v>
      </c>
      <c r="J9" s="53">
        <v>282811</v>
      </c>
      <c r="K9" s="53">
        <v>221047</v>
      </c>
      <c r="L9" s="53">
        <v>254049</v>
      </c>
      <c r="M9" s="53">
        <v>144005</v>
      </c>
      <c r="N9" s="53">
        <v>246538</v>
      </c>
      <c r="O9" s="53">
        <v>255904</v>
      </c>
      <c r="P9" s="53">
        <v>221757</v>
      </c>
      <c r="Q9" s="53">
        <v>282216</v>
      </c>
      <c r="R9" s="53">
        <v>207965</v>
      </c>
      <c r="S9" s="54">
        <v>107626</v>
      </c>
      <c r="T9" s="53">
        <f>SUM(Financials_Sample_Data[[#This Row],[Jan]:[Nov]])</f>
        <v>2693191</v>
      </c>
      <c r="U9" s="49">
        <f t="shared" si="0"/>
        <v>214427.41666666666</v>
      </c>
      <c r="V9" s="49">
        <f t="shared" si="1"/>
        <v>52922.26588979087</v>
      </c>
    </row>
    <row r="10" spans="1:22" x14ac:dyDescent="0.3">
      <c r="C10" s="47" t="s">
        <v>25</v>
      </c>
      <c r="D10" s="47" t="s">
        <v>29</v>
      </c>
      <c r="E10" s="47" t="s">
        <v>19</v>
      </c>
      <c r="F10" s="48">
        <v>41275</v>
      </c>
      <c r="G10" s="47" t="s">
        <v>20</v>
      </c>
      <c r="H10" s="49">
        <v>741256</v>
      </c>
      <c r="I10" s="49">
        <v>734801</v>
      </c>
      <c r="J10" s="49">
        <v>1121189</v>
      </c>
      <c r="K10" s="49">
        <v>847064</v>
      </c>
      <c r="L10" s="49">
        <v>1076637</v>
      </c>
      <c r="M10" s="49">
        <v>581037</v>
      </c>
      <c r="N10" s="49">
        <v>1155733</v>
      </c>
      <c r="O10" s="49">
        <v>1140205</v>
      </c>
      <c r="P10" s="49">
        <v>928524</v>
      </c>
      <c r="Q10" s="49">
        <v>1022458</v>
      </c>
      <c r="R10" s="49">
        <v>732828</v>
      </c>
      <c r="S10" s="50">
        <v>507909</v>
      </c>
      <c r="T10" s="49">
        <f>SUM(Financials_Sample_Data[[#This Row],[Jan]:[Nov]])</f>
        <v>10583934</v>
      </c>
      <c r="U10" s="49">
        <f t="shared" si="0"/>
        <v>882470.08333333337</v>
      </c>
      <c r="V10" s="49">
        <f t="shared" si="1"/>
        <v>214875.31847386068</v>
      </c>
    </row>
    <row r="11" spans="1:22" x14ac:dyDescent="0.3">
      <c r="C11" s="51" t="s">
        <v>26</v>
      </c>
      <c r="D11" s="51" t="s">
        <v>29</v>
      </c>
      <c r="E11" s="51" t="s">
        <v>19</v>
      </c>
      <c r="F11" s="52">
        <v>41275</v>
      </c>
      <c r="G11" s="51" t="s">
        <v>20</v>
      </c>
      <c r="H11" s="53">
        <v>938436</v>
      </c>
      <c r="I11" s="53">
        <v>936828</v>
      </c>
      <c r="J11" s="53">
        <v>1631024</v>
      </c>
      <c r="K11" s="53">
        <v>1004574</v>
      </c>
      <c r="L11" s="53">
        <v>1256873</v>
      </c>
      <c r="M11" s="53">
        <v>602967</v>
      </c>
      <c r="N11" s="53">
        <v>1434455</v>
      </c>
      <c r="O11" s="53">
        <v>1308212</v>
      </c>
      <c r="P11" s="53">
        <v>1228204</v>
      </c>
      <c r="Q11" s="53">
        <v>1541439</v>
      </c>
      <c r="R11" s="53">
        <v>1029014</v>
      </c>
      <c r="S11" s="54">
        <v>547052</v>
      </c>
      <c r="T11" s="53">
        <f>SUM(Financials_Sample_Data[[#This Row],[Jan]:[Nov]])</f>
        <v>13164071</v>
      </c>
      <c r="U11" s="49">
        <f t="shared" si="0"/>
        <v>1121589.8333333333</v>
      </c>
      <c r="V11" s="49">
        <f t="shared" si="1"/>
        <v>327514.08001739235</v>
      </c>
    </row>
    <row r="12" spans="1:22" x14ac:dyDescent="0.3">
      <c r="C12" s="47" t="s">
        <v>27</v>
      </c>
      <c r="D12" s="47" t="s">
        <v>29</v>
      </c>
      <c r="E12" s="47" t="s">
        <v>19</v>
      </c>
      <c r="F12" s="48">
        <v>41275</v>
      </c>
      <c r="G12" s="47" t="s">
        <v>20</v>
      </c>
      <c r="H12" s="49">
        <v>1135946</v>
      </c>
      <c r="I12" s="49">
        <v>1337432</v>
      </c>
      <c r="J12" s="49">
        <v>2176367</v>
      </c>
      <c r="K12" s="49">
        <v>1388676</v>
      </c>
      <c r="L12" s="49">
        <v>1972095</v>
      </c>
      <c r="M12" s="49">
        <v>935781</v>
      </c>
      <c r="N12" s="49">
        <v>1810962</v>
      </c>
      <c r="O12" s="49">
        <v>1913852</v>
      </c>
      <c r="P12" s="49">
        <v>1681821</v>
      </c>
      <c r="Q12" s="49">
        <v>1985257</v>
      </c>
      <c r="R12" s="49">
        <v>1268727</v>
      </c>
      <c r="S12" s="50">
        <v>853915</v>
      </c>
      <c r="T12" s="49">
        <f>SUM(Financials_Sample_Data[[#This Row],[Jan]:[Nov]])</f>
        <v>18593459</v>
      </c>
      <c r="U12" s="49">
        <f t="shared" si="0"/>
        <v>1538402.5833333333</v>
      </c>
      <c r="V12" s="49">
        <f t="shared" si="1"/>
        <v>424241.06673986238</v>
      </c>
    </row>
    <row r="13" spans="1:22" x14ac:dyDescent="0.3">
      <c r="C13" s="51" t="s">
        <v>28</v>
      </c>
      <c r="D13" s="51" t="s">
        <v>29</v>
      </c>
      <c r="E13" s="51" t="s">
        <v>19</v>
      </c>
      <c r="F13" s="52">
        <v>41275</v>
      </c>
      <c r="G13" s="51" t="s">
        <v>20</v>
      </c>
      <c r="H13" s="53">
        <v>323989</v>
      </c>
      <c r="I13" s="53">
        <v>329938</v>
      </c>
      <c r="J13" s="53">
        <v>540940</v>
      </c>
      <c r="K13" s="53">
        <v>428900</v>
      </c>
      <c r="L13" s="53">
        <v>480921</v>
      </c>
      <c r="M13" s="53">
        <v>296470</v>
      </c>
      <c r="N13" s="53">
        <v>569490</v>
      </c>
      <c r="O13" s="53">
        <v>545708</v>
      </c>
      <c r="P13" s="53">
        <v>522167</v>
      </c>
      <c r="Q13" s="53">
        <v>517041</v>
      </c>
      <c r="R13" s="53">
        <v>375439</v>
      </c>
      <c r="S13" s="54">
        <v>255120</v>
      </c>
      <c r="T13" s="53">
        <f>SUM(Financials_Sample_Data[[#This Row],[Jan]:[Nov]])</f>
        <v>5211890</v>
      </c>
      <c r="U13" s="49">
        <f t="shared" si="0"/>
        <v>432176.91666666669</v>
      </c>
      <c r="V13" s="49">
        <f t="shared" si="1"/>
        <v>106615.57936769711</v>
      </c>
    </row>
    <row r="14" spans="1:22" x14ac:dyDescent="0.3">
      <c r="C14" s="47" t="s">
        <v>17</v>
      </c>
      <c r="D14" s="47" t="s">
        <v>30</v>
      </c>
      <c r="E14" s="47" t="s">
        <v>19</v>
      </c>
      <c r="F14" s="48">
        <v>41275</v>
      </c>
      <c r="G14" s="47" t="s">
        <v>20</v>
      </c>
      <c r="H14" s="49">
        <v>19509973</v>
      </c>
      <c r="I14" s="49">
        <v>17256060</v>
      </c>
      <c r="J14" s="49">
        <v>30532260</v>
      </c>
      <c r="K14" s="49">
        <v>29272946</v>
      </c>
      <c r="L14" s="49">
        <v>29336567</v>
      </c>
      <c r="M14" s="49">
        <v>20351396</v>
      </c>
      <c r="N14" s="49">
        <v>28675099</v>
      </c>
      <c r="O14" s="49">
        <v>33553477</v>
      </c>
      <c r="P14" s="49">
        <v>34517495</v>
      </c>
      <c r="Q14" s="49">
        <v>26255937</v>
      </c>
      <c r="R14" s="49">
        <v>30608966</v>
      </c>
      <c r="S14" s="50">
        <v>18118056</v>
      </c>
      <c r="T14" s="49">
        <f>SUM(Financials_Sample_Data[[#This Row],[Jan]:[Nov]])</f>
        <v>222405835</v>
      </c>
      <c r="U14" s="49">
        <f t="shared" si="0"/>
        <v>26499019.333333332</v>
      </c>
      <c r="V14" s="49">
        <f t="shared" si="1"/>
        <v>5845751.0170869688</v>
      </c>
    </row>
    <row r="15" spans="1:22" x14ac:dyDescent="0.3">
      <c r="C15" s="51" t="s">
        <v>21</v>
      </c>
      <c r="D15" s="51" t="s">
        <v>30</v>
      </c>
      <c r="E15" s="51" t="s">
        <v>19</v>
      </c>
      <c r="F15" s="52">
        <v>41275</v>
      </c>
      <c r="G15" s="51" t="s">
        <v>20</v>
      </c>
      <c r="H15" s="53">
        <v>8150515</v>
      </c>
      <c r="I15" s="53">
        <v>8450170</v>
      </c>
      <c r="J15" s="53">
        <v>14161620</v>
      </c>
      <c r="K15" s="53">
        <v>11982699</v>
      </c>
      <c r="L15" s="53">
        <v>14251244</v>
      </c>
      <c r="M15" s="53">
        <v>9764566</v>
      </c>
      <c r="N15" s="53">
        <v>13601224</v>
      </c>
      <c r="O15" s="53">
        <v>16479944</v>
      </c>
      <c r="P15" s="53">
        <v>15769647</v>
      </c>
      <c r="Q15" s="53">
        <v>11713786</v>
      </c>
      <c r="R15" s="53">
        <v>13808185</v>
      </c>
      <c r="S15" s="54">
        <v>7671352</v>
      </c>
      <c r="T15" s="53">
        <f>SUM(Financials_Sample_Data[[#This Row],[Jan]:[Nov]])</f>
        <v>99142104</v>
      </c>
      <c r="U15" s="49">
        <f t="shared" si="0"/>
        <v>12150412.666666666</v>
      </c>
      <c r="V15" s="49">
        <f t="shared" si="1"/>
        <v>2898551.4373179963</v>
      </c>
    </row>
    <row r="16" spans="1:22" x14ac:dyDescent="0.3">
      <c r="C16" s="47" t="s">
        <v>22</v>
      </c>
      <c r="D16" s="47" t="s">
        <v>30</v>
      </c>
      <c r="E16" s="47" t="s">
        <v>19</v>
      </c>
      <c r="F16" s="48">
        <v>41275</v>
      </c>
      <c r="G16" s="47" t="s">
        <v>20</v>
      </c>
      <c r="H16" s="49">
        <v>918940</v>
      </c>
      <c r="I16" s="49">
        <v>807370</v>
      </c>
      <c r="J16" s="49">
        <v>1441691</v>
      </c>
      <c r="K16" s="49">
        <v>1189856</v>
      </c>
      <c r="L16" s="49">
        <v>1441481</v>
      </c>
      <c r="M16" s="49">
        <v>992324</v>
      </c>
      <c r="N16" s="49">
        <v>1184148</v>
      </c>
      <c r="O16" s="49">
        <v>1395247</v>
      </c>
      <c r="P16" s="49">
        <v>1624531</v>
      </c>
      <c r="Q16" s="49">
        <v>1309585</v>
      </c>
      <c r="R16" s="49">
        <v>1271473</v>
      </c>
      <c r="S16" s="50">
        <v>888159</v>
      </c>
      <c r="T16" s="49">
        <f>SUM(Financials_Sample_Data[[#This Row],[Jan]:[Nov]])</f>
        <v>9873528</v>
      </c>
      <c r="U16" s="49">
        <f t="shared" si="0"/>
        <v>1205400.4166666667</v>
      </c>
      <c r="V16" s="49">
        <f t="shared" si="1"/>
        <v>245920.75606465127</v>
      </c>
    </row>
    <row r="17" spans="2:22" x14ac:dyDescent="0.3">
      <c r="C17" s="51" t="s">
        <v>23</v>
      </c>
      <c r="D17" s="51" t="s">
        <v>30</v>
      </c>
      <c r="E17" s="51" t="s">
        <v>19</v>
      </c>
      <c r="F17" s="52">
        <v>41275</v>
      </c>
      <c r="G17" s="51" t="s">
        <v>20</v>
      </c>
      <c r="H17" s="53">
        <v>1978540</v>
      </c>
      <c r="I17" s="53">
        <v>2042733</v>
      </c>
      <c r="J17" s="53">
        <v>3640742</v>
      </c>
      <c r="K17" s="53">
        <v>3022060</v>
      </c>
      <c r="L17" s="53">
        <v>3103005</v>
      </c>
      <c r="M17" s="53">
        <v>2469981</v>
      </c>
      <c r="N17" s="53">
        <v>3153289</v>
      </c>
      <c r="O17" s="53">
        <v>3620396</v>
      </c>
      <c r="P17" s="53">
        <v>4017528</v>
      </c>
      <c r="Q17" s="53">
        <v>2657392</v>
      </c>
      <c r="R17" s="53">
        <v>3428688</v>
      </c>
      <c r="S17" s="54">
        <v>2234769</v>
      </c>
      <c r="T17" s="53">
        <f>SUM(Financials_Sample_Data[[#This Row],[Jan]:[Nov]])</f>
        <v>25616922</v>
      </c>
      <c r="U17" s="49">
        <f t="shared" si="0"/>
        <v>2947426.9166666665</v>
      </c>
      <c r="V17" s="49">
        <f t="shared" si="1"/>
        <v>642885.72648611234</v>
      </c>
    </row>
    <row r="18" spans="2:22" x14ac:dyDescent="0.3">
      <c r="C18" s="47" t="s">
        <v>24</v>
      </c>
      <c r="D18" s="47" t="s">
        <v>30</v>
      </c>
      <c r="E18" s="47" t="s">
        <v>19</v>
      </c>
      <c r="F18" s="48">
        <v>41275</v>
      </c>
      <c r="G18" s="47" t="s">
        <v>20</v>
      </c>
      <c r="H18" s="49">
        <v>226737</v>
      </c>
      <c r="I18" s="49">
        <v>177057</v>
      </c>
      <c r="J18" s="49">
        <v>348448</v>
      </c>
      <c r="K18" s="49">
        <v>348912</v>
      </c>
      <c r="L18" s="49">
        <v>340324</v>
      </c>
      <c r="M18" s="49">
        <v>233884</v>
      </c>
      <c r="N18" s="49">
        <v>339323</v>
      </c>
      <c r="O18" s="49">
        <v>346782</v>
      </c>
      <c r="P18" s="49">
        <v>416320</v>
      </c>
      <c r="Q18" s="49">
        <v>265196</v>
      </c>
      <c r="R18" s="49">
        <v>350713</v>
      </c>
      <c r="S18" s="50">
        <v>191961</v>
      </c>
      <c r="T18" s="49">
        <f>SUM(Financials_Sample_Data[[#This Row],[Jan]:[Nov]])</f>
        <v>2465503</v>
      </c>
      <c r="U18" s="49">
        <f t="shared" si="0"/>
        <v>298804.75</v>
      </c>
      <c r="V18" s="49">
        <f t="shared" si="1"/>
        <v>72985.727135658744</v>
      </c>
    </row>
    <row r="19" spans="2:22" x14ac:dyDescent="0.3">
      <c r="C19" s="51" t="s">
        <v>25</v>
      </c>
      <c r="D19" s="51" t="s">
        <v>30</v>
      </c>
      <c r="E19" s="51" t="s">
        <v>19</v>
      </c>
      <c r="F19" s="52">
        <v>41275</v>
      </c>
      <c r="G19" s="51" t="s">
        <v>20</v>
      </c>
      <c r="H19" s="53">
        <v>864114</v>
      </c>
      <c r="I19" s="53">
        <v>798924</v>
      </c>
      <c r="J19" s="53">
        <v>1397111</v>
      </c>
      <c r="K19" s="53">
        <v>1424616</v>
      </c>
      <c r="L19" s="53">
        <v>1408363</v>
      </c>
      <c r="M19" s="53">
        <v>988295</v>
      </c>
      <c r="N19" s="53">
        <v>1420613</v>
      </c>
      <c r="O19" s="53">
        <v>1550303</v>
      </c>
      <c r="P19" s="53">
        <v>1530986</v>
      </c>
      <c r="Q19" s="53">
        <v>1291985</v>
      </c>
      <c r="R19" s="53">
        <v>1244998</v>
      </c>
      <c r="S19" s="54">
        <v>880628</v>
      </c>
      <c r="T19" s="53">
        <f>SUM(Financials_Sample_Data[[#This Row],[Jan]:[Nov]])</f>
        <v>10081732</v>
      </c>
      <c r="U19" s="49">
        <f t="shared" si="0"/>
        <v>1233411.3333333333</v>
      </c>
      <c r="V19" s="49">
        <f t="shared" si="1"/>
        <v>263192.47573285387</v>
      </c>
    </row>
    <row r="20" spans="2:22" x14ac:dyDescent="0.3">
      <c r="C20" s="47" t="s">
        <v>26</v>
      </c>
      <c r="D20" s="47" t="s">
        <v>30</v>
      </c>
      <c r="E20" s="47" t="s">
        <v>19</v>
      </c>
      <c r="F20" s="48">
        <v>41275</v>
      </c>
      <c r="G20" s="47" t="s">
        <v>20</v>
      </c>
      <c r="H20" s="49">
        <v>985386</v>
      </c>
      <c r="I20" s="49">
        <v>1024168</v>
      </c>
      <c r="J20" s="49">
        <v>1624588</v>
      </c>
      <c r="K20" s="49">
        <v>1566421</v>
      </c>
      <c r="L20" s="49">
        <v>1513745</v>
      </c>
      <c r="M20" s="49">
        <v>1168867</v>
      </c>
      <c r="N20" s="49">
        <v>1433907</v>
      </c>
      <c r="O20" s="49">
        <v>1760511</v>
      </c>
      <c r="P20" s="49">
        <v>1764055</v>
      </c>
      <c r="Q20" s="49">
        <v>1576381</v>
      </c>
      <c r="R20" s="49">
        <v>1568287</v>
      </c>
      <c r="S20" s="50">
        <v>1109268</v>
      </c>
      <c r="T20" s="49">
        <f>SUM(Financials_Sample_Data[[#This Row],[Jan]:[Nov]])</f>
        <v>12912026</v>
      </c>
      <c r="U20" s="49">
        <f t="shared" si="0"/>
        <v>1424632</v>
      </c>
      <c r="V20" s="49">
        <f t="shared" si="1"/>
        <v>267391.64783453254</v>
      </c>
    </row>
    <row r="21" spans="2:22" x14ac:dyDescent="0.3">
      <c r="C21" s="51" t="s">
        <v>27</v>
      </c>
      <c r="D21" s="51" t="s">
        <v>30</v>
      </c>
      <c r="E21" s="51" t="s">
        <v>19</v>
      </c>
      <c r="F21" s="52">
        <v>41275</v>
      </c>
      <c r="G21" s="51" t="s">
        <v>20</v>
      </c>
      <c r="H21" s="53">
        <v>1643593</v>
      </c>
      <c r="I21" s="53">
        <v>1410736</v>
      </c>
      <c r="J21" s="53">
        <v>2420767</v>
      </c>
      <c r="K21" s="53">
        <v>2153538</v>
      </c>
      <c r="L21" s="53">
        <v>2533689</v>
      </c>
      <c r="M21" s="53">
        <v>1741008</v>
      </c>
      <c r="N21" s="53">
        <v>2146318</v>
      </c>
      <c r="O21" s="53">
        <v>2517357</v>
      </c>
      <c r="P21" s="53">
        <v>2704417</v>
      </c>
      <c r="Q21" s="53">
        <v>2028595</v>
      </c>
      <c r="R21" s="53">
        <v>2603838</v>
      </c>
      <c r="S21" s="54">
        <v>1295382</v>
      </c>
      <c r="T21" s="53">
        <f>SUM(Financials_Sample_Data[[#This Row],[Jan]:[Nov]])</f>
        <v>17606916</v>
      </c>
      <c r="U21" s="49">
        <f t="shared" si="0"/>
        <v>2099936.5</v>
      </c>
      <c r="V21" s="49">
        <f t="shared" si="1"/>
        <v>461349.92288310832</v>
      </c>
    </row>
    <row r="22" spans="2:22" x14ac:dyDescent="0.3">
      <c r="C22" s="47" t="s">
        <v>28</v>
      </c>
      <c r="D22" s="47" t="s">
        <v>30</v>
      </c>
      <c r="E22" s="47" t="s">
        <v>19</v>
      </c>
      <c r="F22" s="48">
        <v>41275</v>
      </c>
      <c r="G22" s="47" t="s">
        <v>20</v>
      </c>
      <c r="H22" s="49">
        <v>448703</v>
      </c>
      <c r="I22" s="49">
        <v>383620</v>
      </c>
      <c r="J22" s="49">
        <v>615643</v>
      </c>
      <c r="K22" s="49">
        <v>713736</v>
      </c>
      <c r="L22" s="49">
        <v>716076</v>
      </c>
      <c r="M22" s="49">
        <v>430361</v>
      </c>
      <c r="N22" s="49">
        <v>707885</v>
      </c>
      <c r="O22" s="49">
        <v>733111</v>
      </c>
      <c r="P22" s="49">
        <v>799880</v>
      </c>
      <c r="Q22" s="49">
        <v>586058</v>
      </c>
      <c r="R22" s="49">
        <v>621736</v>
      </c>
      <c r="S22" s="50">
        <v>422427</v>
      </c>
      <c r="T22" s="49">
        <f>SUM(Financials_Sample_Data[[#This Row],[Jan]:[Nov]])</f>
        <v>4931003</v>
      </c>
      <c r="U22" s="49">
        <f t="shared" si="0"/>
        <v>598269.66666666663</v>
      </c>
      <c r="V22" s="49">
        <f t="shared" si="1"/>
        <v>137421.3400897239</v>
      </c>
    </row>
    <row r="23" spans="2:22" x14ac:dyDescent="0.3">
      <c r="C23" s="51" t="s">
        <v>17</v>
      </c>
      <c r="D23" s="51" t="s">
        <v>18</v>
      </c>
      <c r="E23" s="51" t="s">
        <v>19</v>
      </c>
      <c r="F23" s="52">
        <v>41640</v>
      </c>
      <c r="G23" s="51" t="s">
        <v>20</v>
      </c>
      <c r="H23" s="53">
        <v>73003216</v>
      </c>
      <c r="I23" s="53">
        <v>67583964</v>
      </c>
      <c r="J23" s="53">
        <v>96747422</v>
      </c>
      <c r="K23" s="53">
        <v>54707115</v>
      </c>
      <c r="L23" s="53">
        <v>53295086</v>
      </c>
      <c r="M23" s="53">
        <v>73831265</v>
      </c>
      <c r="N23" s="53">
        <v>60633129</v>
      </c>
      <c r="O23" s="53">
        <v>67453237</v>
      </c>
      <c r="P23" s="53">
        <v>98780894</v>
      </c>
      <c r="Q23" s="53">
        <v>52687090</v>
      </c>
      <c r="R23" s="53">
        <v>71258255</v>
      </c>
      <c r="S23" s="54">
        <v>83507400</v>
      </c>
      <c r="T23" s="53">
        <f>SUM(Financials_Sample_Data[[#This Row],[Jan]:[Nov]])</f>
        <v>197306824</v>
      </c>
      <c r="U23" s="49">
        <f t="shared" si="0"/>
        <v>71124006.083333328</v>
      </c>
      <c r="V23" s="49">
        <f t="shared" si="1"/>
        <v>14857825.001576329</v>
      </c>
    </row>
    <row r="24" spans="2:22" x14ac:dyDescent="0.3">
      <c r="C24" s="47" t="s">
        <v>21</v>
      </c>
      <c r="D24" s="47" t="s">
        <v>18</v>
      </c>
      <c r="E24" s="47" t="s">
        <v>19</v>
      </c>
      <c r="F24" s="48">
        <v>41640</v>
      </c>
      <c r="G24" s="47" t="s">
        <v>20</v>
      </c>
      <c r="H24" s="49">
        <v>35434154</v>
      </c>
      <c r="I24" s="49">
        <v>33276599</v>
      </c>
      <c r="J24" s="49">
        <v>46411721</v>
      </c>
      <c r="K24" s="49">
        <v>25228351</v>
      </c>
      <c r="L24" s="49">
        <v>24803966</v>
      </c>
      <c r="M24" s="49">
        <v>34794166</v>
      </c>
      <c r="N24" s="49">
        <v>25081587</v>
      </c>
      <c r="O24" s="49">
        <v>32657990</v>
      </c>
      <c r="P24" s="49">
        <v>47301412</v>
      </c>
      <c r="Q24" s="49">
        <v>23190677</v>
      </c>
      <c r="R24" s="49">
        <v>33853415</v>
      </c>
      <c r="S24" s="50">
        <v>41071028</v>
      </c>
      <c r="T24" s="49">
        <f>SUM(Financials_Sample_Data[[#This Row],[Jan]:[Nov]])</f>
        <v>86285477</v>
      </c>
      <c r="U24" s="49">
        <f t="shared" si="0"/>
        <v>33592088.833333336</v>
      </c>
      <c r="V24" s="49">
        <f t="shared" si="1"/>
        <v>7862902.4757577349</v>
      </c>
    </row>
    <row r="27" spans="2:22" ht="18" x14ac:dyDescent="0.35">
      <c r="B27" s="55" t="s">
        <v>33</v>
      </c>
      <c r="F27" s="29" t="s">
        <v>42</v>
      </c>
      <c r="J27" s="56" t="s">
        <v>38</v>
      </c>
    </row>
    <row r="28" spans="2:22" x14ac:dyDescent="0.3">
      <c r="C28" s="22" t="s">
        <v>43</v>
      </c>
      <c r="D28" s="13" t="s">
        <v>33</v>
      </c>
      <c r="G28" s="22" t="s">
        <v>43</v>
      </c>
      <c r="H28" s="13" t="s">
        <v>40</v>
      </c>
      <c r="K28" s="22" t="s">
        <v>43</v>
      </c>
      <c r="L28" s="13" t="s">
        <v>44</v>
      </c>
    </row>
    <row r="29" spans="2:22" x14ac:dyDescent="0.3">
      <c r="C29" s="23" t="s">
        <v>22</v>
      </c>
      <c r="D29" s="13">
        <v>24551568.5</v>
      </c>
      <c r="G29" s="23" t="s">
        <v>22</v>
      </c>
      <c r="H29" s="13">
        <v>397203848743560.5</v>
      </c>
      <c r="K29" s="23" t="s">
        <v>22</v>
      </c>
      <c r="L29" s="13">
        <v>19929973.626263544</v>
      </c>
    </row>
    <row r="30" spans="2:22" x14ac:dyDescent="0.3">
      <c r="C30" s="23" t="s">
        <v>26</v>
      </c>
      <c r="D30" s="13">
        <v>31191566.5</v>
      </c>
      <c r="G30" s="23" t="s">
        <v>26</v>
      </c>
      <c r="H30" s="13">
        <v>649981188005040.5</v>
      </c>
      <c r="K30" s="23" t="s">
        <v>26</v>
      </c>
      <c r="L30" s="13">
        <v>25494728.631719939</v>
      </c>
    </row>
    <row r="31" spans="2:22" x14ac:dyDescent="0.3">
      <c r="C31" s="23" t="s">
        <v>21</v>
      </c>
      <c r="D31" s="13">
        <v>217357390</v>
      </c>
      <c r="G31" s="23" t="s">
        <v>21</v>
      </c>
      <c r="H31" s="13">
        <v>2.7112197681986104E+16</v>
      </c>
      <c r="K31" s="23" t="s">
        <v>21</v>
      </c>
      <c r="L31" s="13">
        <v>164657819.98431203</v>
      </c>
    </row>
    <row r="32" spans="2:22" x14ac:dyDescent="0.3">
      <c r="C32" s="23" t="s">
        <v>28</v>
      </c>
      <c r="D32" s="13">
        <v>12435192.5</v>
      </c>
      <c r="G32" s="23" t="s">
        <v>28</v>
      </c>
      <c r="H32" s="13">
        <v>104352198013012.5</v>
      </c>
      <c r="K32" s="23" t="s">
        <v>28</v>
      </c>
      <c r="L32" s="13">
        <v>10215292.360623483</v>
      </c>
    </row>
    <row r="33" spans="2:16" x14ac:dyDescent="0.3">
      <c r="C33" s="23" t="s">
        <v>23</v>
      </c>
      <c r="D33" s="13">
        <v>62339338.5</v>
      </c>
      <c r="G33" s="23" t="s">
        <v>23</v>
      </c>
      <c r="H33" s="13">
        <v>2551366103547460</v>
      </c>
      <c r="K33" s="23" t="s">
        <v>23</v>
      </c>
      <c r="L33" s="13">
        <v>50511049.321385711</v>
      </c>
    </row>
    <row r="34" spans="2:16" x14ac:dyDescent="0.3">
      <c r="C34" s="23" t="s">
        <v>25</v>
      </c>
      <c r="D34" s="13">
        <v>24867666</v>
      </c>
      <c r="G34" s="23" t="s">
        <v>25</v>
      </c>
      <c r="H34" s="13">
        <v>408049999695648</v>
      </c>
      <c r="K34" s="23" t="s">
        <v>25</v>
      </c>
      <c r="L34" s="13">
        <v>20200247.515702575</v>
      </c>
    </row>
    <row r="35" spans="2:16" x14ac:dyDescent="0.3">
      <c r="C35" s="23" t="s">
        <v>17</v>
      </c>
      <c r="D35" s="13">
        <v>271395937.5</v>
      </c>
      <c r="G35" s="23" t="s">
        <v>17</v>
      </c>
      <c r="H35" s="13">
        <v>3232135878241536</v>
      </c>
      <c r="K35" s="23" t="s">
        <v>17</v>
      </c>
      <c r="L35" s="13">
        <v>56851876.646611549</v>
      </c>
    </row>
    <row r="36" spans="2:16" x14ac:dyDescent="0.3">
      <c r="C36" s="23" t="s">
        <v>27</v>
      </c>
      <c r="D36" s="13">
        <v>44432068.5</v>
      </c>
      <c r="G36" s="23" t="s">
        <v>27</v>
      </c>
      <c r="H36" s="13">
        <v>1335267481786980.5</v>
      </c>
      <c r="K36" s="23" t="s">
        <v>27</v>
      </c>
      <c r="L36" s="13">
        <v>36541311.987762295</v>
      </c>
    </row>
    <row r="37" spans="2:16" x14ac:dyDescent="0.3">
      <c r="C37" s="23" t="s">
        <v>24</v>
      </c>
      <c r="D37" s="13">
        <v>6209006.5</v>
      </c>
      <c r="G37" s="23" t="s">
        <v>24</v>
      </c>
      <c r="H37" s="13">
        <v>24721917260080.5</v>
      </c>
      <c r="K37" s="23" t="s">
        <v>24</v>
      </c>
      <c r="L37" s="13">
        <v>4972113.9629015448</v>
      </c>
    </row>
    <row r="38" spans="2:16" x14ac:dyDescent="0.3">
      <c r="C38" s="23" t="s">
        <v>35</v>
      </c>
      <c r="D38" s="13">
        <v>84574571.526315793</v>
      </c>
      <c r="G38" s="23" t="s">
        <v>35</v>
      </c>
      <c r="H38" s="13">
        <v>1.2920152634138088E+16</v>
      </c>
      <c r="K38" s="23" t="s">
        <v>35</v>
      </c>
      <c r="L38" s="13">
        <v>113666849.31913126</v>
      </c>
    </row>
    <row r="41" spans="2:16" ht="40.799999999999997" customHeight="1" x14ac:dyDescent="0.3">
      <c r="L41" s="66" t="s">
        <v>50</v>
      </c>
      <c r="M41" s="66"/>
      <c r="N41" s="66"/>
      <c r="O41" s="66"/>
      <c r="P41" s="67"/>
    </row>
    <row r="45" spans="2:16" ht="12" customHeight="1" x14ac:dyDescent="0.3">
      <c r="B45" s="61" t="s">
        <v>48</v>
      </c>
      <c r="C45" s="44" t="s">
        <v>8</v>
      </c>
      <c r="D45" s="44" t="s">
        <v>47</v>
      </c>
    </row>
    <row r="46" spans="2:16" x14ac:dyDescent="0.3">
      <c r="B46" s="64">
        <v>1</v>
      </c>
      <c r="C46" s="49">
        <v>8188535</v>
      </c>
      <c r="D46" s="62" cm="1">
        <f t="array" ref="D46:D64">_xlfn.NORM.DIST(C46:C64,D67,D68,TRUE)</f>
        <v>0.51360942106552221</v>
      </c>
    </row>
    <row r="47" spans="2:16" x14ac:dyDescent="0.3">
      <c r="B47" s="65">
        <v>2</v>
      </c>
      <c r="C47" s="53">
        <v>740206</v>
      </c>
      <c r="D47" s="63">
        <v>0.30593569387966291</v>
      </c>
    </row>
    <row r="48" spans="2:16" x14ac:dyDescent="0.3">
      <c r="B48" s="64">
        <v>3</v>
      </c>
      <c r="C48" s="49">
        <v>2236128</v>
      </c>
      <c r="D48" s="62">
        <v>0.34507767097415287</v>
      </c>
    </row>
    <row r="49" spans="2:4" x14ac:dyDescent="0.3">
      <c r="B49" s="65">
        <v>4</v>
      </c>
      <c r="C49" s="53">
        <v>221047</v>
      </c>
      <c r="D49" s="63">
        <v>0.29282552286702368</v>
      </c>
    </row>
    <row r="50" spans="2:4" x14ac:dyDescent="0.3">
      <c r="B50" s="64">
        <v>5</v>
      </c>
      <c r="C50" s="49">
        <v>847064</v>
      </c>
      <c r="D50" s="62">
        <v>0.30866606510899525</v>
      </c>
    </row>
    <row r="51" spans="2:4" x14ac:dyDescent="0.3">
      <c r="B51" s="65">
        <v>6</v>
      </c>
      <c r="C51" s="53">
        <v>1004574</v>
      </c>
      <c r="D51" s="63">
        <v>0.31270999203730826</v>
      </c>
    </row>
    <row r="52" spans="2:4" x14ac:dyDescent="0.3">
      <c r="B52" s="64">
        <v>7</v>
      </c>
      <c r="C52" s="49">
        <v>1388676</v>
      </c>
      <c r="D52" s="62">
        <v>0.32266568939440388</v>
      </c>
    </row>
    <row r="53" spans="2:4" x14ac:dyDescent="0.3">
      <c r="B53" s="65">
        <v>8</v>
      </c>
      <c r="C53" s="53">
        <v>428900</v>
      </c>
      <c r="D53" s="63">
        <v>0.29804306115611362</v>
      </c>
    </row>
    <row r="54" spans="2:4" x14ac:dyDescent="0.3">
      <c r="B54" s="64">
        <v>9</v>
      </c>
      <c r="C54" s="49">
        <v>29272946</v>
      </c>
      <c r="D54" s="62">
        <v>0.94144784135406989</v>
      </c>
    </row>
    <row r="55" spans="2:4" x14ac:dyDescent="0.3">
      <c r="B55" s="65">
        <v>10</v>
      </c>
      <c r="C55" s="53">
        <v>11982699</v>
      </c>
      <c r="D55" s="63">
        <v>0.62170880558016273</v>
      </c>
    </row>
    <row r="56" spans="2:4" x14ac:dyDescent="0.3">
      <c r="B56" s="64">
        <v>11</v>
      </c>
      <c r="C56" s="49">
        <v>1189856</v>
      </c>
      <c r="D56" s="62">
        <v>0.31749592821764905</v>
      </c>
    </row>
    <row r="57" spans="2:4" x14ac:dyDescent="0.3">
      <c r="B57" s="65">
        <v>12</v>
      </c>
      <c r="C57" s="53">
        <v>3022060</v>
      </c>
      <c r="D57" s="63">
        <v>0.36636219046890789</v>
      </c>
    </row>
    <row r="58" spans="2:4" x14ac:dyDescent="0.3">
      <c r="B58" s="64">
        <v>13</v>
      </c>
      <c r="C58" s="49">
        <v>348912</v>
      </c>
      <c r="D58" s="62">
        <v>0.29603018425261624</v>
      </c>
    </row>
    <row r="59" spans="2:4" x14ac:dyDescent="0.3">
      <c r="B59" s="65">
        <v>14</v>
      </c>
      <c r="C59" s="53">
        <v>1424616</v>
      </c>
      <c r="D59" s="63">
        <v>0.32360391688634182</v>
      </c>
    </row>
    <row r="60" spans="2:4" x14ac:dyDescent="0.3">
      <c r="B60" s="64">
        <v>15</v>
      </c>
      <c r="C60" s="49">
        <v>1566421</v>
      </c>
      <c r="D60" s="62">
        <v>0.32731669515480566</v>
      </c>
    </row>
    <row r="61" spans="2:4" x14ac:dyDescent="0.3">
      <c r="B61" s="65">
        <v>16</v>
      </c>
      <c r="C61" s="53">
        <v>2153538</v>
      </c>
      <c r="D61" s="63">
        <v>0.34286780492795244</v>
      </c>
    </row>
    <row r="62" spans="2:4" x14ac:dyDescent="0.3">
      <c r="B62" s="64">
        <v>17</v>
      </c>
      <c r="C62" s="49">
        <v>713736</v>
      </c>
      <c r="D62" s="62">
        <v>0.30526100368730785</v>
      </c>
    </row>
    <row r="63" spans="2:4" x14ac:dyDescent="0.3">
      <c r="B63" s="65">
        <v>18</v>
      </c>
      <c r="C63" s="53">
        <v>54707115</v>
      </c>
      <c r="D63" s="63">
        <v>0.99968250815748538</v>
      </c>
    </row>
    <row r="64" spans="2:4" x14ac:dyDescent="0.3">
      <c r="B64" s="64">
        <v>19</v>
      </c>
      <c r="C64" s="49">
        <v>25228351</v>
      </c>
      <c r="D64" s="62">
        <v>0.89848842001984786</v>
      </c>
    </row>
    <row r="67" spans="3:4" x14ac:dyDescent="0.3">
      <c r="C67" s="51" t="s">
        <v>45</v>
      </c>
      <c r="D67" s="49">
        <f>AVERAGE(C46:C64)</f>
        <v>7719230.5263157897</v>
      </c>
    </row>
    <row r="68" spans="3:4" x14ac:dyDescent="0.3">
      <c r="C68" s="53" t="s">
        <v>49</v>
      </c>
      <c r="D68" s="49">
        <f>_xlfn.STDEV.P(C46:C64)</f>
        <v>13754374.590955183</v>
      </c>
    </row>
  </sheetData>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76FAB-0937-48DC-AFF6-5679EAF43C3E}">
  <dimension ref="A1:S44"/>
  <sheetViews>
    <sheetView zoomScale="58" zoomScaleNormal="58" workbookViewId="0">
      <selection activeCell="Q18" sqref="Q18"/>
    </sheetView>
  </sheetViews>
  <sheetFormatPr defaultRowHeight="14.4" x14ac:dyDescent="0.3"/>
  <cols>
    <col min="3" max="3" width="27.88671875" customWidth="1"/>
    <col min="4" max="5" width="14.44140625" bestFit="1" customWidth="1"/>
    <col min="6" max="7" width="11.5546875" bestFit="1" customWidth="1"/>
    <col min="8" max="8" width="11.6640625" bestFit="1" customWidth="1"/>
    <col min="9" max="15" width="11.5546875" bestFit="1" customWidth="1"/>
    <col min="16" max="16" width="24.33203125" bestFit="1" customWidth="1"/>
  </cols>
  <sheetData>
    <row r="1" spans="1:19" s="41" customFormat="1" ht="42" customHeight="1" x14ac:dyDescent="0.3">
      <c r="A1" s="40"/>
      <c r="B1" s="103" t="s">
        <v>125</v>
      </c>
      <c r="C1" s="103"/>
      <c r="D1" s="103"/>
    </row>
    <row r="5" spans="1:19" ht="20.399999999999999" x14ac:dyDescent="0.3">
      <c r="B5" s="60" t="s">
        <v>74</v>
      </c>
      <c r="C5" s="3"/>
      <c r="D5" s="3"/>
      <c r="E5" s="3"/>
      <c r="F5" s="3"/>
      <c r="G5" s="3"/>
      <c r="H5" s="3"/>
      <c r="I5" s="3"/>
      <c r="J5" s="3"/>
      <c r="K5" s="3"/>
      <c r="L5" s="3"/>
      <c r="M5" s="3"/>
      <c r="N5" s="3"/>
      <c r="O5" s="3"/>
      <c r="P5" s="3"/>
      <c r="Q5" s="3"/>
      <c r="R5" s="3"/>
      <c r="S5" s="3"/>
    </row>
    <row r="6" spans="1:19" x14ac:dyDescent="0.3">
      <c r="B6" s="3"/>
      <c r="C6" s="3"/>
      <c r="D6" s="3"/>
      <c r="E6" s="3"/>
      <c r="F6" s="3"/>
      <c r="G6" s="3"/>
      <c r="H6" s="3"/>
      <c r="I6" s="3"/>
      <c r="J6" s="3"/>
      <c r="K6" s="3"/>
      <c r="L6" s="3"/>
      <c r="M6" s="3"/>
      <c r="N6" s="3"/>
      <c r="O6" s="3"/>
      <c r="P6" s="3"/>
      <c r="Q6" s="3"/>
      <c r="R6" s="3"/>
      <c r="S6" s="3"/>
    </row>
    <row r="7" spans="1:19" x14ac:dyDescent="0.3">
      <c r="B7" s="3" t="s">
        <v>73</v>
      </c>
      <c r="C7" s="3"/>
      <c r="D7" s="3"/>
      <c r="E7" s="3"/>
      <c r="F7" s="3"/>
      <c r="G7" s="3"/>
      <c r="H7" s="3"/>
      <c r="I7" s="3"/>
      <c r="J7" s="3"/>
      <c r="K7" s="3"/>
      <c r="L7" s="3"/>
      <c r="M7" s="3"/>
      <c r="N7" s="3"/>
      <c r="O7" s="3"/>
      <c r="P7" s="3"/>
      <c r="Q7" s="3"/>
      <c r="R7" s="3"/>
      <c r="S7" s="3"/>
    </row>
    <row r="8" spans="1:19" x14ac:dyDescent="0.3">
      <c r="B8" s="3"/>
      <c r="C8" s="3"/>
      <c r="D8" s="3"/>
      <c r="E8" s="3"/>
      <c r="F8" s="3"/>
      <c r="G8" s="3"/>
      <c r="H8" s="3"/>
      <c r="I8" s="3"/>
      <c r="J8" s="3"/>
      <c r="K8" s="3"/>
      <c r="L8" s="3"/>
      <c r="M8" s="3"/>
      <c r="N8" s="3"/>
      <c r="O8" s="3"/>
      <c r="P8" s="3"/>
      <c r="Q8" s="3"/>
      <c r="R8" s="3"/>
      <c r="S8" s="3"/>
    </row>
    <row r="12" spans="1:19" x14ac:dyDescent="0.3">
      <c r="C12" s="24" t="s">
        <v>63</v>
      </c>
      <c r="D12" s="25" t="s">
        <v>51</v>
      </c>
      <c r="E12" s="25" t="s">
        <v>52</v>
      </c>
      <c r="F12" s="25" t="s">
        <v>53</v>
      </c>
      <c r="G12" s="25" t="s">
        <v>54</v>
      </c>
      <c r="H12" s="25" t="s">
        <v>55</v>
      </c>
      <c r="I12" s="25" t="s">
        <v>56</v>
      </c>
      <c r="J12" s="25" t="s">
        <v>57</v>
      </c>
      <c r="K12" s="25" t="s">
        <v>58</v>
      </c>
      <c r="L12" s="25" t="s">
        <v>59</v>
      </c>
      <c r="M12" s="25" t="s">
        <v>60</v>
      </c>
      <c r="N12" s="25" t="s">
        <v>61</v>
      </c>
      <c r="O12" s="25" t="s">
        <v>62</v>
      </c>
    </row>
    <row r="13" spans="1:19" x14ac:dyDescent="0.3">
      <c r="C13" s="68">
        <v>40909</v>
      </c>
      <c r="D13" s="25">
        <v>263786825</v>
      </c>
      <c r="E13" s="25">
        <v>253818830</v>
      </c>
      <c r="F13" s="25">
        <v>205226728</v>
      </c>
      <c r="G13" s="25">
        <v>159129039</v>
      </c>
      <c r="H13" s="25">
        <v>230765856</v>
      </c>
      <c r="I13" s="25">
        <v>283466041</v>
      </c>
      <c r="J13" s="25">
        <v>217798883</v>
      </c>
      <c r="K13" s="25">
        <v>300714204</v>
      </c>
      <c r="L13" s="25">
        <v>239954444</v>
      </c>
      <c r="M13" s="25">
        <v>285966923</v>
      </c>
      <c r="N13" s="25">
        <v>160926693</v>
      </c>
      <c r="O13" s="25">
        <v>239482637</v>
      </c>
    </row>
    <row r="14" spans="1:19" x14ac:dyDescent="0.3">
      <c r="C14" s="68">
        <v>44562</v>
      </c>
      <c r="D14" s="25">
        <v>229957075</v>
      </c>
      <c r="E14" s="25">
        <v>168114903</v>
      </c>
      <c r="F14" s="25">
        <v>214434173</v>
      </c>
      <c r="G14" s="25">
        <v>267236114</v>
      </c>
      <c r="H14" s="25">
        <v>243574657</v>
      </c>
      <c r="I14" s="25">
        <v>218696466</v>
      </c>
      <c r="J14" s="25">
        <v>276843378</v>
      </c>
      <c r="K14" s="25">
        <v>241031999</v>
      </c>
      <c r="L14" s="25">
        <v>162207511</v>
      </c>
      <c r="M14" s="25">
        <v>178923767</v>
      </c>
      <c r="N14" s="25">
        <v>261878793</v>
      </c>
      <c r="O14" s="25">
        <v>258451136</v>
      </c>
    </row>
    <row r="20" spans="3:6" x14ac:dyDescent="0.3">
      <c r="C20" s="71" t="s">
        <v>64</v>
      </c>
      <c r="D20" s="71"/>
      <c r="E20" s="70"/>
      <c r="F20" s="70"/>
    </row>
    <row r="22" spans="3:6" x14ac:dyDescent="0.3">
      <c r="C22" s="69"/>
      <c r="D22" s="69">
        <v>2012</v>
      </c>
      <c r="E22" s="69">
        <v>2022</v>
      </c>
    </row>
    <row r="23" spans="3:6" x14ac:dyDescent="0.3">
      <c r="C23" s="70" t="s">
        <v>45</v>
      </c>
      <c r="D23" s="72">
        <v>236753091.91666666</v>
      </c>
      <c r="E23" s="72">
        <v>226779164.33333334</v>
      </c>
    </row>
    <row r="24" spans="3:6" x14ac:dyDescent="0.3">
      <c r="C24" s="70" t="s">
        <v>42</v>
      </c>
      <c r="D24" s="72">
        <v>2081731169857664</v>
      </c>
      <c r="E24" s="72">
        <v>1544770983966033.5</v>
      </c>
    </row>
    <row r="25" spans="3:6" x14ac:dyDescent="0.3">
      <c r="C25" s="70" t="s">
        <v>65</v>
      </c>
      <c r="D25" s="72">
        <v>12</v>
      </c>
      <c r="E25" s="72">
        <v>12</v>
      </c>
    </row>
    <row r="26" spans="3:6" x14ac:dyDescent="0.3">
      <c r="C26" s="70" t="s">
        <v>66</v>
      </c>
      <c r="D26" s="72">
        <v>0</v>
      </c>
      <c r="E26" s="72"/>
    </row>
    <row r="27" spans="3:6" x14ac:dyDescent="0.3">
      <c r="C27" s="70" t="s">
        <v>67</v>
      </c>
      <c r="D27" s="72">
        <v>22</v>
      </c>
      <c r="E27" s="72"/>
    </row>
    <row r="28" spans="3:6" x14ac:dyDescent="0.3">
      <c r="C28" s="70" t="s">
        <v>68</v>
      </c>
      <c r="D28" s="73">
        <v>0.57373700740450029</v>
      </c>
      <c r="E28" s="72"/>
    </row>
    <row r="29" spans="3:6" x14ac:dyDescent="0.3">
      <c r="C29" s="70" t="s">
        <v>69</v>
      </c>
      <c r="D29" s="85">
        <v>0.28598259023074368</v>
      </c>
      <c r="E29" s="72"/>
    </row>
    <row r="30" spans="3:6" x14ac:dyDescent="0.3">
      <c r="C30" s="70" t="s">
        <v>70</v>
      </c>
      <c r="D30" s="72">
        <v>1.7171443743802424</v>
      </c>
      <c r="E30" s="72"/>
    </row>
    <row r="31" spans="3:6" x14ac:dyDescent="0.3">
      <c r="C31" s="70" t="s">
        <v>71</v>
      </c>
      <c r="D31" s="85">
        <v>0.57196518046148737</v>
      </c>
      <c r="E31" s="72"/>
    </row>
    <row r="32" spans="3:6" x14ac:dyDescent="0.3">
      <c r="C32" s="70" t="s">
        <v>72</v>
      </c>
      <c r="D32" s="73">
        <v>2.0738730679040258</v>
      </c>
      <c r="E32" s="72"/>
    </row>
    <row r="33" spans="3:12" x14ac:dyDescent="0.3">
      <c r="C33" s="70"/>
      <c r="D33" s="72"/>
      <c r="E33" s="72"/>
    </row>
    <row r="36" spans="3:12" x14ac:dyDescent="0.3">
      <c r="C36" s="73" t="s">
        <v>80</v>
      </c>
    </row>
    <row r="38" spans="3:12" x14ac:dyDescent="0.3">
      <c r="C38" s="3" t="s">
        <v>75</v>
      </c>
      <c r="D38" s="3"/>
      <c r="E38" s="3"/>
      <c r="F38" s="3"/>
      <c r="G38" s="3"/>
      <c r="H38" s="3"/>
      <c r="I38" s="3"/>
      <c r="J38" s="3"/>
      <c r="K38" s="3"/>
      <c r="L38" s="3"/>
    </row>
    <row r="39" spans="3:12" x14ac:dyDescent="0.3">
      <c r="C39" s="3" t="s">
        <v>76</v>
      </c>
      <c r="D39" s="3"/>
      <c r="E39" s="3"/>
      <c r="F39" s="3"/>
      <c r="G39" s="3"/>
      <c r="H39" s="3"/>
      <c r="I39" s="3"/>
      <c r="J39" s="3"/>
      <c r="K39" s="3"/>
      <c r="L39" s="3"/>
    </row>
    <row r="41" spans="3:12" x14ac:dyDescent="0.3">
      <c r="C41" s="74" t="s">
        <v>79</v>
      </c>
    </row>
    <row r="43" spans="3:12" x14ac:dyDescent="0.3">
      <c r="C43" s="3" t="s">
        <v>77</v>
      </c>
      <c r="D43" s="3"/>
      <c r="E43" s="3"/>
      <c r="F43" s="3"/>
    </row>
    <row r="44" spans="3:12" x14ac:dyDescent="0.3">
      <c r="C44" s="3" t="s">
        <v>78</v>
      </c>
      <c r="D44" s="3"/>
      <c r="E44" s="3"/>
      <c r="F44" s="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8A2D-529A-470F-805C-BFE56B928D03}">
  <dimension ref="A1:P70"/>
  <sheetViews>
    <sheetView tabSelected="1" zoomScale="72" zoomScaleNormal="72" workbookViewId="0">
      <selection activeCell="E24" sqref="E24"/>
    </sheetView>
  </sheetViews>
  <sheetFormatPr defaultRowHeight="14.4" x14ac:dyDescent="0.3"/>
  <cols>
    <col min="2" max="2" width="12.33203125" customWidth="1"/>
    <col min="3" max="3" width="32.21875" bestFit="1" customWidth="1"/>
    <col min="4" max="8" width="16.44140625" bestFit="1" customWidth="1"/>
    <col min="9" max="9" width="15.109375" bestFit="1" customWidth="1"/>
    <col min="10" max="15" width="16.44140625" bestFit="1" customWidth="1"/>
    <col min="16" max="16" width="15.109375" bestFit="1" customWidth="1"/>
  </cols>
  <sheetData>
    <row r="1" spans="1:15" s="58" customFormat="1" ht="30.6" customHeight="1" x14ac:dyDescent="0.3">
      <c r="A1" s="57"/>
      <c r="B1" s="58" t="s">
        <v>136</v>
      </c>
      <c r="C1" s="59"/>
      <c r="D1" s="59"/>
      <c r="E1" s="59"/>
      <c r="F1" s="59"/>
      <c r="G1" s="59"/>
      <c r="H1" s="59"/>
      <c r="I1" s="59"/>
      <c r="J1" s="59"/>
      <c r="K1" s="59"/>
      <c r="M1" s="59"/>
    </row>
    <row r="4" spans="1:15" x14ac:dyDescent="0.3">
      <c r="C4" s="44" t="s">
        <v>1</v>
      </c>
      <c r="D4" s="44" t="s">
        <v>5</v>
      </c>
      <c r="E4" s="44" t="s">
        <v>6</v>
      </c>
      <c r="F4" s="44" t="s">
        <v>7</v>
      </c>
      <c r="G4" s="44" t="s">
        <v>8</v>
      </c>
      <c r="H4" s="44" t="s">
        <v>9</v>
      </c>
      <c r="I4" s="44" t="s">
        <v>10</v>
      </c>
      <c r="J4" s="44" t="s">
        <v>11</v>
      </c>
      <c r="K4" s="44" t="s">
        <v>12</v>
      </c>
      <c r="L4" s="44" t="s">
        <v>13</v>
      </c>
      <c r="M4" s="44" t="s">
        <v>14</v>
      </c>
      <c r="N4" s="44" t="s">
        <v>15</v>
      </c>
      <c r="O4" s="45" t="s">
        <v>16</v>
      </c>
    </row>
    <row r="5" spans="1:15" x14ac:dyDescent="0.3">
      <c r="C5" s="51" t="s">
        <v>29</v>
      </c>
      <c r="D5" s="87">
        <v>20003280</v>
      </c>
      <c r="E5" s="87">
        <v>24781840</v>
      </c>
      <c r="F5" s="87">
        <v>15283846</v>
      </c>
      <c r="G5" s="87">
        <v>15883110</v>
      </c>
      <c r="H5" s="87">
        <v>19382027</v>
      </c>
      <c r="I5" s="87">
        <v>22168441</v>
      </c>
      <c r="J5" s="87">
        <v>18562815</v>
      </c>
      <c r="K5" s="87">
        <v>29487262</v>
      </c>
      <c r="L5" s="87">
        <v>23164947</v>
      </c>
      <c r="M5" s="87">
        <v>27658287</v>
      </c>
      <c r="N5" s="87">
        <v>14819735</v>
      </c>
      <c r="O5" s="88">
        <v>18194791</v>
      </c>
    </row>
    <row r="6" spans="1:15" x14ac:dyDescent="0.3">
      <c r="C6" s="47"/>
      <c r="D6" s="89">
        <v>9353324</v>
      </c>
      <c r="E6" s="89">
        <v>11513937</v>
      </c>
      <c r="F6" s="89">
        <v>6166965</v>
      </c>
      <c r="G6" s="89">
        <v>7501106</v>
      </c>
      <c r="H6" s="89">
        <v>8496461</v>
      </c>
      <c r="I6" s="89">
        <v>9798685</v>
      </c>
      <c r="J6" s="89">
        <v>8555070</v>
      </c>
      <c r="K6" s="89">
        <v>14039373</v>
      </c>
      <c r="L6" s="89">
        <v>11551839</v>
      </c>
      <c r="M6" s="89">
        <v>13628227</v>
      </c>
      <c r="N6" s="89">
        <v>7257645</v>
      </c>
      <c r="O6" s="90">
        <v>9083320</v>
      </c>
    </row>
    <row r="7" spans="1:15" x14ac:dyDescent="0.3">
      <c r="C7" s="51"/>
      <c r="D7" s="87">
        <v>941821</v>
      </c>
      <c r="E7" s="87">
        <v>1002323</v>
      </c>
      <c r="F7" s="87">
        <v>746736</v>
      </c>
      <c r="G7" s="87">
        <v>764074</v>
      </c>
      <c r="H7" s="87">
        <v>808144</v>
      </c>
      <c r="I7" s="87">
        <v>1061422</v>
      </c>
      <c r="J7" s="87">
        <v>808354</v>
      </c>
      <c r="K7" s="87">
        <v>1421840</v>
      </c>
      <c r="L7" s="87">
        <v>950267</v>
      </c>
      <c r="M7" s="87">
        <v>1278394</v>
      </c>
      <c r="N7" s="87">
        <v>675574</v>
      </c>
      <c r="O7" s="88">
        <v>772637</v>
      </c>
    </row>
    <row r="8" spans="1:15" x14ac:dyDescent="0.3">
      <c r="C8" s="47"/>
      <c r="D8" s="89">
        <v>2496366</v>
      </c>
      <c r="E8" s="89">
        <v>2697904</v>
      </c>
      <c r="F8" s="89">
        <v>1679239</v>
      </c>
      <c r="G8" s="89">
        <v>1918713</v>
      </c>
      <c r="H8" s="89">
        <v>2215557</v>
      </c>
      <c r="I8" s="89">
        <v>2480892</v>
      </c>
      <c r="J8" s="89">
        <v>2182363</v>
      </c>
      <c r="K8" s="89">
        <v>3410389</v>
      </c>
      <c r="L8" s="89">
        <v>2427536</v>
      </c>
      <c r="M8" s="89">
        <v>3305300</v>
      </c>
      <c r="N8" s="89">
        <v>1808374</v>
      </c>
      <c r="O8" s="90">
        <v>2032444</v>
      </c>
    </row>
    <row r="9" spans="1:15" x14ac:dyDescent="0.3">
      <c r="C9" s="51"/>
      <c r="D9" s="87">
        <v>212638</v>
      </c>
      <c r="E9" s="87">
        <v>297458</v>
      </c>
      <c r="F9" s="87">
        <v>167930</v>
      </c>
      <c r="G9" s="87">
        <v>194736</v>
      </c>
      <c r="H9" s="87">
        <v>235827</v>
      </c>
      <c r="I9" s="87">
        <v>260283</v>
      </c>
      <c r="J9" s="87">
        <v>221103</v>
      </c>
      <c r="K9" s="87">
        <v>348081</v>
      </c>
      <c r="L9" s="87">
        <v>260895</v>
      </c>
      <c r="M9" s="87">
        <v>321588</v>
      </c>
      <c r="N9" s="87">
        <v>172652</v>
      </c>
      <c r="O9" s="88">
        <v>185865</v>
      </c>
    </row>
    <row r="10" spans="1:15" x14ac:dyDescent="0.3">
      <c r="C10" s="47" t="s">
        <v>30</v>
      </c>
      <c r="D10" s="89">
        <v>32732641</v>
      </c>
      <c r="E10" s="89">
        <v>30564270</v>
      </c>
      <c r="F10" s="89">
        <v>26200879</v>
      </c>
      <c r="G10" s="89">
        <v>19589169</v>
      </c>
      <c r="H10" s="89">
        <v>29460681</v>
      </c>
      <c r="I10" s="89">
        <v>36626119</v>
      </c>
      <c r="J10" s="89">
        <v>23976969</v>
      </c>
      <c r="K10" s="89">
        <v>34401806</v>
      </c>
      <c r="L10" s="89">
        <v>29555277</v>
      </c>
      <c r="M10" s="89">
        <v>31473223</v>
      </c>
      <c r="N10" s="89">
        <v>17015251</v>
      </c>
      <c r="O10" s="90">
        <v>31427367</v>
      </c>
    </row>
    <row r="11" spans="1:15" x14ac:dyDescent="0.3">
      <c r="C11" s="51"/>
      <c r="D11" s="87">
        <v>15174996</v>
      </c>
      <c r="E11" s="87">
        <v>13026257</v>
      </c>
      <c r="F11" s="87">
        <v>11675693</v>
      </c>
      <c r="G11" s="87">
        <v>8655251</v>
      </c>
      <c r="H11" s="87">
        <v>12015866</v>
      </c>
      <c r="I11" s="87">
        <v>15700152</v>
      </c>
      <c r="J11" s="87">
        <v>9675687</v>
      </c>
      <c r="K11" s="87">
        <v>16111034</v>
      </c>
      <c r="L11" s="87">
        <v>12007211</v>
      </c>
      <c r="M11" s="87">
        <v>15679125</v>
      </c>
      <c r="N11" s="87">
        <v>7771569</v>
      </c>
      <c r="O11" s="88">
        <v>15258373</v>
      </c>
    </row>
    <row r="12" spans="1:15" x14ac:dyDescent="0.3">
      <c r="C12" s="47"/>
      <c r="D12" s="89">
        <v>1365874</v>
      </c>
      <c r="E12" s="89">
        <v>1359525</v>
      </c>
      <c r="F12" s="89">
        <v>1296743</v>
      </c>
      <c r="G12" s="89">
        <v>900105</v>
      </c>
      <c r="H12" s="89">
        <v>1331847</v>
      </c>
      <c r="I12" s="89">
        <v>1564129</v>
      </c>
      <c r="J12" s="89">
        <v>1063724</v>
      </c>
      <c r="K12" s="89">
        <v>1612959</v>
      </c>
      <c r="L12" s="89">
        <v>1338743</v>
      </c>
      <c r="M12" s="89">
        <v>1378721</v>
      </c>
      <c r="N12" s="89">
        <v>751229</v>
      </c>
      <c r="O12" s="90">
        <v>1417137</v>
      </c>
    </row>
    <row r="13" spans="1:15" x14ac:dyDescent="0.3">
      <c r="C13" s="51"/>
      <c r="D13" s="87">
        <v>3625840</v>
      </c>
      <c r="E13" s="87">
        <v>3423587</v>
      </c>
      <c r="F13" s="87">
        <v>2865530</v>
      </c>
      <c r="G13" s="87">
        <v>2430054</v>
      </c>
      <c r="H13" s="87">
        <v>3605303</v>
      </c>
      <c r="I13" s="87">
        <v>4252053</v>
      </c>
      <c r="J13" s="87">
        <v>2644538</v>
      </c>
      <c r="K13" s="87">
        <v>4099242</v>
      </c>
      <c r="L13" s="87">
        <v>3376769</v>
      </c>
      <c r="M13" s="87">
        <v>3479104</v>
      </c>
      <c r="N13" s="87">
        <v>2018487</v>
      </c>
      <c r="O13" s="88">
        <v>3638336</v>
      </c>
    </row>
    <row r="14" spans="1:15" x14ac:dyDescent="0.3">
      <c r="C14" s="47"/>
      <c r="D14" s="89">
        <v>404102</v>
      </c>
      <c r="E14" s="89">
        <v>338689</v>
      </c>
      <c r="F14" s="89">
        <v>289410</v>
      </c>
      <c r="G14" s="89">
        <v>231627</v>
      </c>
      <c r="H14" s="89">
        <v>322868</v>
      </c>
      <c r="I14" s="89">
        <v>401363</v>
      </c>
      <c r="J14" s="89">
        <v>253582</v>
      </c>
      <c r="K14" s="89">
        <v>412988</v>
      </c>
      <c r="L14" s="89">
        <v>347606</v>
      </c>
      <c r="M14" s="89">
        <v>391065</v>
      </c>
      <c r="N14" s="89">
        <v>171970</v>
      </c>
      <c r="O14" s="90">
        <v>374266</v>
      </c>
    </row>
    <row r="15" spans="1:15" x14ac:dyDescent="0.3">
      <c r="C15" s="51" t="s">
        <v>18</v>
      </c>
      <c r="D15" s="87">
        <v>90924002</v>
      </c>
      <c r="E15" s="87">
        <v>82606134</v>
      </c>
      <c r="F15" s="87">
        <v>72780220</v>
      </c>
      <c r="G15" s="87">
        <v>52943701</v>
      </c>
      <c r="H15" s="87">
        <v>77528109</v>
      </c>
      <c r="I15" s="87">
        <v>96384524</v>
      </c>
      <c r="J15" s="87">
        <v>77345061</v>
      </c>
      <c r="K15" s="87">
        <v>98290873</v>
      </c>
      <c r="L15" s="87">
        <v>79879127</v>
      </c>
      <c r="M15" s="87">
        <v>95373403</v>
      </c>
      <c r="N15" s="87">
        <v>54887908</v>
      </c>
      <c r="O15" s="88">
        <v>82703597</v>
      </c>
    </row>
    <row r="16" spans="1:15" x14ac:dyDescent="0.3">
      <c r="C16" s="47"/>
      <c r="D16" s="89">
        <v>41623278</v>
      </c>
      <c r="E16" s="89">
        <v>40464347</v>
      </c>
      <c r="F16" s="89">
        <v>30806326</v>
      </c>
      <c r="G16" s="89">
        <v>21412962</v>
      </c>
      <c r="H16" s="89">
        <v>37047252</v>
      </c>
      <c r="I16" s="89">
        <v>44819597</v>
      </c>
      <c r="J16" s="89">
        <v>34847393</v>
      </c>
      <c r="K16" s="89">
        <v>47903350</v>
      </c>
      <c r="L16" s="89">
        <v>35880653</v>
      </c>
      <c r="M16" s="89">
        <v>44982115</v>
      </c>
      <c r="N16" s="89">
        <v>26929424</v>
      </c>
      <c r="O16" s="90">
        <v>34233473</v>
      </c>
    </row>
    <row r="17" spans="3:16" x14ac:dyDescent="0.3">
      <c r="C17" s="51"/>
      <c r="D17" s="87">
        <v>4454359</v>
      </c>
      <c r="E17" s="87">
        <v>3386032</v>
      </c>
      <c r="F17" s="87">
        <v>3389705</v>
      </c>
      <c r="G17" s="87">
        <v>2149257</v>
      </c>
      <c r="H17" s="87">
        <v>3168079</v>
      </c>
      <c r="I17" s="87">
        <v>4417624</v>
      </c>
      <c r="J17" s="87">
        <v>3386461</v>
      </c>
      <c r="K17" s="87">
        <v>4052846</v>
      </c>
      <c r="L17" s="87">
        <v>3418737</v>
      </c>
      <c r="M17" s="87">
        <v>4365527</v>
      </c>
      <c r="N17" s="87">
        <v>2455561</v>
      </c>
      <c r="O17" s="88">
        <v>3646726</v>
      </c>
    </row>
    <row r="18" spans="3:16" x14ac:dyDescent="0.3">
      <c r="C18" s="47"/>
      <c r="D18" s="89">
        <v>9901680</v>
      </c>
      <c r="E18" s="89">
        <v>9871172</v>
      </c>
      <c r="F18" s="89">
        <v>8459696</v>
      </c>
      <c r="G18" s="89">
        <v>6303408</v>
      </c>
      <c r="H18" s="89">
        <v>8493573</v>
      </c>
      <c r="I18" s="89">
        <v>11082494</v>
      </c>
      <c r="J18" s="89">
        <v>8081033</v>
      </c>
      <c r="K18" s="89">
        <v>11070018</v>
      </c>
      <c r="L18" s="89">
        <v>8410665</v>
      </c>
      <c r="M18" s="89">
        <v>10081727</v>
      </c>
      <c r="N18" s="89">
        <v>6300578</v>
      </c>
      <c r="O18" s="90">
        <v>9099438</v>
      </c>
    </row>
    <row r="19" spans="3:16" x14ac:dyDescent="0.3">
      <c r="C19" s="51"/>
      <c r="D19" s="87">
        <v>951255</v>
      </c>
      <c r="E19" s="87">
        <v>838985</v>
      </c>
      <c r="F19" s="87">
        <v>872700</v>
      </c>
      <c r="G19" s="87">
        <v>624416</v>
      </c>
      <c r="H19" s="87">
        <v>919835</v>
      </c>
      <c r="I19" s="87">
        <v>1085296</v>
      </c>
      <c r="J19" s="87">
        <v>818602</v>
      </c>
      <c r="K19" s="87">
        <v>1040585</v>
      </c>
      <c r="L19" s="87">
        <v>803190</v>
      </c>
      <c r="M19" s="87">
        <v>1158623</v>
      </c>
      <c r="N19" s="87">
        <v>611335</v>
      </c>
      <c r="O19" s="88">
        <v>941542</v>
      </c>
    </row>
    <row r="28" spans="3:16" ht="25.8" x14ac:dyDescent="0.5">
      <c r="C28" s="94" t="s">
        <v>89</v>
      </c>
      <c r="D28" s="94"/>
      <c r="E28" s="95"/>
      <c r="F28" s="91"/>
      <c r="G28" s="91"/>
      <c r="H28" s="91"/>
      <c r="I28" s="91"/>
      <c r="J28" s="91"/>
      <c r="K28" s="91"/>
      <c r="L28" s="91"/>
      <c r="M28" s="91"/>
      <c r="N28" s="91"/>
      <c r="O28" s="91"/>
      <c r="P28" s="91"/>
    </row>
    <row r="29" spans="3:16" ht="18" x14ac:dyDescent="0.35">
      <c r="C29" s="91"/>
      <c r="D29" s="91"/>
      <c r="E29" s="91"/>
      <c r="F29" s="91"/>
      <c r="G29" s="91"/>
      <c r="H29" s="91"/>
      <c r="I29" s="91"/>
      <c r="J29" s="91"/>
      <c r="K29" s="91"/>
      <c r="L29" s="91"/>
      <c r="M29" s="91"/>
      <c r="N29" s="91"/>
      <c r="O29" s="91"/>
      <c r="P29" s="91"/>
    </row>
    <row r="30" spans="3:16" ht="18" x14ac:dyDescent="0.35">
      <c r="C30" s="97" t="s">
        <v>90</v>
      </c>
      <c r="D30" s="97" t="s">
        <v>5</v>
      </c>
      <c r="E30" s="97" t="s">
        <v>6</v>
      </c>
      <c r="F30" s="97" t="s">
        <v>7</v>
      </c>
      <c r="G30" s="97" t="s">
        <v>8</v>
      </c>
      <c r="H30" s="97" t="s">
        <v>9</v>
      </c>
      <c r="I30" s="97" t="s">
        <v>10</v>
      </c>
      <c r="J30" s="97" t="s">
        <v>11</v>
      </c>
      <c r="K30" s="97" t="s">
        <v>12</v>
      </c>
      <c r="L30" s="97" t="s">
        <v>13</v>
      </c>
      <c r="M30" s="97" t="s">
        <v>14</v>
      </c>
      <c r="N30" s="97" t="s">
        <v>15</v>
      </c>
      <c r="O30" s="97" t="s">
        <v>16</v>
      </c>
      <c r="P30" s="97" t="s">
        <v>91</v>
      </c>
    </row>
    <row r="31" spans="3:16" ht="24" thickBot="1" x14ac:dyDescent="0.5">
      <c r="C31" s="98" t="s">
        <v>29</v>
      </c>
      <c r="D31" s="92"/>
      <c r="E31" s="92"/>
      <c r="F31" s="92"/>
      <c r="G31" s="92"/>
      <c r="H31" s="92"/>
      <c r="I31" s="92"/>
      <c r="J31" s="92"/>
      <c r="K31" s="92"/>
      <c r="L31" s="92"/>
      <c r="M31" s="92"/>
      <c r="N31" s="92"/>
      <c r="O31" s="92"/>
      <c r="P31" s="92"/>
    </row>
    <row r="32" spans="3:16" ht="18" x14ac:dyDescent="0.35">
      <c r="C32" s="97" t="s">
        <v>92</v>
      </c>
      <c r="D32" s="95">
        <v>5</v>
      </c>
      <c r="E32" s="95">
        <v>5</v>
      </c>
      <c r="F32" s="95">
        <v>5</v>
      </c>
      <c r="G32" s="95">
        <v>5</v>
      </c>
      <c r="H32" s="95">
        <v>5</v>
      </c>
      <c r="I32" s="95">
        <v>5</v>
      </c>
      <c r="J32" s="95">
        <v>5</v>
      </c>
      <c r="K32" s="95">
        <v>5</v>
      </c>
      <c r="L32" s="95">
        <v>5</v>
      </c>
      <c r="M32" s="95">
        <v>5</v>
      </c>
      <c r="N32" s="95">
        <v>5</v>
      </c>
      <c r="O32" s="95">
        <v>5</v>
      </c>
      <c r="P32" s="95">
        <v>60</v>
      </c>
    </row>
    <row r="33" spans="3:16" ht="18" x14ac:dyDescent="0.35">
      <c r="C33" s="97" t="s">
        <v>93</v>
      </c>
      <c r="D33" s="95">
        <v>33007429</v>
      </c>
      <c r="E33" s="95">
        <v>40293462</v>
      </c>
      <c r="F33" s="95">
        <v>24044716</v>
      </c>
      <c r="G33" s="95">
        <v>26261739</v>
      </c>
      <c r="H33" s="95">
        <v>31138016</v>
      </c>
      <c r="I33" s="95">
        <v>35769723</v>
      </c>
      <c r="J33" s="95">
        <v>30329705</v>
      </c>
      <c r="K33" s="95">
        <v>48706945</v>
      </c>
      <c r="L33" s="95">
        <v>38355484</v>
      </c>
      <c r="M33" s="95">
        <v>46191796</v>
      </c>
      <c r="N33" s="95">
        <v>24733980</v>
      </c>
      <c r="O33" s="95">
        <v>30269057</v>
      </c>
      <c r="P33" s="95">
        <v>409102052</v>
      </c>
    </row>
    <row r="34" spans="3:16" ht="18" x14ac:dyDescent="0.35">
      <c r="C34" s="97" t="s">
        <v>94</v>
      </c>
      <c r="D34" s="95">
        <v>6601485.7999999998</v>
      </c>
      <c r="E34" s="95">
        <v>8058692.4000000004</v>
      </c>
      <c r="F34" s="95">
        <v>4808943.2</v>
      </c>
      <c r="G34" s="95">
        <v>5252347.8</v>
      </c>
      <c r="H34" s="95">
        <v>6227603.2000000002</v>
      </c>
      <c r="I34" s="95">
        <v>7153944.5999999996</v>
      </c>
      <c r="J34" s="95">
        <v>6065941</v>
      </c>
      <c r="K34" s="95">
        <v>9741389</v>
      </c>
      <c r="L34" s="95">
        <v>7671096.7999999998</v>
      </c>
      <c r="M34" s="95">
        <v>9238359.1999999993</v>
      </c>
      <c r="N34" s="95">
        <v>4946796</v>
      </c>
      <c r="O34" s="95">
        <v>6053811.4000000004</v>
      </c>
      <c r="P34" s="95">
        <v>6818367.5333333332</v>
      </c>
    </row>
    <row r="35" spans="3:16" ht="18" x14ac:dyDescent="0.35">
      <c r="C35" s="97" t="s">
        <v>42</v>
      </c>
      <c r="D35" s="95">
        <v>69220472922602.203</v>
      </c>
      <c r="E35" s="95">
        <v>107592385421947.3</v>
      </c>
      <c r="F35" s="95">
        <v>39850847779131.703</v>
      </c>
      <c r="G35" s="95">
        <v>43726794549513.203</v>
      </c>
      <c r="H35" s="95">
        <v>64888753997228.203</v>
      </c>
      <c r="I35" s="95">
        <v>84727144104549.297</v>
      </c>
      <c r="J35" s="95">
        <v>59813538335353.5</v>
      </c>
      <c r="K35" s="95">
        <v>151475714685662.5</v>
      </c>
      <c r="L35" s="95">
        <v>95673781955872.203</v>
      </c>
      <c r="M35" s="95">
        <v>134158931386938.7</v>
      </c>
      <c r="N35" s="95">
        <v>38425107138656.5</v>
      </c>
      <c r="O35" s="95">
        <v>58769075441840.297</v>
      </c>
      <c r="P35" s="95">
        <v>66692909592828.828</v>
      </c>
    </row>
    <row r="36" spans="3:16" ht="18" x14ac:dyDescent="0.35">
      <c r="C36" s="91"/>
      <c r="D36" s="91"/>
      <c r="E36" s="91"/>
      <c r="F36" s="91"/>
      <c r="G36" s="91"/>
      <c r="H36" s="91"/>
      <c r="I36" s="91"/>
      <c r="J36" s="91"/>
      <c r="K36" s="91"/>
      <c r="L36" s="91"/>
      <c r="M36" s="91"/>
      <c r="N36" s="91"/>
      <c r="O36" s="91"/>
      <c r="P36" s="91"/>
    </row>
    <row r="37" spans="3:16" ht="26.4" thickBot="1" x14ac:dyDescent="0.55000000000000004">
      <c r="C37" s="99" t="s">
        <v>30</v>
      </c>
      <c r="D37" s="92"/>
      <c r="E37" s="92"/>
      <c r="F37" s="92"/>
      <c r="G37" s="92"/>
      <c r="H37" s="92"/>
      <c r="I37" s="92"/>
      <c r="J37" s="92"/>
      <c r="K37" s="92"/>
      <c r="L37" s="92"/>
      <c r="M37" s="92"/>
      <c r="N37" s="92"/>
      <c r="O37" s="92"/>
      <c r="P37" s="92"/>
    </row>
    <row r="38" spans="3:16" ht="18" x14ac:dyDescent="0.35">
      <c r="C38" s="97" t="s">
        <v>92</v>
      </c>
      <c r="D38" s="95">
        <v>5</v>
      </c>
      <c r="E38" s="95">
        <v>5</v>
      </c>
      <c r="F38" s="95">
        <v>5</v>
      </c>
      <c r="G38" s="95">
        <v>5</v>
      </c>
      <c r="H38" s="95">
        <v>5</v>
      </c>
      <c r="I38" s="95">
        <v>5</v>
      </c>
      <c r="J38" s="95">
        <v>5</v>
      </c>
      <c r="K38" s="95">
        <v>5</v>
      </c>
      <c r="L38" s="95">
        <v>5</v>
      </c>
      <c r="M38" s="95">
        <v>5</v>
      </c>
      <c r="N38" s="95">
        <v>5</v>
      </c>
      <c r="O38" s="95">
        <v>5</v>
      </c>
      <c r="P38" s="95">
        <v>60</v>
      </c>
    </row>
    <row r="39" spans="3:16" ht="18" x14ac:dyDescent="0.35">
      <c r="C39" s="97" t="s">
        <v>93</v>
      </c>
      <c r="D39" s="95">
        <v>53303453</v>
      </c>
      <c r="E39" s="95">
        <v>48712328</v>
      </c>
      <c r="F39" s="95">
        <v>42328255</v>
      </c>
      <c r="G39" s="95">
        <v>31806206</v>
      </c>
      <c r="H39" s="95">
        <v>46736565</v>
      </c>
      <c r="I39" s="95">
        <v>58543816</v>
      </c>
      <c r="J39" s="95">
        <v>37614500</v>
      </c>
      <c r="K39" s="95">
        <v>56638029</v>
      </c>
      <c r="L39" s="95">
        <v>46625606</v>
      </c>
      <c r="M39" s="95">
        <v>52401238</v>
      </c>
      <c r="N39" s="95">
        <v>27728506</v>
      </c>
      <c r="O39" s="95">
        <v>52115479</v>
      </c>
      <c r="P39" s="95">
        <v>554553981</v>
      </c>
    </row>
    <row r="40" spans="3:16" ht="18" x14ac:dyDescent="0.35">
      <c r="C40" s="97" t="s">
        <v>94</v>
      </c>
      <c r="D40" s="95">
        <v>10660690.6</v>
      </c>
      <c r="E40" s="95">
        <v>9742465.5999999996</v>
      </c>
      <c r="F40" s="95">
        <v>8465651</v>
      </c>
      <c r="G40" s="95">
        <v>6361241.2000000002</v>
      </c>
      <c r="H40" s="95">
        <v>9347313</v>
      </c>
      <c r="I40" s="95">
        <v>11708763.199999999</v>
      </c>
      <c r="J40" s="95">
        <v>7522900</v>
      </c>
      <c r="K40" s="95">
        <v>11327605.800000001</v>
      </c>
      <c r="L40" s="95">
        <v>9325121.1999999993</v>
      </c>
      <c r="M40" s="95">
        <v>10480247.6</v>
      </c>
      <c r="N40" s="95">
        <v>5545701.2000000002</v>
      </c>
      <c r="O40" s="95">
        <v>10423095.800000001</v>
      </c>
      <c r="P40" s="95">
        <v>9242566.3499999996</v>
      </c>
    </row>
    <row r="41" spans="3:16" ht="18" x14ac:dyDescent="0.35">
      <c r="C41" s="97" t="s">
        <v>42</v>
      </c>
      <c r="D41" s="95">
        <v>187157574001533.81</v>
      </c>
      <c r="E41" s="95">
        <v>160740939659486.81</v>
      </c>
      <c r="F41" s="95">
        <v>118612048967733.5</v>
      </c>
      <c r="G41" s="95">
        <v>65772741620436.203</v>
      </c>
      <c r="H41" s="95">
        <v>147581932253128.5</v>
      </c>
      <c r="I41" s="95">
        <v>230794808489528.19</v>
      </c>
      <c r="J41" s="95">
        <v>98433308277818.5</v>
      </c>
      <c r="K41" s="95">
        <v>205263096902053.19</v>
      </c>
      <c r="L41" s="95">
        <v>149053429800612.19</v>
      </c>
      <c r="M41" s="95">
        <v>175344686514926.81</v>
      </c>
      <c r="N41" s="95">
        <v>50202562694216.203</v>
      </c>
      <c r="O41" s="95">
        <v>173169638511087.69</v>
      </c>
      <c r="P41" s="95">
        <v>122954652068660.77</v>
      </c>
    </row>
    <row r="42" spans="3:16" ht="18" x14ac:dyDescent="0.35">
      <c r="C42" s="91"/>
      <c r="D42" s="91"/>
      <c r="E42" s="91"/>
      <c r="F42" s="91"/>
      <c r="G42" s="91"/>
      <c r="H42" s="91"/>
      <c r="I42" s="91"/>
      <c r="J42" s="91"/>
      <c r="K42" s="91"/>
      <c r="L42" s="91"/>
      <c r="M42" s="91"/>
      <c r="N42" s="91"/>
      <c r="O42" s="91"/>
      <c r="P42" s="91"/>
    </row>
    <row r="43" spans="3:16" ht="26.4" thickBot="1" x14ac:dyDescent="0.55000000000000004">
      <c r="C43" s="99" t="s">
        <v>18</v>
      </c>
      <c r="D43" s="92"/>
      <c r="E43" s="92"/>
      <c r="F43" s="92"/>
      <c r="G43" s="92"/>
      <c r="H43" s="92"/>
      <c r="I43" s="92"/>
      <c r="J43" s="92"/>
      <c r="K43" s="92"/>
      <c r="L43" s="92"/>
      <c r="M43" s="92"/>
      <c r="N43" s="92"/>
      <c r="O43" s="92"/>
      <c r="P43" s="92"/>
    </row>
    <row r="44" spans="3:16" ht="18" x14ac:dyDescent="0.35">
      <c r="C44" s="97" t="s">
        <v>92</v>
      </c>
      <c r="D44" s="95">
        <v>5</v>
      </c>
      <c r="E44" s="95">
        <v>5</v>
      </c>
      <c r="F44" s="95">
        <v>5</v>
      </c>
      <c r="G44" s="95">
        <v>5</v>
      </c>
      <c r="H44" s="95">
        <v>5</v>
      </c>
      <c r="I44" s="95">
        <v>5</v>
      </c>
      <c r="J44" s="95">
        <v>5</v>
      </c>
      <c r="K44" s="95">
        <v>5</v>
      </c>
      <c r="L44" s="95">
        <v>5</v>
      </c>
      <c r="M44" s="95">
        <v>5</v>
      </c>
      <c r="N44" s="95">
        <v>5</v>
      </c>
      <c r="O44" s="95">
        <v>5</v>
      </c>
      <c r="P44" s="95">
        <v>60</v>
      </c>
    </row>
    <row r="45" spans="3:16" ht="18" x14ac:dyDescent="0.35">
      <c r="C45" s="97" t="s">
        <v>93</v>
      </c>
      <c r="D45" s="95">
        <v>147854574</v>
      </c>
      <c r="E45" s="95">
        <v>137166670</v>
      </c>
      <c r="F45" s="95">
        <v>116308647</v>
      </c>
      <c r="G45" s="95">
        <v>83433744</v>
      </c>
      <c r="H45" s="95">
        <v>127156848</v>
      </c>
      <c r="I45" s="95">
        <v>157789535</v>
      </c>
      <c r="J45" s="95">
        <v>124478550</v>
      </c>
      <c r="K45" s="95">
        <v>162357672</v>
      </c>
      <c r="L45" s="95">
        <v>128392372</v>
      </c>
      <c r="M45" s="95">
        <v>155961395</v>
      </c>
      <c r="N45" s="95">
        <v>91184806</v>
      </c>
      <c r="O45" s="95">
        <v>130624776</v>
      </c>
      <c r="P45" s="95">
        <v>1562709589</v>
      </c>
    </row>
    <row r="46" spans="3:16" ht="18" x14ac:dyDescent="0.35">
      <c r="C46" s="97" t="s">
        <v>94</v>
      </c>
      <c r="D46" s="95">
        <v>29570914.800000001</v>
      </c>
      <c r="E46" s="95">
        <v>27433334</v>
      </c>
      <c r="F46" s="95">
        <v>23261729.399999999</v>
      </c>
      <c r="G46" s="95">
        <v>16686748.800000001</v>
      </c>
      <c r="H46" s="95">
        <v>25431369.600000001</v>
      </c>
      <c r="I46" s="95">
        <v>31557907</v>
      </c>
      <c r="J46" s="95">
        <v>24895710</v>
      </c>
      <c r="K46" s="95">
        <v>32471534.399999999</v>
      </c>
      <c r="L46" s="95">
        <v>25678474.399999999</v>
      </c>
      <c r="M46" s="95">
        <v>31192279</v>
      </c>
      <c r="N46" s="95">
        <v>18236961.199999999</v>
      </c>
      <c r="O46" s="95">
        <v>26124955.199999999</v>
      </c>
      <c r="P46" s="95">
        <v>26045159.816666666</v>
      </c>
    </row>
    <row r="47" spans="3:16" ht="18" x14ac:dyDescent="0.35">
      <c r="C47" s="97" t="s">
        <v>42</v>
      </c>
      <c r="D47" s="95">
        <v>1436566466903824.3</v>
      </c>
      <c r="E47" s="95">
        <v>1201951706493354.5</v>
      </c>
      <c r="F47" s="95">
        <v>906067008290498.88</v>
      </c>
      <c r="G47" s="95">
        <v>478513660756726.69</v>
      </c>
      <c r="H47" s="95">
        <v>1058089342623039.8</v>
      </c>
      <c r="I47" s="95">
        <v>1615695053329691.8</v>
      </c>
      <c r="J47" s="95">
        <v>1043764674913921</v>
      </c>
      <c r="K47" s="95">
        <v>1705969400308743.8</v>
      </c>
      <c r="L47" s="95">
        <v>1113562028756188.8</v>
      </c>
      <c r="M47" s="95">
        <v>1594181694037702.8</v>
      </c>
      <c r="N47" s="95">
        <v>530260836494435.69</v>
      </c>
      <c r="O47" s="95">
        <v>1174058523285696.8</v>
      </c>
      <c r="P47" s="95">
        <v>962509992075309</v>
      </c>
    </row>
    <row r="48" spans="3:16" ht="18" x14ac:dyDescent="0.35">
      <c r="C48" s="91"/>
      <c r="D48" s="91"/>
      <c r="E48" s="91"/>
      <c r="F48" s="91"/>
      <c r="G48" s="91"/>
      <c r="H48" s="91"/>
      <c r="I48" s="91"/>
      <c r="J48" s="91"/>
      <c r="K48" s="91"/>
      <c r="L48" s="91"/>
      <c r="M48" s="91"/>
      <c r="N48" s="91"/>
      <c r="O48" s="91"/>
      <c r="P48" s="91"/>
    </row>
    <row r="49" spans="3:16" ht="29.4" thickBot="1" x14ac:dyDescent="0.6">
      <c r="C49" s="100" t="s">
        <v>91</v>
      </c>
      <c r="D49" s="92"/>
      <c r="E49" s="92"/>
      <c r="F49" s="92"/>
      <c r="G49" s="92"/>
      <c r="H49" s="91"/>
      <c r="I49" s="91"/>
      <c r="J49" s="91"/>
      <c r="K49" s="91"/>
      <c r="L49" s="91"/>
      <c r="M49" s="91"/>
      <c r="N49" s="91"/>
      <c r="O49" s="91"/>
      <c r="P49" s="91"/>
    </row>
    <row r="50" spans="3:16" ht="18" x14ac:dyDescent="0.35">
      <c r="C50" s="97" t="s">
        <v>92</v>
      </c>
      <c r="D50" s="95">
        <v>15</v>
      </c>
      <c r="E50" s="95">
        <v>15</v>
      </c>
      <c r="F50" s="95">
        <v>15</v>
      </c>
      <c r="G50" s="95">
        <v>15</v>
      </c>
      <c r="H50" s="95">
        <v>15</v>
      </c>
      <c r="I50" s="95">
        <v>15</v>
      </c>
      <c r="J50" s="95">
        <v>15</v>
      </c>
      <c r="K50" s="95">
        <v>15</v>
      </c>
      <c r="L50" s="95">
        <v>15</v>
      </c>
      <c r="M50" s="95">
        <v>15</v>
      </c>
      <c r="N50" s="95">
        <v>15</v>
      </c>
      <c r="O50" s="95">
        <v>15</v>
      </c>
      <c r="P50" s="91"/>
    </row>
    <row r="51" spans="3:16" ht="18" x14ac:dyDescent="0.35">
      <c r="C51" s="97" t="s">
        <v>93</v>
      </c>
      <c r="D51" s="95">
        <v>234165456</v>
      </c>
      <c r="E51" s="95">
        <v>226172460</v>
      </c>
      <c r="F51" s="95">
        <v>182681618</v>
      </c>
      <c r="G51" s="95">
        <v>141501689</v>
      </c>
      <c r="H51" s="95">
        <v>205031429</v>
      </c>
      <c r="I51" s="95">
        <v>252103074</v>
      </c>
      <c r="J51" s="95">
        <v>192422755</v>
      </c>
      <c r="K51" s="95">
        <v>267702646</v>
      </c>
      <c r="L51" s="95">
        <v>213373462</v>
      </c>
      <c r="M51" s="95">
        <v>254554429</v>
      </c>
      <c r="N51" s="95">
        <v>143647292</v>
      </c>
      <c r="O51" s="95">
        <v>213009312</v>
      </c>
      <c r="P51" s="91"/>
    </row>
    <row r="52" spans="3:16" ht="18" x14ac:dyDescent="0.35">
      <c r="C52" s="97" t="s">
        <v>94</v>
      </c>
      <c r="D52" s="95">
        <v>15611030.4</v>
      </c>
      <c r="E52" s="95">
        <v>15078164</v>
      </c>
      <c r="F52" s="95">
        <v>12178774.533333333</v>
      </c>
      <c r="G52" s="95">
        <v>9433445.9333333336</v>
      </c>
      <c r="H52" s="95">
        <v>13668761.933333334</v>
      </c>
      <c r="I52" s="95">
        <v>16806871.600000001</v>
      </c>
      <c r="J52" s="95">
        <v>12828183.666666666</v>
      </c>
      <c r="K52" s="95">
        <v>17846843.066666666</v>
      </c>
      <c r="L52" s="95">
        <v>14224897.466666667</v>
      </c>
      <c r="M52" s="95">
        <v>16970295.266666666</v>
      </c>
      <c r="N52" s="95">
        <v>9576486.1333333328</v>
      </c>
      <c r="O52" s="95">
        <v>14200620.800000001</v>
      </c>
      <c r="P52" s="91"/>
    </row>
    <row r="53" spans="3:16" ht="18" x14ac:dyDescent="0.35">
      <c r="C53" s="97" t="s">
        <v>42</v>
      </c>
      <c r="D53" s="95">
        <v>591039907699494.75</v>
      </c>
      <c r="E53" s="95">
        <v>502364610695607.13</v>
      </c>
      <c r="F53" s="95">
        <v>372341968879299</v>
      </c>
      <c r="G53" s="95">
        <v>196407494121791.06</v>
      </c>
      <c r="H53" s="95">
        <v>438875973713111.94</v>
      </c>
      <c r="I53" s="95">
        <v>672048699655910.13</v>
      </c>
      <c r="J53" s="95">
        <v>421824417747876.88</v>
      </c>
      <c r="K53" s="95">
        <v>704373930813707.75</v>
      </c>
      <c r="L53" s="95">
        <v>458848545578469.44</v>
      </c>
      <c r="M53" s="95">
        <v>652541651756242.63</v>
      </c>
      <c r="N53" s="95">
        <v>217069961197026</v>
      </c>
      <c r="O53" s="95">
        <v>481295621142670.13</v>
      </c>
      <c r="P53" s="91"/>
    </row>
    <row r="54" spans="3:16" ht="18" x14ac:dyDescent="0.35">
      <c r="C54" s="91"/>
      <c r="D54" s="91"/>
      <c r="E54" s="91"/>
      <c r="F54" s="91"/>
      <c r="G54" s="91"/>
      <c r="H54" s="91"/>
      <c r="I54" s="91"/>
      <c r="J54" s="91"/>
      <c r="K54" s="91"/>
      <c r="L54" s="91"/>
      <c r="M54" s="91"/>
      <c r="N54" s="91"/>
      <c r="O54" s="91"/>
      <c r="P54" s="91"/>
    </row>
    <row r="55" spans="3:16" ht="18" x14ac:dyDescent="0.35">
      <c r="C55" s="91"/>
      <c r="D55" s="91"/>
      <c r="E55" s="91"/>
      <c r="F55" s="91"/>
      <c r="G55" s="91"/>
      <c r="H55" s="91"/>
      <c r="I55" s="91"/>
      <c r="J55" s="91"/>
      <c r="K55" s="91"/>
      <c r="L55" s="91"/>
      <c r="M55" s="91"/>
      <c r="N55" s="91"/>
      <c r="O55" s="91"/>
      <c r="P55" s="91"/>
    </row>
    <row r="56" spans="3:16" ht="18.600000000000001" thickBot="1" x14ac:dyDescent="0.4">
      <c r="C56" s="91" t="s">
        <v>95</v>
      </c>
      <c r="D56" s="91" t="s">
        <v>106</v>
      </c>
      <c r="E56" s="91" t="s">
        <v>107</v>
      </c>
      <c r="F56" s="91" t="s">
        <v>108</v>
      </c>
      <c r="G56" s="91" t="s">
        <v>109</v>
      </c>
      <c r="H56" s="91" t="s">
        <v>110</v>
      </c>
      <c r="I56" s="91" t="s">
        <v>111</v>
      </c>
      <c r="J56" s="91"/>
      <c r="K56" s="91"/>
      <c r="L56" s="91"/>
      <c r="M56" s="91"/>
      <c r="N56" s="91"/>
      <c r="O56" s="91"/>
      <c r="P56" s="91"/>
    </row>
    <row r="57" spans="3:16" ht="18" x14ac:dyDescent="0.35">
      <c r="C57" s="93" t="s">
        <v>96</v>
      </c>
      <c r="D57" s="93" t="s">
        <v>97</v>
      </c>
      <c r="E57" s="93" t="s">
        <v>67</v>
      </c>
      <c r="F57" s="93" t="s">
        <v>98</v>
      </c>
      <c r="G57" s="93" t="s">
        <v>99</v>
      </c>
      <c r="H57" s="93" t="s">
        <v>100</v>
      </c>
      <c r="I57" s="93" t="s">
        <v>101</v>
      </c>
      <c r="J57" s="91"/>
      <c r="K57" s="91"/>
      <c r="L57" s="96" t="s">
        <v>112</v>
      </c>
      <c r="M57" s="96" t="s">
        <v>113</v>
      </c>
      <c r="N57" s="96"/>
      <c r="O57" s="96"/>
      <c r="P57" s="91"/>
    </row>
    <row r="58" spans="3:16" ht="18" x14ac:dyDescent="0.35">
      <c r="C58" s="91" t="s">
        <v>102</v>
      </c>
      <c r="D58" s="91">
        <v>1.3157468572304856E+16</v>
      </c>
      <c r="E58" s="91">
        <v>2</v>
      </c>
      <c r="F58" s="91">
        <v>6578734286152428</v>
      </c>
      <c r="G58" s="91">
        <v>14.293715990140335</v>
      </c>
      <c r="H58" s="91">
        <v>2.1749006785074831E-6</v>
      </c>
      <c r="I58" s="91">
        <v>3.0589280005422923</v>
      </c>
      <c r="J58" s="91"/>
      <c r="K58" s="91"/>
      <c r="L58" s="96" t="s">
        <v>67</v>
      </c>
      <c r="M58" s="96" t="s">
        <v>114</v>
      </c>
      <c r="N58" s="96"/>
      <c r="O58" s="96"/>
      <c r="P58" s="91"/>
    </row>
    <row r="59" spans="3:16" ht="18" x14ac:dyDescent="0.35">
      <c r="C59" s="91" t="s">
        <v>103</v>
      </c>
      <c r="D59" s="91">
        <v>1208305280759152</v>
      </c>
      <c r="E59" s="91">
        <v>11</v>
      </c>
      <c r="F59" s="91">
        <v>109845934614468.36</v>
      </c>
      <c r="G59" s="91">
        <v>0.23866393195962513</v>
      </c>
      <c r="H59" s="91">
        <v>0.99429416833161466</v>
      </c>
      <c r="I59" s="91">
        <v>1.8556964171666903</v>
      </c>
      <c r="J59" s="91"/>
      <c r="K59" s="91"/>
      <c r="L59" s="96" t="s">
        <v>115</v>
      </c>
      <c r="M59" s="96" t="s">
        <v>119</v>
      </c>
      <c r="N59" s="96"/>
      <c r="O59" s="96"/>
      <c r="P59" s="91"/>
    </row>
    <row r="60" spans="3:16" ht="18" x14ac:dyDescent="0.35">
      <c r="C60" s="91" t="s">
        <v>104</v>
      </c>
      <c r="D60" s="91">
        <v>492471543289320</v>
      </c>
      <c r="E60" s="91">
        <v>22</v>
      </c>
      <c r="F60" s="91">
        <v>22385070149514.547</v>
      </c>
      <c r="G60" s="91">
        <v>4.8636382200452292E-2</v>
      </c>
      <c r="H60" s="91">
        <v>0.99999999996957378</v>
      </c>
      <c r="I60" s="91">
        <v>1.6167091590185521</v>
      </c>
      <c r="J60" s="91"/>
      <c r="K60" s="91"/>
      <c r="L60" s="96" t="s">
        <v>116</v>
      </c>
      <c r="M60" s="96" t="s">
        <v>122</v>
      </c>
      <c r="N60" s="96"/>
      <c r="O60" s="96"/>
      <c r="P60" s="91"/>
    </row>
    <row r="61" spans="3:16" ht="18" x14ac:dyDescent="0.35">
      <c r="C61" s="91" t="s">
        <v>105</v>
      </c>
      <c r="D61" s="91">
        <v>6.627651884642272E+16</v>
      </c>
      <c r="E61" s="91">
        <v>144</v>
      </c>
      <c r="F61" s="91">
        <v>460253603100157.75</v>
      </c>
      <c r="G61" s="91"/>
      <c r="H61" s="91"/>
      <c r="I61" s="91"/>
      <c r="J61" s="91"/>
      <c r="K61" s="91"/>
      <c r="L61" s="96" t="s">
        <v>117</v>
      </c>
      <c r="M61" s="96" t="s">
        <v>121</v>
      </c>
      <c r="N61" s="96"/>
      <c r="O61" s="96"/>
      <c r="P61" s="91"/>
    </row>
    <row r="62" spans="3:16" ht="18" x14ac:dyDescent="0.35">
      <c r="C62" s="91"/>
      <c r="D62" s="91"/>
      <c r="E62" s="91"/>
      <c r="F62" s="91"/>
      <c r="G62" s="91"/>
      <c r="H62" s="91"/>
      <c r="I62" s="91"/>
      <c r="J62" s="91"/>
      <c r="K62" s="91"/>
      <c r="L62" s="96" t="s">
        <v>118</v>
      </c>
      <c r="M62" s="96" t="s">
        <v>120</v>
      </c>
      <c r="N62" s="96"/>
      <c r="O62" s="96"/>
      <c r="P62" s="91"/>
    </row>
    <row r="63" spans="3:16" ht="18" x14ac:dyDescent="0.35">
      <c r="C63" s="91" t="s">
        <v>91</v>
      </c>
      <c r="D63" s="91">
        <v>8.1134764242776048E+16</v>
      </c>
      <c r="E63" s="91">
        <v>179</v>
      </c>
      <c r="F63" s="91"/>
      <c r="G63" s="91"/>
      <c r="H63" s="91"/>
      <c r="I63" s="91"/>
      <c r="J63" s="91"/>
      <c r="K63" s="91"/>
      <c r="L63" s="91"/>
      <c r="M63" s="91"/>
      <c r="N63" s="91"/>
      <c r="O63" s="91"/>
      <c r="P63" s="91"/>
    </row>
    <row r="64" spans="3:16" ht="18" x14ac:dyDescent="0.35">
      <c r="C64" s="91"/>
      <c r="D64" s="91"/>
      <c r="E64" s="91"/>
      <c r="F64" s="91"/>
      <c r="G64" s="91"/>
      <c r="H64" s="91"/>
      <c r="I64" s="91"/>
      <c r="J64" s="91"/>
      <c r="K64" s="91"/>
      <c r="L64" s="91"/>
      <c r="M64" s="91"/>
      <c r="N64" s="91"/>
      <c r="O64" s="91"/>
      <c r="P64" s="91"/>
    </row>
    <row r="65" spans="3:16" ht="18" x14ac:dyDescent="0.35">
      <c r="C65" s="91"/>
      <c r="D65" s="91"/>
      <c r="E65" s="91"/>
      <c r="F65" s="91"/>
      <c r="G65" s="91"/>
      <c r="H65" s="91"/>
      <c r="I65" s="91"/>
      <c r="J65" s="91"/>
      <c r="K65" s="91"/>
      <c r="L65" s="91"/>
      <c r="M65" s="91"/>
      <c r="N65" s="91"/>
      <c r="O65" s="91"/>
      <c r="P65" s="91"/>
    </row>
    <row r="66" spans="3:16" ht="18" x14ac:dyDescent="0.35">
      <c r="C66" s="91"/>
      <c r="D66" s="91"/>
      <c r="E66" s="91"/>
      <c r="F66" s="91"/>
      <c r="G66" s="91"/>
      <c r="H66" s="91"/>
      <c r="I66" s="91"/>
      <c r="J66" s="91"/>
      <c r="K66" s="91"/>
      <c r="L66" s="91"/>
      <c r="M66" s="91"/>
      <c r="N66" s="91"/>
      <c r="O66" s="91"/>
      <c r="P66" s="91"/>
    </row>
    <row r="67" spans="3:16" ht="18" x14ac:dyDescent="0.35">
      <c r="C67" s="91"/>
      <c r="D67" s="91"/>
      <c r="E67" s="91"/>
      <c r="F67" s="91"/>
      <c r="G67" s="91"/>
      <c r="H67" s="91"/>
      <c r="I67" s="91"/>
      <c r="J67" s="91"/>
      <c r="K67" s="91"/>
      <c r="L67" s="91"/>
      <c r="M67" s="91"/>
      <c r="N67" s="91"/>
      <c r="O67" s="91"/>
      <c r="P67" s="91"/>
    </row>
    <row r="68" spans="3:16" ht="18" x14ac:dyDescent="0.35">
      <c r="C68" s="91"/>
      <c r="D68" s="91"/>
      <c r="E68" s="91"/>
      <c r="F68" s="91"/>
      <c r="G68" s="91"/>
      <c r="H68" s="91"/>
      <c r="I68" s="91"/>
      <c r="J68" s="91"/>
      <c r="K68" s="91"/>
      <c r="L68" s="91"/>
      <c r="M68" s="91"/>
      <c r="N68" s="91"/>
      <c r="O68" s="91"/>
      <c r="P68" s="91"/>
    </row>
    <row r="69" spans="3:16" ht="18" x14ac:dyDescent="0.35">
      <c r="C69" s="91"/>
      <c r="D69" s="91"/>
      <c r="E69" s="91"/>
      <c r="F69" s="91"/>
      <c r="G69" s="91"/>
      <c r="H69" s="91"/>
      <c r="I69" s="91"/>
      <c r="J69" s="91"/>
      <c r="K69" s="91"/>
      <c r="L69" s="91"/>
      <c r="M69" s="91"/>
      <c r="N69" s="91"/>
      <c r="O69" s="91"/>
      <c r="P69" s="91"/>
    </row>
    <row r="70" spans="3:16" ht="18" x14ac:dyDescent="0.35">
      <c r="C70" s="91"/>
      <c r="D70" s="91"/>
      <c r="E70" s="91"/>
      <c r="F70" s="91"/>
      <c r="G70" s="91"/>
      <c r="H70" s="91"/>
      <c r="I70" s="91"/>
      <c r="J70" s="91"/>
      <c r="K70" s="91"/>
      <c r="L70" s="91"/>
      <c r="M70" s="91"/>
      <c r="N70" s="91"/>
      <c r="O70" s="91"/>
      <c r="P70" s="9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BFD7C-3A64-45BB-BDEC-FF4A6133027D}">
  <dimension ref="A1:W45"/>
  <sheetViews>
    <sheetView zoomScale="76" workbookViewId="0">
      <selection activeCell="B2" sqref="B2"/>
    </sheetView>
  </sheetViews>
  <sheetFormatPr defaultRowHeight="14.4" x14ac:dyDescent="0.3"/>
  <cols>
    <col min="4" max="4" width="34.88671875" customWidth="1"/>
    <col min="5" max="5" width="17.5546875" bestFit="1" customWidth="1"/>
    <col min="6" max="16" width="16" bestFit="1" customWidth="1"/>
  </cols>
  <sheetData>
    <row r="1" spans="1:23" s="58" customFormat="1" ht="31.8" customHeight="1" x14ac:dyDescent="0.3">
      <c r="A1" s="57"/>
      <c r="B1" s="58" t="s">
        <v>135</v>
      </c>
      <c r="C1" s="59"/>
      <c r="D1" s="59"/>
      <c r="E1" s="59"/>
      <c r="F1" s="59"/>
      <c r="G1" s="59"/>
      <c r="H1" s="59"/>
      <c r="I1" s="59"/>
    </row>
    <row r="4" spans="1:23" ht="21" x14ac:dyDescent="0.4">
      <c r="C4" s="58" t="s">
        <v>81</v>
      </c>
      <c r="D4" s="86"/>
      <c r="E4" s="86"/>
      <c r="F4" s="86"/>
      <c r="G4" s="86"/>
      <c r="H4" s="86"/>
      <c r="I4" s="86"/>
      <c r="J4" s="86"/>
      <c r="K4" s="86"/>
      <c r="L4" s="86"/>
      <c r="M4" s="86"/>
      <c r="N4" s="86"/>
      <c r="O4" s="86"/>
      <c r="P4" s="86"/>
      <c r="Q4" s="86"/>
      <c r="R4" s="86"/>
      <c r="S4" s="86"/>
      <c r="T4" s="86"/>
      <c r="U4" s="86"/>
      <c r="V4" s="86"/>
      <c r="W4" s="86"/>
    </row>
    <row r="5" spans="1:23" ht="23.4" x14ac:dyDescent="0.3">
      <c r="C5" s="41"/>
      <c r="D5" s="3"/>
      <c r="E5" s="3"/>
      <c r="F5" s="3"/>
      <c r="G5" s="3"/>
      <c r="H5" s="3"/>
      <c r="I5" s="3"/>
      <c r="J5" s="3"/>
      <c r="K5" s="3"/>
      <c r="L5" s="3"/>
      <c r="M5" s="3"/>
      <c r="N5" s="3"/>
      <c r="O5" s="3"/>
      <c r="P5" s="3"/>
      <c r="Q5" s="3"/>
      <c r="R5" s="3"/>
      <c r="S5" s="3"/>
      <c r="T5" s="3"/>
      <c r="U5" s="3"/>
      <c r="V5" s="3"/>
      <c r="W5" s="3"/>
    </row>
    <row r="6" spans="1:23" ht="15.6" x14ac:dyDescent="0.3">
      <c r="C6" s="75" t="s">
        <v>82</v>
      </c>
      <c r="D6" s="75"/>
      <c r="E6" s="75"/>
      <c r="F6" s="75"/>
      <c r="G6" s="75"/>
      <c r="H6" s="75"/>
      <c r="I6" s="75"/>
      <c r="J6" s="75"/>
      <c r="K6" s="75"/>
      <c r="L6" s="75"/>
      <c r="M6" s="75"/>
      <c r="N6" s="75"/>
      <c r="O6" s="75"/>
      <c r="P6" s="75"/>
      <c r="Q6" s="3"/>
      <c r="R6" s="3"/>
      <c r="S6" s="3"/>
      <c r="T6" s="3"/>
      <c r="U6" s="3"/>
      <c r="V6" s="3"/>
      <c r="W6" s="3"/>
    </row>
    <row r="7" spans="1:23" x14ac:dyDescent="0.3">
      <c r="C7" s="3"/>
      <c r="D7" s="3"/>
      <c r="E7" s="3"/>
      <c r="F7" s="3"/>
      <c r="G7" s="3"/>
      <c r="H7" s="3"/>
      <c r="I7" s="3"/>
      <c r="J7" s="3"/>
      <c r="K7" s="3"/>
      <c r="L7" s="3"/>
      <c r="M7" s="3"/>
      <c r="N7" s="3"/>
      <c r="O7" s="3"/>
      <c r="P7" s="3"/>
      <c r="Q7" s="3"/>
      <c r="R7" s="3"/>
      <c r="S7" s="3"/>
      <c r="T7" s="3"/>
      <c r="U7" s="3"/>
      <c r="V7" s="3"/>
      <c r="W7" s="3"/>
    </row>
    <row r="11" spans="1:23" x14ac:dyDescent="0.3">
      <c r="D11" s="76" t="s">
        <v>0</v>
      </c>
      <c r="E11" s="77" t="s">
        <v>51</v>
      </c>
      <c r="F11" s="77" t="s">
        <v>52</v>
      </c>
      <c r="G11" s="77" t="s">
        <v>53</v>
      </c>
      <c r="H11" s="77" t="s">
        <v>54</v>
      </c>
      <c r="I11" s="77" t="s">
        <v>55</v>
      </c>
      <c r="J11" s="77" t="s">
        <v>56</v>
      </c>
      <c r="K11" s="77" t="s">
        <v>57</v>
      </c>
      <c r="L11" s="77" t="s">
        <v>58</v>
      </c>
      <c r="M11" s="77" t="s">
        <v>59</v>
      </c>
      <c r="N11" s="77" t="s">
        <v>60</v>
      </c>
      <c r="O11" s="77" t="s">
        <v>61</v>
      </c>
      <c r="P11" s="77" t="s">
        <v>62</v>
      </c>
    </row>
    <row r="12" spans="1:23" x14ac:dyDescent="0.3">
      <c r="D12" s="78" t="s">
        <v>28</v>
      </c>
      <c r="E12" s="79">
        <v>35330001</v>
      </c>
      <c r="F12" s="79">
        <v>33082561</v>
      </c>
      <c r="G12" s="79">
        <v>36724860</v>
      </c>
      <c r="H12" s="79">
        <v>33381631</v>
      </c>
      <c r="I12" s="79">
        <v>33685804</v>
      </c>
      <c r="J12" s="79">
        <v>35162042</v>
      </c>
      <c r="K12" s="79">
        <v>36950570</v>
      </c>
      <c r="L12" s="79">
        <v>36706600</v>
      </c>
      <c r="M12" s="79">
        <v>37318808</v>
      </c>
      <c r="N12" s="79">
        <v>33336595</v>
      </c>
      <c r="O12" s="79">
        <v>34493725</v>
      </c>
      <c r="P12" s="79">
        <v>36620144</v>
      </c>
    </row>
    <row r="13" spans="1:23" x14ac:dyDescent="0.3">
      <c r="D13" s="78" t="s">
        <v>25</v>
      </c>
      <c r="E13" s="79">
        <v>72332061</v>
      </c>
      <c r="F13" s="79">
        <v>66164671</v>
      </c>
      <c r="G13" s="79">
        <v>72784166</v>
      </c>
      <c r="H13" s="79">
        <v>68354109</v>
      </c>
      <c r="I13" s="79">
        <v>70779526</v>
      </c>
      <c r="J13" s="79">
        <v>69266393</v>
      </c>
      <c r="K13" s="79">
        <v>73447552</v>
      </c>
      <c r="L13" s="79">
        <v>74082779</v>
      </c>
      <c r="M13" s="79">
        <v>72597263</v>
      </c>
      <c r="N13" s="79">
        <v>67575904</v>
      </c>
      <c r="O13" s="79">
        <v>70446698</v>
      </c>
      <c r="P13" s="79">
        <v>72594735</v>
      </c>
    </row>
    <row r="19" spans="4:6" ht="15.6" x14ac:dyDescent="0.3">
      <c r="D19" s="81" t="s">
        <v>83</v>
      </c>
    </row>
    <row r="21" spans="4:6" x14ac:dyDescent="0.3">
      <c r="D21" s="69"/>
      <c r="E21" s="82" t="s">
        <v>28</v>
      </c>
      <c r="F21" s="82" t="s">
        <v>25</v>
      </c>
    </row>
    <row r="22" spans="4:6" x14ac:dyDescent="0.3">
      <c r="D22" s="80" t="s">
        <v>45</v>
      </c>
      <c r="E22" s="70">
        <v>35232778.416666664</v>
      </c>
      <c r="F22" s="70">
        <v>70868821.416666672</v>
      </c>
    </row>
    <row r="23" spans="4:6" x14ac:dyDescent="0.3">
      <c r="D23" s="80" t="s">
        <v>42</v>
      </c>
      <c r="E23" s="70">
        <v>2565913366874.8105</v>
      </c>
      <c r="F23" s="70">
        <v>6436848290834.4463</v>
      </c>
    </row>
    <row r="24" spans="4:6" x14ac:dyDescent="0.3">
      <c r="D24" s="80" t="s">
        <v>65</v>
      </c>
      <c r="E24" s="70">
        <v>12</v>
      </c>
      <c r="F24" s="70">
        <v>12</v>
      </c>
    </row>
    <row r="25" spans="4:6" x14ac:dyDescent="0.3">
      <c r="D25" s="80" t="s">
        <v>84</v>
      </c>
      <c r="E25" s="70">
        <v>0.889043711396033</v>
      </c>
      <c r="F25" s="70"/>
    </row>
    <row r="26" spans="4:6" x14ac:dyDescent="0.3">
      <c r="D26" s="80" t="s">
        <v>66</v>
      </c>
      <c r="E26" s="70">
        <v>0</v>
      </c>
      <c r="F26" s="70"/>
    </row>
    <row r="27" spans="4:6" x14ac:dyDescent="0.3">
      <c r="D27" s="80" t="s">
        <v>67</v>
      </c>
      <c r="E27" s="70">
        <v>11</v>
      </c>
      <c r="F27" s="70"/>
    </row>
    <row r="28" spans="4:6" x14ac:dyDescent="0.3">
      <c r="D28" s="80" t="s">
        <v>68</v>
      </c>
      <c r="E28" s="84">
        <v>-92.617170414143203</v>
      </c>
      <c r="F28" s="70"/>
    </row>
    <row r="29" spans="4:6" x14ac:dyDescent="0.3">
      <c r="D29" s="80" t="s">
        <v>69</v>
      </c>
      <c r="E29" s="85">
        <v>1.4507226026901182E-17</v>
      </c>
      <c r="F29" s="70"/>
    </row>
    <row r="30" spans="4:6" x14ac:dyDescent="0.3">
      <c r="D30" s="80" t="s">
        <v>70</v>
      </c>
      <c r="E30" s="70">
        <v>1.7958848187040437</v>
      </c>
      <c r="F30" s="70"/>
    </row>
    <row r="31" spans="4:6" x14ac:dyDescent="0.3">
      <c r="D31" s="80" t="s">
        <v>71</v>
      </c>
      <c r="E31" s="85">
        <v>2.9014452053802364E-17</v>
      </c>
      <c r="F31" s="70"/>
    </row>
    <row r="32" spans="4:6" x14ac:dyDescent="0.3">
      <c r="D32" s="80" t="s">
        <v>72</v>
      </c>
      <c r="E32" s="84">
        <v>2.2009851600916384</v>
      </c>
      <c r="F32" s="70"/>
    </row>
    <row r="35" spans="4:15" x14ac:dyDescent="0.3">
      <c r="D35" s="84" t="s">
        <v>87</v>
      </c>
    </row>
    <row r="37" spans="4:15" x14ac:dyDescent="0.3">
      <c r="D37" s="3" t="s">
        <v>75</v>
      </c>
      <c r="E37" s="3"/>
      <c r="F37" s="3"/>
      <c r="G37" s="3"/>
      <c r="H37" s="3"/>
      <c r="I37" s="3"/>
    </row>
    <row r="38" spans="4:15" x14ac:dyDescent="0.3">
      <c r="D38" s="3" t="s">
        <v>85</v>
      </c>
      <c r="E38" s="3"/>
      <c r="F38" s="3"/>
      <c r="G38" s="3"/>
      <c r="H38" s="3"/>
      <c r="I38" s="3"/>
      <c r="J38" s="3"/>
    </row>
    <row r="40" spans="4:15" x14ac:dyDescent="0.3">
      <c r="D40" s="85" t="s">
        <v>88</v>
      </c>
    </row>
    <row r="42" spans="4:15" x14ac:dyDescent="0.3">
      <c r="D42" s="3" t="s">
        <v>77</v>
      </c>
      <c r="E42" s="3"/>
      <c r="F42" s="3"/>
      <c r="G42" s="3"/>
    </row>
    <row r="43" spans="4:15" x14ac:dyDescent="0.3">
      <c r="D43" s="3" t="s">
        <v>86</v>
      </c>
      <c r="E43" s="3"/>
      <c r="F43" s="3"/>
      <c r="G43" s="3"/>
    </row>
    <row r="44" spans="4:15" x14ac:dyDescent="0.3">
      <c r="O44" s="83">
        <f>AVERAGE(E12:P12)</f>
        <v>35232778.416666664</v>
      </c>
    </row>
    <row r="45" spans="4:15" x14ac:dyDescent="0.3">
      <c r="O45" s="83">
        <f>AVERAGE(E13:P13)</f>
        <v>70868821.416666672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63B420-91AE-4864-B485-7F031E4EB0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Financial_Data</vt:lpstr>
      <vt:lpstr>Dashboard</vt:lpstr>
      <vt:lpstr>Revenue</vt:lpstr>
      <vt:lpstr>Business_unit</vt:lpstr>
      <vt:lpstr>Scenario</vt:lpstr>
      <vt:lpstr>Account</vt:lpstr>
      <vt:lpstr>Basestats</vt:lpstr>
      <vt:lpstr>Normal_Distribution</vt:lpstr>
      <vt:lpstr>T-Test Hypothesis</vt:lpstr>
      <vt:lpstr>Two-Factor-Anova-Test</vt:lpstr>
      <vt:lpstr>Hypothesis_breakdown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SHARMA</dc:creator>
  <cp:lastModifiedBy>ADITYA SHARMA</cp:lastModifiedBy>
  <dcterms:created xsi:type="dcterms:W3CDTF">2023-10-16T12:43:15Z</dcterms:created>
  <dcterms:modified xsi:type="dcterms:W3CDTF">2024-01-08T12:16:00Z</dcterms:modified>
</cp:coreProperties>
</file>