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840" windowHeight="13050"/>
  </bookViews>
  <sheets>
    <sheet name="明细表" sheetId="3" r:id="rId1"/>
    <sheet name="汇总1" sheetId="12" r:id="rId2"/>
  </sheets>
  <definedNames>
    <definedName name="_xlnm._FilterDatabase" localSheetId="0" hidden="1">明细表!$A$2:$AG$4</definedName>
  </definedNames>
  <calcPr calcId="125725" fullPrecision="0"/>
</workbook>
</file>

<file path=xl/calcChain.xml><?xml version="1.0" encoding="utf-8"?>
<calcChain xmlns="http://schemas.openxmlformats.org/spreadsheetml/2006/main">
  <c r="T3" i="3"/>
  <c r="S3"/>
  <c r="A17" i="12"/>
  <c r="G19"/>
  <c r="H15"/>
  <c r="E17"/>
  <c r="F15"/>
  <c r="F19" s="1"/>
  <c r="E15"/>
  <c r="D15"/>
  <c r="D19" s="1"/>
  <c r="C17"/>
  <c r="C15"/>
  <c r="B17"/>
  <c r="B15"/>
  <c r="A15"/>
  <c r="I15" s="1"/>
  <c r="K4" i="3"/>
  <c r="L4"/>
  <c r="M4"/>
  <c r="P4"/>
  <c r="Q4"/>
  <c r="R4"/>
  <c r="U4"/>
  <c r="V4"/>
  <c r="W4"/>
  <c r="Y4"/>
  <c r="Z4"/>
  <c r="AA4"/>
  <c r="AF4"/>
  <c r="X3"/>
  <c r="AC3"/>
  <c r="H17" i="12" l="1"/>
  <c r="E19"/>
  <c r="B19"/>
  <c r="H19" s="1"/>
  <c r="C19"/>
  <c r="A19"/>
  <c r="AC4" i="3"/>
  <c r="AD4"/>
  <c r="AB3" l="1"/>
  <c r="N3"/>
  <c r="O3"/>
  <c r="AB4" l="1"/>
  <c r="O4"/>
  <c r="S4"/>
  <c r="N4"/>
  <c r="X4"/>
  <c r="H3"/>
  <c r="AE3"/>
  <c r="AE4" l="1"/>
  <c r="T4" l="1"/>
  <c r="D3"/>
  <c r="H4" l="1"/>
  <c r="I3" l="1"/>
  <c r="I4" s="1"/>
  <c r="AG3"/>
  <c r="AG4" l="1"/>
  <c r="J3"/>
  <c r="J4" s="1"/>
</calcChain>
</file>

<file path=xl/sharedStrings.xml><?xml version="1.0" encoding="utf-8"?>
<sst xmlns="http://schemas.openxmlformats.org/spreadsheetml/2006/main" count="80" uniqueCount="75">
  <si>
    <t>131022198310156428</t>
  </si>
  <si>
    <t>6236680210000629218</t>
  </si>
  <si>
    <t>身份证号</t>
    <phoneticPr fontId="3" type="noConversion"/>
  </si>
  <si>
    <t>性别</t>
    <phoneticPr fontId="3" type="noConversion"/>
  </si>
  <si>
    <t>养老基数</t>
    <phoneticPr fontId="3" type="noConversion"/>
  </si>
  <si>
    <t>失业编号</t>
    <phoneticPr fontId="3" type="noConversion"/>
  </si>
  <si>
    <t>扣个税</t>
    <phoneticPr fontId="3" type="noConversion"/>
  </si>
  <si>
    <t>结算金额</t>
    <phoneticPr fontId="3" type="noConversion"/>
  </si>
  <si>
    <t>客户名称：</t>
  </si>
  <si>
    <t>工伤基数</t>
    <phoneticPr fontId="3" type="noConversion"/>
  </si>
  <si>
    <t>序号</t>
    <phoneticPr fontId="3" type="noConversion"/>
  </si>
  <si>
    <t>姓名</t>
    <phoneticPr fontId="3" type="noConversion"/>
  </si>
  <si>
    <t>实发工资</t>
    <phoneticPr fontId="3" type="noConversion"/>
  </si>
  <si>
    <t>1</t>
    <phoneticPr fontId="3" type="noConversion"/>
  </si>
  <si>
    <t>应付款总额：</t>
  </si>
  <si>
    <t>开户行：</t>
  </si>
  <si>
    <t>账号：</t>
  </si>
  <si>
    <t>明细</t>
  </si>
  <si>
    <t>工伤</t>
  </si>
  <si>
    <t>生育</t>
  </si>
  <si>
    <t>公积金</t>
  </si>
  <si>
    <t>服务费</t>
  </si>
  <si>
    <t>总计</t>
  </si>
  <si>
    <t>入职时间</t>
    <phoneticPr fontId="3" type="noConversion"/>
  </si>
  <si>
    <t>应发工资</t>
    <phoneticPr fontId="3" type="noConversion"/>
  </si>
  <si>
    <t>养老编号</t>
    <phoneticPr fontId="3" type="noConversion"/>
  </si>
  <si>
    <t>医疗、生育基数</t>
    <phoneticPr fontId="3" type="noConversion"/>
  </si>
  <si>
    <t>管理费</t>
    <phoneticPr fontId="3" type="noConversion"/>
  </si>
  <si>
    <t>201705</t>
    <phoneticPr fontId="3" type="noConversion"/>
  </si>
  <si>
    <t>201706</t>
    <phoneticPr fontId="3" type="noConversion"/>
  </si>
  <si>
    <t>蠡县蠡吾镇商城智诚通信工程咨询服务部</t>
    <phoneticPr fontId="3" type="noConversion"/>
  </si>
  <si>
    <t>开户名称：</t>
    <phoneticPr fontId="3" type="noConversion"/>
  </si>
  <si>
    <t>冯鑫磊</t>
    <phoneticPr fontId="3" type="noConversion"/>
  </si>
  <si>
    <t>工商银行石家庄胜利支行</t>
    <phoneticPr fontId="3" type="noConversion"/>
  </si>
  <si>
    <t>6222080402003096620</t>
    <phoneticPr fontId="3" type="noConversion"/>
  </si>
  <si>
    <t>2017年08月蠡县蠡吾镇商城智诚通信工程咨询服务部工资明细表</t>
    <phoneticPr fontId="3" type="noConversion"/>
  </si>
  <si>
    <t>个人保险合计</t>
    <phoneticPr fontId="3" type="noConversion"/>
  </si>
  <si>
    <t>失业基数</t>
    <phoneticPr fontId="3" type="noConversion"/>
  </si>
  <si>
    <t>工伤编号</t>
    <phoneticPr fontId="3" type="noConversion"/>
  </si>
  <si>
    <t>工伤缴纳时间</t>
    <phoneticPr fontId="3" type="noConversion"/>
  </si>
  <si>
    <t>医疗、生育编号</t>
    <phoneticPr fontId="3" type="noConversion"/>
  </si>
  <si>
    <t>医疗、生育缴纳时间</t>
    <phoneticPr fontId="3" type="noConversion"/>
  </si>
  <si>
    <t>单位保险合计</t>
    <phoneticPr fontId="3" type="noConversion"/>
  </si>
  <si>
    <t>单位养老</t>
  </si>
  <si>
    <t>单位失业</t>
  </si>
  <si>
    <t>单位医疗</t>
  </si>
  <si>
    <t>个税</t>
  </si>
  <si>
    <t>个人养老</t>
  </si>
  <si>
    <t>个人失业</t>
  </si>
  <si>
    <t>个人医疗</t>
  </si>
  <si>
    <t>个人公积金</t>
  </si>
  <si>
    <t>个人保险合计</t>
  </si>
  <si>
    <t>到帐日期</t>
  </si>
  <si>
    <t>养老合计</t>
  </si>
  <si>
    <t>失业合计</t>
  </si>
  <si>
    <t>医疗合计</t>
  </si>
  <si>
    <t>发放日期</t>
  </si>
  <si>
    <t>应发工资1</t>
    <phoneticPr fontId="3" type="noConversion"/>
  </si>
  <si>
    <t>实发工资1</t>
    <phoneticPr fontId="3" type="noConversion"/>
  </si>
  <si>
    <t>款项请于2017年09月25日前汇入以下账户</t>
    <phoneticPr fontId="3" type="noConversion"/>
  </si>
  <si>
    <t>保险合计</t>
    <phoneticPr fontId="3" type="noConversion"/>
  </si>
  <si>
    <t>工资卡号</t>
    <phoneticPr fontId="3" type="noConversion"/>
  </si>
  <si>
    <t>李*</t>
    <phoneticPr fontId="3" type="noConversion"/>
  </si>
  <si>
    <t>20170915</t>
    <phoneticPr fontId="3" type="noConversion"/>
  </si>
  <si>
    <t>单位养老（20%）</t>
    <phoneticPr fontId="3" type="noConversion"/>
  </si>
  <si>
    <t>个人养老（8%）</t>
    <phoneticPr fontId="3" type="noConversion"/>
  </si>
  <si>
    <t>本单位养老缴纳时间</t>
    <phoneticPr fontId="3" type="noConversion"/>
  </si>
  <si>
    <t>本单位失业缴纳时间</t>
    <phoneticPr fontId="3" type="noConversion"/>
  </si>
  <si>
    <t>单位失业（0.7%）</t>
    <phoneticPr fontId="3" type="noConversion"/>
  </si>
  <si>
    <t>个人失业（0.3%）</t>
    <phoneticPr fontId="3" type="noConversion"/>
  </si>
  <si>
    <t>单位工伤（0.5%-2.5%）</t>
    <phoneticPr fontId="3" type="noConversion"/>
  </si>
  <si>
    <t>单位医疗（8%）</t>
    <phoneticPr fontId="3" type="noConversion"/>
  </si>
  <si>
    <t>个人医疗（2%）</t>
    <phoneticPr fontId="3" type="noConversion"/>
  </si>
  <si>
    <t>单位生育（1%）</t>
    <phoneticPr fontId="3" type="noConversion"/>
  </si>
  <si>
    <t>2017年09月付款通知单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</si>
</sst>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8" formatCode="_-* #,##0.00_-;\-* #,##0.00_-;_-* &quot;-&quot;??_-;_-@_-"/>
  </numFmts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Geneva"/>
      <family val="1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Arial"/>
      <family val="2"/>
    </font>
    <font>
      <u/>
      <sz val="12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19">
    <xf numFmtId="0" fontId="0" fillId="0" borderId="0"/>
    <xf numFmtId="0" fontId="6" fillId="0" borderId="0"/>
    <xf numFmtId="0" fontId="2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 applyBorder="0"/>
    <xf numFmtId="0" fontId="6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 applyBorder="0"/>
    <xf numFmtId="0" fontId="6" fillId="0" borderId="0">
      <alignment vertical="center"/>
    </xf>
    <xf numFmtId="0" fontId="6" fillId="0" borderId="0">
      <alignment vertical="center"/>
    </xf>
    <xf numFmtId="0" fontId="5" fillId="0" borderId="0" applyBorder="0"/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14" fillId="0" borderId="0"/>
    <xf numFmtId="0" fontId="14" fillId="0" borderId="0"/>
    <xf numFmtId="0" fontId="8" fillId="0" borderId="0">
      <alignment vertical="center"/>
    </xf>
    <xf numFmtId="0" fontId="14" fillId="0" borderId="0"/>
    <xf numFmtId="0" fontId="14" fillId="0" borderId="0"/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4" fillId="0" borderId="0" applyBorder="0">
      <alignment vertical="center"/>
    </xf>
    <xf numFmtId="0" fontId="5" fillId="0" borderId="0"/>
    <xf numFmtId="0" fontId="14" fillId="0" borderId="0" applyBorder="0"/>
    <xf numFmtId="0" fontId="14" fillId="0" borderId="0"/>
    <xf numFmtId="0" fontId="5" fillId="0" borderId="0"/>
    <xf numFmtId="0" fontId="14" fillId="0" borderId="0"/>
    <xf numFmtId="0" fontId="8" fillId="0" borderId="0">
      <alignment vertical="center"/>
    </xf>
    <xf numFmtId="0" fontId="14" fillId="0" borderId="0"/>
    <xf numFmtId="0" fontId="5" fillId="0" borderId="0"/>
    <xf numFmtId="0" fontId="5" fillId="0" borderId="0">
      <alignment vertical="center"/>
    </xf>
    <xf numFmtId="0" fontId="14" fillId="0" borderId="0"/>
    <xf numFmtId="0" fontId="14" fillId="0" borderId="0"/>
    <xf numFmtId="0" fontId="8" fillId="0" borderId="0" applyBorder="0" applyAlignment="0" applyProtection="0">
      <alignment vertical="center"/>
    </xf>
    <xf numFmtId="0" fontId="14" fillId="0" borderId="0"/>
    <xf numFmtId="0" fontId="5" fillId="0" borderId="0"/>
    <xf numFmtId="0" fontId="8" fillId="0" borderId="0">
      <alignment vertical="center"/>
    </xf>
    <xf numFmtId="0" fontId="14" fillId="0" borderId="0"/>
    <xf numFmtId="0" fontId="5" fillId="0" borderId="0"/>
    <xf numFmtId="0" fontId="8" fillId="0" borderId="0">
      <alignment vertical="center"/>
    </xf>
    <xf numFmtId="0" fontId="14" fillId="0" borderId="0"/>
    <xf numFmtId="0" fontId="5" fillId="0" borderId="0"/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14" fillId="0" borderId="0" applyBorder="0">
      <alignment vertical="center"/>
    </xf>
    <xf numFmtId="0" fontId="14" fillId="0" borderId="0" applyBorder="0">
      <alignment vertical="center"/>
    </xf>
    <xf numFmtId="0" fontId="14" fillId="0" borderId="0" applyBorder="0">
      <alignment vertical="center"/>
    </xf>
    <xf numFmtId="0" fontId="8" fillId="0" borderId="0">
      <alignment vertical="center"/>
    </xf>
    <xf numFmtId="0" fontId="14" fillId="0" borderId="0" applyBorder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4" fillId="0" borderId="0" applyBorder="0">
      <alignment vertical="center"/>
    </xf>
    <xf numFmtId="0" fontId="5" fillId="0" borderId="0"/>
    <xf numFmtId="0" fontId="8" fillId="0" borderId="0">
      <alignment vertical="center"/>
    </xf>
    <xf numFmtId="0" fontId="14" fillId="0" borderId="0" applyBorder="0">
      <alignment vertical="center"/>
    </xf>
    <xf numFmtId="0" fontId="8" fillId="0" borderId="0">
      <alignment vertical="center"/>
    </xf>
    <xf numFmtId="0" fontId="14" fillId="0" borderId="0" applyBorder="0">
      <alignment vertical="center"/>
    </xf>
    <xf numFmtId="0" fontId="8" fillId="0" borderId="0">
      <alignment vertical="center"/>
    </xf>
    <xf numFmtId="0" fontId="14" fillId="0" borderId="0" applyBorder="0">
      <alignment vertical="center"/>
    </xf>
    <xf numFmtId="0" fontId="8" fillId="0" borderId="0">
      <alignment vertical="center"/>
    </xf>
    <xf numFmtId="0" fontId="14" fillId="0" borderId="0" applyBorder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>
      <alignment vertical="top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 applyBorder="0"/>
    <xf numFmtId="0" fontId="5" fillId="0" borderId="0" applyBorder="0">
      <alignment vertical="center"/>
    </xf>
    <xf numFmtId="0" fontId="15" fillId="0" borderId="0">
      <alignment vertical="center"/>
    </xf>
    <xf numFmtId="0" fontId="5" fillId="0" borderId="0"/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/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6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/>
    <xf numFmtId="0" fontId="5" fillId="0" borderId="0" applyBorder="0"/>
    <xf numFmtId="0" fontId="5" fillId="0" borderId="0" applyBorder="0">
      <alignment vertical="center"/>
    </xf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Border="0"/>
    <xf numFmtId="0" fontId="5" fillId="0" borderId="0" applyBorder="0"/>
    <xf numFmtId="0" fontId="6" fillId="0" borderId="0">
      <alignment vertical="center"/>
    </xf>
    <xf numFmtId="0" fontId="5" fillId="0" borderId="0">
      <alignment vertical="top"/>
    </xf>
    <xf numFmtId="0" fontId="5" fillId="0" borderId="0" applyBorder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 applyNumberFormat="0" applyFill="0" applyBorder="0" applyAlignment="0" applyProtection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Fill="0" applyProtection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 applyFill="0" applyProtection="0"/>
    <xf numFmtId="0" fontId="8" fillId="0" borderId="0">
      <alignment vertical="center"/>
    </xf>
    <xf numFmtId="0" fontId="15" fillId="0" borderId="0" applyFill="0" applyProtection="0"/>
    <xf numFmtId="0" fontId="8" fillId="0" borderId="0">
      <alignment vertical="center"/>
    </xf>
    <xf numFmtId="0" fontId="15" fillId="0" borderId="0" applyFill="0" applyProtection="0"/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15" fillId="0" borderId="0" applyFill="0" applyProtection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/>
    <xf numFmtId="0" fontId="5" fillId="0" borderId="0">
      <alignment vertical="center"/>
    </xf>
    <xf numFmtId="178" fontId="8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top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6" fillId="0" borderId="0"/>
    <xf numFmtId="0" fontId="17" fillId="0" borderId="0">
      <alignment vertical="center"/>
    </xf>
    <xf numFmtId="0" fontId="16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14" fillId="0" borderId="0"/>
    <xf numFmtId="0" fontId="5" fillId="0" borderId="0" applyProtection="0"/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0" borderId="0"/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3" fillId="22" borderId="15" applyNumberFormat="0" applyAlignment="0" applyProtection="0">
      <alignment vertical="center"/>
    </xf>
    <xf numFmtId="0" fontId="33" fillId="22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2" fillId="17" borderId="9" applyNumberFormat="0" applyAlignment="0" applyProtection="0">
      <alignment vertical="center"/>
    </xf>
    <xf numFmtId="0" fontId="32" fillId="17" borderId="9" applyNumberFormat="0" applyAlignment="0" applyProtection="0">
      <alignment vertical="center"/>
    </xf>
    <xf numFmtId="0" fontId="5" fillId="10" borderId="11" applyNumberFormat="0" applyFont="0" applyAlignment="0" applyProtection="0">
      <alignment vertical="center"/>
    </xf>
    <xf numFmtId="0" fontId="5" fillId="10" borderId="11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38" fillId="0" borderId="0"/>
    <xf numFmtId="0" fontId="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 applyBorder="0"/>
    <xf numFmtId="0" fontId="5" fillId="0" borderId="0" applyBorder="0">
      <alignment vertical="center"/>
    </xf>
    <xf numFmtId="0" fontId="5" fillId="0" borderId="0" applyBorder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>
      <alignment vertical="top"/>
    </xf>
    <xf numFmtId="0" fontId="5" fillId="0" borderId="0" applyBorder="0"/>
    <xf numFmtId="0" fontId="5" fillId="0" borderId="0">
      <alignment vertical="top"/>
    </xf>
    <xf numFmtId="0" fontId="6" fillId="0" borderId="0">
      <alignment vertical="center"/>
    </xf>
    <xf numFmtId="0" fontId="8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4" fillId="0" borderId="0"/>
    <xf numFmtId="0" fontId="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 applyBorder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 applyBorder="0"/>
    <xf numFmtId="0" fontId="6" fillId="0" borderId="0">
      <alignment vertical="center"/>
    </xf>
    <xf numFmtId="0" fontId="6" fillId="0" borderId="0">
      <alignment vertical="center"/>
    </xf>
    <xf numFmtId="0" fontId="5" fillId="0" borderId="0" applyBorder="0"/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8" fillId="0" borderId="0">
      <alignment vertical="center"/>
    </xf>
    <xf numFmtId="0" fontId="5" fillId="0" borderId="0"/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>
      <alignment vertical="top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 applyBorder="0"/>
    <xf numFmtId="0" fontId="5" fillId="0" borderId="0" applyBorder="0">
      <alignment vertical="center"/>
    </xf>
    <xf numFmtId="0" fontId="5" fillId="0" borderId="0"/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/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6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/>
    <xf numFmtId="0" fontId="5" fillId="0" borderId="0" applyBorder="0"/>
    <xf numFmtId="0" fontId="5" fillId="0" borderId="0" applyBorder="0">
      <alignment vertical="center"/>
    </xf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Border="0"/>
    <xf numFmtId="0" fontId="5" fillId="0" borderId="0" applyBorder="0"/>
    <xf numFmtId="0" fontId="6" fillId="0" borderId="0">
      <alignment vertical="center"/>
    </xf>
    <xf numFmtId="0" fontId="5" fillId="0" borderId="0">
      <alignment vertical="top"/>
    </xf>
    <xf numFmtId="0" fontId="5" fillId="0" borderId="0" applyBorder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 applyNumberFormat="0" applyFill="0" applyBorder="0" applyAlignment="0" applyProtection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178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/>
    <xf numFmtId="0" fontId="6" fillId="0" borderId="0"/>
    <xf numFmtId="0" fontId="5" fillId="0" borderId="0">
      <alignment vertical="top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top"/>
    </xf>
    <xf numFmtId="0" fontId="6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8" fillId="0" borderId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8" fillId="0" borderId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0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 applyBorder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Border="0"/>
    <xf numFmtId="0" fontId="5" fillId="0" borderId="0" applyBorder="0"/>
    <xf numFmtId="0" fontId="5" fillId="0" borderId="0" applyBorder="0"/>
    <xf numFmtId="0" fontId="6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>
      <alignment vertical="center"/>
    </xf>
    <xf numFmtId="0" fontId="5" fillId="0" borderId="0" applyBorder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>
      <alignment vertical="center"/>
    </xf>
    <xf numFmtId="0" fontId="6" fillId="0" borderId="0">
      <alignment vertical="center"/>
    </xf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5" fillId="0" borderId="0" applyBorder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Border="0"/>
    <xf numFmtId="0" fontId="5" fillId="0" borderId="0" applyBorder="0"/>
    <xf numFmtId="0" fontId="5" fillId="0" borderId="0" applyBorder="0"/>
    <xf numFmtId="0" fontId="6" fillId="0" borderId="0">
      <alignment vertical="center"/>
    </xf>
    <xf numFmtId="0" fontId="5" fillId="0" borderId="0" applyBorder="0"/>
    <xf numFmtId="0" fontId="5" fillId="0" borderId="0" applyBorder="0"/>
    <xf numFmtId="0" fontId="5" fillId="0" borderId="0" applyBorder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center"/>
    </xf>
    <xf numFmtId="0" fontId="6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178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8" fillId="10" borderId="11" applyNumberFormat="0" applyFont="0" applyAlignment="0" applyProtection="0">
      <alignment vertical="center"/>
    </xf>
    <xf numFmtId="0" fontId="4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3">
      <alignment vertical="center"/>
    </xf>
    <xf numFmtId="176" fontId="12" fillId="0" borderId="0" xfId="3" applyNumberFormat="1" applyFont="1" applyAlignment="1">
      <alignment horizontal="center" vertical="center"/>
    </xf>
    <xf numFmtId="176" fontId="9" fillId="0" borderId="0" xfId="3" applyNumberFormat="1" applyFont="1" applyAlignment="1">
      <alignment horizontal="center" vertical="center"/>
    </xf>
    <xf numFmtId="176" fontId="13" fillId="0" borderId="0" xfId="3" applyNumberFormat="1" applyFont="1" applyAlignment="1">
      <alignment horizontal="center" vertical="center"/>
    </xf>
    <xf numFmtId="176" fontId="10" fillId="0" borderId="0" xfId="3" applyNumberFormat="1" applyFont="1" applyAlignment="1">
      <alignment vertical="center"/>
    </xf>
    <xf numFmtId="176" fontId="0" fillId="0" borderId="0" xfId="0" applyNumberFormat="1"/>
    <xf numFmtId="176" fontId="10" fillId="0" borderId="0" xfId="3" applyNumberFormat="1" applyFont="1" applyAlignment="1">
      <alignment vertical="center"/>
    </xf>
    <xf numFmtId="176" fontId="4" fillId="2" borderId="0" xfId="0" applyNumberFormat="1" applyFont="1" applyFill="1"/>
    <xf numFmtId="0" fontId="4" fillId="2" borderId="0" xfId="0" applyFont="1" applyFill="1"/>
    <xf numFmtId="49" fontId="4" fillId="2" borderId="1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/>
    <xf numFmtId="49" fontId="4" fillId="2" borderId="0" xfId="0" applyNumberFormat="1" applyFont="1" applyFill="1" applyAlignment="1"/>
    <xf numFmtId="176" fontId="10" fillId="0" borderId="17" xfId="3" applyNumberFormat="1" applyFont="1" applyBorder="1" applyAlignment="1">
      <alignment horizontal="center" vertical="center" wrapText="1"/>
    </xf>
    <xf numFmtId="0" fontId="39" fillId="3" borderId="17" xfId="1" applyFont="1" applyFill="1" applyBorder="1" applyAlignment="1">
      <alignment horizontal="center" vertical="center" wrapText="1"/>
    </xf>
    <xf numFmtId="0" fontId="39" fillId="0" borderId="17" xfId="1" applyFont="1" applyBorder="1" applyAlignment="1">
      <alignment horizontal="center" vertical="center" wrapText="1"/>
    </xf>
    <xf numFmtId="0" fontId="7" fillId="3" borderId="17" xfId="1" applyFont="1" applyFill="1" applyBorder="1" applyAlignment="1">
      <alignment horizontal="center" vertical="center" wrapText="1"/>
    </xf>
    <xf numFmtId="176" fontId="39" fillId="0" borderId="17" xfId="1" applyNumberFormat="1" applyFont="1" applyBorder="1" applyAlignment="1">
      <alignment horizontal="center" vertical="center" wrapText="1"/>
    </xf>
    <xf numFmtId="49" fontId="39" fillId="0" borderId="17" xfId="1" applyNumberFormat="1" applyFont="1" applyBorder="1" applyAlignment="1">
      <alignment horizontal="center" vertical="center" wrapText="1"/>
    </xf>
    <xf numFmtId="49" fontId="7" fillId="3" borderId="17" xfId="1" applyNumberFormat="1" applyFont="1" applyFill="1" applyBorder="1" applyAlignment="1">
      <alignment horizontal="center" vertical="center" wrapText="1"/>
    </xf>
    <xf numFmtId="49" fontId="37" fillId="2" borderId="2" xfId="0" applyNumberFormat="1" applyFont="1" applyFill="1" applyBorder="1" applyAlignment="1">
      <alignment horizontal="center" vertical="center" wrapText="1"/>
    </xf>
    <xf numFmtId="176" fontId="10" fillId="3" borderId="5" xfId="3" applyNumberFormat="1" applyFont="1" applyFill="1" applyBorder="1" applyAlignment="1">
      <alignment horizontal="center" vertical="center" wrapText="1"/>
    </xf>
    <xf numFmtId="176" fontId="10" fillId="3" borderId="7" xfId="3" applyNumberFormat="1" applyFont="1" applyFill="1" applyBorder="1" applyAlignment="1">
      <alignment horizontal="center" vertical="center" wrapText="1"/>
    </xf>
    <xf numFmtId="176" fontId="10" fillId="0" borderId="0" xfId="3" applyNumberFormat="1" applyFont="1" applyAlignment="1">
      <alignment vertical="center"/>
    </xf>
    <xf numFmtId="49" fontId="10" fillId="0" borderId="0" xfId="3" applyNumberFormat="1" applyFont="1" applyAlignment="1">
      <alignment horizontal="left" vertical="center"/>
    </xf>
    <xf numFmtId="176" fontId="11" fillId="0" borderId="0" xfId="3" applyNumberFormat="1" applyFont="1" applyBorder="1" applyAlignment="1">
      <alignment horizontal="center" vertical="center" wrapText="1"/>
    </xf>
    <xf numFmtId="176" fontId="11" fillId="0" borderId="0" xfId="3" applyNumberFormat="1" applyFont="1" applyBorder="1" applyAlignment="1">
      <alignment vertical="center" wrapText="1"/>
    </xf>
    <xf numFmtId="176" fontId="10" fillId="0" borderId="0" xfId="3" applyNumberFormat="1" applyFont="1" applyAlignment="1">
      <alignment horizontal="left" vertical="center"/>
    </xf>
    <xf numFmtId="176" fontId="13" fillId="0" borderId="0" xfId="3" applyNumberFormat="1" applyFont="1" applyAlignment="1">
      <alignment horizontal="left" vertical="center"/>
    </xf>
  </cellXfs>
  <cellStyles count="2419">
    <cellStyle name="_x0007_" xfId="74"/>
    <cellStyle name="_x0007_ 2" xfId="56"/>
    <cellStyle name="_x0007_ 2 2" xfId="1693"/>
    <cellStyle name="_x0007_ 2 3" xfId="1054"/>
    <cellStyle name="_x0007_ 3" xfId="1692"/>
    <cellStyle name="_x0007_ 4" xfId="1064"/>
    <cellStyle name="%" xfId="76"/>
    <cellStyle name="% 2" xfId="73"/>
    <cellStyle name="% 2 2" xfId="1695"/>
    <cellStyle name="% 2 3" xfId="1063"/>
    <cellStyle name="% 3" xfId="1694"/>
    <cellStyle name="% 4" xfId="1066"/>
    <cellStyle name="?鹎%U龡&amp;H?_x0008_e_x0005_9_x0006__x0007__x0001__x0001_" xfId="23"/>
    <cellStyle name="?鹎%U龡&amp;H?_x0008_e_x0005_9_x0006__x0007__x0001__x0001_ 10" xfId="81"/>
    <cellStyle name="?鹎%U龡&amp;H?_x0008_e_x0005_9_x0006__x0007__x0001__x0001_ 11" xfId="83"/>
    <cellStyle name="?鹎%U龡&amp;H?_x0008_e_x0005_9_x0006__x0007__x0001__x0001_ 12" xfId="58"/>
    <cellStyle name="?鹎%U龡&amp;H?_x0008_e_x0005_9_x0006__x0007__x0001__x0001_ 13" xfId="85"/>
    <cellStyle name="?鹎%U龡&amp;H?_x0008_e_x0005_9_x0006__x0007__x0001__x0001_ 14" xfId="62"/>
    <cellStyle name="?鹎%U龡&amp;H?_x0008_e_x0005_9_x0006__x0007__x0001__x0001_ 15" xfId="64"/>
    <cellStyle name="?鹎%U龡&amp;H?_x0008_e_x0005_9_x0006__x0007__x0001__x0001_ 16" xfId="67"/>
    <cellStyle name="?鹎%U龡&amp;H?_x0008_e_x0005_9_x0006__x0007__x0001__x0001_ 17" xfId="59"/>
    <cellStyle name="?鹎%U龡&amp;H?_x0008_e_x0005_9_x0006__x0007__x0001__x0001_ 18" xfId="15"/>
    <cellStyle name="?鹎%U龡&amp;H?_x0008_e_x0005_9_x0006__x0007__x0001__x0001_ 19" xfId="39"/>
    <cellStyle name="?鹎%U龡&amp;H?_x0008_e_x0005_9_x0006__x0007__x0001__x0001_ 2" xfId="87"/>
    <cellStyle name="?鹎%U龡&amp;H?_x0008_e_x0005_9_x0006__x0007__x0001__x0001_ 2 2" xfId="88"/>
    <cellStyle name="?鹎%U龡&amp;H?_x0008_e_x0005_9_x0006__x0007__x0001__x0001_ 2 3" xfId="1696"/>
    <cellStyle name="?鹎%U龡&amp;H?_x0008_e_x0005_9_x0006__x0007__x0001__x0001_ 2 4" xfId="1072"/>
    <cellStyle name="?鹎%U龡&amp;H?_x0008_e_x0005_9_x0006__x0007__x0001__x0001_ 20" xfId="65"/>
    <cellStyle name="?鹎%U龡&amp;H?_x0008_e_x0005_9_x0006__x0007__x0001__x0001_ 21" xfId="68"/>
    <cellStyle name="?鹎%U龡&amp;H?_x0008_e_x0005_9_x0006__x0007__x0001__x0001_ 22" xfId="60"/>
    <cellStyle name="?鹎%U龡&amp;H?_x0008_e_x0005_9_x0006__x0007__x0001__x0001_ 23" xfId="16"/>
    <cellStyle name="?鹎%U龡&amp;H?_x0008_e_x0005_9_x0006__x0007__x0001__x0001_ 24" xfId="40"/>
    <cellStyle name="?鹎%U龡&amp;H?_x0008_e_x0005_9_x0006__x0007__x0001__x0001_ 25" xfId="89"/>
    <cellStyle name="?鹎%U龡&amp;H?_x0008_e_x0005_9_x0006__x0007__x0001__x0001_ 26" xfId="91"/>
    <cellStyle name="?鹎%U龡&amp;H?_x0008_e_x0005_9_x0006__x0007__x0001__x0001_ 3" xfId="94"/>
    <cellStyle name="?鹎%U龡&amp;H?_x0008_e_x0005_9_x0006__x0007__x0001__x0001_ 4" xfId="97"/>
    <cellStyle name="?鹎%U龡&amp;H?_x0008_e_x0005_9_x0006__x0007__x0001__x0001_ 5" xfId="100"/>
    <cellStyle name="?鹎%U龡&amp;H?_x0008_e_x0005_9_x0006__x0007__x0001__x0001_ 6" xfId="104"/>
    <cellStyle name="?鹎%U龡&amp;H?_x0008_e_x0005_9_x0006__x0007__x0001__x0001_ 7" xfId="107"/>
    <cellStyle name="?鹎%U龡&amp;H?_x0008_e_x0005_9_x0006__x0007__x0001__x0001_ 8" xfId="26"/>
    <cellStyle name="?鹎%U龡&amp;H?_x0008_e_x0005_9_x0006__x0007__x0001__x0001_ 9" xfId="110"/>
    <cellStyle name="?鹎%U龡&amp;H鼼_x0008__x0001__x001f_?_x0007__x0001__x0001_ 2" xfId="80"/>
    <cellStyle name="?鹎%U龡&amp;H鼼_x0008__x0001__x001f_?_x0007__x0001__x0001_ 2 10" xfId="111"/>
    <cellStyle name="?鹎%U龡&amp;H鼼_x0008__x0001__x001f_?_x0007__x0001__x0001_ 2 11" xfId="112"/>
    <cellStyle name="?鹎%U龡&amp;H鼼_x0008__x0001__x001f_?_x0007__x0001__x0001_ 2 2" xfId="113"/>
    <cellStyle name="?鹎%U龡&amp;H鼼_x0008__x0001__x001f_?_x0007__x0001__x0001_ 2 3" xfId="115"/>
    <cellStyle name="?鹎%U龡&amp;H鼼_x0008__x0001__x001f_?_x0007__x0001__x0001_ 2 4" xfId="118"/>
    <cellStyle name="?鹎%U龡&amp;H鼼_x0008__x0001__x001f_?_x0007__x0001__x0001_ 2 5" xfId="78"/>
    <cellStyle name="?鹎%U龡&amp;H鼼_x0008__x0001__x001f_?_x0007__x0001__x0001_ 2 6" xfId="121"/>
    <cellStyle name="?鹎%U龡&amp;H鼼_x0008__x0001__x001f_?_x0007__x0001__x0001_ 2 7" xfId="123"/>
    <cellStyle name="?鹎%U龡&amp;H鼼_x0008__x0001__x001f_?_x0007__x0001__x0001_ 2 8" xfId="125"/>
    <cellStyle name="?鹎%U龡&amp;H鼼_x0008__x0001__x001f_?_x0007__x0001__x0001_ 2 9" xfId="127"/>
    <cellStyle name="_ET_STYLE_NoName_00_" xfId="792"/>
    <cellStyle name="0,0_x000d__x000a_NA_x000d__x000a_ 10" xfId="128"/>
    <cellStyle name="0,0_x000d__x000a_NA_x000d__x000a_ 10 2" xfId="1697"/>
    <cellStyle name="0,0_x000d__x000a_NA_x000d__x000a_ 10 3" xfId="1095"/>
    <cellStyle name="0,0_x000d__x000a_NA_x000d__x000a_ 2 11" xfId="129"/>
    <cellStyle name="0,0_x000d__x000a_NA_x000d__x000a_ 2 11 2" xfId="1698"/>
    <cellStyle name="0,0_x000d__x000a_NA_x000d__x000a_ 2 11 3" xfId="1096"/>
    <cellStyle name="20% - 强调文字颜色 1 2" xfId="787"/>
    <cellStyle name="20% - 强调文字颜色 1 3" xfId="803"/>
    <cellStyle name="20% - 强调文字颜色 2 2" xfId="806"/>
    <cellStyle name="20% - 强调文字颜色 2 3" xfId="797"/>
    <cellStyle name="20% - 强调文字颜色 3 2" xfId="807"/>
    <cellStyle name="20% - 强调文字颜色 3 3" xfId="799"/>
    <cellStyle name="20% - 强调文字颜色 4 2" xfId="808"/>
    <cellStyle name="20% - 强调文字颜色 4 3" xfId="809"/>
    <cellStyle name="20% - 强调文字颜色 5 2" xfId="810"/>
    <cellStyle name="20% - 强调文字颜色 5 3" xfId="794"/>
    <cellStyle name="20% - 强调文字颜色 6 2" xfId="811"/>
    <cellStyle name="20% - 强调文字颜色 6 3" xfId="800"/>
    <cellStyle name="40% - 强调文字颜色 1 2" xfId="796"/>
    <cellStyle name="40% - 强调文字颜色 1 3" xfId="812"/>
    <cellStyle name="40% - 强调文字颜色 2 2" xfId="798"/>
    <cellStyle name="40% - 强调文字颜色 2 3" xfId="813"/>
    <cellStyle name="40% - 强调文字颜色 3 2" xfId="814"/>
    <cellStyle name="40% - 强调文字颜色 3 3" xfId="815"/>
    <cellStyle name="40% - 强调文字颜色 4 2" xfId="795"/>
    <cellStyle name="40% - 强调文字颜色 4 3" xfId="816"/>
    <cellStyle name="40% - 强调文字颜色 5 2" xfId="817"/>
    <cellStyle name="40% - 强调文字颜色 5 3" xfId="818"/>
    <cellStyle name="40% - 强调文字颜色 6 2" xfId="819"/>
    <cellStyle name="40% - 强调文字颜色 6 3" xfId="820"/>
    <cellStyle name="60% - 强调文字颜色 1 2" xfId="821"/>
    <cellStyle name="60% - 强调文字颜色 1 3" xfId="822"/>
    <cellStyle name="60% - 强调文字颜色 2 2" xfId="824"/>
    <cellStyle name="60% - 强调文字颜色 2 3" xfId="791"/>
    <cellStyle name="60% - 强调文字颜色 3 2" xfId="825"/>
    <cellStyle name="60% - 强调文字颜色 3 3" xfId="826"/>
    <cellStyle name="60% - 强调文字颜色 4 2" xfId="827"/>
    <cellStyle name="60% - 强调文字颜色 4 3" xfId="828"/>
    <cellStyle name="60% - 强调文字颜色 5 2" xfId="829"/>
    <cellStyle name="60% - 强调文字颜色 5 3" xfId="830"/>
    <cellStyle name="60% - 强调文字颜色 6 2" xfId="831"/>
    <cellStyle name="60% - 强调文字颜色 6 3" xfId="832"/>
    <cellStyle name="Excel Built-in Normal" xfId="132"/>
    <cellStyle name="Excel Built-in Normal 2" xfId="1699"/>
    <cellStyle name="Excel Built-in Normal 3" xfId="1099"/>
    <cellStyle name="s]_x000a__x000a_load=c:\cstar20\cstar20.exe_x000a__x000a_run=_x000a__x000a_device=HP LaserJet 4 Plus,HPPCL5MS,LPT1:_x000a__x000a__x000a__x000a_[Desktop]_x000a__x000a_Wallpaper=C:\WINDOWS\BLUE" xfId="133"/>
    <cellStyle name="s]_x000a__x000a_load=c:\cstar20\cstar20.exe_x000a__x000a_run=_x000a__x000a_device=HP LaserJet 4 Plus,HPPCL5MS,LPT1:_x000a__x000a__x000a__x000a_[Desktop]_x000a__x000a_Wallpaper=C:\WINDOWS\BLUE 2" xfId="1700"/>
    <cellStyle name="s]_x000a__x000a_load=c:\cstar20\cstar20.exe_x000a__x000a_run=_x000a__x000a_device=HP LaserJet 4 Plus,HPPCL5MS,LPT1:_x000a__x000a__x000a__x000a_[Desktop]_x000a__x000a_Wallpaper=C:\WINDOWS\BLUE 3" xfId="1100"/>
    <cellStyle name="标题 1 2" xfId="833"/>
    <cellStyle name="标题 1 3" xfId="834"/>
    <cellStyle name="标题 2 2" xfId="835"/>
    <cellStyle name="标题 2 3" xfId="836"/>
    <cellStyle name="标题 3 2" xfId="837"/>
    <cellStyle name="标题 3 3" xfId="838"/>
    <cellStyle name="标题 4 2" xfId="839"/>
    <cellStyle name="标题 4 3" xfId="840"/>
    <cellStyle name="标题 5" xfId="841"/>
    <cellStyle name="标题 6" xfId="842"/>
    <cellStyle name="差 2" xfId="843"/>
    <cellStyle name="差 3" xfId="844"/>
    <cellStyle name="常规" xfId="0" builtinId="0"/>
    <cellStyle name="常规 10" xfId="135"/>
    <cellStyle name="常规 10 2" xfId="137"/>
    <cellStyle name="常规 10 2 2" xfId="139"/>
    <cellStyle name="常规 10 2 2 12" xfId="140"/>
    <cellStyle name="常规 10 2 2 12 2" xfId="1704"/>
    <cellStyle name="常规 10 2 2 12 3" xfId="1107"/>
    <cellStyle name="常规 10 2 2 2" xfId="1703"/>
    <cellStyle name="常规 10 2 2 3" xfId="1106"/>
    <cellStyle name="常规 10 2 3" xfId="142"/>
    <cellStyle name="常规 10 2 3 2" xfId="1705"/>
    <cellStyle name="常规 10 2 3 3" xfId="1109"/>
    <cellStyle name="常规 10 2 4" xfId="1706"/>
    <cellStyle name="常规 10 2 5" xfId="1702"/>
    <cellStyle name="常规 10 2 6" xfId="1104"/>
    <cellStyle name="常规 10 3" xfId="143"/>
    <cellStyle name="常规 10 3 2" xfId="1707"/>
    <cellStyle name="常规 10 3 3" xfId="1110"/>
    <cellStyle name="常规 10 4" xfId="845"/>
    <cellStyle name="常规 10 4 2" xfId="1708"/>
    <cellStyle name="常规 10 5" xfId="1709"/>
    <cellStyle name="常规 10 6" xfId="1701"/>
    <cellStyle name="常规 10 7" xfId="1102"/>
    <cellStyle name="常规 100" xfId="147"/>
    <cellStyle name="常规 101" xfId="151"/>
    <cellStyle name="常规 101 2" xfId="1710"/>
    <cellStyle name="常规 101 3" xfId="1117"/>
    <cellStyle name="常规 102" xfId="22"/>
    <cellStyle name="常规 102 2" xfId="1711"/>
    <cellStyle name="常规 102 3" xfId="1024"/>
    <cellStyle name="常规 103" xfId="155"/>
    <cellStyle name="常规 103 2" xfId="1712"/>
    <cellStyle name="常规 103 3" xfId="1121"/>
    <cellStyle name="常规 104" xfId="159"/>
    <cellStyle name="常规 104 2" xfId="1713"/>
    <cellStyle name="常规 104 3" xfId="1125"/>
    <cellStyle name="常规 105" xfId="161"/>
    <cellStyle name="常规 105 2" xfId="1714"/>
    <cellStyle name="常规 105 3" xfId="1127"/>
    <cellStyle name="常规 106" xfId="165"/>
    <cellStyle name="常规 106 2" xfId="1715"/>
    <cellStyle name="常规 106 3" xfId="1131"/>
    <cellStyle name="常规 107" xfId="167"/>
    <cellStyle name="常规 107 2" xfId="1716"/>
    <cellStyle name="常规 107 3" xfId="1133"/>
    <cellStyle name="常规 108" xfId="169"/>
    <cellStyle name="常规 108 2" xfId="1717"/>
    <cellStyle name="常规 108 3" xfId="1135"/>
    <cellStyle name="常规 109" xfId="171"/>
    <cellStyle name="常规 109 2" xfId="1718"/>
    <cellStyle name="常规 109 3" xfId="1137"/>
    <cellStyle name="常规 11" xfId="174"/>
    <cellStyle name="常规 11 13" xfId="176"/>
    <cellStyle name="常规 11 2" xfId="178"/>
    <cellStyle name="常规 11 2 10" xfId="156"/>
    <cellStyle name="常规 11 2 10 2" xfId="1721"/>
    <cellStyle name="常规 11 2 10 3" xfId="1122"/>
    <cellStyle name="常规 11 2 11" xfId="163"/>
    <cellStyle name="常规 11 2 11 2" xfId="1722"/>
    <cellStyle name="常规 11 2 11 3" xfId="1129"/>
    <cellStyle name="常规 11 2 12" xfId="1723"/>
    <cellStyle name="常规 11 2 13" xfId="1720"/>
    <cellStyle name="常规 11 2 14" xfId="1143"/>
    <cellStyle name="常规 11 2 2" xfId="180"/>
    <cellStyle name="常规 11 2 2 2" xfId="1724"/>
    <cellStyle name="常规 11 2 2 3" xfId="1145"/>
    <cellStyle name="常规 11 2 3" xfId="181"/>
    <cellStyle name="常规 11 2 3 2" xfId="1725"/>
    <cellStyle name="常规 11 2 3 3" xfId="1146"/>
    <cellStyle name="常规 11 2 4" xfId="182"/>
    <cellStyle name="常规 11 2 4 2" xfId="1726"/>
    <cellStyle name="常规 11 2 4 3" xfId="1147"/>
    <cellStyle name="常规 11 2 5" xfId="183"/>
    <cellStyle name="常规 11 2 5 2" xfId="1727"/>
    <cellStyle name="常规 11 2 5 3" xfId="1148"/>
    <cellStyle name="常规 11 2 6" xfId="184"/>
    <cellStyle name="常规 11 2 6 2" xfId="1728"/>
    <cellStyle name="常规 11 2 6 3" xfId="1149"/>
    <cellStyle name="常规 11 2 7" xfId="185"/>
    <cellStyle name="常规 11 2 7 2" xfId="1729"/>
    <cellStyle name="常规 11 2 7 3" xfId="1150"/>
    <cellStyle name="常规 11 2 8" xfId="186"/>
    <cellStyle name="常规 11 2 8 2" xfId="1730"/>
    <cellStyle name="常规 11 2 8 3" xfId="1151"/>
    <cellStyle name="常规 11 2 9" xfId="188"/>
    <cellStyle name="常规 11 2 9 2" xfId="1731"/>
    <cellStyle name="常规 11 2 9 3" xfId="1153"/>
    <cellStyle name="常规 11 3" xfId="846"/>
    <cellStyle name="常规 11 3 2" xfId="1732"/>
    <cellStyle name="常规 11 4" xfId="1719"/>
    <cellStyle name="常规 11 5" xfId="1140"/>
    <cellStyle name="常规 110" xfId="162"/>
    <cellStyle name="常规 110 2" xfId="1733"/>
    <cellStyle name="常规 110 3" xfId="1128"/>
    <cellStyle name="常规 111" xfId="166"/>
    <cellStyle name="常规 111 2" xfId="1734"/>
    <cellStyle name="常规 111 3" xfId="1132"/>
    <cellStyle name="常规 112" xfId="168"/>
    <cellStyle name="常规 112 2" xfId="1735"/>
    <cellStyle name="常规 112 3" xfId="1134"/>
    <cellStyle name="常规 113" xfId="170"/>
    <cellStyle name="常规 113 2" xfId="1736"/>
    <cellStyle name="常规 113 3" xfId="1136"/>
    <cellStyle name="常规 114" xfId="172"/>
    <cellStyle name="常规 114 2" xfId="1737"/>
    <cellStyle name="常规 114 3" xfId="1138"/>
    <cellStyle name="常规 115" xfId="189"/>
    <cellStyle name="常规 115 2" xfId="1738"/>
    <cellStyle name="常规 115 3" xfId="1154"/>
    <cellStyle name="常规 116" xfId="190"/>
    <cellStyle name="常规 116 2" xfId="1739"/>
    <cellStyle name="常规 116 3" xfId="1155"/>
    <cellStyle name="常规 117" xfId="191"/>
    <cellStyle name="常规 117 2" xfId="1740"/>
    <cellStyle name="常规 117 3" xfId="1156"/>
    <cellStyle name="常规 118" xfId="192"/>
    <cellStyle name="常规 118 2" xfId="1741"/>
    <cellStyle name="常规 118 3" xfId="1157"/>
    <cellStyle name="常规 119" xfId="3"/>
    <cellStyle name="常规 119 2" xfId="1743"/>
    <cellStyle name="常规 119 3" xfId="1744"/>
    <cellStyle name="常规 119 4" xfId="1745"/>
    <cellStyle name="常规 119 5" xfId="1746"/>
    <cellStyle name="常规 119 6" xfId="1742"/>
    <cellStyle name="常规 119 7" xfId="1689"/>
    <cellStyle name="常规 12" xfId="194"/>
    <cellStyle name="常规 12 2" xfId="847"/>
    <cellStyle name="常规 12 2 2" xfId="30"/>
    <cellStyle name="常规 12 2 2 10" xfId="197"/>
    <cellStyle name="常规 12 2 2 10 2" xfId="1749"/>
    <cellStyle name="常规 12 2 2 10 3" xfId="1162"/>
    <cellStyle name="常规 12 2 2 11" xfId="200"/>
    <cellStyle name="常规 12 2 2 11 2" xfId="1750"/>
    <cellStyle name="常规 12 2 2 11 3" xfId="1165"/>
    <cellStyle name="常规 12 2 2 12" xfId="204"/>
    <cellStyle name="常规 12 2 2 12 2" xfId="1751"/>
    <cellStyle name="常规 12 2 2 12 3" xfId="1169"/>
    <cellStyle name="常规 12 2 2 13" xfId="1752"/>
    <cellStyle name="常规 12 2 2 14" xfId="1748"/>
    <cellStyle name="常规 12 2 2 15" xfId="1030"/>
    <cellStyle name="常规 12 2 2 2" xfId="207"/>
    <cellStyle name="常规 12 2 2 2 10" xfId="57"/>
    <cellStyle name="常规 12 2 2 2 10 2" xfId="1754"/>
    <cellStyle name="常规 12 2 2 2 10 3" xfId="1055"/>
    <cellStyle name="常规 12 2 2 2 11" xfId="84"/>
    <cellStyle name="常规 12 2 2 2 11 2" xfId="1755"/>
    <cellStyle name="常规 12 2 2 2 11 3" xfId="1070"/>
    <cellStyle name="常规 12 2 2 2 12" xfId="61"/>
    <cellStyle name="常规 12 2 2 2 12 2" xfId="1756"/>
    <cellStyle name="常规 12 2 2 2 12 3" xfId="1056"/>
    <cellStyle name="常规 12 2 2 2 13" xfId="1757"/>
    <cellStyle name="常规 12 2 2 2 14" xfId="1753"/>
    <cellStyle name="常规 12 2 2 2 15" xfId="1172"/>
    <cellStyle name="常规 12 2 2 2 2" xfId="35"/>
    <cellStyle name="常规 12 2 2 2 2 2" xfId="36"/>
    <cellStyle name="常规 12 2 2 2 2 2 10" xfId="209"/>
    <cellStyle name="常规 12 2 2 2 2 2 10 2" xfId="1760"/>
    <cellStyle name="常规 12 2 2 2 2 2 10 3" xfId="1174"/>
    <cellStyle name="常规 12 2 2 2 2 2 11" xfId="45"/>
    <cellStyle name="常规 12 2 2 2 2 2 11 2" xfId="1761"/>
    <cellStyle name="常规 12 2 2 2 2 2 11 3" xfId="1043"/>
    <cellStyle name="常规 12 2 2 2 2 2 12" xfId="1762"/>
    <cellStyle name="常规 12 2 2 2 2 2 13" xfId="1759"/>
    <cellStyle name="常规 12 2 2 2 2 2 14" xfId="1036"/>
    <cellStyle name="常规 12 2 2 2 2 2 2" xfId="212"/>
    <cellStyle name="常规 12 2 2 2 2 2 2 2" xfId="1763"/>
    <cellStyle name="常规 12 2 2 2 2 2 2 3" xfId="1177"/>
    <cellStyle name="常规 12 2 2 2 2 2 3" xfId="215"/>
    <cellStyle name="常规 12 2 2 2 2 2 3 2" xfId="1764"/>
    <cellStyle name="常规 12 2 2 2 2 2 3 3" xfId="1180"/>
    <cellStyle name="常规 12 2 2 2 2 2 4" xfId="218"/>
    <cellStyle name="常规 12 2 2 2 2 2 4 2" xfId="1765"/>
    <cellStyle name="常规 12 2 2 2 2 2 4 3" xfId="1183"/>
    <cellStyle name="常规 12 2 2 2 2 2 5" xfId="221"/>
    <cellStyle name="常规 12 2 2 2 2 2 5 2" xfId="1766"/>
    <cellStyle name="常规 12 2 2 2 2 2 5 3" xfId="1186"/>
    <cellStyle name="常规 12 2 2 2 2 2 6" xfId="222"/>
    <cellStyle name="常规 12 2 2 2 2 2 6 2" xfId="1767"/>
    <cellStyle name="常规 12 2 2 2 2 2 6 3" xfId="1187"/>
    <cellStyle name="常规 12 2 2 2 2 2 7" xfId="223"/>
    <cellStyle name="常规 12 2 2 2 2 2 7 2" xfId="1768"/>
    <cellStyle name="常规 12 2 2 2 2 2 7 3" xfId="1188"/>
    <cellStyle name="常规 12 2 2 2 2 2 8" xfId="224"/>
    <cellStyle name="常规 12 2 2 2 2 2 8 2" xfId="1769"/>
    <cellStyle name="常规 12 2 2 2 2 2 8 3" xfId="1189"/>
    <cellStyle name="常规 12 2 2 2 2 2 9" xfId="227"/>
    <cellStyle name="常规 12 2 2 2 2 2 9 2" xfId="1770"/>
    <cellStyle name="常规 12 2 2 2 2 2 9 3" xfId="1192"/>
    <cellStyle name="常规 12 2 2 2 2 3" xfId="1758"/>
    <cellStyle name="常规 12 2 2 2 2 4" xfId="1035"/>
    <cellStyle name="常规 12 2 2 2 3" xfId="228"/>
    <cellStyle name="常规 12 2 2 2 3 10" xfId="229"/>
    <cellStyle name="常规 12 2 2 2 3 10 2" xfId="1772"/>
    <cellStyle name="常规 12 2 2 2 3 10 3" xfId="1194"/>
    <cellStyle name="常规 12 2 2 2 3 11" xfId="230"/>
    <cellStyle name="常规 12 2 2 2 3 11 2" xfId="1773"/>
    <cellStyle name="常规 12 2 2 2 3 11 3" xfId="1195"/>
    <cellStyle name="常规 12 2 2 2 3 12" xfId="1774"/>
    <cellStyle name="常规 12 2 2 2 3 13" xfId="1771"/>
    <cellStyle name="常规 12 2 2 2 3 14" xfId="1193"/>
    <cellStyle name="常规 12 2 2 2 3 2" xfId="233"/>
    <cellStyle name="常规 12 2 2 2 3 2 2" xfId="1775"/>
    <cellStyle name="常规 12 2 2 2 3 2 3" xfId="1198"/>
    <cellStyle name="常规 12 2 2 2 3 3" xfId="235"/>
    <cellStyle name="常规 12 2 2 2 3 3 2" xfId="1776"/>
    <cellStyle name="常规 12 2 2 2 3 3 3" xfId="1200"/>
    <cellStyle name="常规 12 2 2 2 3 4" xfId="237"/>
    <cellStyle name="常规 12 2 2 2 3 4 2" xfId="1777"/>
    <cellStyle name="常规 12 2 2 2 3 4 3" xfId="1202"/>
    <cellStyle name="常规 12 2 2 2 3 5" xfId="238"/>
    <cellStyle name="常规 12 2 2 2 3 5 2" xfId="1778"/>
    <cellStyle name="常规 12 2 2 2 3 5 3" xfId="1203"/>
    <cellStyle name="常规 12 2 2 2 3 6" xfId="239"/>
    <cellStyle name="常规 12 2 2 2 3 6 2" xfId="1779"/>
    <cellStyle name="常规 12 2 2 2 3 6 3" xfId="1204"/>
    <cellStyle name="常规 12 2 2 2 3 7" xfId="240"/>
    <cellStyle name="常规 12 2 2 2 3 7 2" xfId="1780"/>
    <cellStyle name="常规 12 2 2 2 3 7 3" xfId="1205"/>
    <cellStyle name="常规 12 2 2 2 3 8" xfId="177"/>
    <cellStyle name="常规 12 2 2 2 3 8 2" xfId="1781"/>
    <cellStyle name="常规 12 2 2 2 3 8 3" xfId="1142"/>
    <cellStyle name="常规 12 2 2 2 3 9" xfId="241"/>
    <cellStyle name="常规 12 2 2 2 3 9 2" xfId="1782"/>
    <cellStyle name="常规 12 2 2 2 3 9 3" xfId="1206"/>
    <cellStyle name="常规 12 2 2 2 4" xfId="242"/>
    <cellStyle name="常规 12 2 2 2 4 2" xfId="1783"/>
    <cellStyle name="常规 12 2 2 2 4 3" xfId="1207"/>
    <cellStyle name="常规 12 2 2 2 5" xfId="243"/>
    <cellStyle name="常规 12 2 2 2 5 2" xfId="1784"/>
    <cellStyle name="常规 12 2 2 2 5 3" xfId="1208"/>
    <cellStyle name="常规 12 2 2 2 6" xfId="244"/>
    <cellStyle name="常规 12 2 2 2 6 2" xfId="1785"/>
    <cellStyle name="常规 12 2 2 2 6 3" xfId="1209"/>
    <cellStyle name="常规 12 2 2 2 7" xfId="245"/>
    <cellStyle name="常规 12 2 2 2 7 2" xfId="1786"/>
    <cellStyle name="常规 12 2 2 2 7 3" xfId="1210"/>
    <cellStyle name="常规 12 2 2 2 8" xfId="246"/>
    <cellStyle name="常规 12 2 2 2 8 2" xfId="1787"/>
    <cellStyle name="常规 12 2 2 2 8 3" xfId="1211"/>
    <cellStyle name="常规 12 2 2 2 9" xfId="247"/>
    <cellStyle name="常规 12 2 2 2 9 2" xfId="1788"/>
    <cellStyle name="常规 12 2 2 2 9 3" xfId="1212"/>
    <cellStyle name="常规 12 2 2 3" xfId="29"/>
    <cellStyle name="常规 12 2 2 3 2" xfId="1789"/>
    <cellStyle name="常规 12 2 2 3 3" xfId="1029"/>
    <cellStyle name="常规 12 2 2 4" xfId="250"/>
    <cellStyle name="常规 12 2 2 4 2" xfId="1790"/>
    <cellStyle name="常规 12 2 2 4 3" xfId="1215"/>
    <cellStyle name="常规 12 2 2 5" xfId="252"/>
    <cellStyle name="常规 12 2 2 5 2" xfId="1791"/>
    <cellStyle name="常规 12 2 2 5 3" xfId="1217"/>
    <cellStyle name="常规 12 2 2 6" xfId="254"/>
    <cellStyle name="常规 12 2 2 6 2" xfId="1792"/>
    <cellStyle name="常规 12 2 2 6 3" xfId="1219"/>
    <cellStyle name="常规 12 2 2 7" xfId="255"/>
    <cellStyle name="常规 12 2 2 7 2" xfId="1793"/>
    <cellStyle name="常规 12 2 2 7 3" xfId="1220"/>
    <cellStyle name="常规 12 2 2 8" xfId="257"/>
    <cellStyle name="常规 12 2 2 8 2" xfId="1794"/>
    <cellStyle name="常规 12 2 2 8 3" xfId="1222"/>
    <cellStyle name="常规 12 2 2 9" xfId="258"/>
    <cellStyle name="常规 12 2 2 9 2" xfId="1795"/>
    <cellStyle name="常规 12 2 2 9 3" xfId="1223"/>
    <cellStyle name="常规 12 2 3" xfId="17"/>
    <cellStyle name="常规 12 2 3 10" xfId="259"/>
    <cellStyle name="常规 12 2 3 10 2" xfId="1797"/>
    <cellStyle name="常规 12 2 3 10 3" xfId="1224"/>
    <cellStyle name="常规 12 2 3 11" xfId="260"/>
    <cellStyle name="常规 12 2 3 11 2" xfId="1798"/>
    <cellStyle name="常规 12 2 3 11 3" xfId="1225"/>
    <cellStyle name="常规 12 2 3 12" xfId="1799"/>
    <cellStyle name="常规 12 2 3 13" xfId="1796"/>
    <cellStyle name="常规 12 2 3 14" xfId="1019"/>
    <cellStyle name="常规 12 2 3 2" xfId="266"/>
    <cellStyle name="常规 12 2 3 2 2" xfId="1800"/>
    <cellStyle name="常规 12 2 3 2 3" xfId="1231"/>
    <cellStyle name="常规 12 2 3 3" xfId="272"/>
    <cellStyle name="常规 12 2 3 3 2" xfId="1801"/>
    <cellStyle name="常规 12 2 3 3 3" xfId="1237"/>
    <cellStyle name="常规 12 2 3 4" xfId="277"/>
    <cellStyle name="常规 12 2 3 4 2" xfId="1802"/>
    <cellStyle name="常规 12 2 3 4 3" xfId="1242"/>
    <cellStyle name="常规 12 2 3 5" xfId="281"/>
    <cellStyle name="常规 12 2 3 5 2" xfId="1803"/>
    <cellStyle name="常规 12 2 3 5 3" xfId="1246"/>
    <cellStyle name="常规 12 2 3 6" xfId="285"/>
    <cellStyle name="常规 12 2 3 6 2" xfId="1804"/>
    <cellStyle name="常规 12 2 3 6 3" xfId="1250"/>
    <cellStyle name="常规 12 2 3 7" xfId="72"/>
    <cellStyle name="常规 12 2 3 7 2" xfId="1805"/>
    <cellStyle name="常规 12 2 3 7 3" xfId="1062"/>
    <cellStyle name="常规 12 2 3 8" xfId="290"/>
    <cellStyle name="常规 12 2 3 8 2" xfId="1806"/>
    <cellStyle name="常规 12 2 3 8 3" xfId="1255"/>
    <cellStyle name="常规 12 2 3 9" xfId="293"/>
    <cellStyle name="常规 12 2 3 9 2" xfId="1807"/>
    <cellStyle name="常规 12 2 3 9 3" xfId="1258"/>
    <cellStyle name="常规 12 3" xfId="1808"/>
    <cellStyle name="常规 12 4" xfId="1747"/>
    <cellStyle name="常规 12 5" xfId="1159"/>
    <cellStyle name="常规 120" xfId="965"/>
    <cellStyle name="常规 120 2" xfId="1810"/>
    <cellStyle name="常规 120 3" xfId="1811"/>
    <cellStyle name="常规 120 4" xfId="1812"/>
    <cellStyle name="常规 120 5" xfId="1809"/>
    <cellStyle name="常规 120 6" xfId="1690"/>
    <cellStyle name="常规 121" xfId="964"/>
    <cellStyle name="常规 121 2" xfId="1813"/>
    <cellStyle name="常规 122" xfId="1814"/>
    <cellStyle name="常规 123" xfId="1691"/>
    <cellStyle name="常规 124" xfId="2417"/>
    <cellStyle name="常规 125" xfId="2418"/>
    <cellStyle name="常规 126" xfId="1007"/>
    <cellStyle name="常规 127" xfId="1688"/>
    <cellStyle name="常规 13" xfId="296"/>
    <cellStyle name="常规 13 2" xfId="297"/>
    <cellStyle name="常规 13 2 2" xfId="300"/>
    <cellStyle name="常规 13 2 2 2" xfId="1817"/>
    <cellStyle name="常规 13 2 2 3" xfId="1265"/>
    <cellStyle name="常规 13 2 3" xfId="1816"/>
    <cellStyle name="常规 13 2 4" xfId="1262"/>
    <cellStyle name="常规 13 3" xfId="1818"/>
    <cellStyle name="常规 13 4" xfId="1819"/>
    <cellStyle name="常规 13 5" xfId="1815"/>
    <cellStyle name="常规 13 6" xfId="1261"/>
    <cellStyle name="常规 14" xfId="302"/>
    <cellStyle name="常规 14 10" xfId="303"/>
    <cellStyle name="常规 14 10 2" xfId="1821"/>
    <cellStyle name="常规 14 10 3" xfId="1268"/>
    <cellStyle name="常规 14 11" xfId="305"/>
    <cellStyle name="常规 14 11 2" xfId="1822"/>
    <cellStyle name="常规 14 11 3" xfId="1270"/>
    <cellStyle name="常规 14 12" xfId="307"/>
    <cellStyle name="常规 14 12 2" xfId="1823"/>
    <cellStyle name="常规 14 12 3" xfId="1272"/>
    <cellStyle name="常规 14 13" xfId="309"/>
    <cellStyle name="常规 14 13 2" xfId="1824"/>
    <cellStyle name="常规 14 13 3" xfId="1274"/>
    <cellStyle name="常规 14 14" xfId="310"/>
    <cellStyle name="常规 14 14 2" xfId="1825"/>
    <cellStyle name="常规 14 14 3" xfId="1275"/>
    <cellStyle name="常规 14 15" xfId="311"/>
    <cellStyle name="常规 14 15 2" xfId="1826"/>
    <cellStyle name="常规 14 15 3" xfId="1276"/>
    <cellStyle name="常规 14 16" xfId="312"/>
    <cellStyle name="常规 14 16 2" xfId="1827"/>
    <cellStyle name="常规 14 16 3" xfId="1277"/>
    <cellStyle name="常规 14 17" xfId="313"/>
    <cellStyle name="常规 14 17 2" xfId="1828"/>
    <cellStyle name="常规 14 17 3" xfId="1278"/>
    <cellStyle name="常规 14 18" xfId="314"/>
    <cellStyle name="常规 14 18 2" xfId="1829"/>
    <cellStyle name="常规 14 18 3" xfId="1279"/>
    <cellStyle name="常规 14 19" xfId="1830"/>
    <cellStyle name="常规 14 2" xfId="315"/>
    <cellStyle name="常规 14 2 2" xfId="1831"/>
    <cellStyle name="常规 14 2 3" xfId="1280"/>
    <cellStyle name="常规 14 20" xfId="1832"/>
    <cellStyle name="常规 14 21" xfId="1820"/>
    <cellStyle name="常规 14 22" xfId="1267"/>
    <cellStyle name="常规 14 3" xfId="316"/>
    <cellStyle name="常规 14 3 2" xfId="1833"/>
    <cellStyle name="常规 14 3 3" xfId="1281"/>
    <cellStyle name="常规 14 4" xfId="317"/>
    <cellStyle name="常规 14 4 2" xfId="1834"/>
    <cellStyle name="常规 14 4 3" xfId="1282"/>
    <cellStyle name="常规 14 5" xfId="318"/>
    <cellStyle name="常规 14 5 2" xfId="1835"/>
    <cellStyle name="常规 14 5 3" xfId="1283"/>
    <cellStyle name="常规 14 6" xfId="319"/>
    <cellStyle name="常规 14 6 2" xfId="1836"/>
    <cellStyle name="常规 14 6 3" xfId="1284"/>
    <cellStyle name="常规 14 7" xfId="320"/>
    <cellStyle name="常规 14 7 2" xfId="1837"/>
    <cellStyle name="常规 14 7 3" xfId="1285"/>
    <cellStyle name="常规 14 8" xfId="321"/>
    <cellStyle name="常规 14 8 2" xfId="1838"/>
    <cellStyle name="常规 14 8 3" xfId="1286"/>
    <cellStyle name="常规 14 9" xfId="208"/>
    <cellStyle name="常规 14 9 2" xfId="1839"/>
    <cellStyle name="常规 14 9 3" xfId="1173"/>
    <cellStyle name="常规 15" xfId="322"/>
    <cellStyle name="常规 15 10" xfId="114"/>
    <cellStyle name="常规 15 10 2" xfId="1841"/>
    <cellStyle name="常规 15 10 3" xfId="1087"/>
    <cellStyle name="常规 15 11" xfId="117"/>
    <cellStyle name="常规 15 11 2" xfId="1842"/>
    <cellStyle name="常规 15 11 3" xfId="1089"/>
    <cellStyle name="常规 15 12" xfId="77"/>
    <cellStyle name="常规 15 12 2" xfId="1843"/>
    <cellStyle name="常规 15 12 3" xfId="1067"/>
    <cellStyle name="常规 15 13" xfId="120"/>
    <cellStyle name="常规 15 13 2" xfId="1844"/>
    <cellStyle name="常规 15 13 3" xfId="1091"/>
    <cellStyle name="常规 15 14" xfId="122"/>
    <cellStyle name="常规 15 14 2" xfId="1845"/>
    <cellStyle name="常规 15 14 3" xfId="1092"/>
    <cellStyle name="常规 15 15" xfId="124"/>
    <cellStyle name="常规 15 15 2" xfId="1846"/>
    <cellStyle name="常规 15 15 3" xfId="1093"/>
    <cellStyle name="常规 15 16" xfId="126"/>
    <cellStyle name="常规 15 16 2" xfId="1847"/>
    <cellStyle name="常规 15 16 3" xfId="1094"/>
    <cellStyle name="常规 15 17" xfId="325"/>
    <cellStyle name="常规 15 17 2" xfId="1848"/>
    <cellStyle name="常规 15 17 3" xfId="1290"/>
    <cellStyle name="常规 15 18" xfId="326"/>
    <cellStyle name="常规 15 18 2" xfId="1849"/>
    <cellStyle name="常规 15 18 3" xfId="1291"/>
    <cellStyle name="常规 15 19" xfId="49"/>
    <cellStyle name="常规 15 19 2" xfId="1850"/>
    <cellStyle name="常规 15 19 3" xfId="1047"/>
    <cellStyle name="常规 15 2" xfId="327"/>
    <cellStyle name="常规 15 2 2" xfId="1851"/>
    <cellStyle name="常规 15 2 3" xfId="1292"/>
    <cellStyle name="常规 15 20" xfId="849"/>
    <cellStyle name="常规 15 20 2" xfId="1852"/>
    <cellStyle name="常规 15 21" xfId="1853"/>
    <cellStyle name="常规 15 22" xfId="1840"/>
    <cellStyle name="常规 15 23" xfId="1287"/>
    <cellStyle name="常规 15 3" xfId="328"/>
    <cellStyle name="常规 15 3 2" xfId="1854"/>
    <cellStyle name="常规 15 3 3" xfId="1293"/>
    <cellStyle name="常规 15 4" xfId="329"/>
    <cellStyle name="常规 15 4 2" xfId="1855"/>
    <cellStyle name="常规 15 4 3" xfId="1294"/>
    <cellStyle name="常规 15 5" xfId="330"/>
    <cellStyle name="常规 15 5 2" xfId="1856"/>
    <cellStyle name="常规 15 5 3" xfId="1295"/>
    <cellStyle name="常规 15 6" xfId="331"/>
    <cellStyle name="常规 15 6 2" xfId="1857"/>
    <cellStyle name="常规 15 6 3" xfId="1296"/>
    <cellStyle name="常规 15 7" xfId="332"/>
    <cellStyle name="常规 15 7 2" xfId="1858"/>
    <cellStyle name="常规 15 7 3" xfId="1297"/>
    <cellStyle name="常规 15 8" xfId="46"/>
    <cellStyle name="常规 15 8 2" xfId="1859"/>
    <cellStyle name="常规 15 8 3" xfId="1044"/>
    <cellStyle name="常规 15 9" xfId="333"/>
    <cellStyle name="常规 15 9 2" xfId="1860"/>
    <cellStyle name="常规 15 9 3" xfId="1298"/>
    <cellStyle name="常规 16" xfId="334"/>
    <cellStyle name="常规 16 10" xfId="337"/>
    <cellStyle name="常规 16 10 2" xfId="1862"/>
    <cellStyle name="常规 16 10 3" xfId="1302"/>
    <cellStyle name="常规 16 11" xfId="338"/>
    <cellStyle name="常规 16 11 2" xfId="1863"/>
    <cellStyle name="常规 16 11 3" xfId="1303"/>
    <cellStyle name="常规 16 12" xfId="341"/>
    <cellStyle name="常规 16 12 2" xfId="1864"/>
    <cellStyle name="常规 16 12 3" xfId="1306"/>
    <cellStyle name="常规 16 13" xfId="342"/>
    <cellStyle name="常规 16 13 2" xfId="1865"/>
    <cellStyle name="常规 16 13 3" xfId="1307"/>
    <cellStyle name="常规 16 14" xfId="343"/>
    <cellStyle name="常规 16 14 2" xfId="1866"/>
    <cellStyle name="常规 16 14 3" xfId="1308"/>
    <cellStyle name="常规 16 15" xfId="144"/>
    <cellStyle name="常规 16 15 2" xfId="1867"/>
    <cellStyle name="常规 16 15 3" xfId="1111"/>
    <cellStyle name="常规 16 16" xfId="148"/>
    <cellStyle name="常规 16 16 2" xfId="1868"/>
    <cellStyle name="常规 16 16 3" xfId="1114"/>
    <cellStyle name="常规 16 17" xfId="19"/>
    <cellStyle name="常规 16 17 2" xfId="1869"/>
    <cellStyle name="常规 16 17 3" xfId="1021"/>
    <cellStyle name="常规 16 18" xfId="152"/>
    <cellStyle name="常规 16 18 2" xfId="1870"/>
    <cellStyle name="常规 16 18 3" xfId="1118"/>
    <cellStyle name="常规 16 19" xfId="1871"/>
    <cellStyle name="常规 16 2" xfId="134"/>
    <cellStyle name="常规 16 2 2" xfId="136"/>
    <cellStyle name="常规 16 2 2 2" xfId="1873"/>
    <cellStyle name="常规 16 2 2 3" xfId="1103"/>
    <cellStyle name="常规 16 2 3" xfId="1872"/>
    <cellStyle name="常规 16 2 4" xfId="1101"/>
    <cellStyle name="常规 16 20" xfId="1874"/>
    <cellStyle name="常规 16 21" xfId="1861"/>
    <cellStyle name="常规 16 22" xfId="1299"/>
    <cellStyle name="常规 16 3" xfId="173"/>
    <cellStyle name="常规 16 3 2" xfId="1875"/>
    <cellStyle name="常规 16 3 3" xfId="1139"/>
    <cellStyle name="常规 16 4" xfId="193"/>
    <cellStyle name="常规 16 4 2" xfId="1876"/>
    <cellStyle name="常规 16 4 3" xfId="1158"/>
    <cellStyle name="常规 16 5" xfId="295"/>
    <cellStyle name="常规 16 5 2" xfId="1877"/>
    <cellStyle name="常规 16 5 3" xfId="1260"/>
    <cellStyle name="常规 16 6" xfId="301"/>
    <cellStyle name="常规 16 6 2" xfId="1878"/>
    <cellStyle name="常规 16 6 3" xfId="1266"/>
    <cellStyle name="常规 16 7" xfId="324"/>
    <cellStyle name="常规 16 7 2" xfId="1879"/>
    <cellStyle name="常规 16 7 3" xfId="1289"/>
    <cellStyle name="常规 16 8" xfId="336"/>
    <cellStyle name="常规 16 8 2" xfId="1880"/>
    <cellStyle name="常规 16 8 3" xfId="1301"/>
    <cellStyle name="常规 16 9" xfId="346"/>
    <cellStyle name="常规 16 9 2" xfId="1881"/>
    <cellStyle name="常规 16 9 3" xfId="1311"/>
    <cellStyle name="常规 17" xfId="344"/>
    <cellStyle name="常规 17 10" xfId="347"/>
    <cellStyle name="常规 17 10 2" xfId="1883"/>
    <cellStyle name="常规 17 10 3" xfId="1312"/>
    <cellStyle name="常规 17 11" xfId="348"/>
    <cellStyle name="常规 17 11 2" xfId="1884"/>
    <cellStyle name="常规 17 11 3" xfId="1313"/>
    <cellStyle name="常规 17 12" xfId="349"/>
    <cellStyle name="常规 17 12 2" xfId="1885"/>
    <cellStyle name="常规 17 12 3" xfId="1314"/>
    <cellStyle name="常规 17 13" xfId="350"/>
    <cellStyle name="常规 17 13 2" xfId="1886"/>
    <cellStyle name="常规 17 13 3" xfId="1315"/>
    <cellStyle name="常规 17 14" xfId="86"/>
    <cellStyle name="常规 17 14 2" xfId="1887"/>
    <cellStyle name="常规 17 14 3" xfId="1071"/>
    <cellStyle name="常规 17 15" xfId="92"/>
    <cellStyle name="常规 17 15 2" xfId="1888"/>
    <cellStyle name="常规 17 15 3" xfId="1074"/>
    <cellStyle name="常规 17 16" xfId="95"/>
    <cellStyle name="常规 17 16 2" xfId="1889"/>
    <cellStyle name="常规 17 16 3" xfId="1076"/>
    <cellStyle name="常规 17 17" xfId="98"/>
    <cellStyle name="常规 17 17 2" xfId="1890"/>
    <cellStyle name="常规 17 17 3" xfId="1078"/>
    <cellStyle name="常规 17 18" xfId="102"/>
    <cellStyle name="常规 17 18 2" xfId="1891"/>
    <cellStyle name="常规 17 18 3" xfId="1081"/>
    <cellStyle name="常规 17 19" xfId="1892"/>
    <cellStyle name="常规 17 2" xfId="351"/>
    <cellStyle name="常规 17 2 2" xfId="352"/>
    <cellStyle name="常规 17 2 2 2" xfId="1894"/>
    <cellStyle name="常规 17 2 2 3" xfId="1317"/>
    <cellStyle name="常规 17 2 3" xfId="1893"/>
    <cellStyle name="常规 17 2 4" xfId="1316"/>
    <cellStyle name="常规 17 20" xfId="1895"/>
    <cellStyle name="常规 17 21" xfId="1882"/>
    <cellStyle name="常规 17 22" xfId="1309"/>
    <cellStyle name="常规 17 3" xfId="353"/>
    <cellStyle name="常规 17 3 2" xfId="1896"/>
    <cellStyle name="常规 17 3 3" xfId="1318"/>
    <cellStyle name="常规 17 4" xfId="354"/>
    <cellStyle name="常规 17 4 2" xfId="1897"/>
    <cellStyle name="常规 17 4 3" xfId="1319"/>
    <cellStyle name="常规 17 5" xfId="356"/>
    <cellStyle name="常规 17 5 2" xfId="1898"/>
    <cellStyle name="常规 17 5 3" xfId="1321"/>
    <cellStyle name="常规 17 6" xfId="357"/>
    <cellStyle name="常规 17 6 2" xfId="1899"/>
    <cellStyle name="常规 17 6 3" xfId="1322"/>
    <cellStyle name="常规 17 7" xfId="358"/>
    <cellStyle name="常规 17 7 2" xfId="1900"/>
    <cellStyle name="常规 17 7 3" xfId="1323"/>
    <cellStyle name="常规 17 8" xfId="79"/>
    <cellStyle name="常规 17 8 2" xfId="1901"/>
    <cellStyle name="常规 17 8 3" xfId="1068"/>
    <cellStyle name="常规 17 9" xfId="82"/>
    <cellStyle name="常规 17 9 2" xfId="1902"/>
    <cellStyle name="常规 17 9 3" xfId="1069"/>
    <cellStyle name="常规 18" xfId="359"/>
    <cellStyle name="常规 18 2" xfId="1904"/>
    <cellStyle name="常规 18 3" xfId="1905"/>
    <cellStyle name="常规 18 3 2" xfId="131"/>
    <cellStyle name="常规 18 3 2 10" xfId="50"/>
    <cellStyle name="常规 18 3 2 10 2" xfId="1907"/>
    <cellStyle name="常规 18 3 2 10 3" xfId="1048"/>
    <cellStyle name="常规 18 3 2 11" xfId="6"/>
    <cellStyle name="常规 18 3 2 11 2" xfId="1908"/>
    <cellStyle name="常规 18 3 2 11 3" xfId="1010"/>
    <cellStyle name="常规 18 3 2 12" xfId="1909"/>
    <cellStyle name="常规 18 3 2 13" xfId="1906"/>
    <cellStyle name="常规 18 3 2 14" xfId="1098"/>
    <cellStyle name="常规 18 3 2 2" xfId="362"/>
    <cellStyle name="常规 18 3 2 2 2" xfId="1910"/>
    <cellStyle name="常规 18 3 2 2 3" xfId="1327"/>
    <cellStyle name="常规 18 3 2 3" xfId="364"/>
    <cellStyle name="常规 18 3 2 3 2" xfId="1911"/>
    <cellStyle name="常规 18 3 2 3 3" xfId="1329"/>
    <cellStyle name="常规 18 3 2 4" xfId="367"/>
    <cellStyle name="常规 18 3 2 4 2" xfId="1912"/>
    <cellStyle name="常规 18 3 2 4 3" xfId="1332"/>
    <cellStyle name="常规 18 3 2 5" xfId="370"/>
    <cellStyle name="常规 18 3 2 5 2" xfId="1913"/>
    <cellStyle name="常规 18 3 2 5 3" xfId="1335"/>
    <cellStyle name="常规 18 3 2 6" xfId="372"/>
    <cellStyle name="常规 18 3 2 6 2" xfId="1914"/>
    <cellStyle name="常规 18 3 2 6 3" xfId="1337"/>
    <cellStyle name="常规 18 3 2 7" xfId="374"/>
    <cellStyle name="常规 18 3 2 7 2" xfId="1915"/>
    <cellStyle name="常规 18 3 2 7 3" xfId="1339"/>
    <cellStyle name="常规 18 3 2 8" xfId="376"/>
    <cellStyle name="常规 18 3 2 8 2" xfId="1916"/>
    <cellStyle name="常规 18 3 2 8 3" xfId="1341"/>
    <cellStyle name="常规 18 3 2 9" xfId="377"/>
    <cellStyle name="常规 18 3 2 9 2" xfId="1917"/>
    <cellStyle name="常规 18 3 2 9 3" xfId="1342"/>
    <cellStyle name="常规 18 4" xfId="1903"/>
    <cellStyle name="常规 18 5" xfId="1324"/>
    <cellStyle name="常规 19" xfId="378"/>
    <cellStyle name="常规 19 2" xfId="854"/>
    <cellStyle name="常规 19 2 2" xfId="1919"/>
    <cellStyle name="常规 19 3" xfId="1920"/>
    <cellStyle name="常规 19 4" xfId="1918"/>
    <cellStyle name="常规 19 5" xfId="1343"/>
    <cellStyle name="常规 2" xfId="1"/>
    <cellStyle name="常规 2 10" xfId="382"/>
    <cellStyle name="常规 2 10 2" xfId="1922"/>
    <cellStyle name="常规 2 10 3" xfId="1347"/>
    <cellStyle name="常规 2 11" xfId="383"/>
    <cellStyle name="常规 2 11 2" xfId="1923"/>
    <cellStyle name="常规 2 11 3" xfId="1348"/>
    <cellStyle name="常规 2 12" xfId="384"/>
    <cellStyle name="常规 2 12 2" xfId="1924"/>
    <cellStyle name="常规 2 12 3" xfId="1349"/>
    <cellStyle name="常规 2 13" xfId="385"/>
    <cellStyle name="常规 2 13 2" xfId="1925"/>
    <cellStyle name="常规 2 13 2 2 2 3 2 2" xfId="271"/>
    <cellStyle name="常规 2 13 2 2 2 3 2 2 2" xfId="1927"/>
    <cellStyle name="常规 2 13 2 2 2 3 2 2 3" xfId="1926"/>
    <cellStyle name="常规 2 13 2 2 2 3 2 2 4" xfId="1236"/>
    <cellStyle name="常规 2 13 3" xfId="1350"/>
    <cellStyle name="常规 2 14" xfId="386"/>
    <cellStyle name="常规 2 14 2" xfId="1928"/>
    <cellStyle name="常规 2 14 3" xfId="1351"/>
    <cellStyle name="常规 2 15" xfId="387"/>
    <cellStyle name="常规 2 15 2" xfId="1929"/>
    <cellStyle name="常规 2 15 3" xfId="1352"/>
    <cellStyle name="常规 2 16" xfId="389"/>
    <cellStyle name="常规 2 16 2" xfId="1930"/>
    <cellStyle name="常规 2 16 3" xfId="1354"/>
    <cellStyle name="常规 2 17" xfId="391"/>
    <cellStyle name="常规 2 17 2" xfId="1931"/>
    <cellStyle name="常规 2 17 3" xfId="1356"/>
    <cellStyle name="常规 2 18" xfId="394"/>
    <cellStyle name="常规 2 18 2" xfId="1932"/>
    <cellStyle name="常规 2 18 3" xfId="1359"/>
    <cellStyle name="常规 2 19" xfId="396"/>
    <cellStyle name="常规 2 19 2" xfId="1934"/>
    <cellStyle name="常规 2 19 3" xfId="1935"/>
    <cellStyle name="常规 2 19 4" xfId="1933"/>
    <cellStyle name="常规 2 19 5" xfId="1361"/>
    <cellStyle name="常规 2 2" xfId="289"/>
    <cellStyle name="常规 2 2 10" xfId="398"/>
    <cellStyle name="常规 2 2 10 2" xfId="1937"/>
    <cellStyle name="常规 2 2 10 3" xfId="1363"/>
    <cellStyle name="常规 2 2 11" xfId="399"/>
    <cellStyle name="常规 2 2 11 2" xfId="1938"/>
    <cellStyle name="常规 2 2 11 3" xfId="1364"/>
    <cellStyle name="常规 2 2 12" xfId="400"/>
    <cellStyle name="常规 2 2 12 2" xfId="1939"/>
    <cellStyle name="常规 2 2 12 3" xfId="1365"/>
    <cellStyle name="常规 2 2 13" xfId="361"/>
    <cellStyle name="常规 2 2 13 2" xfId="1940"/>
    <cellStyle name="常规 2 2 13 3" xfId="1326"/>
    <cellStyle name="常规 2 2 14" xfId="363"/>
    <cellStyle name="常规 2 2 14 2" xfId="1941"/>
    <cellStyle name="常规 2 2 14 3" xfId="1328"/>
    <cellStyle name="常规 2 2 15" xfId="365"/>
    <cellStyle name="常规 2 2 15 2" xfId="1942"/>
    <cellStyle name="常规 2 2 15 3" xfId="1330"/>
    <cellStyle name="常规 2 2 16" xfId="368"/>
    <cellStyle name="常规 2 2 16 2" xfId="1943"/>
    <cellStyle name="常规 2 2 16 3" xfId="1333"/>
    <cellStyle name="常规 2 2 17" xfId="371"/>
    <cellStyle name="常规 2 2 17 2" xfId="1944"/>
    <cellStyle name="常规 2 2 17 3" xfId="1336"/>
    <cellStyle name="常规 2 2 18" xfId="373"/>
    <cellStyle name="常规 2 2 18 2" xfId="1945"/>
    <cellStyle name="常规 2 2 18 3" xfId="1338"/>
    <cellStyle name="常规 2 2 19" xfId="375"/>
    <cellStyle name="常规 2 2 19 2" xfId="1946"/>
    <cellStyle name="常规 2 2 19 3" xfId="1340"/>
    <cellStyle name="常规 2 2 2" xfId="203"/>
    <cellStyle name="常规 2 2 2 2" xfId="401"/>
    <cellStyle name="常规 2 2 2 2 2" xfId="1948"/>
    <cellStyle name="常规 2 2 2 2 3" xfId="1366"/>
    <cellStyle name="常规 2 2 2 3" xfId="1947"/>
    <cellStyle name="常规 2 2 2 4" xfId="1168"/>
    <cellStyle name="常规 2 2 20" xfId="366"/>
    <cellStyle name="常规 2 2 20 2" xfId="1949"/>
    <cellStyle name="常规 2 2 20 3" xfId="1331"/>
    <cellStyle name="常规 2 2 21" xfId="369"/>
    <cellStyle name="常规 2 2 21 2" xfId="1950"/>
    <cellStyle name="常规 2 2 21 3" xfId="1334"/>
    <cellStyle name="常规 2 2 22" xfId="1951"/>
    <cellStyle name="常规 2 2 23" xfId="1936"/>
    <cellStyle name="常规 2 2 24" xfId="1254"/>
    <cellStyle name="常规 2 2 3" xfId="404"/>
    <cellStyle name="常规 2 2 3 2" xfId="1952"/>
    <cellStyle name="常规 2 2 3 3" xfId="1369"/>
    <cellStyle name="常规 2 2 4" xfId="9"/>
    <cellStyle name="常规 2 2 4 2" xfId="1953"/>
    <cellStyle name="常规 2 2 4 3" xfId="1013"/>
    <cellStyle name="常规 2 2 5" xfId="405"/>
    <cellStyle name="常规 2 2 5 2" xfId="1954"/>
    <cellStyle name="常规 2 2 5 3" xfId="1370"/>
    <cellStyle name="常规 2 2 6" xfId="406"/>
    <cellStyle name="常规 2 2 6 2" xfId="1955"/>
    <cellStyle name="常规 2 2 6 3" xfId="1371"/>
    <cellStyle name="常规 2 2 7" xfId="407"/>
    <cellStyle name="常规 2 2 7 2" xfId="1956"/>
    <cellStyle name="常规 2 2 7 3" xfId="1372"/>
    <cellStyle name="常规 2 2 8" xfId="298"/>
    <cellStyle name="常规 2 2 8 2" xfId="1957"/>
    <cellStyle name="常规 2 2 8 3" xfId="1263"/>
    <cellStyle name="常规 2 2 9" xfId="408"/>
    <cellStyle name="常规 2 2 9 2" xfId="1958"/>
    <cellStyle name="常规 2 2 9 3" xfId="1373"/>
    <cellStyle name="常规 2 20" xfId="388"/>
    <cellStyle name="常规 2 20 10" xfId="101"/>
    <cellStyle name="常规 2 20 10 2" xfId="1960"/>
    <cellStyle name="常规 2 20 10 3" xfId="1080"/>
    <cellStyle name="常规 2 20 11" xfId="105"/>
    <cellStyle name="常规 2 20 11 2" xfId="1961"/>
    <cellStyle name="常规 2 20 11 3" xfId="1083"/>
    <cellStyle name="常规 2 20 12" xfId="24"/>
    <cellStyle name="常规 2 20 12 2" xfId="1962"/>
    <cellStyle name="常规 2 20 12 3" xfId="1025"/>
    <cellStyle name="常规 2 20 13" xfId="108"/>
    <cellStyle name="常规 2 20 13 2" xfId="1963"/>
    <cellStyle name="常规 2 20 13 3" xfId="1085"/>
    <cellStyle name="常规 2 20 14" xfId="409"/>
    <cellStyle name="常规 2 20 14 2" xfId="1964"/>
    <cellStyle name="常规 2 20 14 3" xfId="1374"/>
    <cellStyle name="常规 2 20 15" xfId="411"/>
    <cellStyle name="常规 2 20 15 2" xfId="1965"/>
    <cellStyle name="常规 2 20 15 3" xfId="1376"/>
    <cellStyle name="常规 2 20 16" xfId="414"/>
    <cellStyle name="常规 2 20 16 2" xfId="1966"/>
    <cellStyle name="常规 2 20 16 3" xfId="1379"/>
    <cellStyle name="常规 2 20 17" xfId="417"/>
    <cellStyle name="常规 2 20 17 2" xfId="1967"/>
    <cellStyle name="常规 2 20 17 3" xfId="1382"/>
    <cellStyle name="常规 2 20 18" xfId="419"/>
    <cellStyle name="常规 2 20 18 2" xfId="1968"/>
    <cellStyle name="常规 2 20 18 3" xfId="1384"/>
    <cellStyle name="常规 2 20 19" xfId="231"/>
    <cellStyle name="常规 2 20 19 2" xfId="1969"/>
    <cellStyle name="常规 2 20 19 3" xfId="1196"/>
    <cellStyle name="常规 2 20 2" xfId="175"/>
    <cellStyle name="常规 2 20 2 2" xfId="294"/>
    <cellStyle name="常规 2 20 2 2 2" xfId="1971"/>
    <cellStyle name="常规 2 20 2 2 3" xfId="1259"/>
    <cellStyle name="常规 2 20 2 3" xfId="1970"/>
    <cellStyle name="常规 2 20 2 4" xfId="1141"/>
    <cellStyle name="常规 2 20 20" xfId="412"/>
    <cellStyle name="常规 2 20 20 2" xfId="1972"/>
    <cellStyle name="常规 2 20 20 3" xfId="1377"/>
    <cellStyle name="常规 2 20 21" xfId="415"/>
    <cellStyle name="常规 2 20 21 2" xfId="1973"/>
    <cellStyle name="常规 2 20 21 3" xfId="1380"/>
    <cellStyle name="常规 2 20 22" xfId="418"/>
    <cellStyle name="常规 2 20 22 2" xfId="1974"/>
    <cellStyle name="常规 2 20 22 3" xfId="1383"/>
    <cellStyle name="常规 2 20 23" xfId="420"/>
    <cellStyle name="常规 2 20 23 2" xfId="1975"/>
    <cellStyle name="常规 2 20 23 3" xfId="1385"/>
    <cellStyle name="常规 2 20 24" xfId="232"/>
    <cellStyle name="常规 2 20 24 2" xfId="1976"/>
    <cellStyle name="常规 2 20 24 3" xfId="1197"/>
    <cellStyle name="常规 2 20 25" xfId="234"/>
    <cellStyle name="常规 2 20 25 2" xfId="1977"/>
    <cellStyle name="常规 2 20 25 3" xfId="1199"/>
    <cellStyle name="常规 2 20 26" xfId="236"/>
    <cellStyle name="常规 2 20 26 2" xfId="1978"/>
    <cellStyle name="常规 2 20 26 3" xfId="1201"/>
    <cellStyle name="常规 2 20 27" xfId="1959"/>
    <cellStyle name="常规 2 20 28" xfId="1353"/>
    <cellStyle name="常规 2 20 3" xfId="422"/>
    <cellStyle name="常规 2 20 3 2" xfId="1979"/>
    <cellStyle name="常规 2 20 3 3" xfId="1387"/>
    <cellStyle name="常规 2 20 4" xfId="424"/>
    <cellStyle name="常规 2 20 4 2" xfId="1980"/>
    <cellStyle name="常规 2 20 4 3" xfId="1389"/>
    <cellStyle name="常规 2 20 5" xfId="426"/>
    <cellStyle name="常规 2 20 5 2" xfId="1981"/>
    <cellStyle name="常规 2 20 5 3" xfId="1391"/>
    <cellStyle name="常规 2 20 6" xfId="428"/>
    <cellStyle name="常规 2 20 6 2" xfId="1982"/>
    <cellStyle name="常规 2 20 6 3" xfId="1393"/>
    <cellStyle name="常规 2 20 7" xfId="48"/>
    <cellStyle name="常规 2 20 7 2" xfId="1983"/>
    <cellStyle name="常规 2 20 7 3" xfId="1046"/>
    <cellStyle name="常规 2 20 8" xfId="430"/>
    <cellStyle name="常规 2 20 8 2" xfId="1984"/>
    <cellStyle name="常规 2 20 8 3" xfId="1395"/>
    <cellStyle name="常规 2 20 9" xfId="432"/>
    <cellStyle name="常规 2 20 9 2" xfId="1985"/>
    <cellStyle name="常规 2 20 9 3" xfId="1397"/>
    <cellStyle name="常规 2 21" xfId="390"/>
    <cellStyle name="常规 2 21 2" xfId="1986"/>
    <cellStyle name="常规 2 21 3" xfId="1355"/>
    <cellStyle name="常规 2 22" xfId="392"/>
    <cellStyle name="常规 2 22 2" xfId="1987"/>
    <cellStyle name="常规 2 22 3" xfId="1357"/>
    <cellStyle name="常规 2 23" xfId="395"/>
    <cellStyle name="常规 2 23 2" xfId="1988"/>
    <cellStyle name="常规 2 23 3" xfId="1360"/>
    <cellStyle name="常规 2 24" xfId="397"/>
    <cellStyle name="常规 2 24 2" xfId="1989"/>
    <cellStyle name="常规 2 24 3" xfId="1362"/>
    <cellStyle name="常规 2 25" xfId="434"/>
    <cellStyle name="常规 2 25 2" xfId="1990"/>
    <cellStyle name="常规 2 25 3" xfId="1399"/>
    <cellStyle name="常规 2 26" xfId="12"/>
    <cellStyle name="常规 2 26 2" xfId="1991"/>
    <cellStyle name="常规 2 26 3" xfId="1016"/>
    <cellStyle name="常规 2 27" xfId="437"/>
    <cellStyle name="常规 2 27 2" xfId="1992"/>
    <cellStyle name="常规 2 27 3" xfId="1402"/>
    <cellStyle name="常规 2 28" xfId="441"/>
    <cellStyle name="常规 2 28 2" xfId="1993"/>
    <cellStyle name="常规 2 28 3" xfId="1406"/>
    <cellStyle name="常规 2 29" xfId="445"/>
    <cellStyle name="常规 2 29 2" xfId="1994"/>
    <cellStyle name="常规 2 29 3" xfId="1410"/>
    <cellStyle name="常规 2 3" xfId="292"/>
    <cellStyle name="常规 2 3 10" xfId="447"/>
    <cellStyle name="常规 2 3 10 2" xfId="1996"/>
    <cellStyle name="常规 2 3 10 3" xfId="1412"/>
    <cellStyle name="常规 2 3 11" xfId="1995"/>
    <cellStyle name="常规 2 3 12" xfId="1257"/>
    <cellStyle name="常规 2 3 2" xfId="90"/>
    <cellStyle name="常规 2 3 2 2" xfId="1997"/>
    <cellStyle name="常规 2 3 2 3" xfId="1073"/>
    <cellStyle name="常规 2 3 3" xfId="449"/>
    <cellStyle name="常规 2 3 3 2" xfId="1998"/>
    <cellStyle name="常规 2 3 3 3" xfId="1414"/>
    <cellStyle name="常规 2 3 4" xfId="450"/>
    <cellStyle name="常规 2 3 4 2" xfId="1999"/>
    <cellStyle name="常规 2 3 4 3" xfId="1415"/>
    <cellStyle name="常规 2 3 5" xfId="451"/>
    <cellStyle name="常规 2 3 5 2" xfId="2000"/>
    <cellStyle name="常规 2 3 5 3" xfId="1416"/>
    <cellStyle name="常规 2 3 6" xfId="210"/>
    <cellStyle name="常规 2 3 6 2" xfId="2001"/>
    <cellStyle name="常规 2 3 6 3" xfId="1175"/>
    <cellStyle name="常规 2 3 7" xfId="213"/>
    <cellStyle name="常规 2 3 7 2" xfId="2002"/>
    <cellStyle name="常规 2 3 7 3" xfId="1178"/>
    <cellStyle name="常规 2 3 8" xfId="216"/>
    <cellStyle name="常规 2 3 8 2" xfId="2003"/>
    <cellStyle name="常规 2 3 8 3" xfId="1181"/>
    <cellStyle name="常规 2 3 9" xfId="219"/>
    <cellStyle name="常规 2 3 9 2" xfId="2004"/>
    <cellStyle name="常规 2 3 9 3" xfId="1184"/>
    <cellStyle name="常规 2 30" xfId="435"/>
    <cellStyle name="常规 2 30 2" xfId="2005"/>
    <cellStyle name="常规 2 30 3" xfId="1400"/>
    <cellStyle name="常规 2 31" xfId="13"/>
    <cellStyle name="常规 2 31 2" xfId="2006"/>
    <cellStyle name="常规 2 31 3" xfId="1017"/>
    <cellStyle name="常规 2 32" xfId="438"/>
    <cellStyle name="常规 2 32 2" xfId="2007"/>
    <cellStyle name="常规 2 32 3" xfId="1403"/>
    <cellStyle name="常规 2 33" xfId="442"/>
    <cellStyle name="常规 2 33 2" xfId="2008"/>
    <cellStyle name="常规 2 33 3" xfId="1407"/>
    <cellStyle name="常规 2 34" xfId="446"/>
    <cellStyle name="常规 2 34 2" xfId="2009"/>
    <cellStyle name="常规 2 34 3" xfId="1411"/>
    <cellStyle name="常规 2 35" xfId="264"/>
    <cellStyle name="常规 2 35 2" xfId="2010"/>
    <cellStyle name="常规 2 35 3" xfId="1229"/>
    <cellStyle name="常规 2 36" xfId="269"/>
    <cellStyle name="常规 2 36 2" xfId="2011"/>
    <cellStyle name="常规 2 36 3" xfId="1234"/>
    <cellStyle name="常规 2 37" xfId="275"/>
    <cellStyle name="常规 2 37 2" xfId="2012"/>
    <cellStyle name="常规 2 37 3" xfId="1240"/>
    <cellStyle name="常规 2 38" xfId="279"/>
    <cellStyle name="常规 2 38 2" xfId="2013"/>
    <cellStyle name="常规 2 38 3" xfId="1244"/>
    <cellStyle name="常规 2 39" xfId="283"/>
    <cellStyle name="常规 2 39 2" xfId="2014"/>
    <cellStyle name="常规 2 39 3" xfId="1248"/>
    <cellStyle name="常规 2 4" xfId="453"/>
    <cellStyle name="常规 2 4 2" xfId="454"/>
    <cellStyle name="常规 2 4 2 2" xfId="2016"/>
    <cellStyle name="常规 2 4 2 3" xfId="1419"/>
    <cellStyle name="常规 2 4 3" xfId="2015"/>
    <cellStyle name="常规 2 4 4" xfId="1418"/>
    <cellStyle name="常规 2 40" xfId="265"/>
    <cellStyle name="常规 2 40 2" xfId="2017"/>
    <cellStyle name="常规 2 40 3" xfId="1230"/>
    <cellStyle name="常规 2 41" xfId="270"/>
    <cellStyle name="常规 2 41 2" xfId="2018"/>
    <cellStyle name="常规 2 41 3" xfId="1235"/>
    <cellStyle name="常规 2 42" xfId="276"/>
    <cellStyle name="常规 2 42 2" xfId="2019"/>
    <cellStyle name="常规 2 42 3" xfId="1241"/>
    <cellStyle name="常规 2 43" xfId="280"/>
    <cellStyle name="常规 2 43 2" xfId="2020"/>
    <cellStyle name="常规 2 43 3" xfId="1245"/>
    <cellStyle name="常规 2 44" xfId="284"/>
    <cellStyle name="常规 2 44 2" xfId="2021"/>
    <cellStyle name="常规 2 44 3" xfId="1249"/>
    <cellStyle name="常规 2 45" xfId="70"/>
    <cellStyle name="常规 2 45 2" xfId="2022"/>
    <cellStyle name="常规 2 45 3" xfId="1060"/>
    <cellStyle name="常规 2 46" xfId="287"/>
    <cellStyle name="常规 2 46 2" xfId="2023"/>
    <cellStyle name="常规 2 46 3" xfId="1252"/>
    <cellStyle name="常规 2 47" xfId="291"/>
    <cellStyle name="常规 2 47 2" xfId="2024"/>
    <cellStyle name="常规 2 47 3" xfId="1256"/>
    <cellStyle name="常规 2 48" xfId="452"/>
    <cellStyle name="常规 2 48 2" xfId="2025"/>
    <cellStyle name="常规 2 48 3" xfId="1417"/>
    <cellStyle name="常规 2 49" xfId="456"/>
    <cellStyle name="常规 2 49 2" xfId="2026"/>
    <cellStyle name="常规 2 49 3" xfId="1421"/>
    <cellStyle name="常规 2 5" xfId="455"/>
    <cellStyle name="常规 2 5 2" xfId="2027"/>
    <cellStyle name="常规 2 5 3" xfId="1420"/>
    <cellStyle name="常规 2 50" xfId="71"/>
    <cellStyle name="常规 2 50 2" xfId="2028"/>
    <cellStyle name="常规 2 50 3" xfId="1061"/>
    <cellStyle name="常规 2 51" xfId="288"/>
    <cellStyle name="常规 2 51 2" xfId="2029"/>
    <cellStyle name="常规 2 51 3" xfId="1253"/>
    <cellStyle name="常规 2 52" xfId="381"/>
    <cellStyle name="常规 2 53" xfId="855"/>
    <cellStyle name="常规 2 53 2" xfId="2030"/>
    <cellStyle name="常规 2 54" xfId="2031"/>
    <cellStyle name="常规 2 55" xfId="1921"/>
    <cellStyle name="常规 2 56" xfId="1346"/>
    <cellStyle name="常规 2 6" xfId="457"/>
    <cellStyle name="常规 2 6 2" xfId="2032"/>
    <cellStyle name="常规 2 6 3" xfId="1422"/>
    <cellStyle name="常规 2 7" xfId="138"/>
    <cellStyle name="常规 2 7 2" xfId="2033"/>
    <cellStyle name="常规 2 7 3" xfId="1105"/>
    <cellStyle name="常规 2 8" xfId="141"/>
    <cellStyle name="常规 2 8 2" xfId="2034"/>
    <cellStyle name="常规 2 8 3" xfId="1108"/>
    <cellStyle name="常规 2 9" xfId="458"/>
    <cellStyle name="常规 2 9 2" xfId="2035"/>
    <cellStyle name="常规 2 9 3" xfId="1423"/>
    <cellStyle name="常规 20" xfId="323"/>
    <cellStyle name="常规 20 2" xfId="848"/>
    <cellStyle name="常规 20 2 2" xfId="2037"/>
    <cellStyle name="常规 20 3" xfId="2038"/>
    <cellStyle name="常规 20 4" xfId="2036"/>
    <cellStyle name="常规 20 5" xfId="1288"/>
    <cellStyle name="常规 21" xfId="335"/>
    <cellStyle name="常规 21 2" xfId="850"/>
    <cellStyle name="常规 21 2 2" xfId="2039"/>
    <cellStyle name="常规 21 3" xfId="1300"/>
    <cellStyle name="常规 22" xfId="345"/>
    <cellStyle name="常规 22 2" xfId="851"/>
    <cellStyle name="常规 22 2 2" xfId="2040"/>
    <cellStyle name="常规 22 3" xfId="1310"/>
    <cellStyle name="常规 23" xfId="360"/>
    <cellStyle name="常规 23 2" xfId="852"/>
    <cellStyle name="常规 23 2 2" xfId="2041"/>
    <cellStyle name="常规 23 3" xfId="1325"/>
    <cellStyle name="常规 24" xfId="379"/>
    <cellStyle name="常规 24 2" xfId="853"/>
    <cellStyle name="常规 24 2 2" xfId="2042"/>
    <cellStyle name="常规 24 3" xfId="1344"/>
    <cellStyle name="常规 25" xfId="459"/>
    <cellStyle name="常规 25 2" xfId="461"/>
    <cellStyle name="常规 25 2 2" xfId="2044"/>
    <cellStyle name="常规 25 2 3" xfId="1426"/>
    <cellStyle name="常规 25 3" xfId="130"/>
    <cellStyle name="常规 25 3 2" xfId="2045"/>
    <cellStyle name="常规 25 3 3" xfId="1097"/>
    <cellStyle name="常规 25 4" xfId="462"/>
    <cellStyle name="常规 25 4 2" xfId="2046"/>
    <cellStyle name="常规 25 4 3" xfId="1427"/>
    <cellStyle name="常规 25 5" xfId="464"/>
    <cellStyle name="常规 25 5 2" xfId="2047"/>
    <cellStyle name="常规 25 5 3" xfId="1429"/>
    <cellStyle name="常规 25 6" xfId="465"/>
    <cellStyle name="常规 25 6 2" xfId="2048"/>
    <cellStyle name="常规 25 6 3" xfId="1430"/>
    <cellStyle name="常规 25 7" xfId="856"/>
    <cellStyle name="常规 25 7 2" xfId="2043"/>
    <cellStyle name="常规 25 8" xfId="1424"/>
    <cellStyle name="常规 26" xfId="43"/>
    <cellStyle name="常规 26 2" xfId="793"/>
    <cellStyle name="常规 26 2 2" xfId="2049"/>
    <cellStyle name="常规 26 3" xfId="1041"/>
    <cellStyle name="常规 27" xfId="466"/>
    <cellStyle name="常规 27 2" xfId="2050"/>
    <cellStyle name="常规 27 3" xfId="1431"/>
    <cellStyle name="常规 28" xfId="468"/>
    <cellStyle name="常规 28 2" xfId="2051"/>
    <cellStyle name="常规 28 3" xfId="1433"/>
    <cellStyle name="常规 29" xfId="470"/>
    <cellStyle name="常规 29 2" xfId="2052"/>
    <cellStyle name="常规 29 3" xfId="1435"/>
    <cellStyle name="常规 3" xfId="2"/>
    <cellStyle name="常规 3 10" xfId="474"/>
    <cellStyle name="常规 3 10 2" xfId="2054"/>
    <cellStyle name="常规 3 10 3" xfId="1439"/>
    <cellStyle name="常规 3 11" xfId="475"/>
    <cellStyle name="常规 3 11 2" xfId="2055"/>
    <cellStyle name="常规 3 11 3" xfId="1440"/>
    <cellStyle name="常规 3 12" xfId="476"/>
    <cellStyle name="常规 3 12 2" xfId="2056"/>
    <cellStyle name="常规 3 12 3" xfId="1441"/>
    <cellStyle name="常规 3 13" xfId="477"/>
    <cellStyle name="常规 3 13 2" xfId="2057"/>
    <cellStyle name="常规 3 13 3" xfId="1442"/>
    <cellStyle name="常规 3 14" xfId="10"/>
    <cellStyle name="常规 3 14 2" xfId="2058"/>
    <cellStyle name="常规 3 14 3" xfId="1014"/>
    <cellStyle name="常规 3 15" xfId="478"/>
    <cellStyle name="常规 3 15 2" xfId="2059"/>
    <cellStyle name="常规 3 15 3" xfId="1443"/>
    <cellStyle name="常规 3 16" xfId="480"/>
    <cellStyle name="常规 3 16 2" xfId="2060"/>
    <cellStyle name="常规 3 16 3" xfId="1445"/>
    <cellStyle name="常规 3 17" xfId="482"/>
    <cellStyle name="常规 3 17 2" xfId="2061"/>
    <cellStyle name="常规 3 17 3" xfId="1447"/>
    <cellStyle name="常规 3 18" xfId="484"/>
    <cellStyle name="常规 3 18 2" xfId="2062"/>
    <cellStyle name="常规 3 18 3" xfId="1449"/>
    <cellStyle name="常规 3 19" xfId="486"/>
    <cellStyle name="常规 3 19 2" xfId="2063"/>
    <cellStyle name="常规 3 19 3" xfId="1451"/>
    <cellStyle name="常规 3 2" xfId="489"/>
    <cellStyle name="常规 3 2 10" xfId="410"/>
    <cellStyle name="常规 3 2 10 2" xfId="490"/>
    <cellStyle name="常规 3 2 10 2 2" xfId="2066"/>
    <cellStyle name="常规 3 2 10 2 3" xfId="1455"/>
    <cellStyle name="常规 3 2 10 3" xfId="2065"/>
    <cellStyle name="常规 3 2 10 4" xfId="1375"/>
    <cellStyle name="常规 3 2 11" xfId="413"/>
    <cellStyle name="常规 3 2 11 2" xfId="2067"/>
    <cellStyle name="常规 3 2 11 3" xfId="1378"/>
    <cellStyle name="常规 3 2 12" xfId="416"/>
    <cellStyle name="常规 3 2 12 2" xfId="2068"/>
    <cellStyle name="常规 3 2 12 3" xfId="1381"/>
    <cellStyle name="常规 3 2 13" xfId="942"/>
    <cellStyle name="常规 3 2 14" xfId="922"/>
    <cellStyle name="常规 3 2 14 2" xfId="994"/>
    <cellStyle name="常规 3 2 14 3" xfId="2064"/>
    <cellStyle name="常规 3 2 15" xfId="969"/>
    <cellStyle name="常规 3 2 16" xfId="893"/>
    <cellStyle name="常规 3 2 17" xfId="1454"/>
    <cellStyle name="常规 3 2 2" xfId="421"/>
    <cellStyle name="常规 3 2 2 2" xfId="355"/>
    <cellStyle name="常规 3 2 2 2 2" xfId="2070"/>
    <cellStyle name="常规 3 2 2 2 3" xfId="1320"/>
    <cellStyle name="常规 3 2 2 3" xfId="940"/>
    <cellStyle name="常规 3 2 2 4" xfId="931"/>
    <cellStyle name="常规 3 2 2 4 2" xfId="1003"/>
    <cellStyle name="常规 3 2 2 4 3" xfId="2069"/>
    <cellStyle name="常规 3 2 2 5" xfId="985"/>
    <cellStyle name="常规 3 2 2 6" xfId="913"/>
    <cellStyle name="常规 3 2 2 7" xfId="1386"/>
    <cellStyle name="常规 3 2 3" xfId="423"/>
    <cellStyle name="常规 3 2 3 2" xfId="225"/>
    <cellStyle name="常规 3 2 3 2 2" xfId="2071"/>
    <cellStyle name="常规 3 2 3 2 3" xfId="1190"/>
    <cellStyle name="常规 3 2 3 3" xfId="941"/>
    <cellStyle name="常规 3 2 3 4" xfId="976"/>
    <cellStyle name="常规 3 2 3 5" xfId="902"/>
    <cellStyle name="常规 3 2 3 6" xfId="1388"/>
    <cellStyle name="常规 3 2 4" xfId="425"/>
    <cellStyle name="常规 3 2 4 2" xfId="491"/>
    <cellStyle name="常规 3 2 4 2 2" xfId="2073"/>
    <cellStyle name="常规 3 2 4 2 3" xfId="1456"/>
    <cellStyle name="常规 3 2 4 3" xfId="2072"/>
    <cellStyle name="常规 3 2 4 4" xfId="1390"/>
    <cellStyle name="常规 3 2 5" xfId="427"/>
    <cellStyle name="常规 3 2 5 2" xfId="463"/>
    <cellStyle name="常规 3 2 5 2 2" xfId="2075"/>
    <cellStyle name="常规 3 2 5 2 3" xfId="1428"/>
    <cellStyle name="常规 3 2 5 3" xfId="2074"/>
    <cellStyle name="常规 3 2 5 4" xfId="1392"/>
    <cellStyle name="常规 3 2 6" xfId="47"/>
    <cellStyle name="常规 3 2 6 2" xfId="53"/>
    <cellStyle name="常规 3 2 6 2 2" xfId="2077"/>
    <cellStyle name="常规 3 2 6 2 3" xfId="1051"/>
    <cellStyle name="常规 3 2 6 3" xfId="2076"/>
    <cellStyle name="常规 3 2 6 4" xfId="1045"/>
    <cellStyle name="常规 3 2 7" xfId="429"/>
    <cellStyle name="常规 3 2 7 2" xfId="492"/>
    <cellStyle name="常规 3 2 7 2 2" xfId="2079"/>
    <cellStyle name="常规 3 2 7 2 3" xfId="1457"/>
    <cellStyle name="常规 3 2 7 3" xfId="2078"/>
    <cellStyle name="常规 3 2 7 4" xfId="1394"/>
    <cellStyle name="常规 3 2 8" xfId="431"/>
    <cellStyle name="常规 3 2 8 2" xfId="393"/>
    <cellStyle name="常规 3 2 8 2 2" xfId="2081"/>
    <cellStyle name="常规 3 2 8 2 3" xfId="1358"/>
    <cellStyle name="常规 3 2 8 3" xfId="2080"/>
    <cellStyle name="常规 3 2 8 4" xfId="1396"/>
    <cellStyle name="常规 3 2 9" xfId="493"/>
    <cellStyle name="常规 3 2 9 2" xfId="494"/>
    <cellStyle name="常规 3 2 9 2 2" xfId="2083"/>
    <cellStyle name="常规 3 2 9 2 3" xfId="1459"/>
    <cellStyle name="常规 3 2 9 3" xfId="2082"/>
    <cellStyle name="常规 3 2 9 4" xfId="1458"/>
    <cellStyle name="常规 3 20" xfId="479"/>
    <cellStyle name="常规 3 20 2" xfId="2084"/>
    <cellStyle name="常规 3 20 3" xfId="1444"/>
    <cellStyle name="常规 3 21" xfId="481"/>
    <cellStyle name="常规 3 21 2" xfId="2085"/>
    <cellStyle name="常规 3 21 3" xfId="1446"/>
    <cellStyle name="常规 3 22" xfId="483"/>
    <cellStyle name="常规 3 22 2" xfId="2086"/>
    <cellStyle name="常规 3 22 3" xfId="1448"/>
    <cellStyle name="常规 3 23" xfId="485"/>
    <cellStyle name="常规 3 23 2" xfId="2087"/>
    <cellStyle name="常规 3 23 3" xfId="1450"/>
    <cellStyle name="常规 3 24" xfId="487"/>
    <cellStyle name="常规 3 24 2" xfId="2088"/>
    <cellStyle name="常规 3 24 3" xfId="1452"/>
    <cellStyle name="常规 3 25" xfId="495"/>
    <cellStyle name="常规 3 25 2" xfId="2089"/>
    <cellStyle name="常规 3 25 3" xfId="1460"/>
    <cellStyle name="常规 3 26" xfId="497"/>
    <cellStyle name="常规 3 26 2" xfId="2090"/>
    <cellStyle name="常规 3 26 3" xfId="1462"/>
    <cellStyle name="常规 3 27" xfId="4"/>
    <cellStyle name="常规 3 27 2" xfId="2091"/>
    <cellStyle name="常规 3 27 3" xfId="1008"/>
    <cellStyle name="常规 3 28" xfId="499"/>
    <cellStyle name="常规 3 28 2" xfId="2092"/>
    <cellStyle name="常规 3 28 3" xfId="1464"/>
    <cellStyle name="常规 3 29" xfId="179"/>
    <cellStyle name="常规 3 29 2" xfId="2093"/>
    <cellStyle name="常规 3 29 3" xfId="1144"/>
    <cellStyle name="常规 3 3" xfId="500"/>
    <cellStyle name="常规 3 3 10" xfId="304"/>
    <cellStyle name="常规 3 3 10 2" xfId="501"/>
    <cellStyle name="常规 3 3 10 2 2" xfId="2096"/>
    <cellStyle name="常规 3 3 10 2 3" xfId="1466"/>
    <cellStyle name="常规 3 3 10 3" xfId="2095"/>
    <cellStyle name="常规 3 3 10 4" xfId="1269"/>
    <cellStyle name="常规 3 3 11" xfId="306"/>
    <cellStyle name="常规 3 3 11 2" xfId="2097"/>
    <cellStyle name="常规 3 3 11 3" xfId="1271"/>
    <cellStyle name="常规 3 3 12" xfId="308"/>
    <cellStyle name="常规 3 3 12 2" xfId="2098"/>
    <cellStyle name="常规 3 3 12 3" xfId="1273"/>
    <cellStyle name="常规 3 3 13" xfId="943"/>
    <cellStyle name="常规 3 3 14" xfId="924"/>
    <cellStyle name="常规 3 3 14 2" xfId="996"/>
    <cellStyle name="常规 3 3 14 3" xfId="2094"/>
    <cellStyle name="常规 3 3 15" xfId="971"/>
    <cellStyle name="常规 3 3 16" xfId="895"/>
    <cellStyle name="常规 3 3 17" xfId="1465"/>
    <cellStyle name="常规 3 3 2" xfId="502"/>
    <cellStyle name="常规 3 3 2 2" xfId="261"/>
    <cellStyle name="常规 3 3 2 2 2" xfId="2100"/>
    <cellStyle name="常规 3 3 2 2 3" xfId="1226"/>
    <cellStyle name="常规 3 3 2 3" xfId="944"/>
    <cellStyle name="常规 3 3 2 4" xfId="933"/>
    <cellStyle name="常规 3 3 2 4 2" xfId="1005"/>
    <cellStyle name="常规 3 3 2 4 3" xfId="2099"/>
    <cellStyle name="常规 3 3 2 5" xfId="987"/>
    <cellStyle name="常规 3 3 2 6" xfId="915"/>
    <cellStyle name="常规 3 3 2 7" xfId="1467"/>
    <cellStyle name="常规 3 3 3" xfId="503"/>
    <cellStyle name="常规 3 3 3 2" xfId="256"/>
    <cellStyle name="常规 3 3 3 2 2" xfId="2101"/>
    <cellStyle name="常规 3 3 3 2 3" xfId="1221"/>
    <cellStyle name="常规 3 3 3 3" xfId="945"/>
    <cellStyle name="常规 3 3 3 4" xfId="978"/>
    <cellStyle name="常规 3 3 3 5" xfId="904"/>
    <cellStyle name="常规 3 3 3 6" xfId="1468"/>
    <cellStyle name="常规 3 3 4" xfId="380"/>
    <cellStyle name="常规 3 3 4 2" xfId="286"/>
    <cellStyle name="常规 3 3 4 2 2" xfId="2103"/>
    <cellStyle name="常规 3 3 4 2 3" xfId="1251"/>
    <cellStyle name="常规 3 3 4 3" xfId="2102"/>
    <cellStyle name="常规 3 3 4 4" xfId="1345"/>
    <cellStyle name="常规 3 3 5" xfId="472"/>
    <cellStyle name="常规 3 3 5 2" xfId="488"/>
    <cellStyle name="常规 3 3 5 2 2" xfId="2105"/>
    <cellStyle name="常规 3 3 5 2 3" xfId="1453"/>
    <cellStyle name="常规 3 3 5 3" xfId="2104"/>
    <cellStyle name="常规 3 3 5 4" xfId="1437"/>
    <cellStyle name="常规 3 3 6" xfId="505"/>
    <cellStyle name="常规 3 3 6 2" xfId="340"/>
    <cellStyle name="常规 3 3 6 2 2" xfId="2107"/>
    <cellStyle name="常规 3 3 6 2 3" xfId="1305"/>
    <cellStyle name="常规 3 3 6 3" xfId="2106"/>
    <cellStyle name="常规 3 3 6 4" xfId="1470"/>
    <cellStyle name="常规 3 3 7" xfId="205"/>
    <cellStyle name="常规 3 3 7 2" xfId="34"/>
    <cellStyle name="常规 3 3 7 2 2" xfId="2109"/>
    <cellStyle name="常规 3 3 7 2 3" xfId="1034"/>
    <cellStyle name="常规 3 3 7 3" xfId="2108"/>
    <cellStyle name="常规 3 3 7 4" xfId="1170"/>
    <cellStyle name="常规 3 3 8" xfId="27"/>
    <cellStyle name="常规 3 3 8 2" xfId="506"/>
    <cellStyle name="常规 3 3 8 2 2" xfId="2111"/>
    <cellStyle name="常规 3 3 8 2 3" xfId="1471"/>
    <cellStyle name="常规 3 3 8 3" xfId="2110"/>
    <cellStyle name="常规 3 3 8 4" xfId="1027"/>
    <cellStyle name="常规 3 3 9" xfId="248"/>
    <cellStyle name="常规 3 3 9 2" xfId="187"/>
    <cellStyle name="常规 3 3 9 2 2" xfId="2113"/>
    <cellStyle name="常规 3 3 9 2 3" xfId="1152"/>
    <cellStyle name="常规 3 3 9 3" xfId="2112"/>
    <cellStyle name="常规 3 3 9 4" xfId="1213"/>
    <cellStyle name="常规 3 30" xfId="496"/>
    <cellStyle name="常规 3 30 2" xfId="2114"/>
    <cellStyle name="常规 3 30 3" xfId="1461"/>
    <cellStyle name="常规 3 31" xfId="498"/>
    <cellStyle name="常规 3 31 2" xfId="2115"/>
    <cellStyle name="常规 3 31 3" xfId="1463"/>
    <cellStyle name="常规 3 32" xfId="5"/>
    <cellStyle name="常规 3 32 2" xfId="2116"/>
    <cellStyle name="常规 3 32 3" xfId="1009"/>
    <cellStyle name="常规 3 33" xfId="473"/>
    <cellStyle name="常规 3 34" xfId="917"/>
    <cellStyle name="常规 3 34 2" xfId="989"/>
    <cellStyle name="常规 3 34 3" xfId="2117"/>
    <cellStyle name="常规 3 35" xfId="966"/>
    <cellStyle name="常规 3 35 2" xfId="2118"/>
    <cellStyle name="常规 3 36" xfId="889"/>
    <cellStyle name="常规 3 36 2" xfId="2053"/>
    <cellStyle name="常规 3 37" xfId="2416"/>
    <cellStyle name="常规 3 38" xfId="1438"/>
    <cellStyle name="常规 3 39" xfId="888"/>
    <cellStyle name="常规 3 4" xfId="507"/>
    <cellStyle name="常规 3 4 10" xfId="116"/>
    <cellStyle name="常规 3 4 10 2" xfId="2120"/>
    <cellStyle name="常规 3 4 10 3" xfId="1088"/>
    <cellStyle name="常规 3 4 11" xfId="75"/>
    <cellStyle name="常规 3 4 11 2" xfId="2121"/>
    <cellStyle name="常规 3 4 11 3" xfId="1065"/>
    <cellStyle name="常规 3 4 12" xfId="119"/>
    <cellStyle name="常规 3 4 12 2" xfId="2122"/>
    <cellStyle name="常规 3 4 12 3" xfId="1090"/>
    <cellStyle name="常规 3 4 13" xfId="947"/>
    <cellStyle name="常规 3 4 14" xfId="926"/>
    <cellStyle name="常规 3 4 14 2" xfId="998"/>
    <cellStyle name="常规 3 4 14 3" xfId="2119"/>
    <cellStyle name="常规 3 4 15" xfId="980"/>
    <cellStyle name="常规 3 4 16" xfId="907"/>
    <cellStyle name="常规 3 4 17" xfId="1472"/>
    <cellStyle name="常规 3 4 2" xfId="433"/>
    <cellStyle name="常规 3 4 2 2" xfId="2123"/>
    <cellStyle name="常规 3 4 2 3" xfId="1398"/>
    <cellStyle name="常规 3 4 3" xfId="11"/>
    <cellStyle name="常规 3 4 3 2" xfId="2124"/>
    <cellStyle name="常规 3 4 3 3" xfId="1015"/>
    <cellStyle name="常规 3 4 4" xfId="436"/>
    <cellStyle name="常规 3 4 4 2" xfId="2125"/>
    <cellStyle name="常规 3 4 4 3" xfId="1401"/>
    <cellStyle name="常规 3 4 5" xfId="439"/>
    <cellStyle name="常规 3 4 5 2" xfId="2126"/>
    <cellStyle name="常规 3 4 5 3" xfId="1404"/>
    <cellStyle name="常规 3 4 6" xfId="443"/>
    <cellStyle name="常规 3 4 6 2" xfId="2127"/>
    <cellStyle name="常规 3 4 6 3" xfId="1408"/>
    <cellStyle name="常规 3 4 7" xfId="262"/>
    <cellStyle name="常规 3 4 7 2" xfId="2128"/>
    <cellStyle name="常规 3 4 7 3" xfId="1227"/>
    <cellStyle name="常规 3 4 8" xfId="267"/>
    <cellStyle name="常规 3 4 8 2" xfId="2129"/>
    <cellStyle name="常规 3 4 8 3" xfId="1232"/>
    <cellStyle name="常规 3 4 9" xfId="273"/>
    <cellStyle name="常规 3 4 9 2" xfId="2130"/>
    <cellStyle name="常规 3 4 9 3" xfId="1238"/>
    <cellStyle name="常规 3 5" xfId="508"/>
    <cellStyle name="常规 3 5 2" xfId="509"/>
    <cellStyle name="常规 3 5 2 2" xfId="2131"/>
    <cellStyle name="常规 3 5 2 3" xfId="1474"/>
    <cellStyle name="常规 3 5 3" xfId="948"/>
    <cellStyle name="常规 3 5 4" xfId="928"/>
    <cellStyle name="常规 3 5 4 2" xfId="1000"/>
    <cellStyle name="常规 3 5 5" xfId="982"/>
    <cellStyle name="常规 3 5 6" xfId="910"/>
    <cellStyle name="常规 3 5 7" xfId="1473"/>
    <cellStyle name="常规 3 6" xfId="510"/>
    <cellStyle name="常规 3 6 2" xfId="511"/>
    <cellStyle name="常规 3 6 2 2" xfId="2132"/>
    <cellStyle name="常规 3 6 2 3" xfId="1476"/>
    <cellStyle name="常规 3 6 3" xfId="949"/>
    <cellStyle name="常规 3 6 4" xfId="919"/>
    <cellStyle name="常规 3 6 4 2" xfId="991"/>
    <cellStyle name="常规 3 6 5" xfId="973"/>
    <cellStyle name="常规 3 6 6" xfId="899"/>
    <cellStyle name="常规 3 6 7" xfId="1475"/>
    <cellStyle name="常规 3 7" xfId="512"/>
    <cellStyle name="常规 3 7 2" xfId="2133"/>
    <cellStyle name="常规 3 7 3" xfId="1477"/>
    <cellStyle name="常规 3 8" xfId="513"/>
    <cellStyle name="常规 3 8 2" xfId="2134"/>
    <cellStyle name="常规 3 8 3" xfId="1478"/>
    <cellStyle name="常规 3 9" xfId="514"/>
    <cellStyle name="常规 3 9 2" xfId="2135"/>
    <cellStyle name="常规 3 9 3" xfId="1479"/>
    <cellStyle name="常规 30" xfId="460"/>
    <cellStyle name="常规 30 2" xfId="2136"/>
    <cellStyle name="常规 30 3" xfId="1425"/>
    <cellStyle name="常规 31" xfId="44"/>
    <cellStyle name="常规 31 2" xfId="14"/>
    <cellStyle name="常规 31 2 2" xfId="2138"/>
    <cellStyle name="常规 31 2 3" xfId="1018"/>
    <cellStyle name="常规 31 3" xfId="2137"/>
    <cellStyle name="常规 31 4" xfId="1042"/>
    <cellStyle name="常规 32" xfId="467"/>
    <cellStyle name="常规 32 2" xfId="2139"/>
    <cellStyle name="常规 32 3" xfId="1432"/>
    <cellStyle name="常规 33" xfId="469"/>
    <cellStyle name="常规 33 2" xfId="2140"/>
    <cellStyle name="常规 33 3" xfId="1434"/>
    <cellStyle name="常规 34" xfId="471"/>
    <cellStyle name="常规 34 2" xfId="2141"/>
    <cellStyle name="常规 34 3" xfId="1436"/>
    <cellStyle name="常规 35" xfId="196"/>
    <cellStyle name="常规 35 2" xfId="2142"/>
    <cellStyle name="常规 35 3" xfId="1161"/>
    <cellStyle name="常规 36" xfId="199"/>
    <cellStyle name="常规 36 2" xfId="2143"/>
    <cellStyle name="常规 36 3" xfId="1164"/>
    <cellStyle name="常规 37" xfId="202"/>
    <cellStyle name="常规 37 2" xfId="2144"/>
    <cellStyle name="常规 37 3" xfId="1167"/>
    <cellStyle name="常规 38" xfId="403"/>
    <cellStyle name="常规 38 2" xfId="2145"/>
    <cellStyle name="常规 38 3" xfId="1368"/>
    <cellStyle name="常规 39" xfId="8"/>
    <cellStyle name="常规 39 2" xfId="2146"/>
    <cellStyle name="常规 39 3" xfId="1012"/>
    <cellStyle name="常规 4" xfId="504"/>
    <cellStyle name="常规 4 10" xfId="515"/>
    <cellStyle name="常规 4 10 2" xfId="2148"/>
    <cellStyle name="常规 4 10 3" xfId="1480"/>
    <cellStyle name="常规 4 11" xfId="37"/>
    <cellStyle name="常规 4 11 2" xfId="2149"/>
    <cellStyle name="常规 4 11 3" xfId="1037"/>
    <cellStyle name="常规 4 12" xfId="31"/>
    <cellStyle name="常规 4 12 2" xfId="2150"/>
    <cellStyle name="常规 4 12 3" xfId="1031"/>
    <cellStyle name="常规 4 13" xfId="18"/>
    <cellStyle name="常规 4 13 2" xfId="2151"/>
    <cellStyle name="常规 4 13 3" xfId="1020"/>
    <cellStyle name="常规 4 14" xfId="38"/>
    <cellStyle name="常规 4 14 2" xfId="2152"/>
    <cellStyle name="常规 4 14 3" xfId="1038"/>
    <cellStyle name="常规 4 15" xfId="52"/>
    <cellStyle name="常规 4 15 2" xfId="2153"/>
    <cellStyle name="常规 4 15 3" xfId="1050"/>
    <cellStyle name="常规 4 16" xfId="55"/>
    <cellStyle name="常规 4 16 2" xfId="2154"/>
    <cellStyle name="常规 4 16 3" xfId="1053"/>
    <cellStyle name="常规 4 17" xfId="517"/>
    <cellStyle name="常规 4 17 2" xfId="2155"/>
    <cellStyle name="常规 4 17 3" xfId="1482"/>
    <cellStyle name="常规 4 18" xfId="519"/>
    <cellStyle name="常规 4 18 2" xfId="2156"/>
    <cellStyle name="常规 4 18 3" xfId="1484"/>
    <cellStyle name="常规 4 19" xfId="521"/>
    <cellStyle name="常规 4 19 2" xfId="2157"/>
    <cellStyle name="常规 4 19 3" xfId="1486"/>
    <cellStyle name="常规 4 2" xfId="339"/>
    <cellStyle name="常规 4 2 10" xfId="524"/>
    <cellStyle name="常规 4 2 10 2" xfId="525"/>
    <cellStyle name="常规 4 2 10 2 2" xfId="2160"/>
    <cellStyle name="常规 4 2 10 2 3" xfId="1490"/>
    <cellStyle name="常规 4 2 10 3" xfId="2159"/>
    <cellStyle name="常规 4 2 10 4" xfId="1489"/>
    <cellStyle name="常规 4 2 11" xfId="528"/>
    <cellStyle name="常规 4 2 11 2" xfId="2161"/>
    <cellStyle name="常规 4 2 11 3" xfId="1493"/>
    <cellStyle name="常规 4 2 12" xfId="531"/>
    <cellStyle name="常规 4 2 12 2" xfId="2162"/>
    <cellStyle name="常规 4 2 12 3" xfId="1496"/>
    <cellStyle name="常规 4 2 13" xfId="939"/>
    <cellStyle name="常规 4 2 14" xfId="923"/>
    <cellStyle name="常规 4 2 14 2" xfId="995"/>
    <cellStyle name="常规 4 2 14 3" xfId="2158"/>
    <cellStyle name="常规 4 2 15" xfId="970"/>
    <cellStyle name="常规 4 2 16" xfId="894"/>
    <cellStyle name="常规 4 2 17" xfId="1304"/>
    <cellStyle name="常规 4 2 2" xfId="533"/>
    <cellStyle name="常规 4 2 2 2" xfId="535"/>
    <cellStyle name="常规 4 2 2 2 2" xfId="2164"/>
    <cellStyle name="常规 4 2 2 2 3" xfId="1500"/>
    <cellStyle name="常规 4 2 2 3" xfId="951"/>
    <cellStyle name="常规 4 2 2 4" xfId="932"/>
    <cellStyle name="常规 4 2 2 4 2" xfId="1004"/>
    <cellStyle name="常规 4 2 2 4 3" xfId="2163"/>
    <cellStyle name="常规 4 2 2 5" xfId="986"/>
    <cellStyle name="常规 4 2 2 6" xfId="914"/>
    <cellStyle name="常规 4 2 2 7" xfId="1498"/>
    <cellStyle name="常规 4 2 3" xfId="146"/>
    <cellStyle name="常规 4 2 3 2" xfId="537"/>
    <cellStyle name="常规 4 2 3 2 2" xfId="2165"/>
    <cellStyle name="常规 4 2 3 2 3" xfId="1502"/>
    <cellStyle name="常规 4 2 3 3" xfId="937"/>
    <cellStyle name="常规 4 2 3 4" xfId="977"/>
    <cellStyle name="常规 4 2 3 5" xfId="903"/>
    <cellStyle name="常规 4 2 3 6" xfId="1113"/>
    <cellStyle name="常规 4 2 4" xfId="150"/>
    <cellStyle name="常规 4 2 4 2" xfId="539"/>
    <cellStyle name="常规 4 2 4 2 2" xfId="2167"/>
    <cellStyle name="常规 4 2 4 2 3" xfId="1504"/>
    <cellStyle name="常规 4 2 4 3" xfId="2166"/>
    <cellStyle name="常规 4 2 4 4" xfId="1116"/>
    <cellStyle name="常规 4 2 5" xfId="21"/>
    <cellStyle name="常规 4 2 5 2" xfId="541"/>
    <cellStyle name="常规 4 2 5 2 2" xfId="2169"/>
    <cellStyle name="常规 4 2 5 2 3" xfId="1506"/>
    <cellStyle name="常规 4 2 5 3" xfId="2168"/>
    <cellStyle name="常规 4 2 5 4" xfId="1023"/>
    <cellStyle name="常规 4 2 6" xfId="154"/>
    <cellStyle name="常规 4 2 6 2" xfId="542"/>
    <cellStyle name="常规 4 2 6 2 2" xfId="2171"/>
    <cellStyle name="常规 4 2 6 2 3" xfId="1507"/>
    <cellStyle name="常规 4 2 6 3" xfId="2170"/>
    <cellStyle name="常规 4 2 6 4" xfId="1120"/>
    <cellStyle name="常规 4 2 7" xfId="158"/>
    <cellStyle name="常规 4 2 7 2" xfId="543"/>
    <cellStyle name="常规 4 2 7 2 2" xfId="2173"/>
    <cellStyle name="常规 4 2 7 2 3" xfId="1508"/>
    <cellStyle name="常规 4 2 7 3" xfId="2172"/>
    <cellStyle name="常规 4 2 7 4" xfId="1124"/>
    <cellStyle name="常规 4 2 8" xfId="160"/>
    <cellStyle name="常规 4 2 8 2" xfId="544"/>
    <cellStyle name="常规 4 2 8 2 2" xfId="2175"/>
    <cellStyle name="常规 4 2 8 2 3" xfId="1509"/>
    <cellStyle name="常规 4 2 8 3" xfId="2174"/>
    <cellStyle name="常规 4 2 8 4" xfId="1126"/>
    <cellStyle name="常规 4 2 9" xfId="164"/>
    <cellStyle name="常规 4 2 9 2" xfId="545"/>
    <cellStyle name="常规 4 2 9 2 2" xfId="2177"/>
    <cellStyle name="常规 4 2 9 2 3" xfId="1510"/>
    <cellStyle name="常规 4 2 9 3" xfId="2176"/>
    <cellStyle name="常规 4 2 9 4" xfId="1130"/>
    <cellStyle name="常规 4 20" xfId="51"/>
    <cellStyle name="常规 4 20 2" xfId="2178"/>
    <cellStyle name="常规 4 20 3" xfId="1049"/>
    <cellStyle name="常规 4 21" xfId="54"/>
    <cellStyle name="常规 4 21 2" xfId="2179"/>
    <cellStyle name="常规 4 21 3" xfId="1052"/>
    <cellStyle name="常规 4 22" xfId="516"/>
    <cellStyle name="常规 4 22 2" xfId="2180"/>
    <cellStyle name="常规 4 22 3" xfId="1481"/>
    <cellStyle name="常规 4 23" xfId="518"/>
    <cellStyle name="常规 4 23 2" xfId="2181"/>
    <cellStyle name="常规 4 23 3" xfId="1483"/>
    <cellStyle name="常规 4 24" xfId="520"/>
    <cellStyle name="常规 4 24 2" xfId="2182"/>
    <cellStyle name="常规 4 24 3" xfId="1485"/>
    <cellStyle name="常规 4 25" xfId="523"/>
    <cellStyle name="常规 4 25 2" xfId="2183"/>
    <cellStyle name="常规 4 25 3" xfId="1488"/>
    <cellStyle name="常规 4 26" xfId="527"/>
    <cellStyle name="常规 4 26 2" xfId="2184"/>
    <cellStyle name="常规 4 26 3" xfId="1492"/>
    <cellStyle name="常规 4 27" xfId="530"/>
    <cellStyle name="常规 4 27 2" xfId="2185"/>
    <cellStyle name="常规 4 27 3" xfId="1495"/>
    <cellStyle name="常规 4 28" xfId="546"/>
    <cellStyle name="常规 4 28 2" xfId="2186"/>
    <cellStyle name="常规 4 28 3" xfId="1511"/>
    <cellStyle name="常规 4 29" xfId="547"/>
    <cellStyle name="常规 4 29 2" xfId="2187"/>
    <cellStyle name="常规 4 29 3" xfId="1512"/>
    <cellStyle name="常规 4 3" xfId="548"/>
    <cellStyle name="常规 4 3 10" xfId="448"/>
    <cellStyle name="常规 4 3 10 2" xfId="2189"/>
    <cellStyle name="常规 4 3 10 3" xfId="1413"/>
    <cellStyle name="常规 4 3 11" xfId="952"/>
    <cellStyle name="常规 4 3 12" xfId="925"/>
    <cellStyle name="常规 4 3 12 2" xfId="997"/>
    <cellStyle name="常规 4 3 12 3" xfId="2188"/>
    <cellStyle name="常规 4 3 13" xfId="972"/>
    <cellStyle name="常规 4 3 14" xfId="896"/>
    <cellStyle name="常规 4 3 15" xfId="1513"/>
    <cellStyle name="常规 4 3 2" xfId="550"/>
    <cellStyle name="常规 4 3 2 2" xfId="551"/>
    <cellStyle name="常规 4 3 2 2 2" xfId="2191"/>
    <cellStyle name="常规 4 3 2 2 3" xfId="1516"/>
    <cellStyle name="常规 4 3 2 3" xfId="954"/>
    <cellStyle name="常规 4 3 2 4" xfId="934"/>
    <cellStyle name="常规 4 3 2 4 2" xfId="1006"/>
    <cellStyle name="常规 4 3 2 4 3" xfId="2190"/>
    <cellStyle name="常规 4 3 2 5" xfId="988"/>
    <cellStyle name="常规 4 3 2 6" xfId="916"/>
    <cellStyle name="常规 4 3 2 7" xfId="1515"/>
    <cellStyle name="常规 4 3 3" xfId="554"/>
    <cellStyle name="常规 4 3 3 2" xfId="956"/>
    <cellStyle name="常规 4 3 3 3" xfId="979"/>
    <cellStyle name="常规 4 3 3 4" xfId="905"/>
    <cellStyle name="常规 4 3 3 5" xfId="1519"/>
    <cellStyle name="常规 4 3 4" xfId="556"/>
    <cellStyle name="常规 4 3 4 2" xfId="2192"/>
    <cellStyle name="常规 4 3 4 3" xfId="1521"/>
    <cellStyle name="常规 4 3 5" xfId="558"/>
    <cellStyle name="常规 4 3 5 2" xfId="2193"/>
    <cellStyle name="常规 4 3 5 3" xfId="1523"/>
    <cellStyle name="常规 4 3 6" xfId="560"/>
    <cellStyle name="常规 4 3 6 2" xfId="2194"/>
    <cellStyle name="常规 4 3 6 3" xfId="1525"/>
    <cellStyle name="常规 4 3 7" xfId="562"/>
    <cellStyle name="常规 4 3 7 2" xfId="2195"/>
    <cellStyle name="常规 4 3 7 3" xfId="1527"/>
    <cellStyle name="常规 4 3 8" xfId="563"/>
    <cellStyle name="常规 4 3 8 2" xfId="2196"/>
    <cellStyle name="常规 4 3 8 3" xfId="1528"/>
    <cellStyle name="常规 4 3 9" xfId="564"/>
    <cellStyle name="常规 4 3 9 2" xfId="2197"/>
    <cellStyle name="常规 4 3 9 3" xfId="1529"/>
    <cellStyle name="常规 4 30" xfId="522"/>
    <cellStyle name="常规 4 30 2" xfId="2198"/>
    <cellStyle name="常规 4 30 3" xfId="1487"/>
    <cellStyle name="常规 4 31" xfId="526"/>
    <cellStyle name="常规 4 31 2" xfId="2199"/>
    <cellStyle name="常规 4 31 3" xfId="1491"/>
    <cellStyle name="常规 4 32" xfId="529"/>
    <cellStyle name="常规 4 32 2" xfId="2200"/>
    <cellStyle name="常规 4 32 3" xfId="1494"/>
    <cellStyle name="常规 4 33" xfId="946"/>
    <cellStyle name="常规 4 34" xfId="918"/>
    <cellStyle name="常规 4 34 2" xfId="990"/>
    <cellStyle name="常规 4 34 3" xfId="2147"/>
    <cellStyle name="常规 4 35" xfId="967"/>
    <cellStyle name="常规 4 36" xfId="890"/>
    <cellStyle name="常规 4 37" xfId="1469"/>
    <cellStyle name="常规 4 4" xfId="532"/>
    <cellStyle name="常规 4 4 2" xfId="950"/>
    <cellStyle name="常规 4 4 3" xfId="927"/>
    <cellStyle name="常规 4 4 3 2" xfId="999"/>
    <cellStyle name="常规 4 4 3 3" xfId="2201"/>
    <cellStyle name="常规 4 4 4" xfId="981"/>
    <cellStyle name="常规 4 4 5" xfId="908"/>
    <cellStyle name="常规 4 4 6" xfId="1497"/>
    <cellStyle name="常规 4 5" xfId="145"/>
    <cellStyle name="常规 4 5 2" xfId="936"/>
    <cellStyle name="常规 4 5 3" xfId="929"/>
    <cellStyle name="常规 4 5 3 2" xfId="1001"/>
    <cellStyle name="常规 4 5 4" xfId="983"/>
    <cellStyle name="常规 4 5 5" xfId="911"/>
    <cellStyle name="常规 4 5 6" xfId="1112"/>
    <cellStyle name="常规 4 6" xfId="149"/>
    <cellStyle name="常规 4 6 2" xfId="938"/>
    <cellStyle name="常规 4 6 3" xfId="920"/>
    <cellStyle name="常规 4 6 3 2" xfId="992"/>
    <cellStyle name="常规 4 6 4" xfId="974"/>
    <cellStyle name="常规 4 6 5" xfId="900"/>
    <cellStyle name="常规 4 6 6" xfId="1115"/>
    <cellStyle name="常规 4 7" xfId="20"/>
    <cellStyle name="常规 4 7 2" xfId="2202"/>
    <cellStyle name="常规 4 7 3" xfId="1022"/>
    <cellStyle name="常规 4 8" xfId="153"/>
    <cellStyle name="常规 4 8 2" xfId="2203"/>
    <cellStyle name="常规 4 8 3" xfId="1119"/>
    <cellStyle name="常规 4 9" xfId="157"/>
    <cellStyle name="常规 4 9 2" xfId="2204"/>
    <cellStyle name="常规 4 9 3" xfId="1123"/>
    <cellStyle name="常规 40" xfId="195"/>
    <cellStyle name="常规 40 2" xfId="2205"/>
    <cellStyle name="常规 40 3" xfId="1160"/>
    <cellStyle name="常规 41" xfId="198"/>
    <cellStyle name="常规 41 2" xfId="2206"/>
    <cellStyle name="常规 41 3" xfId="1163"/>
    <cellStyle name="常规 42" xfId="201"/>
    <cellStyle name="常规 42 2" xfId="2207"/>
    <cellStyle name="常规 42 3" xfId="1166"/>
    <cellStyle name="常规 43" xfId="402"/>
    <cellStyle name="常规 43 2" xfId="2208"/>
    <cellStyle name="常规 43 3" xfId="1367"/>
    <cellStyle name="常规 44" xfId="7"/>
    <cellStyle name="常规 44 2" xfId="2209"/>
    <cellStyle name="常规 44 3" xfId="1011"/>
    <cellStyle name="常规 45" xfId="566"/>
    <cellStyle name="常规 45 2" xfId="2210"/>
    <cellStyle name="常规 45 3" xfId="1531"/>
    <cellStyle name="常规 46" xfId="568"/>
    <cellStyle name="常规 46 2" xfId="2211"/>
    <cellStyle name="常规 46 3" xfId="1533"/>
    <cellStyle name="常规 47" xfId="570"/>
    <cellStyle name="常规 47 2" xfId="2212"/>
    <cellStyle name="常规 47 3" xfId="1535"/>
    <cellStyle name="常规 48" xfId="572"/>
    <cellStyle name="常规 48 2" xfId="2213"/>
    <cellStyle name="常规 48 3" xfId="1537"/>
    <cellStyle name="常规 49" xfId="574"/>
    <cellStyle name="常规 49 2" xfId="2214"/>
    <cellStyle name="常规 49 3" xfId="1539"/>
    <cellStyle name="常规 5" xfId="575"/>
    <cellStyle name="常规 5 10" xfId="576"/>
    <cellStyle name="常规 5 10 2" xfId="2216"/>
    <cellStyle name="常规 5 10 3" xfId="1541"/>
    <cellStyle name="常规 5 11" xfId="577"/>
    <cellStyle name="常规 5 11 2" xfId="2217"/>
    <cellStyle name="常规 5 11 3" xfId="1542"/>
    <cellStyle name="常规 5 12" xfId="578"/>
    <cellStyle name="常规 5 12 2" xfId="2218"/>
    <cellStyle name="常规 5 12 3" xfId="1543"/>
    <cellStyle name="常规 5 13" xfId="579"/>
    <cellStyle name="常规 5 13 2" xfId="2219"/>
    <cellStyle name="常规 5 13 3" xfId="1544"/>
    <cellStyle name="常规 5 14" xfId="580"/>
    <cellStyle name="常规 5 14 2" xfId="2220"/>
    <cellStyle name="常规 5 14 3" xfId="1545"/>
    <cellStyle name="常规 5 15" xfId="823"/>
    <cellStyle name="常规 5 15 2" xfId="957"/>
    <cellStyle name="常规 5 16" xfId="968"/>
    <cellStyle name="常规 5 16 2" xfId="2221"/>
    <cellStyle name="常规 5 17" xfId="891"/>
    <cellStyle name="常规 5 17 2" xfId="2215"/>
    <cellStyle name="常规 5 18" xfId="1540"/>
    <cellStyle name="常规 5 2" xfId="581"/>
    <cellStyle name="常规 5 2 2" xfId="582"/>
    <cellStyle name="常规 5 2 2 2" xfId="2223"/>
    <cellStyle name="常规 5 2 2 3" xfId="1547"/>
    <cellStyle name="常规 5 2 3" xfId="958"/>
    <cellStyle name="常规 5 2 4" xfId="909"/>
    <cellStyle name="常规 5 2 4 2" xfId="2222"/>
    <cellStyle name="常规 5 2 5" xfId="1546"/>
    <cellStyle name="常规 5 3" xfId="583"/>
    <cellStyle name="常规 5 3 2" xfId="959"/>
    <cellStyle name="常规 5 3 3" xfId="930"/>
    <cellStyle name="常规 5 3 3 2" xfId="1002"/>
    <cellStyle name="常规 5 3 3 3" xfId="2224"/>
    <cellStyle name="常规 5 3 4" xfId="984"/>
    <cellStyle name="常规 5 3 5" xfId="912"/>
    <cellStyle name="常规 5 3 6" xfId="1548"/>
    <cellStyle name="常规 5 4" xfId="549"/>
    <cellStyle name="常规 5 4 2" xfId="953"/>
    <cellStyle name="常规 5 4 3" xfId="935"/>
    <cellStyle name="常规 5 4 4" xfId="975"/>
    <cellStyle name="常规 5 4 5" xfId="901"/>
    <cellStyle name="常规 5 4 6" xfId="1514"/>
    <cellStyle name="常规 5 5" xfId="553"/>
    <cellStyle name="常规 5 5 2" xfId="955"/>
    <cellStyle name="常规 5 5 3" xfId="993"/>
    <cellStyle name="常规 5 5 4" xfId="921"/>
    <cellStyle name="常规 5 5 5" xfId="1518"/>
    <cellStyle name="常规 5 6" xfId="555"/>
    <cellStyle name="常规 5 6 2" xfId="2225"/>
    <cellStyle name="常规 5 6 3" xfId="1520"/>
    <cellStyle name="常规 5 7" xfId="557"/>
    <cellStyle name="常规 5 7 2" xfId="2226"/>
    <cellStyle name="常规 5 7 3" xfId="1522"/>
    <cellStyle name="常规 5 8" xfId="559"/>
    <cellStyle name="常规 5 8 2" xfId="2227"/>
    <cellStyle name="常规 5 8 3" xfId="1524"/>
    <cellStyle name="常规 5 9" xfId="561"/>
    <cellStyle name="常规 5 9 2" xfId="2228"/>
    <cellStyle name="常规 5 9 3" xfId="1526"/>
    <cellStyle name="常规 50" xfId="565"/>
    <cellStyle name="常规 50 2" xfId="2229"/>
    <cellStyle name="常规 50 3" xfId="1530"/>
    <cellStyle name="常规 51" xfId="567"/>
    <cellStyle name="常规 51 2" xfId="2230"/>
    <cellStyle name="常规 51 3" xfId="1532"/>
    <cellStyle name="常规 52" xfId="569"/>
    <cellStyle name="常规 52 2" xfId="2231"/>
    <cellStyle name="常规 52 3" xfId="1534"/>
    <cellStyle name="常规 53" xfId="571"/>
    <cellStyle name="常规 53 2" xfId="2232"/>
    <cellStyle name="常规 53 3" xfId="1536"/>
    <cellStyle name="常规 54" xfId="573"/>
    <cellStyle name="常规 54 2" xfId="2233"/>
    <cellStyle name="常规 54 3" xfId="1538"/>
    <cellStyle name="常规 55" xfId="585"/>
    <cellStyle name="常规 55 2" xfId="2234"/>
    <cellStyle name="常规 55 3" xfId="1550"/>
    <cellStyle name="常规 56" xfId="587"/>
    <cellStyle name="常规 56 2" xfId="2235"/>
    <cellStyle name="常规 56 3" xfId="1552"/>
    <cellStyle name="常规 57" xfId="589"/>
    <cellStyle name="常规 57 2" xfId="2236"/>
    <cellStyle name="常规 57 3" xfId="1553"/>
    <cellStyle name="常规 58" xfId="592"/>
    <cellStyle name="常规 58 2" xfId="2237"/>
    <cellStyle name="常规 58 3" xfId="1556"/>
    <cellStyle name="常规 59" xfId="594"/>
    <cellStyle name="常规 59 2" xfId="2238"/>
    <cellStyle name="常规 59 3" xfId="1558"/>
    <cellStyle name="常规 6" xfId="595"/>
    <cellStyle name="常规 6 10" xfId="596"/>
    <cellStyle name="常规 6 10 2" xfId="2240"/>
    <cellStyle name="常规 6 10 3" xfId="1560"/>
    <cellStyle name="常规 6 11" xfId="597"/>
    <cellStyle name="常规 6 11 2" xfId="2241"/>
    <cellStyle name="常规 6 11 3" xfId="1561"/>
    <cellStyle name="常规 6 12" xfId="206"/>
    <cellStyle name="常规 6 12 2" xfId="2242"/>
    <cellStyle name="常规 6 12 3" xfId="1171"/>
    <cellStyle name="常规 6 13" xfId="28"/>
    <cellStyle name="常规 6 13 2" xfId="2243"/>
    <cellStyle name="常规 6 13 3" xfId="1028"/>
    <cellStyle name="常规 6 14" xfId="249"/>
    <cellStyle name="常规 6 14 2" xfId="2244"/>
    <cellStyle name="常规 6 14 3" xfId="1214"/>
    <cellStyle name="常规 6 15" xfId="251"/>
    <cellStyle name="常规 6 15 2" xfId="2245"/>
    <cellStyle name="常规 6 15 3" xfId="1216"/>
    <cellStyle name="常规 6 16" xfId="253"/>
    <cellStyle name="常规 6 16 2" xfId="2246"/>
    <cellStyle name="常规 6 16 3" xfId="1218"/>
    <cellStyle name="常规 6 17" xfId="790"/>
    <cellStyle name="常规 6 17 2" xfId="960"/>
    <cellStyle name="常规 6 18" xfId="892"/>
    <cellStyle name="常规 6 18 2" xfId="2239"/>
    <cellStyle name="常规 6 19" xfId="1559"/>
    <cellStyle name="常规 6 2" xfId="598"/>
    <cellStyle name="常规 6 2 2" xfId="2248"/>
    <cellStyle name="常规 6 2 3" xfId="2247"/>
    <cellStyle name="常规 6 2 4" xfId="1562"/>
    <cellStyle name="常规 6 3" xfId="599"/>
    <cellStyle name="常规 6 3 2" xfId="2249"/>
    <cellStyle name="常规 6 3 3" xfId="1563"/>
    <cellStyle name="常规 6 4" xfId="534"/>
    <cellStyle name="常规 6 4 2" xfId="2250"/>
    <cellStyle name="常规 6 4 3" xfId="1499"/>
    <cellStyle name="常规 6 5" xfId="33"/>
    <cellStyle name="常规 6 5 2" xfId="2251"/>
    <cellStyle name="常规 6 5 3" xfId="1033"/>
    <cellStyle name="常规 6 6" xfId="600"/>
    <cellStyle name="常规 6 6 2" xfId="2252"/>
    <cellStyle name="常规 6 6 3" xfId="1564"/>
    <cellStyle name="常规 6 7" xfId="601"/>
    <cellStyle name="常规 6 7 2" xfId="2253"/>
    <cellStyle name="常规 6 7 3" xfId="1565"/>
    <cellStyle name="常规 6 8" xfId="602"/>
    <cellStyle name="常规 6 8 2" xfId="2254"/>
    <cellStyle name="常规 6 8 3" xfId="1566"/>
    <cellStyle name="常规 6 9" xfId="603"/>
    <cellStyle name="常规 6 9 2" xfId="2255"/>
    <cellStyle name="常规 6 9 3" xfId="1567"/>
    <cellStyle name="常规 60" xfId="584"/>
    <cellStyle name="常规 60 2" xfId="2256"/>
    <cellStyle name="常规 60 3" xfId="1549"/>
    <cellStyle name="常规 61" xfId="586"/>
    <cellStyle name="常规 61 2" xfId="2257"/>
    <cellStyle name="常规 61 3" xfId="1551"/>
    <cellStyle name="常规 62" xfId="588"/>
    <cellStyle name="常规 63" xfId="591"/>
    <cellStyle name="常规 63 2" xfId="2258"/>
    <cellStyle name="常规 63 3" xfId="1555"/>
    <cellStyle name="常规 64" xfId="593"/>
    <cellStyle name="常规 64 2" xfId="2259"/>
    <cellStyle name="常规 64 3" xfId="1557"/>
    <cellStyle name="常规 65" xfId="605"/>
    <cellStyle name="常规 65 2" xfId="2260"/>
    <cellStyle name="常规 65 3" xfId="1568"/>
    <cellStyle name="常规 66" xfId="607"/>
    <cellStyle name="常规 66 2" xfId="2261"/>
    <cellStyle name="常规 66 3" xfId="1569"/>
    <cellStyle name="常规 67" xfId="609"/>
    <cellStyle name="常规 67 2" xfId="2262"/>
    <cellStyle name="常规 67 3" xfId="1570"/>
    <cellStyle name="常规 68" xfId="611"/>
    <cellStyle name="常规 68 2" xfId="2263"/>
    <cellStyle name="常规 68 3" xfId="1572"/>
    <cellStyle name="常规 69" xfId="613"/>
    <cellStyle name="常规 7" xfId="614"/>
    <cellStyle name="常规 7 10" xfId="615"/>
    <cellStyle name="常规 7 10 2" xfId="552"/>
    <cellStyle name="常规 7 10 2 2" xfId="2266"/>
    <cellStyle name="常规 7 10 2 3" xfId="1517"/>
    <cellStyle name="常规 7 10 3" xfId="2265"/>
    <cellStyle name="常规 7 10 4" xfId="1575"/>
    <cellStyle name="常规 7 11" xfId="616"/>
    <cellStyle name="常规 7 11 2" xfId="32"/>
    <cellStyle name="常规 7 11 2 2" xfId="2268"/>
    <cellStyle name="常规 7 11 2 3" xfId="1032"/>
    <cellStyle name="常规 7 11 3" xfId="2267"/>
    <cellStyle name="常规 7 11 4" xfId="1576"/>
    <cellStyle name="常规 7 12" xfId="617"/>
    <cellStyle name="常规 7 12 2" xfId="619"/>
    <cellStyle name="常规 7 12 2 2" xfId="2270"/>
    <cellStyle name="常规 7 12 2 3" xfId="1579"/>
    <cellStyle name="常规 7 12 3" xfId="2269"/>
    <cellStyle name="常规 7 12 4" xfId="1577"/>
    <cellStyle name="常规 7 13" xfId="620"/>
    <cellStyle name="常规 7 13 2" xfId="2271"/>
    <cellStyle name="常规 7 13 3" xfId="1580"/>
    <cellStyle name="常规 7 14" xfId="621"/>
    <cellStyle name="常规 7 14 2" xfId="2272"/>
    <cellStyle name="常规 7 14 3" xfId="1581"/>
    <cellStyle name="常规 7 15" xfId="623"/>
    <cellStyle name="常规 7 15 2" xfId="2273"/>
    <cellStyle name="常规 7 15 3" xfId="1583"/>
    <cellStyle name="常规 7 16" xfId="625"/>
    <cellStyle name="常规 7 16 2" xfId="2274"/>
    <cellStyle name="常规 7 16 3" xfId="1585"/>
    <cellStyle name="常规 7 17" xfId="626"/>
    <cellStyle name="常规 7 17 2" xfId="2275"/>
    <cellStyle name="常规 7 17 3" xfId="1586"/>
    <cellStyle name="常规 7 18" xfId="627"/>
    <cellStyle name="常规 7 18 2" xfId="2276"/>
    <cellStyle name="常规 7 18 3" xfId="1587"/>
    <cellStyle name="常规 7 19" xfId="628"/>
    <cellStyle name="常规 7 19 2" xfId="2277"/>
    <cellStyle name="常规 7 19 3" xfId="1588"/>
    <cellStyle name="常规 7 2" xfId="629"/>
    <cellStyle name="常规 7 2 2" xfId="630"/>
    <cellStyle name="常规 7 2 2 2" xfId="2279"/>
    <cellStyle name="常规 7 2 2 3" xfId="1590"/>
    <cellStyle name="常规 7 2 3" xfId="2278"/>
    <cellStyle name="常规 7 2 4" xfId="1589"/>
    <cellStyle name="常规 7 20" xfId="622"/>
    <cellStyle name="常规 7 20 2" xfId="2280"/>
    <cellStyle name="常规 7 20 3" xfId="1582"/>
    <cellStyle name="常规 7 21" xfId="624"/>
    <cellStyle name="常规 7 21 2" xfId="2281"/>
    <cellStyle name="常规 7 21 3" xfId="1584"/>
    <cellStyle name="常规 7 22" xfId="857"/>
    <cellStyle name="常规 7 22 2" xfId="961"/>
    <cellStyle name="常规 7 23" xfId="898"/>
    <cellStyle name="常规 7 23 2" xfId="2264"/>
    <cellStyle name="常规 7 24" xfId="1574"/>
    <cellStyle name="常规 7 3" xfId="631"/>
    <cellStyle name="常规 7 3 2" xfId="632"/>
    <cellStyle name="常规 7 3 2 2" xfId="2283"/>
    <cellStyle name="常规 7 3 2 3" xfId="1592"/>
    <cellStyle name="常规 7 3 3" xfId="2282"/>
    <cellStyle name="常规 7 3 4" xfId="1591"/>
    <cellStyle name="常规 7 4" xfId="536"/>
    <cellStyle name="常规 7 4 2" xfId="633"/>
    <cellStyle name="常规 7 4 2 2" xfId="2285"/>
    <cellStyle name="常规 7 4 2 3" xfId="1593"/>
    <cellStyle name="常规 7 4 3" xfId="2284"/>
    <cellStyle name="常规 7 4 4" xfId="1501"/>
    <cellStyle name="常规 7 5" xfId="618"/>
    <cellStyle name="常规 7 5 2" xfId="634"/>
    <cellStyle name="常规 7 5 2 2" xfId="2287"/>
    <cellStyle name="常规 7 5 2 3" xfId="1594"/>
    <cellStyle name="常规 7 5 3" xfId="2286"/>
    <cellStyle name="常规 7 5 4" xfId="1578"/>
    <cellStyle name="常规 7 6" xfId="635"/>
    <cellStyle name="常规 7 6 2" xfId="636"/>
    <cellStyle name="常规 7 6 2 2" xfId="2289"/>
    <cellStyle name="常规 7 6 2 3" xfId="1596"/>
    <cellStyle name="常规 7 6 3" xfId="2288"/>
    <cellStyle name="常规 7 6 4" xfId="1595"/>
    <cellStyle name="常规 7 7" xfId="637"/>
    <cellStyle name="常规 7 7 2" xfId="638"/>
    <cellStyle name="常规 7 7 2 2" xfId="2291"/>
    <cellStyle name="常规 7 7 2 3" xfId="1598"/>
    <cellStyle name="常规 7 7 3" xfId="2290"/>
    <cellStyle name="常规 7 7 4" xfId="1597"/>
    <cellStyle name="常规 7 8" xfId="639"/>
    <cellStyle name="常规 7 8 2" xfId="640"/>
    <cellStyle name="常规 7 8 2 2" xfId="2293"/>
    <cellStyle name="常规 7 8 2 3" xfId="1600"/>
    <cellStyle name="常规 7 8 3" xfId="2292"/>
    <cellStyle name="常规 7 8 4" xfId="1599"/>
    <cellStyle name="常规 7 9" xfId="641"/>
    <cellStyle name="常规 7 9 2" xfId="642"/>
    <cellStyle name="常规 7 9 2 2" xfId="2295"/>
    <cellStyle name="常规 7 9 2 3" xfId="1602"/>
    <cellStyle name="常规 7 9 3" xfId="2294"/>
    <cellStyle name="常规 7 9 4" xfId="1601"/>
    <cellStyle name="常规 70" xfId="604"/>
    <cellStyle name="常规 71" xfId="606"/>
    <cellStyle name="常规 72" xfId="608"/>
    <cellStyle name="常规 73" xfId="610"/>
    <cellStyle name="常规 73 2" xfId="2296"/>
    <cellStyle name="常规 73 3" xfId="1571"/>
    <cellStyle name="常规 74" xfId="612"/>
    <cellStyle name="常规 74 2" xfId="2297"/>
    <cellStyle name="常规 74 3" xfId="1573"/>
    <cellStyle name="常规 75" xfId="644"/>
    <cellStyle name="常规 75 2" xfId="2298"/>
    <cellStyle name="常规 75 3" xfId="1604"/>
    <cellStyle name="常规 76" xfId="646"/>
    <cellStyle name="常规 76 2" xfId="2299"/>
    <cellStyle name="常规 76 3" xfId="1606"/>
    <cellStyle name="常规 77" xfId="648"/>
    <cellStyle name="常规 77 2" xfId="2300"/>
    <cellStyle name="常规 77 3" xfId="1608"/>
    <cellStyle name="常规 78" xfId="650"/>
    <cellStyle name="常规 78 2" xfId="2301"/>
    <cellStyle name="常规 78 3" xfId="1610"/>
    <cellStyle name="常规 79" xfId="652"/>
    <cellStyle name="常规 79 2" xfId="2302"/>
    <cellStyle name="常规 79 3" xfId="1612"/>
    <cellStyle name="常规 8" xfId="653"/>
    <cellStyle name="常规 8 10" xfId="1613"/>
    <cellStyle name="常规 8 2" xfId="654"/>
    <cellStyle name="常规 8 2 10" xfId="655"/>
    <cellStyle name="常规 8 2 10 2" xfId="590"/>
    <cellStyle name="常规 8 2 10 2 2" xfId="2306"/>
    <cellStyle name="常规 8 2 10 2 3" xfId="1554"/>
    <cellStyle name="常规 8 2 10 3" xfId="2305"/>
    <cellStyle name="常规 8 2 10 4" xfId="1615"/>
    <cellStyle name="常规 8 2 11" xfId="656"/>
    <cellStyle name="常规 8 2 11 2" xfId="226"/>
    <cellStyle name="常规 8 2 11 2 2" xfId="2308"/>
    <cellStyle name="常规 8 2 11 2 3" xfId="1191"/>
    <cellStyle name="常规 8 2 11 3" xfId="2307"/>
    <cellStyle name="常规 8 2 11 4" xfId="1616"/>
    <cellStyle name="常规 8 2 12" xfId="657"/>
    <cellStyle name="常规 8 2 12 2" xfId="658"/>
    <cellStyle name="常规 8 2 12 2 2" xfId="2310"/>
    <cellStyle name="常规 8 2 12 2 3" xfId="1618"/>
    <cellStyle name="常规 8 2 12 3" xfId="2309"/>
    <cellStyle name="常规 8 2 12 4" xfId="1617"/>
    <cellStyle name="常规 8 2 13" xfId="659"/>
    <cellStyle name="常规 8 2 13 2" xfId="2311"/>
    <cellStyle name="常规 8 2 13 3" xfId="1619"/>
    <cellStyle name="常规 8 2 14" xfId="660"/>
    <cellStyle name="常规 8 2 14 2" xfId="2312"/>
    <cellStyle name="常规 8 2 14 3" xfId="1620"/>
    <cellStyle name="常规 8 2 15" xfId="661"/>
    <cellStyle name="常规 8 2 15 2" xfId="2313"/>
    <cellStyle name="常规 8 2 15 3" xfId="1621"/>
    <cellStyle name="常规 8 2 16" xfId="2314"/>
    <cellStyle name="常规 8 2 17" xfId="2304"/>
    <cellStyle name="常规 8 2 18" xfId="1614"/>
    <cellStyle name="常规 8 2 2" xfId="440"/>
    <cellStyle name="常规 8 2 2 2" xfId="662"/>
    <cellStyle name="常规 8 2 2 2 2" xfId="2316"/>
    <cellStyle name="常规 8 2 2 2 2 2 2" xfId="663"/>
    <cellStyle name="常规 8 2 2 2 2 2 2 10" xfId="63"/>
    <cellStyle name="常规 8 2 2 2 2 2 2 10 2" xfId="2318"/>
    <cellStyle name="常规 8 2 2 2 2 2 2 10 3" xfId="1057"/>
    <cellStyle name="常规 8 2 2 2 2 2 2 11" xfId="66"/>
    <cellStyle name="常规 8 2 2 2 2 2 2 11 2" xfId="2319"/>
    <cellStyle name="常规 8 2 2 2 2 2 2 11 3" xfId="1058"/>
    <cellStyle name="常规 8 2 2 2 2 2 2 12" xfId="2320"/>
    <cellStyle name="常规 8 2 2 2 2 2 2 13" xfId="2317"/>
    <cellStyle name="常规 8 2 2 2 2 2 2 14" xfId="1623"/>
    <cellStyle name="常规 8 2 2 2 2 2 2 2" xfId="93"/>
    <cellStyle name="常规 8 2 2 2 2 2 2 2 2" xfId="2321"/>
    <cellStyle name="常规 8 2 2 2 2 2 2 2 3" xfId="1075"/>
    <cellStyle name="常规 8 2 2 2 2 2 2 3" xfId="96"/>
    <cellStyle name="常规 8 2 2 2 2 2 2 3 2" xfId="2322"/>
    <cellStyle name="常规 8 2 2 2 2 2 2 3 3" xfId="1077"/>
    <cellStyle name="常规 8 2 2 2 2 2 2 4" xfId="99"/>
    <cellStyle name="常规 8 2 2 2 2 2 2 4 2" xfId="2323"/>
    <cellStyle name="常规 8 2 2 2 2 2 2 4 3" xfId="1079"/>
    <cellStyle name="常规 8 2 2 2 2 2 2 5" xfId="103"/>
    <cellStyle name="常规 8 2 2 2 2 2 2 5 2" xfId="2324"/>
    <cellStyle name="常规 8 2 2 2 2 2 2 5 3" xfId="1082"/>
    <cellStyle name="常规 8 2 2 2 2 2 2 6" xfId="106"/>
    <cellStyle name="常规 8 2 2 2 2 2 2 6 2" xfId="2325"/>
    <cellStyle name="常规 8 2 2 2 2 2 2 6 3" xfId="1084"/>
    <cellStyle name="常规 8 2 2 2 2 2 2 7" xfId="25"/>
    <cellStyle name="常规 8 2 2 2 2 2 2 7 2" xfId="2326"/>
    <cellStyle name="常规 8 2 2 2 2 2 2 7 3" xfId="1026"/>
    <cellStyle name="常规 8 2 2 2 2 2 2 8" xfId="109"/>
    <cellStyle name="常规 8 2 2 2 2 2 2 8 2" xfId="2327"/>
    <cellStyle name="常规 8 2 2 2 2 2 2 8 3" xfId="1086"/>
    <cellStyle name="常规 8 2 2 2 2 2 2 9" xfId="664"/>
    <cellStyle name="常规 8 2 2 2 2 2 2 9 2" xfId="2328"/>
    <cellStyle name="常规 8 2 2 2 2 2 2 9 3" xfId="1624"/>
    <cellStyle name="常规 8 2 2 2 2 3" xfId="665"/>
    <cellStyle name="常规 8 2 2 2 2 3 10" xfId="666"/>
    <cellStyle name="常规 8 2 2 2 2 3 10 2" xfId="2330"/>
    <cellStyle name="常规 8 2 2 2 2 3 10 3" xfId="1626"/>
    <cellStyle name="常规 8 2 2 2 2 3 11" xfId="667"/>
    <cellStyle name="常规 8 2 2 2 2 3 11 2" xfId="2331"/>
    <cellStyle name="常规 8 2 2 2 2 3 11 3" xfId="1627"/>
    <cellStyle name="常规 8 2 2 2 2 3 12" xfId="2332"/>
    <cellStyle name="常规 8 2 2 2 2 3 13" xfId="2329"/>
    <cellStyle name="常规 8 2 2 2 2 3 14" xfId="1625"/>
    <cellStyle name="常规 8 2 2 2 2 3 2" xfId="668"/>
    <cellStyle name="常规 8 2 2 2 2 3 2 2" xfId="2333"/>
    <cellStyle name="常规 8 2 2 2 2 3 2 3" xfId="1628"/>
    <cellStyle name="常规 8 2 2 2 2 3 3" xfId="669"/>
    <cellStyle name="常规 8 2 2 2 2 3 3 2" xfId="2334"/>
    <cellStyle name="常规 8 2 2 2 2 3 3 3" xfId="1629"/>
    <cellStyle name="常规 8 2 2 2 2 3 4" xfId="670"/>
    <cellStyle name="常规 8 2 2 2 2 3 4 2" xfId="2335"/>
    <cellStyle name="常规 8 2 2 2 2 3 4 3" xfId="1630"/>
    <cellStyle name="常规 8 2 2 2 2 3 5" xfId="671"/>
    <cellStyle name="常规 8 2 2 2 2 3 5 2" xfId="2336"/>
    <cellStyle name="常规 8 2 2 2 2 3 5 3" xfId="1631"/>
    <cellStyle name="常规 8 2 2 2 2 3 6" xfId="672"/>
    <cellStyle name="常规 8 2 2 2 2 3 6 2" xfId="2337"/>
    <cellStyle name="常规 8 2 2 2 2 3 6 3" xfId="1632"/>
    <cellStyle name="常规 8 2 2 2 2 3 7" xfId="673"/>
    <cellStyle name="常规 8 2 2 2 2 3 7 2" xfId="2338"/>
    <cellStyle name="常规 8 2 2 2 2 3 7 3" xfId="1633"/>
    <cellStyle name="常规 8 2 2 2 2 3 8" xfId="674"/>
    <cellStyle name="常规 8 2 2 2 2 3 8 2" xfId="2339"/>
    <cellStyle name="常规 8 2 2 2 2 3 8 3" xfId="1634"/>
    <cellStyle name="常规 8 2 2 2 2 3 9" xfId="675"/>
    <cellStyle name="常规 8 2 2 2 2 3 9 2" xfId="2340"/>
    <cellStyle name="常规 8 2 2 2 2 3 9 3" xfId="1635"/>
    <cellStyle name="常规 8 2 2 2 3" xfId="1622"/>
    <cellStyle name="常规 8 2 2 3" xfId="2315"/>
    <cellStyle name="常规 8 2 2 4" xfId="1405"/>
    <cellStyle name="常规 8 2 3" xfId="444"/>
    <cellStyle name="常规 8 2 3 2" xfId="676"/>
    <cellStyle name="常规 8 2 3 2 2" xfId="2342"/>
    <cellStyle name="常规 8 2 3 2 3" xfId="1636"/>
    <cellStyle name="常规 8 2 3 3" xfId="2341"/>
    <cellStyle name="常规 8 2 3 4" xfId="1409"/>
    <cellStyle name="常规 8 2 4" xfId="263"/>
    <cellStyle name="常规 8 2 4 2" xfId="677"/>
    <cellStyle name="常规 8 2 4 2 2" xfId="2344"/>
    <cellStyle name="常规 8 2 4 2 3" xfId="1637"/>
    <cellStyle name="常规 8 2 4 3" xfId="2343"/>
    <cellStyle name="常规 8 2 4 4" xfId="1228"/>
    <cellStyle name="常规 8 2 5" xfId="268"/>
    <cellStyle name="常规 8 2 5 2" xfId="678"/>
    <cellStyle name="常规 8 2 5 2 2" xfId="2346"/>
    <cellStyle name="常规 8 2 5 2 3" xfId="1638"/>
    <cellStyle name="常规 8 2 5 3" xfId="2345"/>
    <cellStyle name="常规 8 2 5 4" xfId="1233"/>
    <cellStyle name="常规 8 2 6" xfId="274"/>
    <cellStyle name="常规 8 2 6 2" xfId="679"/>
    <cellStyle name="常规 8 2 6 2 2" xfId="2348"/>
    <cellStyle name="常规 8 2 6 2 3" xfId="1639"/>
    <cellStyle name="常规 8 2 6 3" xfId="2347"/>
    <cellStyle name="常规 8 2 6 4" xfId="1239"/>
    <cellStyle name="常规 8 2 7" xfId="278"/>
    <cellStyle name="常规 8 2 7 2" xfId="680"/>
    <cellStyle name="常规 8 2 7 2 2" xfId="2350"/>
    <cellStyle name="常规 8 2 7 2 3" xfId="1640"/>
    <cellStyle name="常规 8 2 7 3" xfId="2349"/>
    <cellStyle name="常规 8 2 7 4" xfId="1243"/>
    <cellStyle name="常规 8 2 8" xfId="282"/>
    <cellStyle name="常规 8 2 8 2" xfId="681"/>
    <cellStyle name="常规 8 2 8 2 2" xfId="2352"/>
    <cellStyle name="常规 8 2 8 2 3" xfId="1641"/>
    <cellStyle name="常规 8 2 8 3" xfId="2351"/>
    <cellStyle name="常规 8 2 8 4" xfId="1247"/>
    <cellStyle name="常规 8 2 9" xfId="69"/>
    <cellStyle name="常规 8 2 9 2" xfId="682"/>
    <cellStyle name="常规 8 2 9 2 2" xfId="2354"/>
    <cellStyle name="常规 8 2 9 2 3" xfId="1642"/>
    <cellStyle name="常规 8 2 9 3" xfId="2353"/>
    <cellStyle name="常规 8 2 9 4" xfId="1059"/>
    <cellStyle name="常规 8 3" xfId="683"/>
    <cellStyle name="常规 8 3 2" xfId="684"/>
    <cellStyle name="常规 8 3 2 2" xfId="2356"/>
    <cellStyle name="常规 8 3 2 3" xfId="1644"/>
    <cellStyle name="常规 8 3 3" xfId="2355"/>
    <cellStyle name="常规 8 3 4" xfId="1643"/>
    <cellStyle name="常规 8 4" xfId="538"/>
    <cellStyle name="常规 8 4 2" xfId="2357"/>
    <cellStyle name="常规 8 4 3" xfId="1503"/>
    <cellStyle name="常规 8 5" xfId="685"/>
    <cellStyle name="常规 8 5 2" xfId="2358"/>
    <cellStyle name="常规 8 5 3" xfId="1645"/>
    <cellStyle name="常规 8 6" xfId="686"/>
    <cellStyle name="常规 8 6 2" xfId="2359"/>
    <cellStyle name="常规 8 6 3" xfId="1646"/>
    <cellStyle name="常规 8 7" xfId="858"/>
    <cellStyle name="常规 8 7 2" xfId="962"/>
    <cellStyle name="常规 8 8" xfId="906"/>
    <cellStyle name="常规 8 9" xfId="2303"/>
    <cellStyle name="常规 80" xfId="643"/>
    <cellStyle name="常规 80 2" xfId="2360"/>
    <cellStyle name="常规 80 3" xfId="1603"/>
    <cellStyle name="常规 81" xfId="645"/>
    <cellStyle name="常规 81 2" xfId="2361"/>
    <cellStyle name="常规 81 3" xfId="1605"/>
    <cellStyle name="常规 82" xfId="647"/>
    <cellStyle name="常规 82 2" xfId="2362"/>
    <cellStyle name="常规 82 3" xfId="1607"/>
    <cellStyle name="常规 83" xfId="649"/>
    <cellStyle name="常规 83 2" xfId="2363"/>
    <cellStyle name="常规 83 3" xfId="1609"/>
    <cellStyle name="常规 84" xfId="651"/>
    <cellStyle name="常规 84 2" xfId="2364"/>
    <cellStyle name="常规 84 3" xfId="1611"/>
    <cellStyle name="常规 85" xfId="42"/>
    <cellStyle name="常规 85 2" xfId="2365"/>
    <cellStyle name="常规 85 3" xfId="1040"/>
    <cellStyle name="常规 86" xfId="688"/>
    <cellStyle name="常规 86 2" xfId="2366"/>
    <cellStyle name="常规 86 3" xfId="1648"/>
    <cellStyle name="常规 87" xfId="690"/>
    <cellStyle name="常规 87 2" xfId="2367"/>
    <cellStyle name="常规 87 3" xfId="1650"/>
    <cellStyle name="常规 88" xfId="692"/>
    <cellStyle name="常规 88 2" xfId="2368"/>
    <cellStyle name="常规 88 3" xfId="1652"/>
    <cellStyle name="常规 89" xfId="694"/>
    <cellStyle name="常规 89 2" xfId="2369"/>
    <cellStyle name="常规 89 3" xfId="1654"/>
    <cellStyle name="常规 9" xfId="695"/>
    <cellStyle name="常规 9 10" xfId="696"/>
    <cellStyle name="常规 9 10 2" xfId="2371"/>
    <cellStyle name="常规 9 10 3" xfId="1656"/>
    <cellStyle name="常规 9 11" xfId="697"/>
    <cellStyle name="常规 9 11 2" xfId="2372"/>
    <cellStyle name="常规 9 11 3" xfId="1657"/>
    <cellStyle name="常规 9 12" xfId="299"/>
    <cellStyle name="常规 9 12 2" xfId="2373"/>
    <cellStyle name="常规 9 12 3" xfId="1264"/>
    <cellStyle name="常规 9 13" xfId="698"/>
    <cellStyle name="常规 9 13 2" xfId="2374"/>
    <cellStyle name="常规 9 13 3" xfId="1658"/>
    <cellStyle name="常规 9 14" xfId="699"/>
    <cellStyle name="常规 9 14 2" xfId="2375"/>
    <cellStyle name="常规 9 14 3" xfId="1659"/>
    <cellStyle name="常规 9 15" xfId="701"/>
    <cellStyle name="常规 9 15 2" xfId="2376"/>
    <cellStyle name="常规 9 15 3" xfId="1661"/>
    <cellStyle name="常规 9 16" xfId="703"/>
    <cellStyle name="常规 9 16 2" xfId="2377"/>
    <cellStyle name="常规 9 16 3" xfId="1663"/>
    <cellStyle name="常规 9 17" xfId="704"/>
    <cellStyle name="常规 9 17 2" xfId="2378"/>
    <cellStyle name="常规 9 17 3" xfId="1664"/>
    <cellStyle name="常规 9 18" xfId="705"/>
    <cellStyle name="常规 9 18 2" xfId="2379"/>
    <cellStyle name="常规 9 18 3" xfId="1665"/>
    <cellStyle name="常规 9 19" xfId="706"/>
    <cellStyle name="常规 9 19 2" xfId="2380"/>
    <cellStyle name="常规 9 19 3" xfId="1666"/>
    <cellStyle name="常规 9 2" xfId="707"/>
    <cellStyle name="常规 9 2 2" xfId="708"/>
    <cellStyle name="常规 9 2 2 2" xfId="2382"/>
    <cellStyle name="常规 9 2 2 3" xfId="1668"/>
    <cellStyle name="常规 9 2 3" xfId="2381"/>
    <cellStyle name="常规 9 2 4" xfId="1667"/>
    <cellStyle name="常规 9 20" xfId="700"/>
    <cellStyle name="常规 9 20 2" xfId="2383"/>
    <cellStyle name="常规 9 20 3" xfId="1660"/>
    <cellStyle name="常规 9 21" xfId="702"/>
    <cellStyle name="常规 9 21 2" xfId="2384"/>
    <cellStyle name="常规 9 21 3" xfId="1662"/>
    <cellStyle name="常规 9 22" xfId="859"/>
    <cellStyle name="常规 9 22 2" xfId="963"/>
    <cellStyle name="常规 9 23" xfId="897"/>
    <cellStyle name="常规 9 23 2" xfId="2370"/>
    <cellStyle name="常规 9 24" xfId="1655"/>
    <cellStyle name="常规 9 3" xfId="709"/>
    <cellStyle name="常规 9 3 2" xfId="2385"/>
    <cellStyle name="常规 9 3 3" xfId="1669"/>
    <cellStyle name="常规 9 4" xfId="540"/>
    <cellStyle name="常规 9 4 2" xfId="2386"/>
    <cellStyle name="常规 9 4 3" xfId="1505"/>
    <cellStyle name="常规 9 5" xfId="710"/>
    <cellStyle name="常规 9 5 2" xfId="2387"/>
    <cellStyle name="常规 9 5 3" xfId="1670"/>
    <cellStyle name="常规 9 6" xfId="711"/>
    <cellStyle name="常规 9 6 2" xfId="2388"/>
    <cellStyle name="常规 9 6 3" xfId="1671"/>
    <cellStyle name="常规 9 7" xfId="712"/>
    <cellStyle name="常规 9 7 2" xfId="2389"/>
    <cellStyle name="常规 9 7 3" xfId="1672"/>
    <cellStyle name="常规 9 8" xfId="713"/>
    <cellStyle name="常规 9 8 2" xfId="2390"/>
    <cellStyle name="常规 9 8 3" xfId="1673"/>
    <cellStyle name="常规 9 9" xfId="714"/>
    <cellStyle name="常规 9 9 2" xfId="2391"/>
    <cellStyle name="常规 9 9 3" xfId="1674"/>
    <cellStyle name="常规 90" xfId="41"/>
    <cellStyle name="常规 90 2" xfId="2392"/>
    <cellStyle name="常规 90 3" xfId="1039"/>
    <cellStyle name="常规 91" xfId="687"/>
    <cellStyle name="常规 91 2" xfId="2393"/>
    <cellStyle name="常规 91 3" xfId="1647"/>
    <cellStyle name="常规 92" xfId="689"/>
    <cellStyle name="常规 92 2" xfId="2394"/>
    <cellStyle name="常规 92 3" xfId="1649"/>
    <cellStyle name="常规 93" xfId="691"/>
    <cellStyle name="常规 93 2" xfId="2395"/>
    <cellStyle name="常规 93 3" xfId="1651"/>
    <cellStyle name="常规 94" xfId="693"/>
    <cellStyle name="常规 94 2" xfId="2396"/>
    <cellStyle name="常规 94 3" xfId="1653"/>
    <cellStyle name="常规 95" xfId="715"/>
    <cellStyle name="常规 95 2" xfId="2397"/>
    <cellStyle name="常规 95 3" xfId="1675"/>
    <cellStyle name="常规 96" xfId="211"/>
    <cellStyle name="常规 96 2" xfId="2398"/>
    <cellStyle name="常规 96 3" xfId="1176"/>
    <cellStyle name="常规 97" xfId="214"/>
    <cellStyle name="常规 97 2" xfId="2399"/>
    <cellStyle name="常规 97 3" xfId="1179"/>
    <cellStyle name="常规 98" xfId="217"/>
    <cellStyle name="常规 98 2" xfId="2400"/>
    <cellStyle name="常规 98 3" xfId="1182"/>
    <cellStyle name="常规 99" xfId="220"/>
    <cellStyle name="常规 99 2" xfId="2401"/>
    <cellStyle name="常规 99 3" xfId="1185"/>
    <cellStyle name="超链接 10" xfId="716"/>
    <cellStyle name="超链接 5" xfId="717"/>
    <cellStyle name="超链接 5 10" xfId="718"/>
    <cellStyle name="超链接 5 10 2" xfId="2403"/>
    <cellStyle name="超链接 5 10 3" xfId="1677"/>
    <cellStyle name="超链接 5 11" xfId="2402"/>
    <cellStyle name="超链接 5 12" xfId="1676"/>
    <cellStyle name="超链接 5 2" xfId="719"/>
    <cellStyle name="超链接 5 2 2" xfId="2404"/>
    <cellStyle name="超链接 5 2 3" xfId="1678"/>
    <cellStyle name="超链接 5 3" xfId="720"/>
    <cellStyle name="超链接 5 3 2" xfId="2405"/>
    <cellStyle name="超链接 5 3 3" xfId="1679"/>
    <cellStyle name="超链接 5 4" xfId="721"/>
    <cellStyle name="超链接 5 4 2" xfId="2406"/>
    <cellStyle name="超链接 5 4 3" xfId="1680"/>
    <cellStyle name="超链接 5 5" xfId="722"/>
    <cellStyle name="超链接 5 5 2" xfId="2407"/>
    <cellStyle name="超链接 5 5 3" xfId="1681"/>
    <cellStyle name="超链接 5 6" xfId="723"/>
    <cellStyle name="超链接 5 6 2" xfId="2408"/>
    <cellStyle name="超链接 5 6 3" xfId="1682"/>
    <cellStyle name="超链接 5 7" xfId="724"/>
    <cellStyle name="超链接 5 7 2" xfId="2409"/>
    <cellStyle name="超链接 5 7 3" xfId="1683"/>
    <cellStyle name="超链接 5 8" xfId="725"/>
    <cellStyle name="超链接 5 8 2" xfId="2410"/>
    <cellStyle name="超链接 5 8 3" xfId="1684"/>
    <cellStyle name="超链接 5 9" xfId="726"/>
    <cellStyle name="超链接 5 9 2" xfId="2411"/>
    <cellStyle name="超链接 5 9 3" xfId="1685"/>
    <cellStyle name="好 2" xfId="860"/>
    <cellStyle name="好 3" xfId="861"/>
    <cellStyle name="汇总 2" xfId="862"/>
    <cellStyle name="汇总 3" xfId="863"/>
    <cellStyle name="计算 2" xfId="789"/>
    <cellStyle name="计算 3" xfId="804"/>
    <cellStyle name="检查单元格 2" xfId="864"/>
    <cellStyle name="检查单元格 3" xfId="865"/>
    <cellStyle name="解释性文本 2" xfId="866"/>
    <cellStyle name="解释性文本 3" xfId="867"/>
    <cellStyle name="警告文本 2" xfId="868"/>
    <cellStyle name="警告文本 3" xfId="869"/>
    <cellStyle name="链接单元格 2" xfId="870"/>
    <cellStyle name="链接单元格 3" xfId="801"/>
    <cellStyle name="普通 2" xfId="728"/>
    <cellStyle name="普通 2 2" xfId="2412"/>
    <cellStyle name="普通 2 3" xfId="1686"/>
    <cellStyle name="千位分隔 2 4 2" xfId="729"/>
    <cellStyle name="千位分隔 2 4 2 2" xfId="2414"/>
    <cellStyle name="千位分隔 2 4 2 3" xfId="2413"/>
    <cellStyle name="千位分隔 2 4 2 4" xfId="1687"/>
    <cellStyle name="强调文字颜色 1 2" xfId="871"/>
    <cellStyle name="强调文字颜色 1 3" xfId="872"/>
    <cellStyle name="强调文字颜色 2 2" xfId="873"/>
    <cellStyle name="强调文字颜色 2 3" xfId="874"/>
    <cellStyle name="强调文字颜色 3 2" xfId="875"/>
    <cellStyle name="强调文字颜色 3 3" xfId="876"/>
    <cellStyle name="强调文字颜色 4 2" xfId="877"/>
    <cellStyle name="强调文字颜色 4 3" xfId="878"/>
    <cellStyle name="强调文字颜色 5 2" xfId="879"/>
    <cellStyle name="强调文字颜色 5 3" xfId="880"/>
    <cellStyle name="强调文字颜色 6 2" xfId="881"/>
    <cellStyle name="强调文字颜色 6 3" xfId="882"/>
    <cellStyle name="适中 2" xfId="805"/>
    <cellStyle name="适中 3" xfId="883"/>
    <cellStyle name="输出 2" xfId="802"/>
    <cellStyle name="输出 3" xfId="788"/>
    <cellStyle name="输入 2" xfId="884"/>
    <cellStyle name="输入 3" xfId="885"/>
    <cellStyle name="样式 1" xfId="730"/>
    <cellStyle name="样式 1 10" xfId="731"/>
    <cellStyle name="样式 1 10 2" xfId="732"/>
    <cellStyle name="样式 1 11" xfId="733"/>
    <cellStyle name="样式 1 12" xfId="734"/>
    <cellStyle name="样式 1 13" xfId="735"/>
    <cellStyle name="样式 1 13 2" xfId="736"/>
    <cellStyle name="样式 1 14" xfId="737"/>
    <cellStyle name="样式 1 2" xfId="738"/>
    <cellStyle name="样式 1 2 10" xfId="739"/>
    <cellStyle name="样式 1 2 10 2" xfId="740"/>
    <cellStyle name="样式 1 2 11" xfId="741"/>
    <cellStyle name="样式 1 2 11 2" xfId="742"/>
    <cellStyle name="样式 1 2 12" xfId="743"/>
    <cellStyle name="样式 1 2 12 2" xfId="744"/>
    <cellStyle name="样式 1 2 13" xfId="745"/>
    <cellStyle name="样式 1 2 14" xfId="746"/>
    <cellStyle name="样式 1 2 15" xfId="747"/>
    <cellStyle name="样式 1 2 16" xfId="748"/>
    <cellStyle name="样式 1 2 17" xfId="749"/>
    <cellStyle name="样式 1 2 2" xfId="750"/>
    <cellStyle name="样式 1 2 2 10" xfId="751"/>
    <cellStyle name="样式 1 2 2 11" xfId="752"/>
    <cellStyle name="样式 1 2 2 12" xfId="753"/>
    <cellStyle name="样式 1 2 2 2" xfId="754"/>
    <cellStyle name="样式 1 2 2 3" xfId="755"/>
    <cellStyle name="样式 1 2 2 4" xfId="756"/>
    <cellStyle name="样式 1 2 2 5" xfId="757"/>
    <cellStyle name="样式 1 2 2 6" xfId="758"/>
    <cellStyle name="样式 1 2 2 7" xfId="759"/>
    <cellStyle name="样式 1 2 2 8" xfId="760"/>
    <cellStyle name="样式 1 2 2 9" xfId="761"/>
    <cellStyle name="样式 1 2 3" xfId="762"/>
    <cellStyle name="样式 1 2 3 2" xfId="763"/>
    <cellStyle name="样式 1 2 4" xfId="764"/>
    <cellStyle name="样式 1 2 4 2" xfId="765"/>
    <cellStyle name="样式 1 2 5" xfId="766"/>
    <cellStyle name="样式 1 2 5 2" xfId="767"/>
    <cellStyle name="样式 1 2 6" xfId="768"/>
    <cellStyle name="样式 1 2 6 2" xfId="769"/>
    <cellStyle name="样式 1 2 7" xfId="770"/>
    <cellStyle name="样式 1 2 7 2" xfId="771"/>
    <cellStyle name="样式 1 2 8" xfId="772"/>
    <cellStyle name="样式 1 2 8 2" xfId="773"/>
    <cellStyle name="样式 1 2 9" xfId="774"/>
    <cellStyle name="样式 1 2 9 2" xfId="775"/>
    <cellStyle name="样式 1 3" xfId="776"/>
    <cellStyle name="样式 1 3 2" xfId="777"/>
    <cellStyle name="样式 1 4" xfId="778"/>
    <cellStyle name="样式 1 4 2" xfId="779"/>
    <cellStyle name="样式 1 5" xfId="780"/>
    <cellStyle name="样式 1 5 2" xfId="727"/>
    <cellStyle name="样式 1 6" xfId="781"/>
    <cellStyle name="样式 1 6 2" xfId="782"/>
    <cellStyle name="样式 1 7" xfId="783"/>
    <cellStyle name="样式 1 7 2" xfId="784"/>
    <cellStyle name="样式 1 8" xfId="785"/>
    <cellStyle name="样式 1 9" xfId="786"/>
    <cellStyle name="注释 2" xfId="886"/>
    <cellStyle name="注释 2 2" xfId="2415"/>
    <cellStyle name="注释 3" xfId="8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pane xSplit="3" ySplit="2" topLeftCell="AC3" activePane="bottomRight" state="frozen"/>
      <selection pane="topRight" activeCell="D1" sqref="D1"/>
      <selection pane="bottomLeft" activeCell="A2" sqref="A2"/>
      <selection pane="bottomRight" activeCell="AM8" sqref="AM8"/>
    </sheetView>
  </sheetViews>
  <sheetFormatPr defaultRowHeight="11.25"/>
  <cols>
    <col min="1" max="1" width="3" style="21" customWidth="1"/>
    <col min="2" max="2" width="5.875" style="21" customWidth="1"/>
    <col min="3" max="3" width="15.5" style="21" customWidth="1"/>
    <col min="4" max="4" width="5.5" style="17" customWidth="1"/>
    <col min="5" max="5" width="7.5" style="21" customWidth="1"/>
    <col min="6" max="6" width="16.375" style="22" customWidth="1"/>
    <col min="7" max="7" width="9.125" style="16" customWidth="1"/>
    <col min="8" max="8" width="8.375" style="16" customWidth="1"/>
    <col min="9" max="9" width="7.375" style="16" customWidth="1"/>
    <col min="10" max="10" width="9.25" style="16" customWidth="1"/>
    <col min="11" max="11" width="8.25" style="16" customWidth="1"/>
    <col min="12" max="12" width="7.5" style="21" customWidth="1"/>
    <col min="13" max="13" width="7.5" style="16" customWidth="1"/>
    <col min="14" max="14" width="11.75" style="16" customWidth="1"/>
    <col min="15" max="15" width="7.875" style="16" customWidth="1"/>
    <col min="16" max="16" width="8.25" style="16" customWidth="1"/>
    <col min="17" max="17" width="8.25" style="21" customWidth="1"/>
    <col min="18" max="18" width="9.375" style="16" customWidth="1"/>
    <col min="19" max="19" width="6.625" style="16" customWidth="1"/>
    <col min="20" max="20" width="7" style="16" customWidth="1"/>
    <col min="21" max="21" width="6.5" style="16" customWidth="1"/>
    <col min="22" max="22" width="7.5" style="21" customWidth="1"/>
    <col min="23" max="23" width="7.5" style="16" customWidth="1"/>
    <col min="24" max="24" width="6.5" style="16" customWidth="1"/>
    <col min="25" max="25" width="8.25" style="16" customWidth="1"/>
    <col min="26" max="26" width="8.25" style="21" customWidth="1"/>
    <col min="27" max="29" width="8.25" style="16" customWidth="1"/>
    <col min="30" max="30" width="7.625" style="16" customWidth="1"/>
    <col min="31" max="31" width="10" style="16" customWidth="1"/>
    <col min="32" max="32" width="7.125" style="16" customWidth="1"/>
    <col min="33" max="33" width="9.375" style="16" customWidth="1"/>
    <col min="34" max="16384" width="9" style="17"/>
  </cols>
  <sheetData>
    <row r="1" spans="1:33" ht="26.25" customHeight="1">
      <c r="A1" s="30" t="s">
        <v>35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s="8" customFormat="1" ht="55.5" customHeight="1">
      <c r="A2" s="2" t="s">
        <v>10</v>
      </c>
      <c r="B2" s="2" t="s">
        <v>11</v>
      </c>
      <c r="C2" s="2" t="s">
        <v>2</v>
      </c>
      <c r="D2" s="1" t="s">
        <v>3</v>
      </c>
      <c r="E2" s="2" t="s">
        <v>23</v>
      </c>
      <c r="F2" s="18" t="s">
        <v>61</v>
      </c>
      <c r="G2" s="3" t="s">
        <v>24</v>
      </c>
      <c r="H2" s="3" t="s">
        <v>36</v>
      </c>
      <c r="I2" s="3" t="s">
        <v>6</v>
      </c>
      <c r="J2" s="3" t="s">
        <v>12</v>
      </c>
      <c r="K2" s="3" t="s">
        <v>25</v>
      </c>
      <c r="L2" s="2" t="s">
        <v>66</v>
      </c>
      <c r="M2" s="3" t="s">
        <v>4</v>
      </c>
      <c r="N2" s="3" t="s">
        <v>64</v>
      </c>
      <c r="O2" s="3" t="s">
        <v>65</v>
      </c>
      <c r="P2" s="3" t="s">
        <v>5</v>
      </c>
      <c r="Q2" s="2" t="s">
        <v>67</v>
      </c>
      <c r="R2" s="4" t="s">
        <v>37</v>
      </c>
      <c r="S2" s="3" t="s">
        <v>68</v>
      </c>
      <c r="T2" s="3" t="s">
        <v>69</v>
      </c>
      <c r="U2" s="3" t="s">
        <v>38</v>
      </c>
      <c r="V2" s="2" t="s">
        <v>39</v>
      </c>
      <c r="W2" s="4" t="s">
        <v>9</v>
      </c>
      <c r="X2" s="3" t="s">
        <v>70</v>
      </c>
      <c r="Y2" s="3" t="s">
        <v>40</v>
      </c>
      <c r="Z2" s="2" t="s">
        <v>41</v>
      </c>
      <c r="AA2" s="4" t="s">
        <v>26</v>
      </c>
      <c r="AB2" s="3" t="s">
        <v>71</v>
      </c>
      <c r="AC2" s="3" t="s">
        <v>72</v>
      </c>
      <c r="AD2" s="3" t="s">
        <v>73</v>
      </c>
      <c r="AE2" s="3" t="s">
        <v>42</v>
      </c>
      <c r="AF2" s="3" t="s">
        <v>27</v>
      </c>
      <c r="AG2" s="3" t="s">
        <v>7</v>
      </c>
    </row>
    <row r="3" spans="1:33" s="8" customFormat="1" ht="15" customHeight="1">
      <c r="A3" s="2" t="s">
        <v>13</v>
      </c>
      <c r="B3" s="6" t="s">
        <v>62</v>
      </c>
      <c r="C3" s="6" t="s">
        <v>0</v>
      </c>
      <c r="D3" s="1" t="str">
        <f t="shared" ref="D3" si="0">IF(MOD(IF(LEN(C3)=15,MID(C3,15,1),MID(C3,17,1)),2)=1,"男","女")</f>
        <v>女</v>
      </c>
      <c r="E3" s="2" t="s">
        <v>63</v>
      </c>
      <c r="F3" s="19" t="s">
        <v>1</v>
      </c>
      <c r="G3" s="3">
        <v>3280</v>
      </c>
      <c r="H3" s="3">
        <f t="shared" ref="H3" si="1">O3+T3+AC3</f>
        <v>330.36</v>
      </c>
      <c r="I3" s="4">
        <f t="shared" ref="I3" si="2">IF(G3-H3-3500&lt;=0,0,IF(G3-H3-3500&lt;=1500,(G3-H3-3500)*0.03,IF(G3-H3-3500&lt;=4500,(G3-H3-3500)*0.1-105,IF(G3-H3-3500&lt;=9000,(G3-H3-3500)*0.2-555,IF(G3-H3-3500&lt;=35000,(G3-H3-3500)*0.25-1005,IF(G3-H3-3500&lt;=55000,(G3-H3-3500)*0.3-2755,IF(G3-H3-3500&lt;=80000,(G3-H3-3500)*0.35-5505,IF(G3-H3-3500&gt;80000,(G3-H3-3500)*0.45-13505,0))))))))</f>
        <v>0</v>
      </c>
      <c r="J3" s="3">
        <f t="shared" ref="J3" si="3">G3-H3-I3</f>
        <v>2949.64</v>
      </c>
      <c r="K3" s="3"/>
      <c r="L3" s="2" t="s">
        <v>28</v>
      </c>
      <c r="M3" s="3">
        <v>2849.35</v>
      </c>
      <c r="N3" s="3">
        <f t="shared" ref="N3" si="4">M3*20%</f>
        <v>569.87</v>
      </c>
      <c r="O3" s="3">
        <f t="shared" ref="O3" si="5">M3*8%</f>
        <v>227.95</v>
      </c>
      <c r="P3" s="3"/>
      <c r="Q3" s="2" t="s">
        <v>28</v>
      </c>
      <c r="R3" s="4">
        <v>3028.3</v>
      </c>
      <c r="S3" s="3">
        <f>R3*0.7%</f>
        <v>21.2</v>
      </c>
      <c r="T3" s="3">
        <f>R3*0.3%</f>
        <v>9.08</v>
      </c>
      <c r="U3" s="3"/>
      <c r="V3" s="2" t="s">
        <v>28</v>
      </c>
      <c r="W3" s="4">
        <v>2849.35</v>
      </c>
      <c r="X3" s="3">
        <f>W3*0.7%</f>
        <v>19.95</v>
      </c>
      <c r="Y3" s="3"/>
      <c r="Z3" s="2" t="s">
        <v>29</v>
      </c>
      <c r="AA3" s="4">
        <v>4666.67</v>
      </c>
      <c r="AB3" s="3">
        <f t="shared" ref="AB3" si="6">AA3*8%</f>
        <v>373.33</v>
      </c>
      <c r="AC3" s="3">
        <f t="shared" ref="AC3" si="7">AA3*2%</f>
        <v>93.33</v>
      </c>
      <c r="AD3" s="3">
        <v>46.67</v>
      </c>
      <c r="AE3" s="3">
        <f t="shared" ref="AE3" si="8">N3+S3+X3+AB3+AD3</f>
        <v>1031.02</v>
      </c>
      <c r="AF3" s="3">
        <v>15</v>
      </c>
      <c r="AG3" s="3">
        <f t="shared" ref="AG3" si="9">G3+AE3+AF3</f>
        <v>4326.0200000000004</v>
      </c>
    </row>
    <row r="4" spans="1:33" s="8" customFormat="1" ht="15" customHeight="1">
      <c r="A4" s="7"/>
      <c r="B4" s="20"/>
      <c r="C4" s="20"/>
      <c r="D4" s="6"/>
      <c r="E4" s="7"/>
      <c r="F4" s="19"/>
      <c r="G4" s="5">
        <v>140345.49</v>
      </c>
      <c r="H4" s="5">
        <f t="shared" ref="H4:AG4" si="10">SUM(H3:H3)</f>
        <v>330.36</v>
      </c>
      <c r="I4" s="5">
        <f t="shared" si="10"/>
        <v>0</v>
      </c>
      <c r="J4" s="5">
        <f t="shared" si="10"/>
        <v>2949.64</v>
      </c>
      <c r="K4" s="5">
        <f t="shared" si="10"/>
        <v>0</v>
      </c>
      <c r="L4" s="5">
        <f t="shared" si="10"/>
        <v>0</v>
      </c>
      <c r="M4" s="5">
        <f t="shared" si="10"/>
        <v>2849.35</v>
      </c>
      <c r="N4" s="5">
        <f t="shared" si="10"/>
        <v>569.87</v>
      </c>
      <c r="O4" s="5">
        <f t="shared" si="10"/>
        <v>227.95</v>
      </c>
      <c r="P4" s="5">
        <f t="shared" si="10"/>
        <v>0</v>
      </c>
      <c r="Q4" s="5">
        <f t="shared" si="10"/>
        <v>0</v>
      </c>
      <c r="R4" s="5">
        <f t="shared" si="10"/>
        <v>3028.3</v>
      </c>
      <c r="S4" s="5">
        <f t="shared" si="10"/>
        <v>21.2</v>
      </c>
      <c r="T4" s="5">
        <f t="shared" si="10"/>
        <v>9.08</v>
      </c>
      <c r="U4" s="5">
        <f t="shared" si="10"/>
        <v>0</v>
      </c>
      <c r="V4" s="5">
        <f t="shared" si="10"/>
        <v>0</v>
      </c>
      <c r="W4" s="5">
        <f t="shared" si="10"/>
        <v>2849.35</v>
      </c>
      <c r="X4" s="5">
        <f t="shared" si="10"/>
        <v>19.95</v>
      </c>
      <c r="Y4" s="5">
        <f t="shared" si="10"/>
        <v>0</v>
      </c>
      <c r="Z4" s="5">
        <f t="shared" si="10"/>
        <v>0</v>
      </c>
      <c r="AA4" s="5">
        <f t="shared" si="10"/>
        <v>4666.67</v>
      </c>
      <c r="AB4" s="5">
        <f t="shared" si="10"/>
        <v>373.33</v>
      </c>
      <c r="AC4" s="5">
        <f t="shared" si="10"/>
        <v>93.33</v>
      </c>
      <c r="AD4" s="5">
        <f t="shared" si="10"/>
        <v>46.67</v>
      </c>
      <c r="AE4" s="5">
        <f t="shared" si="10"/>
        <v>1031.02</v>
      </c>
      <c r="AF4" s="5">
        <f t="shared" si="10"/>
        <v>15</v>
      </c>
      <c r="AG4" s="5">
        <f t="shared" si="10"/>
        <v>4326.0200000000004</v>
      </c>
    </row>
  </sheetData>
  <autoFilter ref="A2:AG4">
    <filterColumn colId="1"/>
    <filterColumn colId="12"/>
  </autoFilter>
  <mergeCells count="1">
    <mergeCell ref="A1:AG1"/>
  </mergeCells>
  <phoneticPr fontId="3" type="noConversion"/>
  <printOptions horizontalCentered="1" verticalCentered="1"/>
  <pageMargins left="0.15748031496062992" right="0.15748031496062992" top="0.15748031496062992" bottom="0.15748031496062992" header="0.15748031496062992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29" sqref="B29"/>
    </sheetView>
  </sheetViews>
  <sheetFormatPr defaultRowHeight="13.5"/>
  <cols>
    <col min="1" max="1" width="10.5" bestFit="1" customWidth="1"/>
    <col min="2" max="2" width="10.625" bestFit="1" customWidth="1"/>
    <col min="8" max="8" width="11.375" bestFit="1" customWidth="1"/>
    <col min="9" max="9" width="11.625" customWidth="1"/>
  </cols>
  <sheetData>
    <row r="1" spans="1:9" ht="17.25">
      <c r="A1" s="35" t="s">
        <v>74</v>
      </c>
      <c r="B1" s="35"/>
      <c r="C1" s="35"/>
      <c r="D1" s="35"/>
      <c r="E1" s="35"/>
      <c r="F1" s="35"/>
      <c r="G1" s="35"/>
      <c r="H1" s="35"/>
    </row>
    <row r="2" spans="1:9" ht="17.25">
      <c r="A2" s="36" t="s">
        <v>8</v>
      </c>
      <c r="B2" s="36"/>
      <c r="C2" s="36" t="s">
        <v>30</v>
      </c>
      <c r="D2" s="36"/>
      <c r="E2" s="36"/>
      <c r="F2" s="36"/>
      <c r="G2" s="36"/>
      <c r="H2" s="36"/>
    </row>
    <row r="3" spans="1:9" ht="16.5">
      <c r="A3" s="10"/>
      <c r="B3" s="10"/>
      <c r="C3" s="11"/>
      <c r="D3" s="11"/>
      <c r="E3" s="11"/>
      <c r="F3" s="11"/>
      <c r="G3" s="11"/>
      <c r="H3" s="11"/>
    </row>
    <row r="4" spans="1:9" ht="16.5">
      <c r="A4" s="12" t="s">
        <v>14</v>
      </c>
      <c r="B4" s="38"/>
      <c r="C4" s="38"/>
      <c r="D4" s="38"/>
      <c r="E4" s="38"/>
      <c r="F4" s="38"/>
      <c r="G4" s="9"/>
      <c r="H4" s="9"/>
    </row>
    <row r="7" spans="1:9" ht="16.5">
      <c r="A7" s="37" t="s">
        <v>59</v>
      </c>
      <c r="B7" s="37"/>
      <c r="C7" s="37"/>
      <c r="D7" s="37"/>
      <c r="E7" s="37"/>
      <c r="F7" s="37"/>
      <c r="G7" s="9"/>
      <c r="H7" s="9"/>
    </row>
    <row r="8" spans="1:9" ht="16.5">
      <c r="A8" s="15" t="s">
        <v>31</v>
      </c>
      <c r="B8" s="33" t="s">
        <v>32</v>
      </c>
      <c r="C8" s="33"/>
      <c r="D8" s="33"/>
      <c r="E8" s="33"/>
      <c r="F8" s="33"/>
      <c r="G8" s="9"/>
      <c r="H8" s="9"/>
    </row>
    <row r="9" spans="1:9" ht="16.5">
      <c r="A9" s="13" t="s">
        <v>15</v>
      </c>
      <c r="B9" s="33" t="s">
        <v>33</v>
      </c>
      <c r="C9" s="33"/>
      <c r="D9" s="33"/>
      <c r="E9" s="33"/>
      <c r="F9" s="33"/>
      <c r="G9" s="9"/>
      <c r="H9" s="9"/>
    </row>
    <row r="10" spans="1:9" ht="16.5">
      <c r="A10" s="13" t="s">
        <v>16</v>
      </c>
      <c r="B10" s="34" t="s">
        <v>34</v>
      </c>
      <c r="C10" s="34"/>
      <c r="D10" s="34"/>
      <c r="E10" s="34"/>
      <c r="F10" s="34"/>
      <c r="G10" s="9"/>
      <c r="H10" s="9"/>
    </row>
    <row r="13" spans="1:9" ht="20.100000000000001" customHeight="1">
      <c r="A13" s="31" t="s">
        <v>17</v>
      </c>
      <c r="B13" s="32"/>
      <c r="C13" s="32"/>
      <c r="D13" s="32"/>
      <c r="E13" s="32"/>
      <c r="F13" s="32"/>
      <c r="G13" s="32"/>
      <c r="H13" s="32"/>
      <c r="I13" s="32"/>
    </row>
    <row r="14" spans="1:9" ht="20.100000000000001" customHeight="1">
      <c r="A14" s="23" t="s">
        <v>57</v>
      </c>
      <c r="B14" s="23" t="s">
        <v>43</v>
      </c>
      <c r="C14" s="23" t="s">
        <v>44</v>
      </c>
      <c r="D14" s="23" t="s">
        <v>18</v>
      </c>
      <c r="E14" s="23" t="s">
        <v>45</v>
      </c>
      <c r="F14" s="23" t="s">
        <v>19</v>
      </c>
      <c r="G14" s="23" t="s">
        <v>20</v>
      </c>
      <c r="H14" s="23" t="s">
        <v>21</v>
      </c>
      <c r="I14" s="23" t="s">
        <v>22</v>
      </c>
    </row>
    <row r="15" spans="1:9" s="14" customFormat="1" ht="20.100000000000001" customHeight="1">
      <c r="A15" s="23" t="e">
        <f>#REF!</f>
        <v>#REF!</v>
      </c>
      <c r="B15" s="23" t="e">
        <f>#REF!</f>
        <v>#REF!</v>
      </c>
      <c r="C15" s="23" t="e">
        <f>#REF!</f>
        <v>#REF!</v>
      </c>
      <c r="D15" s="23" t="e">
        <f>#REF!</f>
        <v>#REF!</v>
      </c>
      <c r="E15" s="23" t="e">
        <f>#REF!</f>
        <v>#REF!</v>
      </c>
      <c r="F15" s="23" t="e">
        <f>#REF!</f>
        <v>#REF!</v>
      </c>
      <c r="G15" s="23">
        <v>0</v>
      </c>
      <c r="H15" s="23" t="e">
        <f>#REF!</f>
        <v>#REF!</v>
      </c>
      <c r="I15" s="23" t="e">
        <f>SUM(A15:H15)</f>
        <v>#REF!</v>
      </c>
    </row>
    <row r="16" spans="1:9" ht="20.100000000000001" customHeight="1">
      <c r="A16" s="24" t="s">
        <v>46</v>
      </c>
      <c r="B16" s="24" t="s">
        <v>47</v>
      </c>
      <c r="C16" s="24" t="s">
        <v>48</v>
      </c>
      <c r="D16" s="24"/>
      <c r="E16" s="24" t="s">
        <v>49</v>
      </c>
      <c r="F16" s="24"/>
      <c r="G16" s="24" t="s">
        <v>50</v>
      </c>
      <c r="H16" s="24" t="s">
        <v>51</v>
      </c>
      <c r="I16" s="24" t="s">
        <v>52</v>
      </c>
    </row>
    <row r="17" spans="1:9" ht="20.100000000000001" customHeight="1">
      <c r="A17" s="25" t="e">
        <f>#REF!</f>
        <v>#REF!</v>
      </c>
      <c r="B17" s="25" t="e">
        <f>#REF!</f>
        <v>#REF!</v>
      </c>
      <c r="C17" s="25" t="e">
        <f>#REF!</f>
        <v>#REF!</v>
      </c>
      <c r="D17" s="25"/>
      <c r="E17" s="25" t="e">
        <f>#REF!</f>
        <v>#REF!</v>
      </c>
      <c r="F17" s="25"/>
      <c r="G17" s="25">
        <v>0</v>
      </c>
      <c r="H17" s="25" t="e">
        <f>B17+C17+E17+G17</f>
        <v>#REF!</v>
      </c>
      <c r="I17" s="28"/>
    </row>
    <row r="18" spans="1:9" ht="20.100000000000001" customHeight="1">
      <c r="A18" s="26" t="s">
        <v>58</v>
      </c>
      <c r="B18" s="26" t="s">
        <v>53</v>
      </c>
      <c r="C18" s="26" t="s">
        <v>54</v>
      </c>
      <c r="D18" s="26" t="s">
        <v>18</v>
      </c>
      <c r="E18" s="26" t="s">
        <v>55</v>
      </c>
      <c r="F18" s="26" t="s">
        <v>19</v>
      </c>
      <c r="G18" s="26" t="s">
        <v>20</v>
      </c>
      <c r="H18" s="26" t="s">
        <v>60</v>
      </c>
      <c r="I18" s="29" t="s">
        <v>56</v>
      </c>
    </row>
    <row r="19" spans="1:9" ht="20.100000000000001" customHeight="1">
      <c r="A19" s="27" t="e">
        <f>A15-H17-A17</f>
        <v>#REF!</v>
      </c>
      <c r="B19" s="27" t="e">
        <f>B15+B17</f>
        <v>#REF!</v>
      </c>
      <c r="C19" s="27" t="e">
        <f t="shared" ref="C19:G19" si="0">C15+C17</f>
        <v>#REF!</v>
      </c>
      <c r="D19" s="27" t="e">
        <f t="shared" si="0"/>
        <v>#REF!</v>
      </c>
      <c r="E19" s="27" t="e">
        <f t="shared" si="0"/>
        <v>#REF!</v>
      </c>
      <c r="F19" s="27" t="e">
        <f t="shared" si="0"/>
        <v>#REF!</v>
      </c>
      <c r="G19" s="27">
        <f t="shared" si="0"/>
        <v>0</v>
      </c>
      <c r="H19" s="27" t="e">
        <f>SUM(B19:G19)</f>
        <v>#REF!</v>
      </c>
      <c r="I19" s="28"/>
    </row>
  </sheetData>
  <mergeCells count="9">
    <mergeCell ref="A13:I13"/>
    <mergeCell ref="B8:F8"/>
    <mergeCell ref="B9:F9"/>
    <mergeCell ref="B10:F10"/>
    <mergeCell ref="A1:H1"/>
    <mergeCell ref="C2:H2"/>
    <mergeCell ref="A2:B2"/>
    <mergeCell ref="A7:F7"/>
    <mergeCell ref="B4:F4"/>
  </mergeCells>
  <phoneticPr fontId="3" type="noConversion"/>
  <printOptions horizontalCentered="1"/>
  <pageMargins left="0.11811023622047245" right="0.11811023622047245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明细表</vt:lpstr>
      <vt:lpstr>汇总1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cp:lastPrinted>2017-09-22T10:15:07Z</cp:lastPrinted>
  <dcterms:created xsi:type="dcterms:W3CDTF">2006-09-16T00:00:00Z</dcterms:created>
  <dcterms:modified xsi:type="dcterms:W3CDTF">2017-10-10T05:51:38Z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