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source\repos\Syracuse_Grad\CIS_663_Biometrics\"/>
    </mc:Choice>
  </mc:AlternateContent>
  <xr:revisionPtr revIDLastSave="0" documentId="13_ncr:1_{99E5391C-DEF8-43E3-B0B1-29A432592F41}" xr6:coauthVersionLast="47" xr6:coauthVersionMax="47" xr10:uidLastSave="{00000000-0000-0000-0000-000000000000}"/>
  <bookViews>
    <workbookView xWindow="26325" yWindow="4410" windowWidth="18270" windowHeight="13725" xr2:uid="{30FFB381-FDAF-4533-B056-B93025FCC394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4" i="2" s="1"/>
  <c r="C30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12" i="1"/>
  <c r="B12" i="1"/>
  <c r="C16" i="2"/>
  <c r="C8" i="2"/>
  <c r="C15" i="2"/>
  <c r="C7" i="2"/>
  <c r="C14" i="2"/>
  <c r="C6" i="2"/>
  <c r="C21" i="2"/>
  <c r="C13" i="2"/>
  <c r="C5" i="2"/>
  <c r="C20" i="2"/>
  <c r="C12" i="2"/>
  <c r="C4" i="2"/>
  <c r="C19" i="2"/>
  <c r="C11" i="2"/>
  <c r="C3" i="2"/>
  <c r="C18" i="2"/>
  <c r="C10" i="2"/>
  <c r="C2" i="2"/>
  <c r="C17" i="2"/>
  <c r="C9" i="2"/>
  <c r="C33" i="2" l="1"/>
</calcChain>
</file>

<file path=xl/sharedStrings.xml><?xml version="1.0" encoding="utf-8"?>
<sst xmlns="http://schemas.openxmlformats.org/spreadsheetml/2006/main" count="18" uniqueCount="14">
  <si>
    <t>stddev</t>
  </si>
  <si>
    <t>2 stddev</t>
  </si>
  <si>
    <t>avg</t>
  </si>
  <si>
    <t>cutoff high</t>
  </si>
  <si>
    <t>cutoff low</t>
  </si>
  <si>
    <t>Value</t>
  </si>
  <si>
    <t>Z-Score</t>
  </si>
  <si>
    <t>Formula</t>
  </si>
  <si>
    <t>p(+|flagged)</t>
  </si>
  <si>
    <t>P(flagged|+)</t>
  </si>
  <si>
    <t>p(flagged)</t>
  </si>
  <si>
    <t>Initial Case</t>
  </si>
  <si>
    <t>Target 45%</t>
  </si>
  <si>
    <t>p(-|not-flagged)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</si>
</sst>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72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E62F-A457-425A-99A6-BE2E1C1DC75D}">
  <dimension ref="A1:E12"/>
  <sheetViews>
    <sheetView tabSelected="1" zoomScale="115" zoomScaleNormal="115" workbookViewId="0">
      <selection activeCell="G10" sqref="G10"/>
    </sheetView>
  </sheetViews>
  <sheetFormatPr defaultRowHeight="15" x14ac:dyDescent="0.25"/>
  <cols>
    <col min="1" max="1" width="15.7109375" bestFit="1" customWidth="1"/>
    <col min="3" max="3" width="13.5703125" bestFit="1" customWidth="1"/>
    <col min="4" max="4" width="15.7109375" bestFit="1" customWidth="1"/>
    <col min="8" max="8" width="16" bestFit="1" customWidth="1"/>
    <col min="11" max="11" width="16" bestFit="1" customWidth="1"/>
    <col min="12" max="12" width="12.140625" bestFit="1" customWidth="1"/>
  </cols>
  <sheetData>
    <row r="1" spans="1:5" x14ac:dyDescent="0.25">
      <c r="A1" s="1"/>
      <c r="B1" s="1"/>
      <c r="C1" s="1"/>
    </row>
    <row r="6" spans="1:5" x14ac:dyDescent="0.25">
      <c r="A6" s="1" t="s">
        <v>11</v>
      </c>
      <c r="D6" s="1" t="s">
        <v>12</v>
      </c>
    </row>
    <row r="7" spans="1:5" x14ac:dyDescent="0.25">
      <c r="A7" t="s">
        <v>10</v>
      </c>
      <c r="B7" s="3">
        <v>5.0000000000000001E-3</v>
      </c>
      <c r="D7" t="s">
        <v>10</v>
      </c>
      <c r="E7" s="4">
        <v>5.0000000000000001E-3</v>
      </c>
    </row>
    <row r="8" spans="1:5" x14ac:dyDescent="0.25">
      <c r="B8" s="3"/>
      <c r="E8" s="4"/>
    </row>
    <row r="9" spans="1:5" x14ac:dyDescent="0.25">
      <c r="A9" t="s">
        <v>8</v>
      </c>
      <c r="B9" s="3">
        <v>0.99</v>
      </c>
      <c r="D9" t="s">
        <v>8</v>
      </c>
      <c r="E9" s="4">
        <v>0.99</v>
      </c>
    </row>
    <row r="10" spans="1:5" x14ac:dyDescent="0.25">
      <c r="A10" t="s">
        <v>13</v>
      </c>
      <c r="B10" s="3">
        <v>0.99</v>
      </c>
      <c r="D10" t="s">
        <v>13</v>
      </c>
      <c r="E10" s="4">
        <v>0.99391989999999997</v>
      </c>
    </row>
    <row r="11" spans="1:5" x14ac:dyDescent="0.25">
      <c r="B11" s="3"/>
      <c r="E11" s="4"/>
    </row>
    <row r="12" spans="1:5" x14ac:dyDescent="0.25">
      <c r="A12" t="s">
        <v>9</v>
      </c>
      <c r="B12" s="3">
        <f>(B9*B7)/((B9*B7)+((1-B10)*(1-B7)))</f>
        <v>0.33221476510067094</v>
      </c>
      <c r="D12" t="s">
        <v>9</v>
      </c>
      <c r="E12" s="4">
        <f>(E9*E7)/((E9*E7)+((1-E10)*(1-E7)))</f>
        <v>0.45001229351765343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410C-AF37-4428-8FDF-0ADD4487B37E}">
  <dimension ref="A1:L34"/>
  <sheetViews>
    <sheetView zoomScale="115" zoomScaleNormal="115" workbookViewId="0">
      <selection activeCell="G26" sqref="G26:N37"/>
    </sheetView>
  </sheetViews>
  <sheetFormatPr defaultRowHeight="15" x14ac:dyDescent="0.25"/>
  <cols>
    <col min="3" max="3" width="13.5703125" bestFit="1" customWidth="1"/>
    <col min="8" max="8" width="16" bestFit="1" customWidth="1"/>
    <col min="11" max="11" width="16" bestFit="1" customWidth="1"/>
    <col min="12" max="12" width="12.140625" bestFit="1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>
        <v>2.1</v>
      </c>
      <c r="B2">
        <f>(A2-5.1)/1.9</f>
        <v>-1.5789473684210524</v>
      </c>
      <c r="C2" t="str">
        <f ca="1">_xlfn.FORMULATEXT(B2)</f>
        <v>=(A2-5.1)/1.9</v>
      </c>
    </row>
    <row r="3" spans="1:3" x14ac:dyDescent="0.25">
      <c r="A3">
        <v>4.2</v>
      </c>
      <c r="B3">
        <f>(A3-5.1)/1.9</f>
        <v>-0.47368421052631554</v>
      </c>
      <c r="C3" t="str">
        <f t="shared" ref="C3:C21" ca="1" si="0">_xlfn.FORMULATEXT(B3)</f>
        <v>=(A3-5.1)/1.9</v>
      </c>
    </row>
    <row r="4" spans="1:3" x14ac:dyDescent="0.25">
      <c r="A4">
        <v>6</v>
      </c>
      <c r="B4">
        <f>(A4-5.1)/1.9</f>
        <v>0.47368421052631599</v>
      </c>
      <c r="C4" t="str">
        <f t="shared" ca="1" si="0"/>
        <v>=(A4-5.1)/1.9</v>
      </c>
    </row>
    <row r="5" spans="1:3" x14ac:dyDescent="0.25">
      <c r="A5">
        <v>4.5</v>
      </c>
      <c r="B5">
        <f>(A5-5.1)/1.9</f>
        <v>-0.31578947368421034</v>
      </c>
      <c r="C5" t="str">
        <f t="shared" ca="1" si="0"/>
        <v>=(A5-5.1)/1.9</v>
      </c>
    </row>
    <row r="6" spans="1:3" x14ac:dyDescent="0.25">
      <c r="A6">
        <v>4.2</v>
      </c>
      <c r="B6">
        <f>(A6-5.1)/1.9</f>
        <v>-0.47368421052631554</v>
      </c>
      <c r="C6" t="str">
        <f t="shared" ca="1" si="0"/>
        <v>=(A6-5.1)/1.9</v>
      </c>
    </row>
    <row r="7" spans="1:3" x14ac:dyDescent="0.25">
      <c r="A7">
        <v>4.3</v>
      </c>
      <c r="B7">
        <f>(A7-5.1)/1.9</f>
        <v>-0.42105263157894729</v>
      </c>
      <c r="C7" t="str">
        <f t="shared" ca="1" si="0"/>
        <v>=(A7-5.1)/1.9</v>
      </c>
    </row>
    <row r="8" spans="1:3" x14ac:dyDescent="0.25">
      <c r="A8">
        <v>2.5</v>
      </c>
      <c r="B8">
        <f>(A8-5.1)/1.9</f>
        <v>-1.3684210526315788</v>
      </c>
      <c r="C8" t="str">
        <f t="shared" ca="1" si="0"/>
        <v>=(A8-5.1)/1.9</v>
      </c>
    </row>
    <row r="9" spans="1:3" x14ac:dyDescent="0.25">
      <c r="A9">
        <v>6.9</v>
      </c>
      <c r="B9">
        <f>(A9-5.1)/1.9</f>
        <v>0.94736842105263197</v>
      </c>
      <c r="C9" t="str">
        <f t="shared" ca="1" si="0"/>
        <v>=(A9-5.1)/1.9</v>
      </c>
    </row>
    <row r="10" spans="1:3" x14ac:dyDescent="0.25">
      <c r="A10">
        <v>8.1</v>
      </c>
      <c r="B10">
        <f>(A10-5.1)/1.9</f>
        <v>1.5789473684210527</v>
      </c>
      <c r="C10" t="str">
        <f t="shared" ca="1" si="0"/>
        <v>=(A10-5.1)/1.9</v>
      </c>
    </row>
    <row r="11" spans="1:3" x14ac:dyDescent="0.25">
      <c r="A11">
        <v>7</v>
      </c>
      <c r="B11">
        <f>(A11-5.1)/1.9</f>
        <v>1.0000000000000002</v>
      </c>
      <c r="C11" t="str">
        <f t="shared" ca="1" si="0"/>
        <v>=(A11-5.1)/1.9</v>
      </c>
    </row>
    <row r="12" spans="1:3" x14ac:dyDescent="0.25">
      <c r="A12" s="2">
        <v>9.1</v>
      </c>
      <c r="B12" s="2">
        <f>(A12-5.1)/1.9</f>
        <v>2.1052631578947367</v>
      </c>
      <c r="C12" s="2" t="str">
        <f t="shared" ca="1" si="0"/>
        <v>=(A12-5.1)/1.9</v>
      </c>
    </row>
    <row r="13" spans="1:3" x14ac:dyDescent="0.25">
      <c r="A13">
        <v>5.3</v>
      </c>
      <c r="B13">
        <f>(A13-5.1)/1.9</f>
        <v>0.10526315789473695</v>
      </c>
      <c r="C13" t="str">
        <f t="shared" ca="1" si="0"/>
        <v>=(A13-5.1)/1.9</v>
      </c>
    </row>
    <row r="14" spans="1:3" x14ac:dyDescent="0.25">
      <c r="A14">
        <v>6.2</v>
      </c>
      <c r="B14">
        <f>(A14-5.1)/1.9</f>
        <v>0.57894736842105299</v>
      </c>
      <c r="C14" t="str">
        <f t="shared" ca="1" si="0"/>
        <v>=(A14-5.1)/1.9</v>
      </c>
    </row>
    <row r="15" spans="1:3" x14ac:dyDescent="0.25">
      <c r="A15">
        <v>4.8</v>
      </c>
      <c r="B15">
        <f>(A15-5.1)/1.9</f>
        <v>-0.15789473684210517</v>
      </c>
      <c r="C15" t="str">
        <f t="shared" ca="1" si="0"/>
        <v>=(A15-5.1)/1.9</v>
      </c>
    </row>
    <row r="16" spans="1:3" x14ac:dyDescent="0.25">
      <c r="A16">
        <v>1.8</v>
      </c>
      <c r="B16">
        <f>(A16-5.1)/1.9</f>
        <v>-1.736842105263158</v>
      </c>
      <c r="C16" t="str">
        <f t="shared" ca="1" si="0"/>
        <v>=(A16-5.1)/1.9</v>
      </c>
    </row>
    <row r="17" spans="1:12" x14ac:dyDescent="0.25">
      <c r="A17">
        <v>5.8</v>
      </c>
      <c r="B17">
        <f>(A17-5.1)/1.9</f>
        <v>0.36842105263157904</v>
      </c>
      <c r="C17" t="str">
        <f t="shared" ca="1" si="0"/>
        <v>=(A17-5.1)/1.9</v>
      </c>
    </row>
    <row r="18" spans="1:12" x14ac:dyDescent="0.25">
      <c r="A18">
        <v>3.3</v>
      </c>
      <c r="B18">
        <f>(A18-5.1)/1.9</f>
        <v>-0.94736842105263153</v>
      </c>
      <c r="C18" t="str">
        <f t="shared" ca="1" si="0"/>
        <v>=(A18-5.1)/1.9</v>
      </c>
    </row>
    <row r="19" spans="1:12" x14ac:dyDescent="0.25">
      <c r="A19">
        <v>3.3</v>
      </c>
      <c r="B19">
        <f>(A19-5.1)/1.9</f>
        <v>-0.94736842105263153</v>
      </c>
      <c r="C19" t="str">
        <f t="shared" ca="1" si="0"/>
        <v>=(A19-5.1)/1.9</v>
      </c>
    </row>
    <row r="20" spans="1:12" x14ac:dyDescent="0.25">
      <c r="A20">
        <v>4</v>
      </c>
      <c r="B20">
        <f>(A20-5.1)/1.9</f>
        <v>-0.57894736842105243</v>
      </c>
      <c r="C20" t="str">
        <f t="shared" ca="1" si="0"/>
        <v>=(A20-5.1)/1.9</v>
      </c>
    </row>
    <row r="21" spans="1:12" x14ac:dyDescent="0.25">
      <c r="A21">
        <v>6.4</v>
      </c>
      <c r="B21">
        <f>(A21-5.1)/1.9</f>
        <v>0.68421052631578982</v>
      </c>
      <c r="C21" t="str">
        <f t="shared" ca="1" si="0"/>
        <v>=(A21-5.1)/1.9</v>
      </c>
    </row>
    <row r="27" spans="1:12" x14ac:dyDescent="0.25">
      <c r="H27" s="1"/>
      <c r="K27" s="1"/>
    </row>
    <row r="28" spans="1:12" x14ac:dyDescent="0.25">
      <c r="I28" s="3"/>
      <c r="L28" s="4"/>
    </row>
    <row r="29" spans="1:12" x14ac:dyDescent="0.25">
      <c r="I29" s="3"/>
      <c r="L29" s="4"/>
    </row>
    <row r="30" spans="1:12" x14ac:dyDescent="0.25">
      <c r="B30" t="s">
        <v>0</v>
      </c>
      <c r="C30">
        <f>_xlfn.STDEV.P(A2:A21)</f>
        <v>1.9091621198840087</v>
      </c>
      <c r="I30" s="3"/>
      <c r="L30" s="4"/>
    </row>
    <row r="31" spans="1:12" x14ac:dyDescent="0.25">
      <c r="B31" t="s">
        <v>1</v>
      </c>
      <c r="C31">
        <f>C30*2</f>
        <v>3.8183242397680175</v>
      </c>
      <c r="I31" s="3"/>
      <c r="L31" s="4"/>
    </row>
    <row r="32" spans="1:12" x14ac:dyDescent="0.25">
      <c r="B32" t="s">
        <v>2</v>
      </c>
      <c r="C32">
        <f>AVERAGE(A2:A21)</f>
        <v>4.99</v>
      </c>
      <c r="I32" s="3"/>
      <c r="L32" s="4"/>
    </row>
    <row r="33" spans="2:12" x14ac:dyDescent="0.25">
      <c r="B33" t="s">
        <v>3</v>
      </c>
      <c r="C33">
        <f>C32+C31</f>
        <v>8.8083242397680177</v>
      </c>
      <c r="I33" s="3"/>
      <c r="L33" s="4"/>
    </row>
    <row r="34" spans="2:12" x14ac:dyDescent="0.25">
      <c r="B34" t="s">
        <v>4</v>
      </c>
      <c r="C34">
        <f>C32-C31</f>
        <v>1.1716757602319827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Smith</dc:creator>
  <cp:lastModifiedBy>Evan Smith</cp:lastModifiedBy>
  <dcterms:created xsi:type="dcterms:W3CDTF">2021-09-07T22:26:47Z</dcterms:created>
  <dcterms:modified xsi:type="dcterms:W3CDTF">2021-09-08T03:29:09Z</dcterms:modified>
</cp:coreProperties>
</file>