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ta\Documents\AAAA Clients-Easylodge Infrastructure Services\Environmental Clean Technologie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8" i="1" l="1"/>
  <c r="N20" i="1" s="1"/>
</calcChain>
</file>

<file path=xl/sharedStrings.xml><?xml version="1.0" encoding="utf-8"?>
<sst xmlns="http://schemas.openxmlformats.org/spreadsheetml/2006/main" count="47" uniqueCount="46">
  <si>
    <t>Environmental Clean Technologies</t>
  </si>
  <si>
    <t>Quote Page</t>
  </si>
  <si>
    <t>Options to Buy Units</t>
  </si>
  <si>
    <t>How many options</t>
  </si>
  <si>
    <t>would you like to finance?</t>
  </si>
  <si>
    <t>this is derived from the database of current number of shares owned by the applicant.</t>
  </si>
  <si>
    <t xml:space="preserve">The strike price is </t>
  </si>
  <si>
    <t>* calculate the total vlaue of the units</t>
  </si>
  <si>
    <t>* validate this to ensure its no more than the number of otions they have</t>
  </si>
  <si>
    <t>Note: yellow background denotes a usrinput screen - the remainder are calculated by EasyLodge®</t>
  </si>
  <si>
    <t>* there are two different strike prices (the other 1.5c).  I've asked what determines this.</t>
  </si>
  <si>
    <t xml:space="preserve">What is your cash </t>
  </si>
  <si>
    <t>contribution?</t>
  </si>
  <si>
    <t>* this is the cash comonent the applicant is paying</t>
  </si>
  <si>
    <t>LSR</t>
  </si>
  <si>
    <t>Interest Method</t>
  </si>
  <si>
    <t>Paid 6 months in advance</t>
  </si>
  <si>
    <t>Paid 12 months in advance</t>
  </si>
  <si>
    <t>Capitalised 6 months in arrears</t>
  </si>
  <si>
    <t>85.01%-100%</t>
  </si>
  <si>
    <t>75.01%-85%</t>
  </si>
  <si>
    <t>55.01%-75%</t>
  </si>
  <si>
    <t>up to 55%</t>
  </si>
  <si>
    <t>Default</t>
  </si>
  <si>
    <t>Value of Options</t>
  </si>
  <si>
    <t>To Be Financed</t>
  </si>
  <si>
    <t>* strike price minus the cash contribution</t>
  </si>
  <si>
    <t>Which method of interest payment would you like to choose?</t>
  </si>
  <si>
    <t>* drop down menu of three options</t>
  </si>
  <si>
    <t xml:space="preserve">     Option 1: Prepaid 6 months in advance</t>
  </si>
  <si>
    <t xml:space="preserve">     Option 2: Prepaid 12 months in advance</t>
  </si>
  <si>
    <t xml:space="preserve">     Option 3: Paid 6 monthly in arrears</t>
  </si>
  <si>
    <t>Total Strike Price Value</t>
  </si>
  <si>
    <t xml:space="preserve">* calculate the "LSR",which is calculated as "value of options to be fianced / totl strike price value. Example here is: </t>
  </si>
  <si>
    <t>* refer to "interest method" chart for applicable intrest rate, according to the LSR and the option chosen.</t>
  </si>
  <si>
    <t>* Example: Option 1 chosen and LSR is 66.67%</t>
  </si>
  <si>
    <t>Intererest rate</t>
  </si>
  <si>
    <t>Loan Parameters</t>
  </si>
  <si>
    <t>Establishment Fee</t>
  </si>
  <si>
    <t>* To be determined</t>
  </si>
  <si>
    <t>Term</t>
  </si>
  <si>
    <t>36 months</t>
  </si>
  <si>
    <t>* All loans 36 months</t>
  </si>
  <si>
    <t>Ongoing Fees</t>
  </si>
  <si>
    <t>Strike Price</t>
  </si>
  <si>
    <t>Either 0.9 cents or 1.5 cents per share option, determined by the shareholder's price.  This is found in the shareholder's spreadhseet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</si>
</sst>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_-&quot;$&quot;* #,##0_-;\-&quot;$&quot;* #,##0_-;_-&quot;$&quot;* &quot;-&quot;??_-;_-@_-"/>
    <numFmt numFmtId="166" formatCode="_-&quot;$&quot;* #,##0.000_-;\-&quot;$&quot;* #,##0.0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164" fontId="0" fillId="0" borderId="0" xfId="1" applyNumberFormat="1" applyFont="1"/>
    <xf numFmtId="0" fontId="3" fillId="0" borderId="0" xfId="0" applyFont="1"/>
    <xf numFmtId="0" fontId="5" fillId="0" borderId="0" xfId="0" applyFont="1"/>
    <xf numFmtId="164" fontId="5" fillId="0" borderId="0" xfId="1" applyNumberFormat="1" applyFont="1"/>
    <xf numFmtId="0" fontId="6" fillId="0" borderId="0" xfId="0" applyFont="1"/>
    <xf numFmtId="165" fontId="0" fillId="0" borderId="0" xfId="2" applyNumberFormat="1" applyFont="1"/>
    <xf numFmtId="164" fontId="6" fillId="0" borderId="0" xfId="1" applyNumberFormat="1" applyFont="1"/>
    <xf numFmtId="0" fontId="0" fillId="0" borderId="0" xfId="0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3" fillId="0" borderId="6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/>
    <xf numFmtId="0" fontId="3" fillId="0" borderId="0" xfId="0" applyFont="1" applyFill="1" applyBorder="1"/>
    <xf numFmtId="164" fontId="0" fillId="2" borderId="12" xfId="1" applyNumberFormat="1" applyFont="1" applyFill="1" applyBorder="1"/>
    <xf numFmtId="165" fontId="0" fillId="2" borderId="12" xfId="2" applyNumberFormat="1" applyFont="1" applyFill="1" applyBorder="1"/>
    <xf numFmtId="10" fontId="0" fillId="0" borderId="0" xfId="3" applyNumberFormat="1" applyFont="1"/>
    <xf numFmtId="0" fontId="0" fillId="0" borderId="6" xfId="0" applyBorder="1"/>
    <xf numFmtId="164" fontId="0" fillId="0" borderId="6" xfId="1" applyNumberFormat="1" applyFont="1" applyBorder="1"/>
    <xf numFmtId="0" fontId="6" fillId="0" borderId="6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Fill="1"/>
    <xf numFmtId="0" fontId="2" fillId="3" borderId="13" xfId="0" applyFont="1" applyFill="1" applyBorder="1"/>
    <xf numFmtId="164" fontId="0" fillId="0" borderId="1" xfId="1" applyNumberFormat="1" applyFont="1" applyBorder="1"/>
    <xf numFmtId="0" fontId="6" fillId="0" borderId="1" xfId="0" applyFont="1" applyBorder="1"/>
    <xf numFmtId="0" fontId="0" fillId="0" borderId="1" xfId="0" applyBorder="1"/>
    <xf numFmtId="0" fontId="0" fillId="0" borderId="2" xfId="0" applyBorder="1"/>
    <xf numFmtId="0" fontId="3" fillId="0" borderId="14" xfId="0" applyFont="1" applyFill="1" applyBorder="1"/>
    <xf numFmtId="10" fontId="0" fillId="0" borderId="0" xfId="3" applyNumberFormat="1" applyFont="1" applyBorder="1"/>
    <xf numFmtId="0" fontId="6" fillId="0" borderId="0" xfId="0" applyFont="1" applyBorder="1"/>
    <xf numFmtId="0" fontId="0" fillId="0" borderId="0" xfId="0" applyBorder="1"/>
    <xf numFmtId="0" fontId="0" fillId="0" borderId="3" xfId="0" applyBorder="1"/>
    <xf numFmtId="164" fontId="0" fillId="0" borderId="0" xfId="1" applyNumberFormat="1" applyFont="1" applyBorder="1" applyAlignment="1">
      <alignment horizontal="center"/>
    </xf>
    <xf numFmtId="0" fontId="3" fillId="0" borderId="14" xfId="0" applyFont="1" applyBorder="1"/>
    <xf numFmtId="164" fontId="0" fillId="0" borderId="0" xfId="1" applyNumberFormat="1" applyFont="1" applyBorder="1"/>
    <xf numFmtId="0" fontId="3" fillId="0" borderId="15" xfId="0" applyFont="1" applyBorder="1"/>
    <xf numFmtId="166" fontId="0" fillId="0" borderId="4" xfId="2" applyNumberFormat="1" applyFont="1" applyBorder="1"/>
    <xf numFmtId="0" fontId="6" fillId="0" borderId="4" xfId="0" applyFont="1" applyBorder="1"/>
    <xf numFmtId="0" fontId="0" fillId="0" borderId="4" xfId="0" applyBorder="1"/>
    <xf numFmtId="0" fontId="0" fillId="0" borderId="5" xfId="0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abSelected="1" workbookViewId="0">
      <selection activeCell="C32" sqref="C32"/>
    </sheetView>
  </sheetViews>
  <sheetFormatPr defaultRowHeight="15" x14ac:dyDescent="0.25"/>
  <cols>
    <col min="1" max="1" width="25.28515625" customWidth="1"/>
    <col min="2" max="2" width="12.140625" style="1" customWidth="1"/>
    <col min="3" max="11" width="9.140625" style="5"/>
    <col min="15" max="15" width="15.140625" customWidth="1"/>
    <col min="16" max="19" width="14.28515625" customWidth="1"/>
  </cols>
  <sheetData>
    <row r="1" spans="1:19" ht="19.5" thickBot="1" x14ac:dyDescent="0.35">
      <c r="A1" s="3" t="s">
        <v>0</v>
      </c>
      <c r="B1" s="4"/>
    </row>
    <row r="2" spans="1:19" ht="18.75" x14ac:dyDescent="0.3">
      <c r="A2" s="3" t="s">
        <v>1</v>
      </c>
      <c r="B2" s="4"/>
      <c r="O2" s="18"/>
      <c r="P2" s="26" t="s">
        <v>15</v>
      </c>
      <c r="Q2" s="26"/>
      <c r="R2" s="26"/>
      <c r="S2" s="27"/>
    </row>
    <row r="3" spans="1:19" ht="45" x14ac:dyDescent="0.3">
      <c r="A3" s="3"/>
      <c r="B3" s="4"/>
      <c r="O3" s="15" t="s">
        <v>14</v>
      </c>
      <c r="P3" s="13" t="s">
        <v>16</v>
      </c>
      <c r="Q3" s="13" t="s">
        <v>17</v>
      </c>
      <c r="R3" s="13" t="s">
        <v>18</v>
      </c>
      <c r="S3" s="14" t="s">
        <v>23</v>
      </c>
    </row>
    <row r="4" spans="1:19" x14ac:dyDescent="0.25">
      <c r="A4" s="5" t="s">
        <v>9</v>
      </c>
      <c r="B4" s="7"/>
      <c r="O4" s="16" t="s">
        <v>19</v>
      </c>
      <c r="P4" s="9">
        <v>9.6299999999999997E-2</v>
      </c>
      <c r="Q4" s="9">
        <v>8.6300000000000002E-2</v>
      </c>
      <c r="R4" s="9">
        <v>0.1163</v>
      </c>
      <c r="S4" s="10">
        <v>0.14630000000000001</v>
      </c>
    </row>
    <row r="5" spans="1:19" x14ac:dyDescent="0.25">
      <c r="O5" s="16" t="s">
        <v>20</v>
      </c>
      <c r="P5" s="9">
        <v>7.1300000000000002E-2</v>
      </c>
      <c r="Q5" s="9">
        <v>6.6299999999999998E-2</v>
      </c>
      <c r="R5" s="9">
        <v>8.6300000000000002E-2</v>
      </c>
      <c r="S5" s="10">
        <v>0.12130000000000001</v>
      </c>
    </row>
    <row r="6" spans="1:19" x14ac:dyDescent="0.25">
      <c r="A6" s="2" t="s">
        <v>2</v>
      </c>
      <c r="B6" s="1">
        <v>50000000</v>
      </c>
      <c r="C6" s="5" t="s">
        <v>5</v>
      </c>
      <c r="O6" s="16" t="s">
        <v>21</v>
      </c>
      <c r="P6" s="9">
        <v>6.6299999999999998E-2</v>
      </c>
      <c r="Q6" s="9">
        <v>5.6300000000000003E-2</v>
      </c>
      <c r="R6" s="9">
        <v>7.1300000000000002E-2</v>
      </c>
      <c r="S6" s="10">
        <v>0.1163</v>
      </c>
    </row>
    <row r="7" spans="1:19" ht="15.75" thickBot="1" x14ac:dyDescent="0.3">
      <c r="A7" s="2"/>
      <c r="O7" s="17" t="s">
        <v>22</v>
      </c>
      <c r="P7" s="11">
        <v>4.1300000000000003E-2</v>
      </c>
      <c r="Q7" s="11">
        <v>3.1300000000000001E-2</v>
      </c>
      <c r="R7" s="11">
        <v>5.1299999999999998E-2</v>
      </c>
      <c r="S7" s="12">
        <v>0.1013</v>
      </c>
    </row>
    <row r="8" spans="1:19" x14ac:dyDescent="0.25">
      <c r="A8" s="2" t="s">
        <v>3</v>
      </c>
      <c r="B8" s="20">
        <v>50000000</v>
      </c>
      <c r="C8" s="5" t="s">
        <v>8</v>
      </c>
      <c r="O8" s="8"/>
    </row>
    <row r="9" spans="1:19" x14ac:dyDescent="0.25">
      <c r="A9" s="2" t="s">
        <v>4</v>
      </c>
      <c r="O9" s="8"/>
    </row>
    <row r="10" spans="1:19" x14ac:dyDescent="0.25">
      <c r="A10" s="2"/>
      <c r="O10" s="8"/>
    </row>
    <row r="11" spans="1:19" x14ac:dyDescent="0.25">
      <c r="A11" s="2" t="s">
        <v>6</v>
      </c>
      <c r="B11" s="6">
        <f>B8*B33</f>
        <v>449999.99999999994</v>
      </c>
      <c r="C11" s="2" t="s">
        <v>32</v>
      </c>
      <c r="D11" s="2"/>
      <c r="E11" s="2"/>
      <c r="O11" s="8"/>
    </row>
    <row r="12" spans="1:19" x14ac:dyDescent="0.25">
      <c r="A12" s="28"/>
      <c r="C12" s="5" t="s">
        <v>7</v>
      </c>
      <c r="O12" s="8"/>
    </row>
    <row r="13" spans="1:19" x14ac:dyDescent="0.25">
      <c r="A13" s="2"/>
      <c r="C13" s="5" t="s">
        <v>10</v>
      </c>
      <c r="O13" s="8"/>
    </row>
    <row r="14" spans="1:19" x14ac:dyDescent="0.25">
      <c r="O14" s="8"/>
    </row>
    <row r="15" spans="1:19" x14ac:dyDescent="0.25">
      <c r="A15" s="2" t="s">
        <v>11</v>
      </c>
      <c r="B15" s="21">
        <v>150000</v>
      </c>
      <c r="C15" s="5" t="s">
        <v>13</v>
      </c>
      <c r="O15" s="8"/>
    </row>
    <row r="16" spans="1:19" x14ac:dyDescent="0.25">
      <c r="A16" s="2" t="s">
        <v>12</v>
      </c>
      <c r="O16" s="8"/>
    </row>
    <row r="18" spans="1:15" x14ac:dyDescent="0.25">
      <c r="A18" s="19" t="s">
        <v>24</v>
      </c>
      <c r="B18" s="6">
        <f>B11-B15</f>
        <v>299999.99999999994</v>
      </c>
      <c r="C18" s="5" t="s">
        <v>26</v>
      </c>
    </row>
    <row r="19" spans="1:15" x14ac:dyDescent="0.25">
      <c r="A19" s="19" t="s">
        <v>25</v>
      </c>
    </row>
    <row r="20" spans="1:15" x14ac:dyDescent="0.25">
      <c r="A20" s="19"/>
      <c r="C20" s="5" t="s">
        <v>33</v>
      </c>
      <c r="N20" s="22">
        <f>B18/B11</f>
        <v>0.66666666666666663</v>
      </c>
    </row>
    <row r="21" spans="1:15" ht="14.25" customHeight="1" x14ac:dyDescent="0.25"/>
    <row r="22" spans="1:15" x14ac:dyDescent="0.25">
      <c r="A22" s="19" t="s">
        <v>27</v>
      </c>
      <c r="E22" s="5" t="s">
        <v>28</v>
      </c>
    </row>
    <row r="23" spans="1:15" x14ac:dyDescent="0.25">
      <c r="A23" s="19" t="s">
        <v>29</v>
      </c>
      <c r="E23" s="5" t="s">
        <v>34</v>
      </c>
    </row>
    <row r="24" spans="1:15" x14ac:dyDescent="0.25">
      <c r="A24" s="19" t="s">
        <v>30</v>
      </c>
    </row>
    <row r="25" spans="1:15" x14ac:dyDescent="0.25">
      <c r="A25" s="19" t="s">
        <v>31</v>
      </c>
    </row>
    <row r="26" spans="1:15" x14ac:dyDescent="0.25">
      <c r="A26" s="23"/>
      <c r="B26" s="24"/>
      <c r="C26" s="25"/>
      <c r="D26" s="25"/>
      <c r="E26" s="25"/>
      <c r="F26" s="25"/>
      <c r="G26" s="25"/>
      <c r="H26" s="25"/>
      <c r="I26" s="25"/>
      <c r="J26" s="25"/>
      <c r="K26" s="25"/>
    </row>
    <row r="27" spans="1:15" ht="15.75" thickBot="1" x14ac:dyDescent="0.3"/>
    <row r="28" spans="1:15" x14ac:dyDescent="0.25">
      <c r="A28" s="29" t="s">
        <v>37</v>
      </c>
      <c r="B28" s="30"/>
      <c r="C28" s="31"/>
      <c r="D28" s="31"/>
      <c r="E28" s="31"/>
      <c r="F28" s="31"/>
      <c r="G28" s="31"/>
      <c r="H28" s="31"/>
      <c r="I28" s="31"/>
      <c r="J28" s="31"/>
      <c r="K28" s="31"/>
      <c r="L28" s="32"/>
      <c r="M28" s="32"/>
      <c r="N28" s="32"/>
      <c r="O28" s="33"/>
    </row>
    <row r="29" spans="1:15" x14ac:dyDescent="0.25">
      <c r="A29" s="34" t="s">
        <v>36</v>
      </c>
      <c r="B29" s="35">
        <v>6.6299999999999998E-2</v>
      </c>
      <c r="C29" s="36" t="s">
        <v>35</v>
      </c>
      <c r="D29" s="36"/>
      <c r="E29" s="36"/>
      <c r="F29" s="36"/>
      <c r="G29" s="36"/>
      <c r="H29" s="36"/>
      <c r="I29" s="36"/>
      <c r="J29" s="36"/>
      <c r="K29" s="36"/>
      <c r="L29" s="37"/>
      <c r="M29" s="37"/>
      <c r="N29" s="37"/>
      <c r="O29" s="38"/>
    </row>
    <row r="30" spans="1:15" x14ac:dyDescent="0.25">
      <c r="A30" s="34" t="s">
        <v>38</v>
      </c>
      <c r="B30" s="39">
        <v>0</v>
      </c>
      <c r="C30" s="36" t="s">
        <v>39</v>
      </c>
      <c r="D30" s="36"/>
      <c r="E30" s="36"/>
      <c r="F30" s="36"/>
      <c r="G30" s="36"/>
      <c r="H30" s="36"/>
      <c r="I30" s="36"/>
      <c r="J30" s="36"/>
      <c r="K30" s="36"/>
      <c r="L30" s="37"/>
      <c r="M30" s="37"/>
      <c r="N30" s="37"/>
      <c r="O30" s="38"/>
    </row>
    <row r="31" spans="1:15" x14ac:dyDescent="0.25">
      <c r="A31" s="34" t="s">
        <v>43</v>
      </c>
      <c r="B31" s="39">
        <v>0</v>
      </c>
      <c r="C31" s="36" t="s">
        <v>39</v>
      </c>
      <c r="D31" s="36"/>
      <c r="E31" s="36"/>
      <c r="F31" s="36"/>
      <c r="G31" s="36"/>
      <c r="H31" s="36"/>
      <c r="I31" s="36"/>
      <c r="J31" s="36"/>
      <c r="K31" s="36"/>
      <c r="L31" s="37"/>
      <c r="M31" s="37"/>
      <c r="N31" s="37"/>
      <c r="O31" s="38"/>
    </row>
    <row r="32" spans="1:15" x14ac:dyDescent="0.25">
      <c r="A32" s="40" t="s">
        <v>40</v>
      </c>
      <c r="B32" s="41" t="s">
        <v>41</v>
      </c>
      <c r="C32" s="36" t="s">
        <v>42</v>
      </c>
      <c r="D32" s="36"/>
      <c r="E32" s="36"/>
      <c r="F32" s="36"/>
      <c r="G32" s="36"/>
      <c r="H32" s="36"/>
      <c r="I32" s="36"/>
      <c r="J32" s="36"/>
      <c r="K32" s="36"/>
      <c r="L32" s="37"/>
      <c r="M32" s="37"/>
      <c r="N32" s="37"/>
      <c r="O32" s="38"/>
    </row>
    <row r="33" spans="1:15" ht="15.75" thickBot="1" x14ac:dyDescent="0.3">
      <c r="A33" s="42" t="s">
        <v>44</v>
      </c>
      <c r="B33" s="43">
        <v>8.9999999999999993E-3</v>
      </c>
      <c r="C33" s="44" t="s">
        <v>45</v>
      </c>
      <c r="D33" s="44"/>
      <c r="E33" s="44"/>
      <c r="F33" s="44"/>
      <c r="G33" s="44"/>
      <c r="H33" s="44"/>
      <c r="I33" s="44"/>
      <c r="J33" s="44"/>
      <c r="K33" s="44"/>
      <c r="L33" s="45"/>
      <c r="M33" s="45"/>
      <c r="N33" s="45"/>
      <c r="O33" s="46"/>
    </row>
  </sheetData>
  <mergeCells count="1">
    <mergeCell ref="P2:S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 Patsan</dc:creator>
  <cp:lastModifiedBy>Kosta Patsan</cp:lastModifiedBy>
  <dcterms:created xsi:type="dcterms:W3CDTF">2017-06-07T05:58:41Z</dcterms:created>
  <dcterms:modified xsi:type="dcterms:W3CDTF">2017-06-26T02:35:10Z</dcterms:modified>
</cp:coreProperties>
</file>