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研究生文件\研一\下学期\课程\系统建模与分析\HW1\"/>
    </mc:Choice>
  </mc:AlternateContent>
  <xr:revisionPtr revIDLastSave="0" documentId="8_{3947DB49-6F40-47E6-B757-B7F79ED8E8E6}" xr6:coauthVersionLast="45" xr6:coauthVersionMax="45" xr10:uidLastSave="{00000000-0000-0000-0000-000000000000}"/>
  <bookViews>
    <workbookView xWindow="-98" yWindow="-98" windowWidth="19396" windowHeight="11596" xr2:uid="{759CE741-A599-4662-8B91-0CDD415922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<sst xmlns="http://schemas.openxmlformats.org/spreadsheetml/2006/main" count="28" uniqueCount="16">
  <si>
    <t xml:space="preserve">parameter setting </t>
    <phoneticPr fontId="1" type="noConversion"/>
  </si>
  <si>
    <t>lamda_L</t>
    <phoneticPr fontId="1" type="noConversion"/>
  </si>
  <si>
    <t>lamda_R</t>
    <phoneticPr fontId="1" type="noConversion"/>
  </si>
  <si>
    <t>value</t>
    <phoneticPr fontId="1" type="noConversion"/>
  </si>
  <si>
    <t>T</t>
    <phoneticPr fontId="1" type="noConversion"/>
  </si>
  <si>
    <t>T0</t>
    <phoneticPr fontId="1" type="noConversion"/>
  </si>
  <si>
    <t>N0</t>
    <phoneticPr fontId="1" type="noConversion"/>
  </si>
  <si>
    <t>different evaluation index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</si>
  <si>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</si>
  <si>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</si>
  <si>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</si>
  <si>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The pdf for the time between dumps</t>
    <phoneticPr fontId="1" type="noConversion"/>
  </si>
  <si>
    <t>The expected time that a randomly arriving
pedestrian must wait until crossing</t>
    <phoneticPr fontId="1" type="noConversion"/>
  </si>
  <si>
    <t>The expected time that a randomly arriving
observer, who is not a pedestrian, will wait
until the next dump</t>
    <phoneticPr fontId="1" type="noConversion"/>
  </si>
  <si>
    <t>The expected number of pedestrians 
crossing left to right on any dump</t>
    <phoneticPr fontId="1" type="noConversion"/>
  </si>
  <si>
    <t>The probability that zero pedestrians
 cross left to right on any particular dump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</si>
</sst>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F639E-10E0-4AE8-B98F-334DA3D4F0B0}">
  <dimension ref="A1:F16"/>
  <sheetViews>
    <sheetView tabSelected="1" workbookViewId="0">
      <selection activeCell="H7" sqref="H7"/>
    </sheetView>
  </sheetViews>
  <sheetFormatPr defaultRowHeight="13.9" x14ac:dyDescent="0.4"/>
  <cols>
    <col min="1" max="1" width="17.06640625" customWidth="1"/>
    <col min="4" max="4" width="37.46484375" customWidth="1"/>
    <col min="6" max="6" width="12.46484375" bestFit="1" customWidth="1"/>
  </cols>
  <sheetData>
    <row r="1" spans="1:6" x14ac:dyDescent="0.4">
      <c r="A1" t="s">
        <v>0</v>
      </c>
      <c r="B1" t="s">
        <v>3</v>
      </c>
      <c r="D1" t="s">
        <v>7</v>
      </c>
    </row>
    <row r="2" spans="1:6" x14ac:dyDescent="0.4">
      <c r="A2" t="s">
        <v>1</v>
      </c>
      <c r="B2">
        <v>3</v>
      </c>
      <c r="D2" s="2" t="s">
        <v>14</v>
      </c>
      <c r="E2" t="s">
        <v>8</v>
      </c>
      <c r="F2" s="3">
        <f>B2*B4</f>
        <v>24</v>
      </c>
    </row>
    <row r="3" spans="1:6" x14ac:dyDescent="0.4">
      <c r="A3" t="s">
        <v>2</v>
      </c>
      <c r="B3">
        <v>5</v>
      </c>
      <c r="D3" s="1"/>
      <c r="E3" t="s">
        <v>9</v>
      </c>
      <c r="F3" s="3">
        <f>B2/(B2+B3)*B6</f>
        <v>22.5</v>
      </c>
    </row>
    <row r="4" spans="1:6" x14ac:dyDescent="0.4">
      <c r="A4" t="s">
        <v>4</v>
      </c>
      <c r="B4">
        <v>8</v>
      </c>
      <c r="D4" s="1"/>
      <c r="E4" t="s">
        <v>10</v>
      </c>
      <c r="F4" s="3">
        <f>B2/(B2+B3)*(1+B2*B5)+B3/(B2+B3)*B2*B5</f>
        <v>21.375</v>
      </c>
    </row>
    <row r="5" spans="1:6" x14ac:dyDescent="0.4">
      <c r="A5" t="s">
        <v>5</v>
      </c>
      <c r="B5">
        <v>7</v>
      </c>
      <c r="D5" s="2" t="s">
        <v>15</v>
      </c>
      <c r="E5" t="s">
        <v>8</v>
      </c>
      <c r="F5">
        <f>EXP(-B2*B4)</f>
        <v>3.7751345442790977E-11</v>
      </c>
    </row>
    <row r="6" spans="1:6" x14ac:dyDescent="0.4">
      <c r="A6" t="s">
        <v>6</v>
      </c>
      <c r="B6">
        <v>60</v>
      </c>
      <c r="D6" s="1"/>
      <c r="E6" t="s">
        <v>9</v>
      </c>
      <c r="F6">
        <f>POWER(B3/(B2+B3),B6)</f>
        <v>5.6597994242666949E-13</v>
      </c>
    </row>
    <row r="7" spans="1:6" x14ac:dyDescent="0.4">
      <c r="D7" s="1"/>
      <c r="E7" t="s">
        <v>10</v>
      </c>
      <c r="F7">
        <f>B3/(B2+B3)*EXP(-B2*B5)</f>
        <v>4.7391002674449421E-10</v>
      </c>
    </row>
    <row r="8" spans="1:6" x14ac:dyDescent="0.4">
      <c r="D8" s="1" t="s">
        <v>11</v>
      </c>
      <c r="E8" t="s">
        <v>8</v>
      </c>
    </row>
    <row r="9" spans="1:6" x14ac:dyDescent="0.4">
      <c r="D9" s="1"/>
      <c r="E9" t="s">
        <v>9</v>
      </c>
    </row>
    <row r="10" spans="1:6" x14ac:dyDescent="0.4">
      <c r="D10" s="1"/>
      <c r="E10" t="s">
        <v>10</v>
      </c>
    </row>
    <row r="11" spans="1:6" x14ac:dyDescent="0.4">
      <c r="D11" s="2" t="s">
        <v>12</v>
      </c>
      <c r="E11" t="s">
        <v>8</v>
      </c>
      <c r="F11" s="3">
        <f>B4/2</f>
        <v>4</v>
      </c>
    </row>
    <row r="12" spans="1:6" x14ac:dyDescent="0.4">
      <c r="D12" s="1"/>
      <c r="E12" t="s">
        <v>9</v>
      </c>
      <c r="F12" s="3">
        <f>(B6-1)/(2*(B2+B3))</f>
        <v>3.6875</v>
      </c>
    </row>
    <row r="13" spans="1:6" x14ac:dyDescent="0.4">
      <c r="D13" s="1"/>
      <c r="E13" t="s">
        <v>10</v>
      </c>
      <c r="F13" s="3">
        <f>B5/2*(1+1/(1+(B2+B3)*B5))</f>
        <v>3.5614035087719298</v>
      </c>
    </row>
    <row r="14" spans="1:6" x14ac:dyDescent="0.4">
      <c r="D14" s="2" t="s">
        <v>13</v>
      </c>
      <c r="E14" t="s">
        <v>8</v>
      </c>
      <c r="F14" s="3">
        <f>B5/2</f>
        <v>3.5</v>
      </c>
    </row>
    <row r="15" spans="1:6" x14ac:dyDescent="0.4">
      <c r="D15" s="1"/>
      <c r="E15" t="s">
        <v>9</v>
      </c>
      <c r="F15" s="3">
        <f>(B6+1)/(B2+B3)/2</f>
        <v>3.8125</v>
      </c>
    </row>
    <row r="16" spans="1:6" x14ac:dyDescent="0.4">
      <c r="D16" s="1"/>
      <c r="E16" t="s">
        <v>10</v>
      </c>
      <c r="F16" s="3">
        <f>B5+1/(2*(B2+B3))+1/(2*(B2+B3)*(1+B5*(B2+B3)))</f>
        <v>7.0635964912280702</v>
      </c>
    </row>
  </sheetData>
  <mergeCells count="5">
    <mergeCell ref="D2:D4"/>
    <mergeCell ref="D5:D7"/>
    <mergeCell ref="D8:D10"/>
    <mergeCell ref="D11:D13"/>
    <mergeCell ref="D14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</dc:creator>
  <cp:lastModifiedBy>Jin</cp:lastModifiedBy>
  <dcterms:created xsi:type="dcterms:W3CDTF">2021-03-07T07:40:19Z</dcterms:created>
  <dcterms:modified xsi:type="dcterms:W3CDTF">2021-03-07T08:01:48Z</dcterms:modified>
</cp:coreProperties>
</file>