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filterPrivacy="1"/>
  <xr:revisionPtr revIDLastSave="0" documentId="13_ncr:1_{1ED1618C-917E-4E3B-9165-196B3CC400A8}" xr6:coauthVersionLast="45" xr6:coauthVersionMax="45" xr10:uidLastSave="{00000000-0000-0000-0000-000000000000}"/>
  <bookViews>
    <workbookView xWindow="-120" yWindow="-120" windowWidth="29040" windowHeight="15840" activeTab="1" xr2:uid="{00000000-000D-0000-FFFF-FFFF00000000}"/>
  </bookViews>
  <sheets>
    <sheet name="Sheet1" sheetId="1" r:id="rId1"/>
    <sheet name="GIT Terminal" sheetId="7" r:id="rId2"/>
    <sheet name="HTML" sheetId="3" r:id="rId3"/>
    <sheet name="CSS" sheetId="4" r:id="rId4"/>
    <sheet name="Javascript" sheetId="2" r:id="rId5"/>
    <sheet name="Python" sheetId="6" r:id="rId6"/>
    <sheet name="Samplers" sheetId="5" r:id="rId7"/>
    <sheet name="LDP" sheetId="8" r:id="rId8"/>
  </sheets>
  <definedNames>
    <definedName name="_xlnm._FilterDatabase" localSheetId="2" hidden="1">HTML!$A$2:$D$62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 i="8" l="1"/>
  <c r="L12" i="8" s="1"/>
  <c r="L7" i="8"/>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D90" i="8"/>
  <c r="F90" i="8" s="1"/>
  <c r="D91" i="8"/>
  <c r="F91" i="8" s="1"/>
  <c r="D92" i="8"/>
  <c r="F92" i="8" s="1"/>
  <c r="D93" i="8"/>
  <c r="F93" i="8" s="1"/>
  <c r="D94" i="8"/>
  <c r="F94" i="8" s="1"/>
  <c r="D95" i="8"/>
  <c r="F95" i="8" s="1"/>
  <c r="D96" i="8"/>
  <c r="F96" i="8" s="1"/>
  <c r="D97" i="8"/>
  <c r="F97" i="8" s="1"/>
  <c r="D98" i="8"/>
  <c r="F98" i="8" s="1"/>
  <c r="D99" i="8"/>
  <c r="F99" i="8" s="1"/>
  <c r="D100" i="8"/>
  <c r="F100" i="8" s="1"/>
  <c r="K8" i="8"/>
  <c r="K7" i="8"/>
  <c r="F63" i="8"/>
  <c r="D61" i="8"/>
  <c r="F61" i="8" s="1"/>
  <c r="D62" i="8"/>
  <c r="F62" i="8" s="1"/>
  <c r="D63" i="8"/>
  <c r="D64" i="8"/>
  <c r="F64" i="8" s="1"/>
  <c r="D65" i="8"/>
  <c r="F65" i="8" s="1"/>
  <c r="D66" i="8"/>
  <c r="F66" i="8" s="1"/>
  <c r="D67" i="8"/>
  <c r="F67" i="8" s="1"/>
  <c r="D68" i="8"/>
  <c r="F68" i="8" s="1"/>
  <c r="D69" i="8"/>
  <c r="F69" i="8" s="1"/>
  <c r="D70" i="8"/>
  <c r="F70" i="8" s="1"/>
  <c r="D71" i="8"/>
  <c r="F71" i="8" s="1"/>
  <c r="D72" i="8"/>
  <c r="F72" i="8" s="1"/>
  <c r="D73" i="8"/>
  <c r="F73" i="8" s="1"/>
  <c r="D74" i="8"/>
  <c r="F74" i="8" s="1"/>
  <c r="J8" i="8"/>
  <c r="J12" i="8" s="1"/>
  <c r="J7" i="8"/>
  <c r="F33" i="8"/>
  <c r="F38" i="8"/>
  <c r="F39" i="8"/>
  <c r="F41" i="8"/>
  <c r="F46" i="8"/>
  <c r="F47" i="8"/>
  <c r="F48" i="8"/>
  <c r="F49" i="8"/>
  <c r="F54" i="8"/>
  <c r="F55" i="8"/>
  <c r="F56" i="8"/>
  <c r="F57" i="8"/>
  <c r="F5" i="8"/>
  <c r="F6" i="8"/>
  <c r="F7" i="8"/>
  <c r="F8" i="8"/>
  <c r="F9" i="8"/>
  <c r="F10" i="8"/>
  <c r="F13" i="8"/>
  <c r="F4" i="8"/>
  <c r="I8" i="8"/>
  <c r="I12" i="8" s="1"/>
  <c r="I7" i="8"/>
  <c r="D5" i="8"/>
  <c r="D6" i="8"/>
  <c r="D7" i="8"/>
  <c r="D8" i="8"/>
  <c r="D4" i="8"/>
  <c r="I9" i="8" s="1"/>
  <c r="D33" i="8"/>
  <c r="D34" i="8"/>
  <c r="F34" i="8" s="1"/>
  <c r="D35" i="8"/>
  <c r="F35" i="8" s="1"/>
  <c r="D36" i="8"/>
  <c r="F36" i="8" s="1"/>
  <c r="D37" i="8"/>
  <c r="F37" i="8" s="1"/>
  <c r="D38" i="8"/>
  <c r="D39" i="8"/>
  <c r="D40" i="8"/>
  <c r="F40" i="8" s="1"/>
  <c r="D41" i="8"/>
  <c r="D42" i="8"/>
  <c r="F42" i="8" s="1"/>
  <c r="D43" i="8"/>
  <c r="F43" i="8" s="1"/>
  <c r="D44" i="8"/>
  <c r="F44" i="8" s="1"/>
  <c r="D45" i="8"/>
  <c r="F45" i="8" s="1"/>
  <c r="D46" i="8"/>
  <c r="D47" i="8"/>
  <c r="D48" i="8"/>
  <c r="D49" i="8"/>
  <c r="D50" i="8"/>
  <c r="F50" i="8" s="1"/>
  <c r="D51" i="8"/>
  <c r="F51" i="8" s="1"/>
  <c r="D52" i="8"/>
  <c r="F52" i="8" s="1"/>
  <c r="D53" i="8"/>
  <c r="F53" i="8" s="1"/>
  <c r="D54" i="8"/>
  <c r="D55" i="8"/>
  <c r="D56" i="8"/>
  <c r="D57" i="8"/>
  <c r="D58" i="8"/>
  <c r="F58" i="8" s="1"/>
  <c r="D32" i="8"/>
  <c r="F32" i="8" s="1"/>
  <c r="D10" i="8"/>
  <c r="D11" i="8"/>
  <c r="F11" i="8" s="1"/>
  <c r="D12" i="8"/>
  <c r="F12" i="8" s="1"/>
  <c r="D13" i="8"/>
  <c r="D14" i="8"/>
  <c r="F14" i="8" s="1"/>
  <c r="D15" i="8"/>
  <c r="F15" i="8" s="1"/>
  <c r="D16" i="8"/>
  <c r="F16" i="8" s="1"/>
  <c r="D17" i="8"/>
  <c r="F17" i="8" s="1"/>
  <c r="D18" i="8"/>
  <c r="F18" i="8" s="1"/>
  <c r="D19" i="8"/>
  <c r="F19" i="8" s="1"/>
  <c r="D20" i="8"/>
  <c r="F20" i="8" s="1"/>
  <c r="D21" i="8"/>
  <c r="F21" i="8" s="1"/>
  <c r="D22" i="8"/>
  <c r="F22" i="8" s="1"/>
  <c r="D23" i="8"/>
  <c r="F23" i="8" s="1"/>
  <c r="D24" i="8"/>
  <c r="F24" i="8" s="1"/>
  <c r="D25" i="8"/>
  <c r="F25" i="8" s="1"/>
  <c r="D26" i="8"/>
  <c r="F26" i="8" s="1"/>
  <c r="D27" i="8"/>
  <c r="F27" i="8" s="1"/>
  <c r="D28" i="8"/>
  <c r="F28" i="8" s="1"/>
  <c r="D29" i="8"/>
  <c r="F29" i="8" s="1"/>
  <c r="D9" i="8"/>
  <c r="K10" i="8" l="1"/>
  <c r="J10" i="8"/>
  <c r="J9" i="8"/>
  <c r="K9" i="8"/>
  <c r="L9" i="8"/>
  <c r="L10" i="8"/>
  <c r="K12" i="8"/>
  <c r="I13" i="8" s="1"/>
  <c r="I10" i="8"/>
  <c r="I11" i="8" s="1"/>
  <c r="J11" i="8" s="1"/>
</calcChain>
</file>

<file path=xl/sharedStrings.xml><?xml version="1.0" encoding="utf-8"?>
<sst xmlns="http://schemas.openxmlformats.org/spreadsheetml/2006/main" count="947" uniqueCount="682">
  <si>
    <t>HTML</t>
  </si>
  <si>
    <t>Name</t>
  </si>
  <si>
    <t>Syntax</t>
  </si>
  <si>
    <t>Link</t>
  </si>
  <si>
    <t>CSS</t>
  </si>
  <si>
    <t>Reset Sheet</t>
  </si>
  <si>
    <t>Click Here</t>
  </si>
  <si>
    <t>Browser Support</t>
  </si>
  <si>
    <t>Media Queries</t>
  </si>
  <si>
    <t>N/A</t>
  </si>
  <si>
    <t>&lt;@media&gt;</t>
  </si>
  <si>
    <t>Description</t>
  </si>
  <si>
    <t>Bring attention to Element</t>
  </si>
  <si>
    <t>&lt;b&gt; &lt;/b&gt;</t>
  </si>
  <si>
    <t>&lt;em&gt; &lt;/em&gt;</t>
  </si>
  <si>
    <t>Emphasis</t>
  </si>
  <si>
    <t>Links</t>
  </si>
  <si>
    <t>&lt;a href="URL"&gt; &lt;/a&gt;</t>
  </si>
  <si>
    <t>Images</t>
  </si>
  <si>
    <t>&lt;img src="URL" alt="IMAGE DESC" /&gt;</t>
  </si>
  <si>
    <t>Line Break</t>
  </si>
  <si>
    <t>&lt;br/&gt;</t>
  </si>
  <si>
    <t xml:space="preserve">Paragraph </t>
  </si>
  <si>
    <t>&lt;p&gt; &lt;/p&gt;</t>
  </si>
  <si>
    <t>GIT Bash</t>
  </si>
  <si>
    <t>Print Working Directory</t>
  </si>
  <si>
    <t>pwd</t>
  </si>
  <si>
    <t>List</t>
  </si>
  <si>
    <t>ls</t>
  </si>
  <si>
    <t>Change Directory</t>
  </si>
  <si>
    <t>cd</t>
  </si>
  <si>
    <t>Make Directory</t>
  </si>
  <si>
    <t>mkdir</t>
  </si>
  <si>
    <t>Create File</t>
  </si>
  <si>
    <t xml:space="preserve">N/A </t>
  </si>
  <si>
    <t>touch</t>
  </si>
  <si>
    <t>rm</t>
  </si>
  <si>
    <t>Remove File</t>
  </si>
  <si>
    <t>Remove Empty Directory</t>
  </si>
  <si>
    <t>rmdir</t>
  </si>
  <si>
    <t>Remove Directory with Content</t>
  </si>
  <si>
    <t>rm -r</t>
  </si>
  <si>
    <t>Remove Directory with Content after Confirmation</t>
  </si>
  <si>
    <t>rm -r -i</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</si>
  <si>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</si>
  <si>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</si>
  <si>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</si>
  <si>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</si>
  <si>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</si>
  <si>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</si>
  <si>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</si>
  <si>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</si>
  <si>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</si>
  <si>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</si>
  <si>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</si>
  <si>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</si>
  <si>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</si>
  <si>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</si>
  <si>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</si>
  <si>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</si>
  <si>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</si>
  <si>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</si>
  <si>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</si>
  <si>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</si>
  <si>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</si>
  <si>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</si>
  <si>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</si>
  <si>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</si>
  <si>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</si>
  <si>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</si>
  <si>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</si>
  <si>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</si>
  <si>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</si>
  <si>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</si>
  <si>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</si>
  <si>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</si>
  <si>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</si>
  <si>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</si>
  <si>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</si>
  <si>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</si>
  <si>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</si>
  <si>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</si>
  <si>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</si>
  <si>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</si>
  <si>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</si>
  <si>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</si>
  <si>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</si>
  <si>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</si>
  <si>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</si>
  <si>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</si>
  <si>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</si>
  <si>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</si>
  <si>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</si>
  <si>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</si>
  <si>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</si>
  <si>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</si>
  <si>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</si>
  <si>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</si>
  <si>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</si>
  <si>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</si>
  <si>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</si>
  <si>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</si>
  <si>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</si>
  <si>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</si>
  <si>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</si>
  <si>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</si>
  <si>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</si>
  <si>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</si>
  <si>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</si>
  <si>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</si>
  <si>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</si>
  <si>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</si>
  <si>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</si>
  <si>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</si>
  <si>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</si>
  <si>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</si>
  <si>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</si>
  <si>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</si>
  <si>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</si>
  <si>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</si>
  <si>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</si>
  <si>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</si>
  <si>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</si>
  <si>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</si>
  <si>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</si>
  <si>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</si>
  <si>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</si>
  <si>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</si>
  <si>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</si>
  <si>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</si>
  <si>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</si>
  <si>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</si>
  <si>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</si>
  <si>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</si>
  <si>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</si>
  <si>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</si>
  <si>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</si>
  <si>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</si>
  <si>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</si>
  <si>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</si>
  <si>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</si>
  <si>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</si>
  <si>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</si>
  <si>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</si>
  <si>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</si>
  <si>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</si>
  <si>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</si>
  <si>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</si>
  <si>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</si>
  <si>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</si>
  <si>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</si>
  <si>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</si>
  <si>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</si>
  <si>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</si>
  <si>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</si>
  <si>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</si>
  <si>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</si>
  <si>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</si>
  <si>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</si>
  <si>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</si>
  <si>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</si>
  <si>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</si>
  <si>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</si>
  <si>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</si>
  <si>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</si>
  <si>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</si>
  <si>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</si>
  <si>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</si>
  <si>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</si>
  <si>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</si>
  <si>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</si>
  <si>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</si>
  <si>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</si>
  <si>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</si>
  <si>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</si>
  <si>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</si>
  <si>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</si>
  <si>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</si>
  <si>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</si>
  <si>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</si>
  <si>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</si>
  <si>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</si>
  <si>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</si>
  <si>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</si>
  <si>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</si>
  <si>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</si>
  <si>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</si>
  <si>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</si>
  <si>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</si>
  <si>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</si>
  <si>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</si>
  <si>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</si>
  <si>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</si>
  <si>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</si>
  <si>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</si>
  <si>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</si>
  <si>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</si>
  <si>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</si>
  <si>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</si>
  <si>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</si>
  <si>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</si>
  <si>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</si>
  <si>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</si>
  <si>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</si>
  <si>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</si>
  <si>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</si>
  <si>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</si>
  <si>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</si>
  <si>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</si>
  <si>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</si>
  <si>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</si>
  <si>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</si>
  <si>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</si>
  <si>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</si>
  <si>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</si>
  <si>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</si>
  <si>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</si>
  <si>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</si>
  <si>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</si>
  <si>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</si>
  <si>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</si>
  <si>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</si>
  <si>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</si>
  <si>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</si>
  <si>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</si>
  <si>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</si>
  <si>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</si>
  <si>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</si>
  <si>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</si>
  <si>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</si>
  <si>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</si>
  <si>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</si>
  <si>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</si>
  <si>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</si>
  <si>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</si>
  <si>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</si>
  <si>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</si>
  <si>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</si>
  <si>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</si>
  <si>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</si>
  <si>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</si>
  <si>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</si>
  <si>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</si>
  <si>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</si>
  <si>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</si>
  <si>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</si>
  <si>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</si>
  <si>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</si>
  <si>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</si>
  <si>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</si>
  <si>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</si>
  <si>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</si>
  <si>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</si>
  <si>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</si>
  <si>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</si>
  <si>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</si>
  <si>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</si>
  <si>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</si>
  <si>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</si>
  <si>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</si>
  <si>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</si>
  <si>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</si>
  <si>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</si>
  <si>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</si>
  <si>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</si>
  <si>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</si>
  <si>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</si>
  <si>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</si>
  <si>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</si>
  <si>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</si>
  <si>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</si>
  <si>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</si>
  <si>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</si>
  <si>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</si>
  <si>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</si>
  <si>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</si>
  <si>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</si>
  <si>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</si>
  <si>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</si>
  <si>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</si>
  <si>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</si>
  <si>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</si>
  <si>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</si>
  <si>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</si>
  <si>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</si>
  <si>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</si>
  <si>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</si>
  <si>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</si>
  <si>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</si>
  <si>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</si>
  <si>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</si>
  <si>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</si>
  <si>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</si>
  <si>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</si>
  <si>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</si>
  <si>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</si>
  <si>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</si>
  <si>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</si>
  <si>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</si>
  <si>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</si>
  <si>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</si>
  <si>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</si>
  <si>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</si>
  <si>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</si>
  <si>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</si>
  <si>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</si>
  <si>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</si>
  <si>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</si>
  <si>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</si>
  <si>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</si>
  <si>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</si>
  <si>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</si>
  <si>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</si>
  <si>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</si>
  <si>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</si>
  <si>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</si>
  <si>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</si>
  <si>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</si>
  <si>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</si>
  <si>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</si>
  <si>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</si>
  <si>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</si>
  <si>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</si>
  <si>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</si>
  <si>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</si>
  <si>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</si>
  <si>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</si>
  <si>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</si>
  <si>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</si>
  <si>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</si>
  <si>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</si>
  <si>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</si>
  <si>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</si>
  <si>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</si>
  <si>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</si>
  <si>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</si>
  <si>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</si>
  <si>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</si>
  <si>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</si>
  <si>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</si>
  <si>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</si>
  <si>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</si>
  <si>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</si>
  <si>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</si>
  <si>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</si>
  <si>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</si>
  <si>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</si>
  <si>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</si>
  <si>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</si>
  <si>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</si>
  <si>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</si>
  <si>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</si>
  <si>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</si>
  <si>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</si>
  <si>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</si>
  <si>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</si>
  <si>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</si>
  <si>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</si>
  <si>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</si>
  <si>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</si>
  <si>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</si>
  <si>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</si>
  <si>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</si>
  <si>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</si>
  <si>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</si>
  <si>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</si>
  <si>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</si>
  <si>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</si>
  <si>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</si>
  <si>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</si>
  <si>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</si>
  <si>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</si>
  <si>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</si>
  <si>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</si>
  <si>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</si>
  <si>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</si>
  <si>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</si>
  <si>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</si>
  <si>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</si>
  <si>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</si>
  <si>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</si>
  <si>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</si>
  <si>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</si>
  <si>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</si>
  <si>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</si>
  <si>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</si>
  <si>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</si>
  <si>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</si>
  <si>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</si>
  <si>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</si>
  <si>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</si>
  <si>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</si>
  <si>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</si>
  <si>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&lt;select id="job" name="user_job"&gt;</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</si>
  <si>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</si>
  <si>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</si>
  <si>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</si>
  <si>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</si>
  <si>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</si>
  <si>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</si>
  <si>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</si>
  <si>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</si>
  <si>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</si>
  <si>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</si>
  <si>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</si>
  <si>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</si>
  <si>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</si>
  <si>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</si>
  <si>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</si>
  <si>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</si>
  <si>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</si>
  <si>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</si>
  <si>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</si>
  <si>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</si>
  <si>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</si>
  <si>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</si>
  <si>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</si>
  <si>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</si>
  <si>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</si>
  <si>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</si>
  <si>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</si>
  <si>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</si>
  <si>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</si>
  <si>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</si>
  <si>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</si>
  <si>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</si>
  <si>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</si>
  <si>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</si>
  <si>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</si>
  <si>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</si>
  <si>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</si>
  <si>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</si>
  <si>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</si>
  <si>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</si>
  <si>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</si>
  <si>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</si>
  <si>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</si>
  <si>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</si>
  <si>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</si>
  <si>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</si>
  <si>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</si>
  <si>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</si>
  <si>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</si>
  <si>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</si>
  <si>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</si>
  <si>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</si>
  <si>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</si>
  <si>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</si>
  <si>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</si>
  <si>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</si>
  <si>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</si>
  <si>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</si>
  <si>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</si>
  <si>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</si>
  <si>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</si>
  <si>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</si>
  <si>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</si>
  <si>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</si>
  <si>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</si>
  <si>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</si>
  <si>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</si>
  <si>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</si>
  <si>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</si>
  <si>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</si>
  <si>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</si>
  <si>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</si>
  <si>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</si>
  <si>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</si>
  <si>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</si>
  <si>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</si>
  <si>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</si>
  <si>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</si>
  <si>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</si>
  <si>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</si>
  <si>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</si>
  <si>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</si>
  <si>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</si>
  <si>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</si>
  <si>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</si>
  <si>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</si>
  <si>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</si>
  <si>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</si>
  <si>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</si>
  <si>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</si>
  <si>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</si>
  <si>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</si>
  <si>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</si>
  <si>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</si>
  <si>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</si>
  <si>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</si>
  <si>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</si>
  <si>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Python</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</si>
  <si>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</si>
  <si>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</si>
  <si>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</si>
  <si>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</si>
  <si>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</si>
  <si>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</si>
  <si>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</si>
  <si>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</si>
  <si>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</si>
  <si>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</si>
  <si>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</si>
  <si>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</si>
  <si>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</si>
  <si>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</si>
  <si>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</si>
  <si>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</si>
  <si>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</si>
  <si>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</si>
  <si>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</si>
  <si>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</si>
  <si>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</si>
  <si>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</si>
  <si>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</si>
  <si>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</si>
  <si>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</si>
  <si>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</si>
  <si>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</si>
  <si>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</si>
  <si>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</si>
  <si>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</si>
  <si>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</si>
  <si>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</si>
  <si>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</si>
  <si>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</si>
  <si>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</si>
  <si>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</si>
  <si>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</si>
  <si>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</si>
  <si>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</si>
  <si>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</si>
  <si>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</si>
  <si>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</si>
  <si>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</si>
  <si>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</si>
  <si>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</si>
  <si>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</si>
  <si>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</si>
  <si>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</si>
  <si>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</si>
  <si>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</si>
  <si>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</si>
  <si>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</si>
  <si>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</si>
  <si>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</si>
  <si>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</si>
  <si>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</si>
  <si>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</si>
  <si>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vi notepad help guide</t>
  </si>
  <si>
    <t>click here</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</si>
  <si>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</si>
  <si>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</si>
  <si>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</si>
  <si>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</si>
  <si>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</si>
  <si>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</si>
  <si>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</si>
  <si>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</si>
  <si>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</si>
  <si>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</si>
  <si>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</si>
  <si>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</si>
  <si>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</si>
  <si>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</si>
  <si>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</si>
  <si>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</si>
  <si>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</si>
  <si>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</si>
  <si>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Entity Chart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</si>
  <si>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</si>
  <si>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</si>
  <si>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</si>
  <si>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</si>
  <si>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</si>
  <si>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</si>
  <si>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</si>
  <si>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</si>
  <si>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</si>
  <si>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</si>
  <si>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</si>
  <si>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</si>
  <si>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</si>
  <si>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</si>
  <si>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CSS Flexbox Layous</t>
  </si>
  <si>
    <t>HTML Forms</t>
  </si>
  <si>
    <t>Introduction to GIT</t>
  </si>
  <si>
    <t>JavaScript Loops, Arrays and Objects</t>
  </si>
  <si>
    <t>JavaScript and the DOM</t>
  </si>
  <si>
    <t>CSS Selectors</t>
  </si>
  <si>
    <t>jQuery</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</si>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</sst>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u/>
      <sz val="14"/>
      <color theme="10"/>
      <name val="Calibri"/>
      <family val="2"/>
      <scheme val="minor"/>
    </font>
    <font>
      <sz val="14"/>
      <color theme="1" tint="4.9989318521683403E-2"/>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3" fillId="0" borderId="0" applyFont="0" applyFill="0" applyBorder="0" applyAlignment="0" applyProtection="0"/>
  </cellStyleXfs>
  <cellXfs count="9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4" borderId="1" xfId="0" applyFont="1" applyFill="1" applyBorder="1" applyAlignment="1">
      <alignment horizontal="center" vertical="center" wrapText="1"/>
    </xf>
    <xf numFmtId="0" fontId="11" fillId="4" borderId="1" xfId="1"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5" borderId="1" xfId="1" applyFont="1" applyFill="1" applyBorder="1" applyAlignment="1">
      <alignment horizontal="center" vertical="center" wrapText="1"/>
    </xf>
    <xf numFmtId="0" fontId="3"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1" fillId="6" borderId="1" xfId="1" applyFont="1" applyFill="1" applyBorder="1" applyAlignment="1">
      <alignment horizontal="center" vertical="center" wrapText="1"/>
    </xf>
    <xf numFmtId="0" fontId="3"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2" fillId="7" borderId="1" xfId="1" applyFont="1" applyFill="1" applyBorder="1" applyAlignment="1">
      <alignment horizontal="center" vertical="center" wrapText="1"/>
    </xf>
    <xf numFmtId="0" fontId="11" fillId="7" borderId="1" xfId="1" applyFont="1" applyFill="1" applyBorder="1" applyAlignment="1">
      <alignment horizontal="center" vertical="center" wrapText="1"/>
    </xf>
    <xf numFmtId="0" fontId="3" fillId="8" borderId="1" xfId="0" applyFont="1" applyFill="1" applyBorder="1" applyAlignment="1">
      <alignment horizontal="center" vertical="center" wrapText="1"/>
    </xf>
    <xf numFmtId="49" fontId="9" fillId="8" borderId="1" xfId="0" applyNumberFormat="1" applyFont="1" applyFill="1" applyBorder="1" applyAlignment="1">
      <alignment horizontal="center" vertical="center" wrapText="1"/>
    </xf>
    <xf numFmtId="0" fontId="12" fillId="8" borderId="1" xfId="1" applyFont="1" applyFill="1" applyBorder="1" applyAlignment="1">
      <alignment horizontal="center" vertical="center" wrapText="1"/>
    </xf>
    <xf numFmtId="0" fontId="11" fillId="8" borderId="1" xfId="1" applyFont="1" applyFill="1" applyBorder="1" applyAlignment="1">
      <alignment horizontal="center" vertical="center" wrapText="1"/>
    </xf>
    <xf numFmtId="0" fontId="3" fillId="8" borderId="0" xfId="0" applyFont="1" applyFill="1" applyAlignment="1">
      <alignment horizontal="center" vertical="center" wrapText="1"/>
    </xf>
    <xf numFmtId="0" fontId="10" fillId="8" borderId="0" xfId="0" applyFont="1" applyFill="1" applyAlignment="1">
      <alignment horizontal="center" vertical="center" wrapText="1"/>
    </xf>
    <xf numFmtId="0" fontId="12" fillId="4" borderId="1" xfId="1" applyFont="1" applyFill="1" applyBorder="1" applyAlignment="1">
      <alignment horizontal="center" vertical="center" wrapText="1"/>
    </xf>
    <xf numFmtId="49" fontId="9" fillId="5" borderId="1" xfId="0" applyNumberFormat="1" applyFont="1" applyFill="1" applyBorder="1" applyAlignment="1">
      <alignment horizontal="center" vertical="center" wrapText="1"/>
    </xf>
    <xf numFmtId="0" fontId="12" fillId="5" borderId="1" xfId="1"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3" fillId="15"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11" fillId="15" borderId="1" xfId="1" applyFont="1" applyFill="1" applyBorder="1" applyAlignment="1">
      <alignment horizontal="center" vertical="center" wrapText="1"/>
    </xf>
    <xf numFmtId="49" fontId="9" fillId="15" borderId="1" xfId="0" applyNumberFormat="1" applyFont="1" applyFill="1" applyBorder="1" applyAlignment="1">
      <alignment horizontal="center" vertical="center" wrapText="1"/>
    </xf>
    <xf numFmtId="0" fontId="12" fillId="15" borderId="1" xfId="1" applyFont="1" applyFill="1" applyBorder="1" applyAlignment="1">
      <alignment horizontal="center" vertical="center" wrapText="1"/>
    </xf>
    <xf numFmtId="0" fontId="2" fillId="0" borderId="0" xfId="1" applyAlignment="1">
      <alignment horizontal="center" vertical="center"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en-US/docs/Web/HTML/Element/em" TargetMode="External"/><Relationship Id="rId13" Type="http://schemas.openxmlformats.org/officeDocument/2006/relationships/hyperlink" Target="http://heather.cs.ucdavis.edu/~matloff/UnixAndC/Editors/ViIntro.html" TargetMode="External"/><Relationship Id="rId3" Type="http://schemas.openxmlformats.org/officeDocument/2006/relationships/hyperlink" Target="https://caniuse.com/" TargetMode="External"/><Relationship Id="rId7" Type="http://schemas.openxmlformats.org/officeDocument/2006/relationships/hyperlink" Target="https://developer.mozilla.org/en-US/docs/Web/HTML/Element/b" TargetMode="External"/><Relationship Id="rId12" Type="http://schemas.openxmlformats.org/officeDocument/2006/relationships/hyperlink" Target="https://developer.mozilla.org/en-US/docs/Web/HTML/Element/p" TargetMode="External"/><Relationship Id="rId2" Type="http://schemas.openxmlformats.org/officeDocument/2006/relationships/hyperlink" Target="https://meyerweb.com/eric/tools/css/reset/" TargetMode="External"/><Relationship Id="rId16" Type="http://schemas.openxmlformats.org/officeDocument/2006/relationships/printerSettings" Target="../printerSettings/printerSettings1.bin"/><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1" Type="http://schemas.openxmlformats.org/officeDocument/2006/relationships/hyperlink" Target="https://developer.mozilla.org/en-US/docs/Web/HTML/Element/br" TargetMode="External"/><Relationship Id="rId5" Type="http://schemas.openxmlformats.org/officeDocument/2006/relationships/hyperlink" Target="Media%20Queries.docx" TargetMode="External"/><Relationship Id="rId15" Type="http://schemas.openxmlformats.org/officeDocument/2006/relationships/hyperlink" Target="https://caniuse.com/" TargetMode="External"/><Relationship Id="rId10" Type="http://schemas.openxmlformats.org/officeDocument/2006/relationships/hyperlink" Target="https://developer.mozilla.org/en-US/docs/Web/HTML/Element/img"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HTML/Element/a" TargetMode="External"/><Relationship Id="rId14" Type="http://schemas.openxmlformats.org/officeDocument/2006/relationships/hyperlink" Target="https://dev.w3.org/html5/html-author/charre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 Type="http://schemas.openxmlformats.org/officeDocument/2006/relationships/hyperlink" Target="https://developer.mozilla.org/en-US/docs/Web/HTML/Element/img" TargetMode="External"/><Relationship Id="rId10" Type="http://schemas.openxmlformats.org/officeDocument/2006/relationships/hyperlink" Target="https://developer.mozilla.org/en-US/docs/Web/HTML/Element/li" TargetMode="External"/><Relationship Id="rId19" Type="http://schemas.openxmlformats.org/officeDocument/2006/relationships/hyperlink" Target="https://developer.mozilla.org/en-US/docs/Web/HTML/Element/blockquote"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printerSettings" Target="../printerSettings/printerSettings2.bin"/><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3.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eveloper.mozilla.org/en-US/docs/Web/JavaScript/Reference/Statements/if...else" TargetMode="External"/><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3" Type="http://schemas.openxmlformats.org/officeDocument/2006/relationships/hyperlink" Target="https://developer.mozilla.org/en-US/docs/Web/JavaScript/Reference/Global_Objects/parseFloat" TargetMode="External"/><Relationship Id="rId7" Type="http://schemas.openxmlformats.org/officeDocument/2006/relationships/hyperlink" Target="https://developer.mozilla.org/en-US/docs/Web/JavaScript/Reference/Operators/Arithmetic_Operators"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printerSettings" Target="../printerSettings/printerSettings4.bin"/><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validator.w3.org/" TargetMode="External"/><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printerSettings" Target="../printerSettings/printerSettings6.bin"/><Relationship Id="rId5" Type="http://schemas.openxmlformats.org/officeDocument/2006/relationships/hyperlink" Target="http://picresize.com/" TargetMode="External"/><Relationship Id="rId4" Type="http://schemas.openxmlformats.org/officeDocument/2006/relationships/hyperlink" Target="https://jigsaw.w3.org/css-valid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F8" sqref="F8"/>
    </sheetView>
  </sheetViews>
  <sheetFormatPr defaultColWidth="9.28515625" defaultRowHeight="15" x14ac:dyDescent="0.25"/>
  <cols>
    <col min="1" max="1" width="23.28515625" style="2" bestFit="1" customWidth="1"/>
    <col min="2" max="2" width="10.28515625" style="1" bestFit="1" customWidth="1"/>
    <col min="3" max="3" width="31.7109375" style="1" bestFit="1" customWidth="1"/>
    <col min="4" max="4" width="9" style="1" bestFit="1" customWidth="1"/>
    <col min="5" max="5" width="15" style="2" bestFit="1" customWidth="1"/>
    <col min="6" max="6" width="10.28515625" style="1" bestFit="1" customWidth="1"/>
    <col min="7" max="7" width="9.7109375" style="1" bestFit="1" customWidth="1"/>
    <col min="8" max="8" width="9" style="1" bestFit="1" customWidth="1"/>
    <col min="9" max="9" width="43.42578125" style="1" bestFit="1" customWidth="1"/>
    <col min="10" max="10" width="10.28515625" style="1" bestFit="1" customWidth="1"/>
    <col min="11" max="11" width="6.5703125" style="1" bestFit="1" customWidth="1"/>
    <col min="12" max="12" width="8.5703125" style="1" bestFit="1" customWidth="1"/>
    <col min="13" max="16384" width="9.28515625" style="1"/>
  </cols>
  <sheetData>
    <row r="1" spans="1:12" ht="14.25" customHeight="1" x14ac:dyDescent="0.25">
      <c r="A1" s="73" t="s">
        <v>0</v>
      </c>
      <c r="B1" s="73"/>
      <c r="C1" s="73"/>
      <c r="D1" s="73"/>
      <c r="E1" s="73" t="s">
        <v>4</v>
      </c>
      <c r="F1" s="73"/>
      <c r="G1" s="73"/>
      <c r="H1" s="73"/>
      <c r="I1" s="73" t="s">
        <v>24</v>
      </c>
      <c r="J1" s="73"/>
      <c r="K1" s="73"/>
      <c r="L1" s="73"/>
    </row>
    <row r="2" spans="1:12" x14ac:dyDescent="0.25">
      <c r="A2" s="2" t="s">
        <v>1</v>
      </c>
      <c r="B2" s="2" t="s">
        <v>11</v>
      </c>
      <c r="C2" s="2" t="s">
        <v>2</v>
      </c>
      <c r="D2" s="2" t="s">
        <v>3</v>
      </c>
      <c r="E2" s="2" t="s">
        <v>1</v>
      </c>
      <c r="F2" s="2" t="s">
        <v>11</v>
      </c>
      <c r="G2" s="2" t="s">
        <v>2</v>
      </c>
      <c r="H2" s="2" t="s">
        <v>3</v>
      </c>
      <c r="I2" s="4" t="s">
        <v>1</v>
      </c>
      <c r="J2" s="4" t="s">
        <v>11</v>
      </c>
      <c r="K2" s="4" t="s">
        <v>2</v>
      </c>
      <c r="L2" s="4" t="s">
        <v>3</v>
      </c>
    </row>
    <row r="3" spans="1:12" x14ac:dyDescent="0.25">
      <c r="A3" s="2" t="s">
        <v>12</v>
      </c>
      <c r="B3" s="1" t="s">
        <v>9</v>
      </c>
      <c r="C3" s="1" t="s">
        <v>13</v>
      </c>
      <c r="D3" s="3" t="s">
        <v>6</v>
      </c>
      <c r="E3" s="2" t="s">
        <v>5</v>
      </c>
      <c r="F3" s="3" t="s">
        <v>6</v>
      </c>
      <c r="G3" s="3" t="s">
        <v>9</v>
      </c>
      <c r="H3" s="3" t="s">
        <v>6</v>
      </c>
      <c r="I3" s="1" t="s">
        <v>25</v>
      </c>
      <c r="J3" s="1" t="s">
        <v>9</v>
      </c>
      <c r="K3" s="1" t="s">
        <v>26</v>
      </c>
      <c r="L3" s="1" t="s">
        <v>9</v>
      </c>
    </row>
    <row r="4" spans="1:12" x14ac:dyDescent="0.25">
      <c r="A4" s="2" t="s">
        <v>15</v>
      </c>
      <c r="B4" s="1" t="s">
        <v>9</v>
      </c>
      <c r="C4" s="1" t="s">
        <v>14</v>
      </c>
      <c r="D4" s="3" t="s">
        <v>6</v>
      </c>
      <c r="E4" s="2" t="s">
        <v>7</v>
      </c>
      <c r="F4" s="3" t="s">
        <v>6</v>
      </c>
      <c r="G4" s="3" t="s">
        <v>9</v>
      </c>
      <c r="H4" s="3" t="s">
        <v>6</v>
      </c>
      <c r="I4" s="1" t="s">
        <v>27</v>
      </c>
      <c r="J4" s="1" t="s">
        <v>9</v>
      </c>
      <c r="K4" s="1" t="s">
        <v>28</v>
      </c>
      <c r="L4" s="1" t="s">
        <v>9</v>
      </c>
    </row>
    <row r="5" spans="1:12" x14ac:dyDescent="0.25">
      <c r="A5" s="2" t="s">
        <v>16</v>
      </c>
      <c r="B5" s="1" t="s">
        <v>9</v>
      </c>
      <c r="C5" s="1" t="s">
        <v>17</v>
      </c>
      <c r="D5" s="3" t="s">
        <v>6</v>
      </c>
      <c r="E5" s="2" t="s">
        <v>8</v>
      </c>
      <c r="F5" s="3" t="s">
        <v>6</v>
      </c>
      <c r="G5" s="1" t="s">
        <v>10</v>
      </c>
      <c r="H5" s="3" t="s">
        <v>6</v>
      </c>
      <c r="I5" s="1" t="s">
        <v>29</v>
      </c>
      <c r="J5" s="1" t="s">
        <v>9</v>
      </c>
      <c r="K5" s="1" t="s">
        <v>30</v>
      </c>
      <c r="L5" s="1" t="s">
        <v>9</v>
      </c>
    </row>
    <row r="6" spans="1:12" x14ac:dyDescent="0.25">
      <c r="A6" s="2" t="s">
        <v>18</v>
      </c>
      <c r="B6" s="1" t="s">
        <v>9</v>
      </c>
      <c r="C6" s="1" t="s">
        <v>19</v>
      </c>
      <c r="D6" s="3" t="s">
        <v>6</v>
      </c>
      <c r="E6" s="2" t="s">
        <v>574</v>
      </c>
      <c r="H6" s="3" t="s">
        <v>6</v>
      </c>
      <c r="I6" s="1" t="s">
        <v>31</v>
      </c>
      <c r="J6" s="1" t="s">
        <v>9</v>
      </c>
      <c r="K6" s="1" t="s">
        <v>32</v>
      </c>
      <c r="L6" s="1" t="s">
        <v>9</v>
      </c>
    </row>
    <row r="7" spans="1:12" x14ac:dyDescent="0.25">
      <c r="A7" s="2" t="s">
        <v>20</v>
      </c>
      <c r="B7" s="1" t="s">
        <v>9</v>
      </c>
      <c r="C7" s="1" t="s">
        <v>21</v>
      </c>
      <c r="D7" s="3" t="s">
        <v>6</v>
      </c>
      <c r="I7" s="1" t="s">
        <v>33</v>
      </c>
      <c r="J7" s="1" t="s">
        <v>34</v>
      </c>
      <c r="K7" s="1" t="s">
        <v>35</v>
      </c>
      <c r="L7" s="1" t="s">
        <v>9</v>
      </c>
    </row>
    <row r="8" spans="1:12" x14ac:dyDescent="0.25">
      <c r="A8" s="2" t="s">
        <v>22</v>
      </c>
      <c r="B8" s="1" t="s">
        <v>9</v>
      </c>
      <c r="C8" s="1" t="s">
        <v>23</v>
      </c>
      <c r="D8" s="3" t="s">
        <v>6</v>
      </c>
      <c r="I8" s="1" t="s">
        <v>37</v>
      </c>
      <c r="J8" s="1" t="s">
        <v>9</v>
      </c>
      <c r="K8" s="1" t="s">
        <v>36</v>
      </c>
      <c r="L8" s="1" t="s">
        <v>9</v>
      </c>
    </row>
    <row r="9" spans="1:12" x14ac:dyDescent="0.25">
      <c r="A9" s="2" t="s">
        <v>569</v>
      </c>
      <c r="D9" s="3" t="s">
        <v>550</v>
      </c>
      <c r="I9" s="1" t="s">
        <v>38</v>
      </c>
      <c r="J9" s="1" t="s">
        <v>9</v>
      </c>
      <c r="K9" s="1" t="s">
        <v>39</v>
      </c>
      <c r="L9" s="1" t="s">
        <v>9</v>
      </c>
    </row>
    <row r="10" spans="1:12" x14ac:dyDescent="0.25">
      <c r="I10" s="1" t="s">
        <v>40</v>
      </c>
      <c r="J10" s="1" t="s">
        <v>9</v>
      </c>
      <c r="K10" s="1" t="s">
        <v>41</v>
      </c>
      <c r="L10" s="1" t="s">
        <v>9</v>
      </c>
    </row>
    <row r="11" spans="1:12" x14ac:dyDescent="0.25">
      <c r="I11" s="1" t="s">
        <v>42</v>
      </c>
      <c r="J11" s="1" t="s">
        <v>9</v>
      </c>
      <c r="K11" s="1" t="s">
        <v>43</v>
      </c>
      <c r="L11" s="1" t="s">
        <v>9</v>
      </c>
    </row>
    <row r="12" spans="1:12" x14ac:dyDescent="0.25">
      <c r="I12" s="1" t="s">
        <v>549</v>
      </c>
      <c r="L12" s="3" t="s">
        <v>550</v>
      </c>
    </row>
  </sheetData>
  <mergeCells count="3">
    <mergeCell ref="A1:D1"/>
    <mergeCell ref="E1:H1"/>
    <mergeCell ref="I1:L1"/>
  </mergeCells>
  <hyperlinks>
    <hyperlink ref="F3" r:id="rId1" xr:uid="{00000000-0004-0000-0000-000000000000}"/>
    <hyperlink ref="H3" r:id="rId2" xr:uid="{00000000-0004-0000-0000-000001000000}"/>
    <hyperlink ref="H4" r:id="rId3" xr:uid="{00000000-0004-0000-0000-000002000000}"/>
    <hyperlink ref="F4" r:id="rId4" xr:uid="{00000000-0004-0000-0000-000003000000}"/>
    <hyperlink ref="F5" r:id="rId5" xr:uid="{00000000-0004-0000-0000-000004000000}"/>
    <hyperlink ref="H5" r:id="rId6" xr:uid="{00000000-0004-0000-0000-000005000000}"/>
    <hyperlink ref="D3" r:id="rId7" xr:uid="{00000000-0004-0000-0000-000006000000}"/>
    <hyperlink ref="D4" r:id="rId8" xr:uid="{00000000-0004-0000-0000-000007000000}"/>
    <hyperlink ref="D5" r:id="rId9" xr:uid="{00000000-0004-0000-0000-000008000000}"/>
    <hyperlink ref="D6" r:id="rId10" xr:uid="{00000000-0004-0000-0000-000009000000}"/>
    <hyperlink ref="D7" r:id="rId11" xr:uid="{00000000-0004-0000-0000-00000A000000}"/>
    <hyperlink ref="D8" r:id="rId12" xr:uid="{00000000-0004-0000-0000-00000B000000}"/>
    <hyperlink ref="L12" r:id="rId13" xr:uid="{B316CD86-C1C4-4B97-B34C-5EDCD07A852F}"/>
    <hyperlink ref="D9" r:id="rId14" xr:uid="{FC197F11-E127-487C-AE39-0CF0E1DFD6B6}"/>
    <hyperlink ref="H6" r:id="rId15" xr:uid="{B6D0DB98-0068-44E3-87E4-42881A355E2E}"/>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tabSelected="1" zoomScale="70" zoomScaleNormal="7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74" t="s">
        <v>513</v>
      </c>
      <c r="B1" s="74"/>
      <c r="C1" s="74"/>
    </row>
    <row r="2" spans="1:3" ht="18.75" x14ac:dyDescent="0.25">
      <c r="A2" s="6" t="s">
        <v>1</v>
      </c>
      <c r="B2" s="6" t="s">
        <v>2</v>
      </c>
      <c r="C2" s="6" t="s">
        <v>11</v>
      </c>
    </row>
    <row r="3" spans="1:3" ht="18.75" x14ac:dyDescent="0.25">
      <c r="A3" s="21" t="s">
        <v>514</v>
      </c>
      <c r="B3" s="22" t="s">
        <v>515</v>
      </c>
      <c r="C3" s="23" t="s">
        <v>516</v>
      </c>
    </row>
    <row r="4" spans="1:3" ht="18.75" x14ac:dyDescent="0.25">
      <c r="A4" s="21" t="s">
        <v>29</v>
      </c>
      <c r="B4" s="22" t="s">
        <v>517</v>
      </c>
      <c r="C4" s="23"/>
    </row>
    <row r="5" spans="1:3" ht="18.75" x14ac:dyDescent="0.25">
      <c r="A5" s="21" t="s">
        <v>518</v>
      </c>
      <c r="B5" s="22" t="s">
        <v>519</v>
      </c>
      <c r="C5" s="23" t="s">
        <v>520</v>
      </c>
    </row>
    <row r="6" spans="1:3" ht="18.75" x14ac:dyDescent="0.25">
      <c r="A6" s="21" t="s">
        <v>521</v>
      </c>
      <c r="B6" s="22" t="s">
        <v>522</v>
      </c>
      <c r="C6" s="23"/>
    </row>
    <row r="7" spans="1:3" ht="75" x14ac:dyDescent="0.25">
      <c r="A7" s="21" t="s">
        <v>523</v>
      </c>
      <c r="B7" s="22" t="s">
        <v>524</v>
      </c>
      <c r="C7" s="23" t="s">
        <v>525</v>
      </c>
    </row>
    <row r="8" spans="1:3" ht="18.75" x14ac:dyDescent="0.25">
      <c r="A8" s="21" t="s">
        <v>526</v>
      </c>
      <c r="B8" s="22" t="s">
        <v>527</v>
      </c>
      <c r="C8" s="23"/>
    </row>
    <row r="9" spans="1:3" ht="18.75" x14ac:dyDescent="0.25">
      <c r="A9" s="21" t="s">
        <v>528</v>
      </c>
      <c r="B9" s="22" t="s">
        <v>529</v>
      </c>
      <c r="C9" s="23"/>
    </row>
    <row r="10" spans="1:3" ht="131.25" x14ac:dyDescent="0.25">
      <c r="A10" s="21" t="s">
        <v>530</v>
      </c>
      <c r="B10" s="22" t="s">
        <v>531</v>
      </c>
      <c r="C10" s="23" t="s">
        <v>532</v>
      </c>
    </row>
    <row r="11" spans="1:3" ht="18.75" x14ac:dyDescent="0.25">
      <c r="A11" s="21" t="s">
        <v>533</v>
      </c>
      <c r="B11" s="22" t="s">
        <v>534</v>
      </c>
      <c r="C11" s="23" t="s">
        <v>535</v>
      </c>
    </row>
    <row r="12" spans="1:3" ht="18.75" x14ac:dyDescent="0.25">
      <c r="A12" s="21" t="s">
        <v>536</v>
      </c>
      <c r="B12" s="22" t="s">
        <v>537</v>
      </c>
      <c r="C12" s="23"/>
    </row>
    <row r="13" spans="1:3" ht="18.75" x14ac:dyDescent="0.25">
      <c r="A13" s="21" t="s">
        <v>538</v>
      </c>
      <c r="B13" s="22" t="s">
        <v>539</v>
      </c>
      <c r="C13" s="23"/>
    </row>
    <row r="14" spans="1:3" ht="18.75" x14ac:dyDescent="0.25">
      <c r="A14" s="21" t="s">
        <v>540</v>
      </c>
      <c r="B14" s="22" t="s">
        <v>541</v>
      </c>
      <c r="C14" s="23"/>
    </row>
    <row r="15" spans="1:3" ht="18.75" x14ac:dyDescent="0.25">
      <c r="A15" s="21" t="s">
        <v>542</v>
      </c>
      <c r="B15" s="22" t="s">
        <v>543</v>
      </c>
      <c r="C15" s="23"/>
    </row>
    <row r="16" spans="1:3" ht="37.5" x14ac:dyDescent="0.25">
      <c r="A16" s="21" t="s">
        <v>544</v>
      </c>
      <c r="B16" s="22" t="s">
        <v>545</v>
      </c>
      <c r="C16" s="23" t="s">
        <v>546</v>
      </c>
    </row>
    <row r="17" spans="1:3" ht="168.75" x14ac:dyDescent="0.25">
      <c r="A17" s="21" t="s">
        <v>547</v>
      </c>
      <c r="B17" s="22" t="s">
        <v>548</v>
      </c>
      <c r="C17" s="23" t="s">
        <v>553</v>
      </c>
    </row>
    <row r="18" spans="1:3" ht="18.75" x14ac:dyDescent="0.25">
      <c r="A18" s="21" t="s">
        <v>551</v>
      </c>
      <c r="B18" s="22" t="s">
        <v>552</v>
      </c>
      <c r="C18" s="23"/>
    </row>
    <row r="19" spans="1:3" ht="18.75" x14ac:dyDescent="0.25">
      <c r="A19" s="21" t="s">
        <v>554</v>
      </c>
      <c r="B19" s="22" t="s">
        <v>555</v>
      </c>
      <c r="C19" s="23"/>
    </row>
    <row r="20" spans="1:3" ht="37.5" x14ac:dyDescent="0.25">
      <c r="A20" s="21" t="s">
        <v>556</v>
      </c>
      <c r="B20" s="22" t="s">
        <v>557</v>
      </c>
      <c r="C20" s="23" t="s">
        <v>558</v>
      </c>
    </row>
    <row r="21" spans="1:3" ht="112.5" x14ac:dyDescent="0.25">
      <c r="A21" s="21" t="s">
        <v>559</v>
      </c>
      <c r="B21" s="22" t="s">
        <v>563</v>
      </c>
      <c r="C21" s="23" t="s">
        <v>564</v>
      </c>
    </row>
    <row r="22" spans="1:3" ht="75" x14ac:dyDescent="0.25">
      <c r="A22" s="21" t="s">
        <v>560</v>
      </c>
      <c r="B22" s="22" t="s">
        <v>561</v>
      </c>
      <c r="C22" s="23" t="s">
        <v>562</v>
      </c>
    </row>
    <row r="23" spans="1:3" ht="168.75" x14ac:dyDescent="0.25">
      <c r="A23" s="21" t="s">
        <v>565</v>
      </c>
      <c r="B23" s="22" t="s">
        <v>566</v>
      </c>
      <c r="C23" s="23" t="s">
        <v>567</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2"/>
  <sheetViews>
    <sheetView topLeftCell="A7" zoomScale="70" zoomScaleNormal="70" workbookViewId="0">
      <selection activeCell="B2" sqref="B2"/>
    </sheetView>
  </sheetViews>
  <sheetFormatPr defaultColWidth="9.28515625" defaultRowHeight="15.75" x14ac:dyDescent="0.25"/>
  <cols>
    <col min="1" max="1" width="31" style="10" customWidth="1"/>
    <col min="2" max="2" width="73.28515625" style="10" customWidth="1"/>
    <col min="3" max="3" width="110.5703125" style="7" bestFit="1" customWidth="1"/>
    <col min="4" max="4" width="15" style="7" customWidth="1"/>
    <col min="5" max="16384" width="9.28515625" style="5"/>
  </cols>
  <sheetData>
    <row r="1" spans="1:4" ht="18.75" x14ac:dyDescent="0.25">
      <c r="A1" s="74" t="s">
        <v>0</v>
      </c>
      <c r="B1" s="74"/>
      <c r="C1" s="74"/>
      <c r="D1" s="74"/>
    </row>
    <row r="2" spans="1:4" ht="18.75" x14ac:dyDescent="0.25">
      <c r="A2" s="6" t="s">
        <v>1</v>
      </c>
      <c r="B2" s="6" t="s">
        <v>2</v>
      </c>
      <c r="C2" s="6" t="s">
        <v>11</v>
      </c>
      <c r="D2" s="6" t="s">
        <v>3</v>
      </c>
    </row>
    <row r="3" spans="1:4" ht="37.5" x14ac:dyDescent="0.25">
      <c r="A3" s="21" t="s">
        <v>44</v>
      </c>
      <c r="B3" s="22" t="s">
        <v>45</v>
      </c>
      <c r="C3" s="23" t="s">
        <v>46</v>
      </c>
      <c r="D3" s="24" t="s">
        <v>9</v>
      </c>
    </row>
    <row r="4" spans="1:4" ht="18.75" x14ac:dyDescent="0.25">
      <c r="A4" s="21" t="s">
        <v>44</v>
      </c>
      <c r="B4" s="22" t="s">
        <v>64</v>
      </c>
      <c r="C4" s="23" t="s">
        <v>47</v>
      </c>
      <c r="D4" s="24" t="s">
        <v>6</v>
      </c>
    </row>
    <row r="5" spans="1:4" ht="37.5" x14ac:dyDescent="0.25">
      <c r="A5" s="21" t="s">
        <v>48</v>
      </c>
      <c r="B5" s="22" t="s">
        <v>65</v>
      </c>
      <c r="C5" s="23" t="s">
        <v>49</v>
      </c>
      <c r="D5" s="24" t="s">
        <v>6</v>
      </c>
    </row>
    <row r="6" spans="1:4" ht="37.5" x14ac:dyDescent="0.25">
      <c r="A6" s="21" t="s">
        <v>50</v>
      </c>
      <c r="B6" s="22" t="s">
        <v>66</v>
      </c>
      <c r="C6" s="23" t="s">
        <v>51</v>
      </c>
      <c r="D6" s="24" t="s">
        <v>6</v>
      </c>
    </row>
    <row r="7" spans="1:4" ht="37.5" x14ac:dyDescent="0.25">
      <c r="A7" s="21" t="s">
        <v>52</v>
      </c>
      <c r="B7" s="22" t="s">
        <v>67</v>
      </c>
      <c r="C7" s="23" t="s">
        <v>53</v>
      </c>
      <c r="D7" s="24" t="s">
        <v>6</v>
      </c>
    </row>
    <row r="8" spans="1:4" ht="18.75" x14ac:dyDescent="0.25">
      <c r="A8" s="21" t="s">
        <v>54</v>
      </c>
      <c r="B8" s="22" t="s">
        <v>55</v>
      </c>
      <c r="C8" s="23" t="s">
        <v>56</v>
      </c>
      <c r="D8" s="24" t="s">
        <v>6</v>
      </c>
    </row>
    <row r="9" spans="1:4" ht="37.5" x14ac:dyDescent="0.25">
      <c r="A9" s="21" t="s">
        <v>57</v>
      </c>
      <c r="B9" s="22" t="s">
        <v>58</v>
      </c>
      <c r="C9" s="23" t="s">
        <v>59</v>
      </c>
      <c r="D9" s="24" t="s">
        <v>9</v>
      </c>
    </row>
    <row r="10" spans="1:4" ht="37.5" x14ac:dyDescent="0.25">
      <c r="A10" s="21" t="s">
        <v>60</v>
      </c>
      <c r="B10" s="22" t="s">
        <v>55</v>
      </c>
      <c r="C10" s="23" t="s">
        <v>61</v>
      </c>
      <c r="D10" s="24" t="s">
        <v>9</v>
      </c>
    </row>
    <row r="11" spans="1:4" ht="56.25" x14ac:dyDescent="0.25">
      <c r="A11" s="21" t="s">
        <v>63</v>
      </c>
      <c r="B11" s="22" t="s">
        <v>23</v>
      </c>
      <c r="C11" s="23" t="s">
        <v>62</v>
      </c>
      <c r="D11" s="24" t="s">
        <v>6</v>
      </c>
    </row>
    <row r="12" spans="1:4" ht="37.5" x14ac:dyDescent="0.25">
      <c r="A12" s="21" t="s">
        <v>78</v>
      </c>
      <c r="B12" s="22" t="s">
        <v>80</v>
      </c>
      <c r="C12" s="23" t="s">
        <v>79</v>
      </c>
      <c r="D12" s="24" t="s">
        <v>6</v>
      </c>
    </row>
    <row r="13" spans="1:4" ht="37.5" x14ac:dyDescent="0.25">
      <c r="A13" s="21" t="s">
        <v>139</v>
      </c>
      <c r="B13" s="22" t="s">
        <v>17</v>
      </c>
      <c r="C13" s="23" t="s">
        <v>68</v>
      </c>
      <c r="D13" s="24" t="s">
        <v>6</v>
      </c>
    </row>
    <row r="14" spans="1:4" ht="37.5" x14ac:dyDescent="0.25">
      <c r="A14" s="21" t="s">
        <v>69</v>
      </c>
      <c r="B14" s="22" t="s">
        <v>70</v>
      </c>
      <c r="C14" s="23" t="s">
        <v>71</v>
      </c>
      <c r="D14" s="24" t="s">
        <v>6</v>
      </c>
    </row>
    <row r="15" spans="1:4" ht="18.75" x14ac:dyDescent="0.25">
      <c r="A15" s="21" t="s">
        <v>72</v>
      </c>
      <c r="B15" s="22" t="s">
        <v>73</v>
      </c>
      <c r="C15" s="23" t="s">
        <v>74</v>
      </c>
      <c r="D15" s="24" t="s">
        <v>6</v>
      </c>
    </row>
    <row r="16" spans="1:4" ht="37.5" x14ac:dyDescent="0.25">
      <c r="A16" s="21" t="s">
        <v>75</v>
      </c>
      <c r="B16" s="22" t="s">
        <v>76</v>
      </c>
      <c r="C16" s="23" t="s">
        <v>77</v>
      </c>
      <c r="D16" s="24" t="s">
        <v>6</v>
      </c>
    </row>
    <row r="17" spans="1:4" ht="75" x14ac:dyDescent="0.25">
      <c r="A17" s="25" t="s">
        <v>494</v>
      </c>
      <c r="B17" s="26" t="s">
        <v>498</v>
      </c>
      <c r="C17" s="27" t="s">
        <v>497</v>
      </c>
      <c r="D17" s="28" t="s">
        <v>6</v>
      </c>
    </row>
    <row r="18" spans="1:4" ht="75" x14ac:dyDescent="0.25">
      <c r="A18" s="25" t="s">
        <v>495</v>
      </c>
      <c r="B18" s="26" t="s">
        <v>499</v>
      </c>
      <c r="C18" s="27" t="s">
        <v>501</v>
      </c>
      <c r="D18" s="28" t="s">
        <v>6</v>
      </c>
    </row>
    <row r="19" spans="1:4" ht="37.5" x14ac:dyDescent="0.25">
      <c r="A19" s="25" t="s">
        <v>496</v>
      </c>
      <c r="B19" s="26" t="s">
        <v>500</v>
      </c>
      <c r="C19" s="27" t="s">
        <v>502</v>
      </c>
      <c r="D19" s="28" t="s">
        <v>6</v>
      </c>
    </row>
    <row r="20" spans="1:4" ht="56.25" x14ac:dyDescent="0.25">
      <c r="A20" s="21" t="s">
        <v>81</v>
      </c>
      <c r="B20" s="22" t="s">
        <v>83</v>
      </c>
      <c r="C20" s="23" t="s">
        <v>82</v>
      </c>
      <c r="D20" s="24" t="s">
        <v>6</v>
      </c>
    </row>
    <row r="21" spans="1:4" ht="56.25" x14ac:dyDescent="0.25">
      <c r="A21" s="21" t="s">
        <v>84</v>
      </c>
      <c r="B21" s="22" t="s">
        <v>85</v>
      </c>
      <c r="C21" s="23" t="s">
        <v>86</v>
      </c>
      <c r="D21" s="24" t="s">
        <v>6</v>
      </c>
    </row>
    <row r="22" spans="1:4" ht="56.25" x14ac:dyDescent="0.25">
      <c r="A22" s="21" t="s">
        <v>87</v>
      </c>
      <c r="B22" s="22" t="s">
        <v>88</v>
      </c>
      <c r="C22" s="23" t="s">
        <v>89</v>
      </c>
      <c r="D22" s="24" t="s">
        <v>6</v>
      </c>
    </row>
    <row r="23" spans="1:4" ht="56.25" x14ac:dyDescent="0.25">
      <c r="A23" s="21" t="s">
        <v>90</v>
      </c>
      <c r="B23" s="22" t="s">
        <v>93</v>
      </c>
      <c r="C23" s="23" t="s">
        <v>97</v>
      </c>
      <c r="D23" s="24" t="s">
        <v>6</v>
      </c>
    </row>
    <row r="24" spans="1:4" ht="56.25" x14ac:dyDescent="0.25">
      <c r="A24" s="21" t="s">
        <v>91</v>
      </c>
      <c r="B24" s="22" t="s">
        <v>94</v>
      </c>
      <c r="C24" s="23" t="s">
        <v>98</v>
      </c>
      <c r="D24" s="24" t="s">
        <v>6</v>
      </c>
    </row>
    <row r="25" spans="1:4" ht="56.25" x14ac:dyDescent="0.25">
      <c r="A25" s="21" t="s">
        <v>92</v>
      </c>
      <c r="B25" s="22" t="s">
        <v>95</v>
      </c>
      <c r="C25" s="23" t="s">
        <v>96</v>
      </c>
      <c r="D25" s="24" t="s">
        <v>6</v>
      </c>
    </row>
    <row r="26" spans="1:4" ht="56.25" x14ac:dyDescent="0.25">
      <c r="A26" s="21" t="s">
        <v>99</v>
      </c>
      <c r="B26" s="22" t="s">
        <v>101</v>
      </c>
      <c r="C26" s="23" t="s">
        <v>100</v>
      </c>
      <c r="D26" s="24" t="s">
        <v>6</v>
      </c>
    </row>
    <row r="27" spans="1:4" ht="56.25" x14ac:dyDescent="0.25">
      <c r="A27" s="21" t="s">
        <v>102</v>
      </c>
      <c r="B27" s="22" t="s">
        <v>103</v>
      </c>
      <c r="C27" s="23" t="s">
        <v>104</v>
      </c>
      <c r="D27" s="24" t="s">
        <v>6</v>
      </c>
    </row>
    <row r="28" spans="1:4" ht="75" x14ac:dyDescent="0.25">
      <c r="A28" s="21" t="s">
        <v>503</v>
      </c>
      <c r="B28" s="22" t="s">
        <v>504</v>
      </c>
      <c r="C28" s="23" t="s">
        <v>505</v>
      </c>
      <c r="D28" s="24" t="s">
        <v>6</v>
      </c>
    </row>
    <row r="29" spans="1:4" ht="37.5" x14ac:dyDescent="0.25">
      <c r="A29" s="21" t="s">
        <v>105</v>
      </c>
      <c r="B29" s="22" t="s">
        <v>107</v>
      </c>
      <c r="C29" s="23" t="s">
        <v>106</v>
      </c>
      <c r="D29" s="24" t="s">
        <v>6</v>
      </c>
    </row>
    <row r="30" spans="1:4" ht="56.25" x14ac:dyDescent="0.25">
      <c r="A30" s="21" t="s">
        <v>108</v>
      </c>
      <c r="B30" s="22" t="s">
        <v>109</v>
      </c>
      <c r="C30" s="23" t="s">
        <v>110</v>
      </c>
      <c r="D30" s="24" t="s">
        <v>6</v>
      </c>
    </row>
    <row r="31" spans="1:4" ht="37.5" x14ac:dyDescent="0.25">
      <c r="A31" s="21" t="s">
        <v>111</v>
      </c>
      <c r="B31" s="22" t="s">
        <v>112</v>
      </c>
      <c r="C31" s="23" t="s">
        <v>116</v>
      </c>
      <c r="D31" s="24" t="s">
        <v>6</v>
      </c>
    </row>
    <row r="32" spans="1:4" ht="56.25" x14ac:dyDescent="0.25">
      <c r="A32" s="21" t="s">
        <v>113</v>
      </c>
      <c r="B32" s="22" t="s">
        <v>114</v>
      </c>
      <c r="C32" s="23" t="s">
        <v>115</v>
      </c>
      <c r="D32" s="24" t="s">
        <v>6</v>
      </c>
    </row>
    <row r="33" spans="1:4" ht="37.5" x14ac:dyDescent="0.25">
      <c r="A33" s="21" t="s">
        <v>20</v>
      </c>
      <c r="B33" s="22" t="s">
        <v>21</v>
      </c>
      <c r="C33" s="23" t="s">
        <v>506</v>
      </c>
      <c r="D33" s="24" t="s">
        <v>6</v>
      </c>
    </row>
    <row r="34" spans="1:4" ht="37.5" x14ac:dyDescent="0.25">
      <c r="A34" s="21" t="s">
        <v>507</v>
      </c>
      <c r="B34" s="22" t="s">
        <v>508</v>
      </c>
      <c r="C34" s="23" t="s">
        <v>509</v>
      </c>
      <c r="D34" s="24" t="s">
        <v>6</v>
      </c>
    </row>
    <row r="35" spans="1:4" ht="37.5" x14ac:dyDescent="0.25">
      <c r="A35" s="21" t="s">
        <v>510</v>
      </c>
      <c r="B35" s="22" t="s">
        <v>512</v>
      </c>
      <c r="C35" s="23" t="s">
        <v>511</v>
      </c>
      <c r="D35" s="24" t="s">
        <v>6</v>
      </c>
    </row>
    <row r="36" spans="1:4" ht="37.5" x14ac:dyDescent="0.25">
      <c r="A36" s="21" t="s">
        <v>117</v>
      </c>
      <c r="B36" s="22" t="s">
        <v>119</v>
      </c>
      <c r="C36" s="23" t="s">
        <v>120</v>
      </c>
      <c r="D36" s="24" t="s">
        <v>6</v>
      </c>
    </row>
    <row r="37" spans="1:4" ht="37.5" x14ac:dyDescent="0.25">
      <c r="A37" s="21" t="s">
        <v>118</v>
      </c>
      <c r="B37" s="22" t="s">
        <v>14</v>
      </c>
      <c r="C37" s="23" t="s">
        <v>125</v>
      </c>
      <c r="D37" s="24" t="s">
        <v>6</v>
      </c>
    </row>
    <row r="38" spans="1:4" ht="37.5" x14ac:dyDescent="0.25">
      <c r="A38" s="21" t="s">
        <v>121</v>
      </c>
      <c r="B38" s="22" t="s">
        <v>122</v>
      </c>
      <c r="C38" s="23" t="s">
        <v>127</v>
      </c>
      <c r="D38" s="24" t="s">
        <v>6</v>
      </c>
    </row>
    <row r="39" spans="1:4" ht="37.5" x14ac:dyDescent="0.25">
      <c r="A39" s="21" t="s">
        <v>123</v>
      </c>
      <c r="B39" s="22" t="s">
        <v>124</v>
      </c>
      <c r="C39" s="23" t="s">
        <v>126</v>
      </c>
      <c r="D39" s="24" t="s">
        <v>6</v>
      </c>
    </row>
    <row r="40" spans="1:4" ht="56.25" x14ac:dyDescent="0.25">
      <c r="A40" s="21" t="s">
        <v>128</v>
      </c>
      <c r="B40" s="22" t="s">
        <v>129</v>
      </c>
      <c r="C40" s="23" t="s">
        <v>130</v>
      </c>
      <c r="D40" s="24" t="s">
        <v>6</v>
      </c>
    </row>
    <row r="41" spans="1:4" ht="18.75" x14ac:dyDescent="0.25">
      <c r="A41" s="79" t="s">
        <v>131</v>
      </c>
      <c r="B41" s="77" t="s">
        <v>568</v>
      </c>
      <c r="C41" s="75" t="s">
        <v>132</v>
      </c>
      <c r="D41" s="24" t="s">
        <v>6</v>
      </c>
    </row>
    <row r="42" spans="1:4" ht="18.75" x14ac:dyDescent="0.25">
      <c r="A42" s="80"/>
      <c r="B42" s="78"/>
      <c r="C42" s="76"/>
      <c r="D42" s="24" t="s">
        <v>6</v>
      </c>
    </row>
    <row r="43" spans="1:4" ht="93.75" x14ac:dyDescent="0.25">
      <c r="A43" s="21" t="s">
        <v>133</v>
      </c>
      <c r="B43" s="22" t="s">
        <v>135</v>
      </c>
      <c r="C43" s="23" t="s">
        <v>134</v>
      </c>
      <c r="D43" s="24" t="s">
        <v>6</v>
      </c>
    </row>
    <row r="44" spans="1:4" ht="56.25" x14ac:dyDescent="0.25">
      <c r="A44" s="21" t="s">
        <v>570</v>
      </c>
      <c r="B44" s="22" t="s">
        <v>571</v>
      </c>
      <c r="C44" s="23" t="s">
        <v>572</v>
      </c>
      <c r="D44" s="24" t="s">
        <v>6</v>
      </c>
    </row>
    <row r="45" spans="1:4" ht="18.75" x14ac:dyDescent="0.25">
      <c r="A45" s="21" t="s">
        <v>136</v>
      </c>
      <c r="B45" s="22" t="s">
        <v>137</v>
      </c>
      <c r="C45" s="23" t="s">
        <v>573</v>
      </c>
      <c r="D45" s="24" t="s">
        <v>6</v>
      </c>
    </row>
    <row r="46" spans="1:4" ht="37.5" x14ac:dyDescent="0.25">
      <c r="A46" s="21" t="s">
        <v>138</v>
      </c>
      <c r="B46" s="22" t="s">
        <v>140</v>
      </c>
      <c r="C46" s="23" t="s">
        <v>141</v>
      </c>
      <c r="D46" s="24" t="s">
        <v>9</v>
      </c>
    </row>
    <row r="47" spans="1:4" ht="37.5" x14ac:dyDescent="0.25">
      <c r="A47" s="21" t="s">
        <v>142</v>
      </c>
      <c r="B47" s="22" t="s">
        <v>143</v>
      </c>
      <c r="C47" s="23" t="s">
        <v>144</v>
      </c>
      <c r="D47" s="24" t="s">
        <v>6</v>
      </c>
    </row>
    <row r="48" spans="1:4" ht="37.5" x14ac:dyDescent="0.25">
      <c r="A48" s="21" t="s">
        <v>3</v>
      </c>
      <c r="B48" s="22" t="s">
        <v>145</v>
      </c>
      <c r="C48" s="23" t="s">
        <v>146</v>
      </c>
      <c r="D48" s="24" t="s">
        <v>6</v>
      </c>
    </row>
    <row r="49" spans="1:4" ht="93.75" x14ac:dyDescent="0.25">
      <c r="A49" s="66" t="s">
        <v>297</v>
      </c>
      <c r="B49" s="67" t="s">
        <v>298</v>
      </c>
      <c r="C49" s="68" t="s">
        <v>299</v>
      </c>
      <c r="D49" s="69" t="s">
        <v>6</v>
      </c>
    </row>
    <row r="50" spans="1:4" ht="93.75" x14ac:dyDescent="0.25">
      <c r="A50" s="25" t="s">
        <v>366</v>
      </c>
      <c r="B50" s="26" t="s">
        <v>370</v>
      </c>
      <c r="C50" s="27" t="s">
        <v>367</v>
      </c>
      <c r="D50" s="28" t="s">
        <v>6</v>
      </c>
    </row>
    <row r="51" spans="1:4" ht="75" x14ac:dyDescent="0.25">
      <c r="A51" s="25" t="s">
        <v>369</v>
      </c>
      <c r="B51" s="26" t="s">
        <v>371</v>
      </c>
      <c r="C51" s="27" t="s">
        <v>368</v>
      </c>
      <c r="D51" s="28" t="s">
        <v>6</v>
      </c>
    </row>
    <row r="52" spans="1:4" ht="37.5" x14ac:dyDescent="0.25">
      <c r="A52" s="25" t="s">
        <v>372</v>
      </c>
      <c r="B52" s="26" t="s">
        <v>374</v>
      </c>
      <c r="C52" s="27" t="s">
        <v>373</v>
      </c>
      <c r="D52" s="28" t="s">
        <v>6</v>
      </c>
    </row>
    <row r="53" spans="1:4" ht="56.25" x14ac:dyDescent="0.25">
      <c r="A53" s="25" t="s">
        <v>376</v>
      </c>
      <c r="B53" s="26" t="s">
        <v>377</v>
      </c>
      <c r="C53" s="27" t="s">
        <v>375</v>
      </c>
      <c r="D53" s="28" t="s">
        <v>6</v>
      </c>
    </row>
    <row r="54" spans="1:4" ht="37.5" x14ac:dyDescent="0.25">
      <c r="A54" s="25" t="s">
        <v>379</v>
      </c>
      <c r="B54" s="26" t="s">
        <v>380</v>
      </c>
      <c r="C54" s="27" t="s">
        <v>378</v>
      </c>
      <c r="D54" s="28" t="s">
        <v>6</v>
      </c>
    </row>
    <row r="55" spans="1:4" ht="37.5" x14ac:dyDescent="0.25">
      <c r="A55" s="25" t="s">
        <v>382</v>
      </c>
      <c r="B55" s="26" t="s">
        <v>385</v>
      </c>
      <c r="C55" s="27" t="s">
        <v>381</v>
      </c>
      <c r="D55" s="28" t="s">
        <v>6</v>
      </c>
    </row>
    <row r="56" spans="1:4" ht="56.25" x14ac:dyDescent="0.25">
      <c r="A56" s="25" t="s">
        <v>383</v>
      </c>
      <c r="B56" s="26" t="s">
        <v>386</v>
      </c>
      <c r="C56" s="27" t="s">
        <v>384</v>
      </c>
      <c r="D56" s="28" t="s">
        <v>6</v>
      </c>
    </row>
    <row r="57" spans="1:4" ht="56.25" x14ac:dyDescent="0.25">
      <c r="A57" s="25" t="s">
        <v>390</v>
      </c>
      <c r="B57" s="26" t="s">
        <v>393</v>
      </c>
      <c r="C57" s="27" t="s">
        <v>387</v>
      </c>
      <c r="D57" s="28" t="s">
        <v>6</v>
      </c>
    </row>
    <row r="58" spans="1:4" ht="37.5" x14ac:dyDescent="0.25">
      <c r="A58" s="25" t="s">
        <v>391</v>
      </c>
      <c r="B58" s="26" t="s">
        <v>395</v>
      </c>
      <c r="C58" s="27" t="s">
        <v>388</v>
      </c>
      <c r="D58" s="28" t="s">
        <v>6</v>
      </c>
    </row>
    <row r="59" spans="1:4" ht="37.5" x14ac:dyDescent="0.25">
      <c r="A59" s="25" t="s">
        <v>392</v>
      </c>
      <c r="B59" s="26" t="s">
        <v>394</v>
      </c>
      <c r="C59" s="27" t="s">
        <v>389</v>
      </c>
      <c r="D59" s="28" t="s">
        <v>6</v>
      </c>
    </row>
    <row r="60" spans="1:4" ht="56.25" x14ac:dyDescent="0.25">
      <c r="A60" s="25" t="s">
        <v>397</v>
      </c>
      <c r="B60" s="26" t="s">
        <v>396</v>
      </c>
      <c r="C60" s="27" t="s">
        <v>9</v>
      </c>
      <c r="D60" s="27" t="s">
        <v>9</v>
      </c>
    </row>
    <row r="61" spans="1:4" ht="56.25" x14ac:dyDescent="0.25">
      <c r="A61" s="25" t="s">
        <v>398</v>
      </c>
      <c r="B61" s="26" t="s">
        <v>399</v>
      </c>
      <c r="C61" s="27" t="s">
        <v>9</v>
      </c>
      <c r="D61" s="27" t="s">
        <v>9</v>
      </c>
    </row>
    <row r="62" spans="1:4" ht="75" x14ac:dyDescent="0.25">
      <c r="A62" s="37" t="s">
        <v>401</v>
      </c>
      <c r="B62" s="37" t="s">
        <v>402</v>
      </c>
      <c r="C62" s="38" t="s">
        <v>403</v>
      </c>
      <c r="D62" s="38"/>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s>
  <pageMargins left="0.7" right="0.7" top="0.75" bottom="0.75" header="0.3" footer="0.3"/>
  <pageSetup paperSize="9" orientation="portrait"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zoomScaleNormal="100" workbookViewId="0">
      <selection activeCell="B8" sqref="B8"/>
    </sheetView>
  </sheetViews>
  <sheetFormatPr defaultColWidth="9.28515625" defaultRowHeight="15.75" x14ac:dyDescent="0.25"/>
  <cols>
    <col min="1" max="1" width="32.28515625" style="7" customWidth="1"/>
    <col min="2" max="2" width="75" style="14" customWidth="1"/>
    <col min="3" max="3" width="110.5703125" style="7" bestFit="1" customWidth="1"/>
    <col min="4" max="4" width="15" style="7" customWidth="1"/>
    <col min="5" max="16384" width="9.28515625" style="5"/>
  </cols>
  <sheetData>
    <row r="1" spans="1:4" ht="18.75" x14ac:dyDescent="0.25">
      <c r="A1" s="74" t="s">
        <v>4</v>
      </c>
      <c r="B1" s="74"/>
      <c r="C1" s="74"/>
      <c r="D1" s="74"/>
    </row>
    <row r="2" spans="1:4" ht="18.75" x14ac:dyDescent="0.25">
      <c r="A2" s="6" t="s">
        <v>1</v>
      </c>
      <c r="B2" s="12" t="s">
        <v>2</v>
      </c>
      <c r="C2" s="6" t="s">
        <v>11</v>
      </c>
      <c r="D2" s="6" t="s">
        <v>3</v>
      </c>
    </row>
    <row r="3" spans="1:4" ht="18.75" x14ac:dyDescent="0.25">
      <c r="A3" s="66" t="s">
        <v>5</v>
      </c>
      <c r="B3" s="70" t="s">
        <v>9</v>
      </c>
      <c r="C3" s="69" t="s">
        <v>6</v>
      </c>
      <c r="D3" s="69" t="s">
        <v>6</v>
      </c>
    </row>
    <row r="4" spans="1:4" ht="18.75" x14ac:dyDescent="0.25">
      <c r="A4" s="18" t="s">
        <v>7</v>
      </c>
      <c r="B4" s="20" t="s">
        <v>9</v>
      </c>
      <c r="C4" s="19" t="s">
        <v>6</v>
      </c>
      <c r="D4" s="19" t="s">
        <v>6</v>
      </c>
    </row>
    <row r="5" spans="1:4" ht="18.75" x14ac:dyDescent="0.25">
      <c r="A5" s="33" t="s">
        <v>8</v>
      </c>
      <c r="B5" s="34" t="s">
        <v>296</v>
      </c>
      <c r="C5" s="36" t="s">
        <v>6</v>
      </c>
      <c r="D5" s="36" t="s">
        <v>6</v>
      </c>
    </row>
    <row r="6" spans="1:4" ht="37.5" x14ac:dyDescent="0.25">
      <c r="A6" s="33" t="s">
        <v>147</v>
      </c>
      <c r="B6" s="34" t="s">
        <v>148</v>
      </c>
      <c r="C6" s="35" t="s">
        <v>149</v>
      </c>
      <c r="D6" s="36" t="s">
        <v>6</v>
      </c>
    </row>
    <row r="7" spans="1:4" ht="37.5" x14ac:dyDescent="0.25">
      <c r="A7" s="33" t="s">
        <v>150</v>
      </c>
      <c r="B7" s="34" t="s">
        <v>152</v>
      </c>
      <c r="C7" s="35" t="s">
        <v>151</v>
      </c>
      <c r="D7" s="36" t="s">
        <v>6</v>
      </c>
    </row>
    <row r="8" spans="1:4" ht="37.5" x14ac:dyDescent="0.25">
      <c r="A8" s="33" t="s">
        <v>154</v>
      </c>
      <c r="B8" s="34" t="s">
        <v>153</v>
      </c>
      <c r="C8" s="35" t="s">
        <v>155</v>
      </c>
      <c r="D8" s="36" t="s">
        <v>6</v>
      </c>
    </row>
    <row r="9" spans="1:4" ht="18.75" x14ac:dyDescent="0.25">
      <c r="A9" s="33" t="s">
        <v>156</v>
      </c>
      <c r="B9" s="34" t="s">
        <v>157</v>
      </c>
      <c r="C9" s="35" t="s">
        <v>158</v>
      </c>
      <c r="D9" s="36" t="s">
        <v>6</v>
      </c>
    </row>
    <row r="10" spans="1:4" ht="56.25" x14ac:dyDescent="0.25">
      <c r="A10" s="33" t="s">
        <v>159</v>
      </c>
      <c r="B10" s="34" t="s">
        <v>160</v>
      </c>
      <c r="C10" s="35" t="s">
        <v>161</v>
      </c>
      <c r="D10" s="36" t="s">
        <v>6</v>
      </c>
    </row>
    <row r="11" spans="1:4" ht="18.75" x14ac:dyDescent="0.25">
      <c r="A11" s="33" t="s">
        <v>240</v>
      </c>
      <c r="B11" s="34" t="s">
        <v>241</v>
      </c>
      <c r="C11" s="35" t="s">
        <v>242</v>
      </c>
      <c r="D11" s="36" t="s">
        <v>6</v>
      </c>
    </row>
    <row r="12" spans="1:4" ht="56.25" x14ac:dyDescent="0.25">
      <c r="A12" s="33" t="s">
        <v>162</v>
      </c>
      <c r="B12" s="34" t="s">
        <v>164</v>
      </c>
      <c r="C12" s="35" t="s">
        <v>163</v>
      </c>
      <c r="D12" s="36" t="s">
        <v>6</v>
      </c>
    </row>
    <row r="13" spans="1:4" ht="56.25" x14ac:dyDescent="0.25">
      <c r="A13" s="33" t="s">
        <v>165</v>
      </c>
      <c r="B13" s="34" t="s">
        <v>166</v>
      </c>
      <c r="C13" s="35" t="s">
        <v>167</v>
      </c>
      <c r="D13" s="36" t="s">
        <v>6</v>
      </c>
    </row>
    <row r="14" spans="1:4" ht="18.75" x14ac:dyDescent="0.25">
      <c r="A14" s="33" t="s">
        <v>168</v>
      </c>
      <c r="B14" s="34" t="s">
        <v>169</v>
      </c>
      <c r="C14" s="35" t="s">
        <v>173</v>
      </c>
      <c r="D14" s="36" t="s">
        <v>6</v>
      </c>
    </row>
    <row r="15" spans="1:4" ht="37.5" x14ac:dyDescent="0.25">
      <c r="A15" s="33" t="s">
        <v>170</v>
      </c>
      <c r="B15" s="34" t="s">
        <v>171</v>
      </c>
      <c r="C15" s="35" t="s">
        <v>172</v>
      </c>
      <c r="D15" s="36" t="s">
        <v>6</v>
      </c>
    </row>
    <row r="16" spans="1:4" ht="37.5" x14ac:dyDescent="0.25">
      <c r="A16" s="33" t="s">
        <v>174</v>
      </c>
      <c r="B16" s="34" t="s">
        <v>176</v>
      </c>
      <c r="C16" s="35" t="s">
        <v>175</v>
      </c>
      <c r="D16" s="36" t="s">
        <v>6</v>
      </c>
    </row>
    <row r="17" spans="1:4" ht="18.75" x14ac:dyDescent="0.25">
      <c r="A17" s="33" t="s">
        <v>177</v>
      </c>
      <c r="B17" s="34" t="s">
        <v>178</v>
      </c>
      <c r="C17" s="35" t="s">
        <v>179</v>
      </c>
      <c r="D17" s="36" t="s">
        <v>6</v>
      </c>
    </row>
    <row r="18" spans="1:4" ht="56.25" x14ac:dyDescent="0.25">
      <c r="A18" s="33" t="s">
        <v>180</v>
      </c>
      <c r="B18" s="34" t="s">
        <v>181</v>
      </c>
      <c r="C18" s="35" t="s">
        <v>182</v>
      </c>
      <c r="D18" s="36" t="s">
        <v>6</v>
      </c>
    </row>
    <row r="19" spans="1:4" ht="37.5" x14ac:dyDescent="0.25">
      <c r="A19" s="33" t="s">
        <v>183</v>
      </c>
      <c r="B19" s="34" t="s">
        <v>184</v>
      </c>
      <c r="C19" s="35" t="s">
        <v>185</v>
      </c>
      <c r="D19" s="36" t="s">
        <v>6</v>
      </c>
    </row>
    <row r="20" spans="1:4" ht="37.5" x14ac:dyDescent="0.25">
      <c r="A20" s="33" t="s">
        <v>186</v>
      </c>
      <c r="B20" s="34" t="s">
        <v>188</v>
      </c>
      <c r="C20" s="35" t="s">
        <v>187</v>
      </c>
      <c r="D20" s="36" t="s">
        <v>6</v>
      </c>
    </row>
    <row r="21" spans="1:4" ht="37.5" x14ac:dyDescent="0.25">
      <c r="A21" s="33" t="s">
        <v>190</v>
      </c>
      <c r="B21" s="34" t="s">
        <v>191</v>
      </c>
      <c r="C21" s="35" t="s">
        <v>189</v>
      </c>
      <c r="D21" s="36" t="s">
        <v>6</v>
      </c>
    </row>
    <row r="22" spans="1:4" ht="18.75" x14ac:dyDescent="0.25">
      <c r="A22" s="33" t="s">
        <v>192</v>
      </c>
      <c r="B22" s="34" t="s">
        <v>194</v>
      </c>
      <c r="C22" s="35" t="s">
        <v>193</v>
      </c>
      <c r="D22" s="36" t="s">
        <v>6</v>
      </c>
    </row>
    <row r="23" spans="1:4" ht="37.5" x14ac:dyDescent="0.25">
      <c r="A23" s="33" t="s">
        <v>195</v>
      </c>
      <c r="B23" s="34" t="s">
        <v>200</v>
      </c>
      <c r="C23" s="35" t="s">
        <v>196</v>
      </c>
      <c r="D23" s="36" t="s">
        <v>6</v>
      </c>
    </row>
    <row r="24" spans="1:4" ht="37.5" x14ac:dyDescent="0.25">
      <c r="A24" s="33" t="s">
        <v>197</v>
      </c>
      <c r="B24" s="34" t="s">
        <v>199</v>
      </c>
      <c r="C24" s="35" t="s">
        <v>198</v>
      </c>
      <c r="D24" s="36" t="s">
        <v>6</v>
      </c>
    </row>
    <row r="25" spans="1:4" ht="56.25" x14ac:dyDescent="0.25">
      <c r="A25" s="33" t="s">
        <v>201</v>
      </c>
      <c r="B25" s="34" t="s">
        <v>203</v>
      </c>
      <c r="C25" s="35" t="s">
        <v>202</v>
      </c>
      <c r="D25" s="36" t="s">
        <v>6</v>
      </c>
    </row>
    <row r="26" spans="1:4" ht="56.25" x14ac:dyDescent="0.25">
      <c r="A26" s="33" t="s">
        <v>204</v>
      </c>
      <c r="B26" s="34" t="s">
        <v>575</v>
      </c>
      <c r="C26" s="35" t="s">
        <v>205</v>
      </c>
      <c r="D26" s="36" t="s">
        <v>6</v>
      </c>
    </row>
    <row r="27" spans="1:4" ht="37.5" x14ac:dyDescent="0.25">
      <c r="A27" s="33" t="s">
        <v>206</v>
      </c>
      <c r="B27" s="34" t="s">
        <v>207</v>
      </c>
      <c r="C27" s="35" t="s">
        <v>9</v>
      </c>
      <c r="D27" s="36" t="s">
        <v>9</v>
      </c>
    </row>
    <row r="28" spans="1:4" ht="56.25" x14ac:dyDescent="0.25">
      <c r="A28" s="33" t="s">
        <v>208</v>
      </c>
      <c r="B28" s="34" t="s">
        <v>209</v>
      </c>
      <c r="C28" s="35" t="s">
        <v>210</v>
      </c>
      <c r="D28" s="36" t="s">
        <v>6</v>
      </c>
    </row>
    <row r="29" spans="1:4" ht="56.25" x14ac:dyDescent="0.25">
      <c r="A29" s="33" t="s">
        <v>212</v>
      </c>
      <c r="B29" s="34" t="s">
        <v>213</v>
      </c>
      <c r="C29" s="35" t="s">
        <v>211</v>
      </c>
      <c r="D29" s="36" t="s">
        <v>6</v>
      </c>
    </row>
    <row r="30" spans="1:4" ht="37.5" x14ac:dyDescent="0.25">
      <c r="A30" s="33" t="s">
        <v>214</v>
      </c>
      <c r="B30" s="34" t="s">
        <v>215</v>
      </c>
      <c r="C30" s="35" t="s">
        <v>216</v>
      </c>
      <c r="D30" s="36" t="s">
        <v>6</v>
      </c>
    </row>
    <row r="31" spans="1:4" ht="37.5" x14ac:dyDescent="0.25">
      <c r="A31" s="33" t="s">
        <v>219</v>
      </c>
      <c r="B31" s="34" t="s">
        <v>218</v>
      </c>
      <c r="C31" s="35" t="s">
        <v>217</v>
      </c>
      <c r="D31" s="36" t="s">
        <v>6</v>
      </c>
    </row>
    <row r="32" spans="1:4" ht="56.25" x14ac:dyDescent="0.25">
      <c r="A32" s="33" t="s">
        <v>220</v>
      </c>
      <c r="B32" s="34" t="s">
        <v>222</v>
      </c>
      <c r="C32" s="35" t="s">
        <v>221</v>
      </c>
      <c r="D32" s="36" t="s">
        <v>6</v>
      </c>
    </row>
    <row r="33" spans="1:4" ht="37.5" x14ac:dyDescent="0.25">
      <c r="A33" s="33" t="s">
        <v>223</v>
      </c>
      <c r="B33" s="34" t="s">
        <v>224</v>
      </c>
      <c r="C33" s="35" t="s">
        <v>9</v>
      </c>
      <c r="D33" s="35" t="s">
        <v>9</v>
      </c>
    </row>
    <row r="34" spans="1:4" ht="56.25" x14ac:dyDescent="0.25">
      <c r="A34" s="33" t="s">
        <v>225</v>
      </c>
      <c r="B34" s="34" t="s">
        <v>226</v>
      </c>
      <c r="C34" s="35" t="s">
        <v>227</v>
      </c>
      <c r="D34" s="36" t="s">
        <v>6</v>
      </c>
    </row>
    <row r="35" spans="1:4" ht="56.25" x14ac:dyDescent="0.25">
      <c r="A35" s="33" t="s">
        <v>228</v>
      </c>
      <c r="B35" s="34" t="s">
        <v>230</v>
      </c>
      <c r="C35" s="35" t="s">
        <v>229</v>
      </c>
      <c r="D35" s="36" t="s">
        <v>6</v>
      </c>
    </row>
    <row r="36" spans="1:4" ht="56.25" x14ac:dyDescent="0.25">
      <c r="A36" s="33" t="s">
        <v>231</v>
      </c>
      <c r="B36" s="34" t="s">
        <v>234</v>
      </c>
      <c r="C36" s="35" t="s">
        <v>233</v>
      </c>
      <c r="D36" s="36" t="s">
        <v>6</v>
      </c>
    </row>
    <row r="37" spans="1:4" ht="56.25" x14ac:dyDescent="0.25">
      <c r="A37" s="33" t="s">
        <v>232</v>
      </c>
      <c r="B37" s="34" t="s">
        <v>236</v>
      </c>
      <c r="C37" s="35" t="s">
        <v>235</v>
      </c>
      <c r="D37" s="36" t="s">
        <v>6</v>
      </c>
    </row>
    <row r="38" spans="1:4" ht="37.5" x14ac:dyDescent="0.25">
      <c r="A38" s="33" t="s">
        <v>237</v>
      </c>
      <c r="B38" s="34" t="s">
        <v>239</v>
      </c>
      <c r="C38" s="35" t="s">
        <v>238</v>
      </c>
      <c r="D38" s="36" t="s">
        <v>6</v>
      </c>
    </row>
    <row r="39" spans="1:4" ht="37.5" x14ac:dyDescent="0.25">
      <c r="A39" s="33" t="s">
        <v>243</v>
      </c>
      <c r="B39" s="34" t="s">
        <v>245</v>
      </c>
      <c r="C39" s="35" t="s">
        <v>244</v>
      </c>
      <c r="D39" s="36" t="s">
        <v>6</v>
      </c>
    </row>
    <row r="40" spans="1:4" ht="18.75" x14ac:dyDescent="0.25">
      <c r="A40" s="33" t="s">
        <v>246</v>
      </c>
      <c r="B40" s="34" t="s">
        <v>248</v>
      </c>
      <c r="C40" s="35" t="s">
        <v>247</v>
      </c>
      <c r="D40" s="36" t="s">
        <v>6</v>
      </c>
    </row>
    <row r="41" spans="1:4" ht="56.25" x14ac:dyDescent="0.25">
      <c r="A41" s="33" t="s">
        <v>249</v>
      </c>
      <c r="B41" s="34" t="s">
        <v>251</v>
      </c>
      <c r="C41" s="35" t="s">
        <v>250</v>
      </c>
      <c r="D41" s="36" t="s">
        <v>6</v>
      </c>
    </row>
    <row r="42" spans="1:4" ht="56.25" x14ac:dyDescent="0.25">
      <c r="A42" s="33" t="s">
        <v>252</v>
      </c>
      <c r="B42" s="34" t="s">
        <v>254</v>
      </c>
      <c r="C42" s="35" t="s">
        <v>253</v>
      </c>
      <c r="D42" s="36" t="s">
        <v>6</v>
      </c>
    </row>
    <row r="43" spans="1:4" ht="37.5" x14ac:dyDescent="0.25">
      <c r="A43" s="33" t="s">
        <v>255</v>
      </c>
      <c r="B43" s="34" t="s">
        <v>257</v>
      </c>
      <c r="C43" s="35" t="s">
        <v>256</v>
      </c>
      <c r="D43" s="36" t="s">
        <v>6</v>
      </c>
    </row>
    <row r="44" spans="1:4" ht="93.75" x14ac:dyDescent="0.25">
      <c r="A44" s="33" t="s">
        <v>258</v>
      </c>
      <c r="B44" s="34" t="s">
        <v>260</v>
      </c>
      <c r="C44" s="35" t="s">
        <v>259</v>
      </c>
      <c r="D44" s="36" t="s">
        <v>6</v>
      </c>
    </row>
    <row r="45" spans="1:4" ht="75" x14ac:dyDescent="0.25">
      <c r="A45" s="33" t="s">
        <v>261</v>
      </c>
      <c r="B45" s="34" t="s">
        <v>263</v>
      </c>
      <c r="C45" s="35" t="s">
        <v>262</v>
      </c>
      <c r="D45" s="36" t="s">
        <v>6</v>
      </c>
    </row>
    <row r="46" spans="1:4" ht="18.75" x14ac:dyDescent="0.25">
      <c r="A46" s="33" t="s">
        <v>264</v>
      </c>
      <c r="B46" s="34" t="s">
        <v>266</v>
      </c>
      <c r="C46" s="35" t="s">
        <v>265</v>
      </c>
      <c r="D46" s="36" t="s">
        <v>6</v>
      </c>
    </row>
    <row r="47" spans="1:4" ht="18.75" x14ac:dyDescent="0.25">
      <c r="A47" s="33" t="s">
        <v>267</v>
      </c>
      <c r="B47" s="34" t="s">
        <v>268</v>
      </c>
      <c r="C47" s="35" t="s">
        <v>269</v>
      </c>
      <c r="D47" s="36" t="s">
        <v>6</v>
      </c>
    </row>
    <row r="48" spans="1:4" ht="37.5" x14ac:dyDescent="0.25">
      <c r="A48" s="33" t="s">
        <v>271</v>
      </c>
      <c r="B48" s="34" t="s">
        <v>272</v>
      </c>
      <c r="C48" s="35" t="s">
        <v>270</v>
      </c>
      <c r="D48" s="36" t="s">
        <v>6</v>
      </c>
    </row>
    <row r="49" spans="1:4" ht="56.25" x14ac:dyDescent="0.25">
      <c r="A49" s="33" t="s">
        <v>274</v>
      </c>
      <c r="B49" s="34" t="s">
        <v>273</v>
      </c>
      <c r="C49" s="35" t="s">
        <v>275</v>
      </c>
      <c r="D49" s="36" t="s">
        <v>6</v>
      </c>
    </row>
    <row r="50" spans="1:4" ht="56.25" x14ac:dyDescent="0.25">
      <c r="A50" s="33" t="s">
        <v>276</v>
      </c>
      <c r="B50" s="34" t="s">
        <v>277</v>
      </c>
      <c r="C50" s="35" t="s">
        <v>278</v>
      </c>
      <c r="D50" s="36" t="s">
        <v>6</v>
      </c>
    </row>
    <row r="51" spans="1:4" ht="56.25" x14ac:dyDescent="0.25">
      <c r="A51" s="33" t="s">
        <v>279</v>
      </c>
      <c r="B51" s="34" t="s">
        <v>280</v>
      </c>
      <c r="C51" s="35" t="s">
        <v>9</v>
      </c>
      <c r="D51" s="35" t="s">
        <v>9</v>
      </c>
    </row>
    <row r="52" spans="1:4" ht="37.5" x14ac:dyDescent="0.25">
      <c r="A52" s="33" t="s">
        <v>281</v>
      </c>
      <c r="B52" s="34" t="s">
        <v>282</v>
      </c>
      <c r="C52" s="35" t="s">
        <v>283</v>
      </c>
      <c r="D52" s="36" t="s">
        <v>6</v>
      </c>
    </row>
    <row r="53" spans="1:4" ht="37.5" x14ac:dyDescent="0.25">
      <c r="A53" s="33" t="s">
        <v>284</v>
      </c>
      <c r="B53" s="34" t="s">
        <v>295</v>
      </c>
      <c r="C53" s="35" t="s">
        <v>286</v>
      </c>
      <c r="D53" s="36" t="s">
        <v>6</v>
      </c>
    </row>
    <row r="54" spans="1:4" ht="37.5" x14ac:dyDescent="0.25">
      <c r="A54" s="33" t="s">
        <v>285</v>
      </c>
      <c r="B54" s="34" t="s">
        <v>288</v>
      </c>
      <c r="C54" s="35" t="s">
        <v>287</v>
      </c>
      <c r="D54" s="36" t="s">
        <v>6</v>
      </c>
    </row>
    <row r="55" spans="1:4" ht="131.25" x14ac:dyDescent="0.25">
      <c r="A55" s="33" t="s">
        <v>289</v>
      </c>
      <c r="B55" s="34" t="s">
        <v>291</v>
      </c>
      <c r="C55" s="35" t="s">
        <v>290</v>
      </c>
      <c r="D55" s="36" t="s">
        <v>6</v>
      </c>
    </row>
    <row r="56" spans="1:4" ht="18.75" x14ac:dyDescent="0.25">
      <c r="A56" s="33" t="s">
        <v>292</v>
      </c>
      <c r="B56" s="34" t="s">
        <v>294</v>
      </c>
      <c r="C56" s="35" t="s">
        <v>293</v>
      </c>
      <c r="D56" s="36" t="s">
        <v>6</v>
      </c>
    </row>
    <row r="57" spans="1:4" ht="37.5" x14ac:dyDescent="0.25">
      <c r="A57" s="33" t="s">
        <v>300</v>
      </c>
      <c r="B57" s="34" t="s">
        <v>301</v>
      </c>
      <c r="C57" s="35" t="s">
        <v>302</v>
      </c>
      <c r="D57" s="36" t="s">
        <v>6</v>
      </c>
    </row>
    <row r="58" spans="1:4" ht="37.5" x14ac:dyDescent="0.25">
      <c r="A58" s="66" t="s">
        <v>303</v>
      </c>
      <c r="B58" s="70" t="s">
        <v>305</v>
      </c>
      <c r="C58" s="71" t="s">
        <v>304</v>
      </c>
      <c r="D58" s="69" t="s">
        <v>6</v>
      </c>
    </row>
    <row r="59" spans="1:4" ht="18.75" x14ac:dyDescent="0.25">
      <c r="A59" s="29" t="s">
        <v>306</v>
      </c>
      <c r="B59" s="30" t="s">
        <v>308</v>
      </c>
      <c r="C59" s="31" t="s">
        <v>307</v>
      </c>
      <c r="D59" s="32" t="s">
        <v>6</v>
      </c>
    </row>
    <row r="60" spans="1:4" ht="93.75" x14ac:dyDescent="0.25">
      <c r="A60" s="66" t="s">
        <v>309</v>
      </c>
      <c r="B60" s="70" t="s">
        <v>314</v>
      </c>
      <c r="C60" s="71" t="s">
        <v>310</v>
      </c>
      <c r="D60" s="69" t="s">
        <v>6</v>
      </c>
    </row>
    <row r="61" spans="1:4" ht="75" x14ac:dyDescent="0.25">
      <c r="A61" s="29" t="s">
        <v>311</v>
      </c>
      <c r="B61" s="30" t="s">
        <v>313</v>
      </c>
      <c r="C61" s="31" t="s">
        <v>312</v>
      </c>
      <c r="D61" s="32" t="s">
        <v>6</v>
      </c>
    </row>
    <row r="62" spans="1:4" ht="37.5" x14ac:dyDescent="0.25">
      <c r="A62" s="29" t="s">
        <v>315</v>
      </c>
      <c r="B62" s="30" t="s">
        <v>317</v>
      </c>
      <c r="C62" s="31" t="s">
        <v>316</v>
      </c>
      <c r="D62" s="32" t="s">
        <v>6</v>
      </c>
    </row>
    <row r="63" spans="1:4" ht="37.5" x14ac:dyDescent="0.25">
      <c r="A63" s="29" t="s">
        <v>318</v>
      </c>
      <c r="B63" s="30" t="s">
        <v>319</v>
      </c>
      <c r="C63" s="31" t="s">
        <v>320</v>
      </c>
      <c r="D63" s="32" t="s">
        <v>6</v>
      </c>
    </row>
    <row r="64" spans="1:4" ht="37.5" x14ac:dyDescent="0.25">
      <c r="A64" s="29" t="s">
        <v>321</v>
      </c>
      <c r="B64" s="30" t="s">
        <v>323</v>
      </c>
      <c r="C64" s="31" t="s">
        <v>322</v>
      </c>
      <c r="D64" s="32" t="s">
        <v>6</v>
      </c>
    </row>
    <row r="65" spans="1:4" ht="37.5" x14ac:dyDescent="0.25">
      <c r="A65" s="29" t="s">
        <v>324</v>
      </c>
      <c r="B65" s="30" t="s">
        <v>326</v>
      </c>
      <c r="C65" s="31" t="s">
        <v>325</v>
      </c>
      <c r="D65" s="32" t="s">
        <v>6</v>
      </c>
    </row>
    <row r="66" spans="1:4" ht="37.5" x14ac:dyDescent="0.25">
      <c r="A66" s="29" t="s">
        <v>327</v>
      </c>
      <c r="B66" s="30" t="s">
        <v>328</v>
      </c>
      <c r="C66" s="31" t="s">
        <v>329</v>
      </c>
      <c r="D66" s="32" t="s">
        <v>6</v>
      </c>
    </row>
    <row r="67" spans="1:4" ht="56.25" x14ac:dyDescent="0.25">
      <c r="A67" s="29" t="s">
        <v>330</v>
      </c>
      <c r="B67" s="30" t="s">
        <v>332</v>
      </c>
      <c r="C67" s="31" t="s">
        <v>331</v>
      </c>
      <c r="D67" s="32" t="s">
        <v>6</v>
      </c>
    </row>
    <row r="68" spans="1:4" ht="37.5" x14ac:dyDescent="0.25">
      <c r="A68" s="29" t="s">
        <v>333</v>
      </c>
      <c r="B68" s="30" t="s">
        <v>334</v>
      </c>
      <c r="C68" s="31" t="s">
        <v>335</v>
      </c>
      <c r="D68" s="32" t="s">
        <v>6</v>
      </c>
    </row>
    <row r="69" spans="1:4" ht="18.75" x14ac:dyDescent="0.25">
      <c r="A69" s="29" t="s">
        <v>336</v>
      </c>
      <c r="B69" s="31" t="s">
        <v>9</v>
      </c>
      <c r="C69" s="31" t="s">
        <v>9</v>
      </c>
      <c r="D69" s="32" t="s">
        <v>6</v>
      </c>
    </row>
    <row r="70" spans="1:4" ht="37.5" x14ac:dyDescent="0.25">
      <c r="A70" s="29" t="s">
        <v>338</v>
      </c>
      <c r="B70" s="30" t="s">
        <v>337</v>
      </c>
      <c r="C70" s="31" t="s">
        <v>339</v>
      </c>
      <c r="D70" s="32" t="s">
        <v>6</v>
      </c>
    </row>
    <row r="71" spans="1:4" ht="56.25" x14ac:dyDescent="0.25">
      <c r="A71" s="29" t="s">
        <v>342</v>
      </c>
      <c r="B71" s="30" t="s">
        <v>341</v>
      </c>
      <c r="C71" s="31" t="s">
        <v>340</v>
      </c>
      <c r="D71" s="32" t="s">
        <v>6</v>
      </c>
    </row>
    <row r="72" spans="1:4" ht="37.5" x14ac:dyDescent="0.25">
      <c r="A72" s="29" t="s">
        <v>343</v>
      </c>
      <c r="B72" s="30" t="s">
        <v>344</v>
      </c>
      <c r="C72" s="31" t="s">
        <v>345</v>
      </c>
      <c r="D72" s="32" t="s">
        <v>6</v>
      </c>
    </row>
    <row r="73" spans="1:4" ht="56.25" x14ac:dyDescent="0.25">
      <c r="A73" s="29" t="s">
        <v>361</v>
      </c>
      <c r="B73" s="30" t="s">
        <v>363</v>
      </c>
      <c r="C73" s="31" t="s">
        <v>362</v>
      </c>
      <c r="D73" s="32" t="s">
        <v>6</v>
      </c>
    </row>
    <row r="74" spans="1:4" ht="18.75" x14ac:dyDescent="0.25">
      <c r="A74" s="29" t="s">
        <v>364</v>
      </c>
      <c r="B74" s="30" t="s">
        <v>365</v>
      </c>
      <c r="C74" s="31"/>
      <c r="D74" s="32" t="s">
        <v>6</v>
      </c>
    </row>
    <row r="75" spans="1:4" ht="75" x14ac:dyDescent="0.25">
      <c r="A75" s="29" t="s">
        <v>346</v>
      </c>
      <c r="B75" s="30" t="s">
        <v>347</v>
      </c>
      <c r="C75" s="31" t="s">
        <v>348</v>
      </c>
      <c r="D75" s="32" t="s">
        <v>6</v>
      </c>
    </row>
    <row r="76" spans="1:4" ht="56.25" x14ac:dyDescent="0.25">
      <c r="A76" s="29" t="s">
        <v>349</v>
      </c>
      <c r="B76" s="30" t="s">
        <v>350</v>
      </c>
      <c r="C76" s="31" t="s">
        <v>351</v>
      </c>
      <c r="D76" s="32" t="s">
        <v>6</v>
      </c>
    </row>
    <row r="77" spans="1:4" ht="56.25" x14ac:dyDescent="0.25">
      <c r="A77" s="29" t="s">
        <v>354</v>
      </c>
      <c r="B77" s="30" t="s">
        <v>355</v>
      </c>
      <c r="C77" s="31" t="s">
        <v>356</v>
      </c>
      <c r="D77" s="32" t="s">
        <v>6</v>
      </c>
    </row>
    <row r="78" spans="1:4" ht="37.5" x14ac:dyDescent="0.25">
      <c r="A78" s="29" t="s">
        <v>352</v>
      </c>
      <c r="B78" s="30" t="s">
        <v>358</v>
      </c>
      <c r="C78" s="31" t="s">
        <v>357</v>
      </c>
      <c r="D78" s="32" t="s">
        <v>6</v>
      </c>
    </row>
    <row r="79" spans="1:4" ht="37.5" x14ac:dyDescent="0.25">
      <c r="A79" s="29" t="s">
        <v>353</v>
      </c>
      <c r="B79" s="30" t="s">
        <v>360</v>
      </c>
      <c r="C79" s="31" t="s">
        <v>359</v>
      </c>
      <c r="D79" s="32" t="s">
        <v>6</v>
      </c>
    </row>
    <row r="80" spans="1:4" ht="180" x14ac:dyDescent="0.25">
      <c r="A80" s="7" t="s">
        <v>679</v>
      </c>
      <c r="D80" s="72" t="s">
        <v>680</v>
      </c>
    </row>
    <row r="82" spans="3:3" x14ac:dyDescent="0.25">
      <c r="C82" s="7" t="s">
        <v>681</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5"/>
  <sheetViews>
    <sheetView zoomScaleNormal="100" workbookViewId="0">
      <selection activeCell="B9" sqref="B9"/>
    </sheetView>
  </sheetViews>
  <sheetFormatPr defaultColWidth="9.28515625" defaultRowHeight="15" x14ac:dyDescent="0.25"/>
  <cols>
    <col min="1" max="1" width="31" style="17" customWidth="1"/>
    <col min="2" max="2" width="73.28515625" style="17" customWidth="1"/>
    <col min="3" max="3" width="110.5703125" style="17" bestFit="1" customWidth="1"/>
    <col min="4" max="4" width="15" style="17" customWidth="1"/>
    <col min="5" max="16384" width="9.28515625" style="17"/>
  </cols>
  <sheetData>
    <row r="1" spans="1:4" ht="18.75" x14ac:dyDescent="0.25">
      <c r="A1" s="74" t="s">
        <v>490</v>
      </c>
      <c r="B1" s="74"/>
      <c r="C1" s="74"/>
      <c r="D1" s="74"/>
    </row>
    <row r="2" spans="1:4" ht="18.75" x14ac:dyDescent="0.25">
      <c r="A2" s="6" t="s">
        <v>1</v>
      </c>
      <c r="B2" s="6" t="s">
        <v>2</v>
      </c>
      <c r="C2" s="6" t="s">
        <v>11</v>
      </c>
      <c r="D2" s="6" t="s">
        <v>3</v>
      </c>
    </row>
    <row r="3" spans="1:4" ht="56.25" x14ac:dyDescent="0.25">
      <c r="A3" s="21" t="s">
        <v>404</v>
      </c>
      <c r="B3" s="40" t="s">
        <v>406</v>
      </c>
      <c r="C3" s="24" t="s">
        <v>405</v>
      </c>
      <c r="D3" s="24" t="s">
        <v>6</v>
      </c>
    </row>
    <row r="4" spans="1:4" ht="18.75" x14ac:dyDescent="0.25">
      <c r="A4" s="21" t="s">
        <v>407</v>
      </c>
      <c r="B4" s="40" t="s">
        <v>408</v>
      </c>
      <c r="C4" s="41" t="s">
        <v>409</v>
      </c>
      <c r="D4" s="24"/>
    </row>
    <row r="5" spans="1:4" ht="56.25" x14ac:dyDescent="0.25">
      <c r="A5" s="21" t="s">
        <v>410</v>
      </c>
      <c r="B5" s="40" t="s">
        <v>412</v>
      </c>
      <c r="C5" s="41" t="s">
        <v>411</v>
      </c>
      <c r="D5" s="24"/>
    </row>
    <row r="6" spans="1:4" ht="56.25" x14ac:dyDescent="0.25">
      <c r="A6" s="21" t="s">
        <v>413</v>
      </c>
      <c r="B6" s="40" t="s">
        <v>416</v>
      </c>
      <c r="C6" s="41" t="s">
        <v>415</v>
      </c>
      <c r="D6" s="24"/>
    </row>
    <row r="7" spans="1:4" ht="56.25" x14ac:dyDescent="0.25">
      <c r="A7" s="21" t="s">
        <v>414</v>
      </c>
      <c r="B7" s="40" t="s">
        <v>417</v>
      </c>
      <c r="C7" s="41" t="s">
        <v>418</v>
      </c>
      <c r="D7" s="24"/>
    </row>
    <row r="8" spans="1:4" ht="56.25" x14ac:dyDescent="0.25">
      <c r="A8" s="21" t="s">
        <v>419</v>
      </c>
      <c r="B8" s="40" t="s">
        <v>421</v>
      </c>
      <c r="C8" s="41"/>
      <c r="D8" s="24" t="s">
        <v>6</v>
      </c>
    </row>
    <row r="9" spans="1:4" ht="56.25" x14ac:dyDescent="0.25">
      <c r="A9" s="21" t="s">
        <v>420</v>
      </c>
      <c r="B9" s="40" t="s">
        <v>422</v>
      </c>
      <c r="C9" s="41"/>
      <c r="D9" s="24" t="s">
        <v>6</v>
      </c>
    </row>
    <row r="10" spans="1:4" ht="18.75" x14ac:dyDescent="0.25">
      <c r="A10" s="21" t="s">
        <v>423</v>
      </c>
      <c r="B10" s="40" t="s">
        <v>424</v>
      </c>
      <c r="C10" s="41" t="s">
        <v>425</v>
      </c>
      <c r="D10" s="24" t="s">
        <v>6</v>
      </c>
    </row>
    <row r="11" spans="1:4" ht="75" x14ac:dyDescent="0.25">
      <c r="A11" s="21" t="s">
        <v>426</v>
      </c>
      <c r="B11" s="40" t="s">
        <v>428</v>
      </c>
      <c r="C11" s="41" t="s">
        <v>427</v>
      </c>
      <c r="D11" s="24" t="s">
        <v>6</v>
      </c>
    </row>
    <row r="12" spans="1:4" ht="93.75" x14ac:dyDescent="0.25">
      <c r="A12" s="21" t="s">
        <v>429</v>
      </c>
      <c r="B12" s="40" t="s">
        <v>431</v>
      </c>
      <c r="C12" s="41" t="s">
        <v>430</v>
      </c>
      <c r="D12" s="24" t="s">
        <v>6</v>
      </c>
    </row>
    <row r="13" spans="1:4" ht="56.25" x14ac:dyDescent="0.25">
      <c r="A13" s="21" t="s">
        <v>432</v>
      </c>
      <c r="B13" s="40" t="s">
        <v>434</v>
      </c>
      <c r="C13" s="41" t="s">
        <v>433</v>
      </c>
      <c r="D13" s="24" t="s">
        <v>6</v>
      </c>
    </row>
    <row r="14" spans="1:4" ht="75" x14ac:dyDescent="0.25">
      <c r="A14" s="21" t="s">
        <v>435</v>
      </c>
      <c r="B14" s="40" t="s">
        <v>437</v>
      </c>
      <c r="C14" s="41" t="s">
        <v>436</v>
      </c>
      <c r="D14" s="24" t="s">
        <v>6</v>
      </c>
    </row>
    <row r="15" spans="1:4" ht="75" x14ac:dyDescent="0.25">
      <c r="A15" s="21" t="s">
        <v>438</v>
      </c>
      <c r="B15" s="40" t="s">
        <v>439</v>
      </c>
      <c r="C15" s="41" t="s">
        <v>440</v>
      </c>
      <c r="D15" s="24" t="s">
        <v>6</v>
      </c>
    </row>
    <row r="16" spans="1:4" ht="56.25" x14ac:dyDescent="0.25">
      <c r="A16" s="21" t="s">
        <v>441</v>
      </c>
      <c r="B16" s="40" t="s">
        <v>442</v>
      </c>
      <c r="C16" s="41" t="s">
        <v>443</v>
      </c>
      <c r="D16" s="24" t="s">
        <v>6</v>
      </c>
    </row>
    <row r="17" spans="1:4" ht="75" x14ac:dyDescent="0.25">
      <c r="A17" s="21" t="s">
        <v>444</v>
      </c>
      <c r="B17" s="40" t="s">
        <v>445</v>
      </c>
      <c r="C17" s="41" t="s">
        <v>449</v>
      </c>
      <c r="D17" s="24" t="s">
        <v>6</v>
      </c>
    </row>
    <row r="18" spans="1:4" ht="75" x14ac:dyDescent="0.25">
      <c r="A18" s="21" t="s">
        <v>446</v>
      </c>
      <c r="B18" s="40" t="s">
        <v>447</v>
      </c>
      <c r="C18" s="41" t="s">
        <v>448</v>
      </c>
      <c r="D18" s="24"/>
    </row>
    <row r="19" spans="1:4" ht="93.75" x14ac:dyDescent="0.25">
      <c r="A19" s="21" t="s">
        <v>450</v>
      </c>
      <c r="B19" s="40" t="s">
        <v>451</v>
      </c>
      <c r="C19" s="41"/>
      <c r="D19" s="24"/>
    </row>
    <row r="20" spans="1:4" ht="112.5" x14ac:dyDescent="0.25">
      <c r="A20" s="21" t="s">
        <v>453</v>
      </c>
      <c r="B20" s="40" t="s">
        <v>452</v>
      </c>
      <c r="C20" s="41"/>
      <c r="D20" s="24"/>
    </row>
    <row r="21" spans="1:4" ht="56.25" x14ac:dyDescent="0.25">
      <c r="A21" s="21" t="s">
        <v>454</v>
      </c>
      <c r="B21" s="40" t="s">
        <v>456</v>
      </c>
      <c r="C21" s="41" t="s">
        <v>455</v>
      </c>
      <c r="D21" s="24"/>
    </row>
    <row r="22" spans="1:4" ht="93.75" x14ac:dyDescent="0.25">
      <c r="A22" s="18" t="s">
        <v>462</v>
      </c>
      <c r="B22" s="20" t="s">
        <v>457</v>
      </c>
      <c r="C22" s="39" t="s">
        <v>459</v>
      </c>
      <c r="D22" s="19"/>
    </row>
    <row r="23" spans="1:4" ht="75" x14ac:dyDescent="0.25">
      <c r="A23" s="18" t="s">
        <v>463</v>
      </c>
      <c r="B23" s="20" t="s">
        <v>458</v>
      </c>
      <c r="C23" s="39" t="s">
        <v>460</v>
      </c>
      <c r="D23" s="19" t="s">
        <v>6</v>
      </c>
    </row>
    <row r="24" spans="1:4" ht="56.25" x14ac:dyDescent="0.25">
      <c r="A24" s="18" t="s">
        <v>464</v>
      </c>
      <c r="B24" s="20" t="s">
        <v>461</v>
      </c>
      <c r="C24" s="39" t="s">
        <v>465</v>
      </c>
      <c r="D24" s="19" t="s">
        <v>6</v>
      </c>
    </row>
    <row r="25" spans="1:4" ht="93.75" x14ac:dyDescent="0.25">
      <c r="A25" s="18" t="s">
        <v>467</v>
      </c>
      <c r="B25" s="20" t="s">
        <v>466</v>
      </c>
      <c r="C25" s="39" t="s">
        <v>468</v>
      </c>
      <c r="D25" s="19" t="s">
        <v>6</v>
      </c>
    </row>
    <row r="26" spans="1:4" ht="75" x14ac:dyDescent="0.25">
      <c r="A26" s="18" t="s">
        <v>470</v>
      </c>
      <c r="B26" s="20" t="s">
        <v>469</v>
      </c>
      <c r="C26" s="39" t="s">
        <v>471</v>
      </c>
      <c r="D26" s="19" t="s">
        <v>6</v>
      </c>
    </row>
    <row r="27" spans="1:4" ht="37.5" x14ac:dyDescent="0.25">
      <c r="A27" s="18" t="s">
        <v>472</v>
      </c>
      <c r="B27" s="20" t="s">
        <v>473</v>
      </c>
      <c r="C27" s="39" t="s">
        <v>474</v>
      </c>
      <c r="D27" s="19"/>
    </row>
    <row r="28" spans="1:4" ht="75" x14ac:dyDescent="0.25">
      <c r="A28" s="18" t="s">
        <v>475</v>
      </c>
      <c r="B28" s="20" t="s">
        <v>476</v>
      </c>
      <c r="C28" s="39" t="s">
        <v>479</v>
      </c>
      <c r="D28" s="19" t="s">
        <v>6</v>
      </c>
    </row>
    <row r="29" spans="1:4" ht="75" x14ac:dyDescent="0.25">
      <c r="A29" s="18" t="s">
        <v>477</v>
      </c>
      <c r="B29" s="20" t="s">
        <v>478</v>
      </c>
      <c r="C29" s="39" t="s">
        <v>480</v>
      </c>
      <c r="D29" s="19" t="s">
        <v>6</v>
      </c>
    </row>
    <row r="30" spans="1:4" ht="75" x14ac:dyDescent="0.25">
      <c r="A30" s="18" t="s">
        <v>481</v>
      </c>
      <c r="B30" s="20" t="s">
        <v>484</v>
      </c>
      <c r="C30" s="39" t="s">
        <v>486</v>
      </c>
      <c r="D30" s="19" t="s">
        <v>6</v>
      </c>
    </row>
    <row r="31" spans="1:4" ht="75" x14ac:dyDescent="0.25">
      <c r="A31" s="18" t="s">
        <v>482</v>
      </c>
      <c r="B31" s="20" t="s">
        <v>483</v>
      </c>
      <c r="C31" s="39" t="s">
        <v>485</v>
      </c>
      <c r="D31" s="19" t="s">
        <v>6</v>
      </c>
    </row>
    <row r="32" spans="1:4" ht="15.75" x14ac:dyDescent="0.25">
      <c r="A32" s="8"/>
      <c r="B32" s="13"/>
      <c r="C32" s="15"/>
      <c r="D32" s="11"/>
    </row>
    <row r="33" spans="1:4" ht="15.75" x14ac:dyDescent="0.25">
      <c r="A33" s="8"/>
      <c r="B33" s="13"/>
      <c r="C33" s="15"/>
      <c r="D33" s="11"/>
    </row>
    <row r="34" spans="1:4" ht="15.75" x14ac:dyDescent="0.25">
      <c r="A34" s="8"/>
      <c r="B34" s="13"/>
      <c r="C34" s="15"/>
      <c r="D34" s="11"/>
    </row>
    <row r="35" spans="1:4" ht="15.75" x14ac:dyDescent="0.25">
      <c r="A35" s="8"/>
      <c r="B35" s="13"/>
      <c r="C35" s="15"/>
      <c r="D35" s="11"/>
    </row>
  </sheetData>
  <mergeCells count="1">
    <mergeCell ref="A1:D1"/>
  </mergeCells>
  <hyperlinks>
    <hyperlink ref="D3" r:id="rId1" xr:uid="{00000000-0004-0000-0300-000000000000}"/>
    <hyperlink ref="D8" r:id="rId2" xr:uid="{00000000-0004-0000-0300-000001000000}"/>
    <hyperlink ref="D9" r:id="rId3" xr:uid="{00000000-0004-0000-0300-000002000000}"/>
    <hyperlink ref="D10" r:id="rId4" xr:uid="{00000000-0004-0000-0300-000003000000}"/>
    <hyperlink ref="D11" r:id="rId5" xr:uid="{00000000-0004-0000-0300-000004000000}"/>
    <hyperlink ref="D12" r:id="rId6" xr:uid="{00000000-0004-0000-0300-000005000000}"/>
    <hyperlink ref="D13" r:id="rId7" xr:uid="{00000000-0004-0000-0300-000006000000}"/>
    <hyperlink ref="D14" r:id="rId8" xr:uid="{00000000-0004-0000-0300-000007000000}"/>
    <hyperlink ref="D15" r:id="rId9" xr:uid="{00000000-0004-0000-0300-000008000000}"/>
    <hyperlink ref="D16" r:id="rId10" location="Comments" xr:uid="{00000000-0004-0000-0300-000009000000}"/>
    <hyperlink ref="D17" r:id="rId11" xr:uid="{00000000-0004-0000-0300-00000A000000}"/>
    <hyperlink ref="D23" r:id="rId12" xr:uid="{00000000-0004-0000-0300-00000B000000}"/>
    <hyperlink ref="D24" r:id="rId13" xr:uid="{D0C291BA-8164-42F9-A252-24F894239546}"/>
    <hyperlink ref="D25" r:id="rId14" xr:uid="{2CAEB15D-79C0-4CCB-A866-BDA9FEB2E656}"/>
    <hyperlink ref="D26" r:id="rId15" xr:uid="{B71DA80D-615F-4DC5-867B-5677D45499C4}"/>
    <hyperlink ref="D28" r:id="rId16" xr:uid="{685F2609-9B70-4B0D-AEEC-DD3AD76E49B4}"/>
    <hyperlink ref="D29" r:id="rId17" xr:uid="{4F06DA26-D8CD-4539-B77E-73CFA445F294}"/>
    <hyperlink ref="D31" r:id="rId18" xr:uid="{71AD0149-A581-4C0E-A3CD-CAC919DE29F9}"/>
    <hyperlink ref="D30" r:id="rId19" xr:uid="{F4356921-6696-475F-8AA0-44A5102FCD02}"/>
  </hyperlinks>
  <pageMargins left="0.7" right="0.7" top="0.75" bottom="0.75" header="0.3" footer="0.3"/>
  <pageSetup paperSize="9" orientation="portrait"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5540-2EB2-490B-925E-8A2A980E466A}">
  <dimension ref="A1:D35"/>
  <sheetViews>
    <sheetView topLeftCell="A2" zoomScale="90" zoomScaleNormal="90" workbookViewId="0">
      <pane xSplit="1" topLeftCell="B1" activePane="topRight" state="frozen"/>
      <selection activeCell="A17" sqref="A17"/>
      <selection pane="topRight" activeCell="B17" sqref="B17"/>
    </sheetView>
  </sheetViews>
  <sheetFormatPr defaultRowHeight="15" x14ac:dyDescent="0.25"/>
  <cols>
    <col min="1" max="1" width="31" customWidth="1"/>
    <col min="2" max="2" width="57.85546875" customWidth="1"/>
    <col min="3" max="3" width="110.5703125" bestFit="1" customWidth="1"/>
    <col min="4" max="4" width="15" customWidth="1"/>
  </cols>
  <sheetData>
    <row r="1" spans="1:4" ht="18.75" x14ac:dyDescent="0.25">
      <c r="A1" s="74" t="s">
        <v>491</v>
      </c>
      <c r="B1" s="74"/>
      <c r="C1" s="74"/>
      <c r="D1" s="74"/>
    </row>
    <row r="2" spans="1:4" ht="18.75" x14ac:dyDescent="0.25">
      <c r="A2" s="6" t="s">
        <v>1</v>
      </c>
      <c r="B2" s="6" t="s">
        <v>2</v>
      </c>
      <c r="C2" s="6" t="s">
        <v>11</v>
      </c>
      <c r="D2" s="6" t="s">
        <v>3</v>
      </c>
    </row>
    <row r="3" spans="1:4" ht="15.75" x14ac:dyDescent="0.25">
      <c r="A3" s="8"/>
      <c r="B3" s="13"/>
      <c r="C3" s="9"/>
      <c r="D3" s="9"/>
    </row>
    <row r="4" spans="1:4" ht="15.75" x14ac:dyDescent="0.25">
      <c r="A4" s="8"/>
      <c r="B4" s="13"/>
      <c r="C4" s="15"/>
      <c r="D4" s="9"/>
    </row>
    <row r="5" spans="1:4" ht="15.75" x14ac:dyDescent="0.25">
      <c r="A5" s="8"/>
      <c r="B5" s="13"/>
      <c r="C5" s="15"/>
      <c r="D5" s="9"/>
    </row>
    <row r="6" spans="1:4" ht="15.75" x14ac:dyDescent="0.25">
      <c r="A6" s="8"/>
      <c r="B6" s="13"/>
      <c r="C6" s="15"/>
      <c r="D6" s="9"/>
    </row>
    <row r="7" spans="1:4" ht="15.75" x14ac:dyDescent="0.25">
      <c r="A7" s="8"/>
      <c r="B7" s="13"/>
      <c r="C7" s="15"/>
      <c r="D7" s="9"/>
    </row>
    <row r="8" spans="1:4" ht="15.75" x14ac:dyDescent="0.25">
      <c r="A8" s="8"/>
      <c r="B8" s="13"/>
      <c r="C8" s="15"/>
      <c r="D8" s="9"/>
    </row>
    <row r="9" spans="1:4" ht="15.75" x14ac:dyDescent="0.25">
      <c r="A9" s="8"/>
      <c r="B9" s="13"/>
      <c r="C9" s="15"/>
      <c r="D9" s="9"/>
    </row>
    <row r="10" spans="1:4" ht="15.75" x14ac:dyDescent="0.25">
      <c r="A10" s="8"/>
      <c r="B10" s="13"/>
      <c r="C10" s="15"/>
      <c r="D10" s="11"/>
    </row>
    <row r="11" spans="1:4" ht="15.75" x14ac:dyDescent="0.25">
      <c r="A11" s="8"/>
      <c r="B11" s="13"/>
      <c r="C11" s="15"/>
      <c r="D11" s="9"/>
    </row>
    <row r="12" spans="1:4" ht="15.75" x14ac:dyDescent="0.25">
      <c r="A12" s="8"/>
      <c r="B12" s="13"/>
      <c r="C12" s="15"/>
      <c r="D12" s="11"/>
    </row>
    <row r="13" spans="1:4" ht="15.75" x14ac:dyDescent="0.25">
      <c r="A13" s="8"/>
      <c r="B13" s="13"/>
      <c r="C13" s="15"/>
      <c r="D13" s="11"/>
    </row>
    <row r="14" spans="1:4" ht="15.75" x14ac:dyDescent="0.25">
      <c r="A14" s="8"/>
      <c r="B14" s="13"/>
      <c r="C14" s="15"/>
      <c r="D14" s="11"/>
    </row>
    <row r="15" spans="1:4" ht="15.75" x14ac:dyDescent="0.25">
      <c r="A15" s="8"/>
      <c r="B15" s="13"/>
      <c r="C15" s="15"/>
      <c r="D15" s="11"/>
    </row>
    <row r="16" spans="1:4" ht="15.75" x14ac:dyDescent="0.25">
      <c r="A16" s="8"/>
      <c r="B16" s="13"/>
      <c r="C16" s="15"/>
      <c r="D16" s="11"/>
    </row>
    <row r="17" spans="1:4" ht="15.75" x14ac:dyDescent="0.25">
      <c r="A17" s="8"/>
      <c r="B17" s="13"/>
      <c r="C17" s="15"/>
      <c r="D17" s="11"/>
    </row>
    <row r="18" spans="1:4" ht="15.75" x14ac:dyDescent="0.25">
      <c r="A18" s="8"/>
      <c r="B18" s="13"/>
      <c r="C18" s="15"/>
      <c r="D18" s="11"/>
    </row>
    <row r="19" spans="1:4" ht="15.75" x14ac:dyDescent="0.25">
      <c r="A19" s="8"/>
      <c r="B19" s="13"/>
      <c r="C19" s="15"/>
      <c r="D19" s="11"/>
    </row>
    <row r="20" spans="1:4" ht="15.75" x14ac:dyDescent="0.25">
      <c r="A20" s="8"/>
      <c r="B20" s="13"/>
      <c r="C20" s="15"/>
      <c r="D20" s="11"/>
    </row>
    <row r="21" spans="1:4" ht="15.75" x14ac:dyDescent="0.25">
      <c r="A21" s="8"/>
      <c r="B21" s="13"/>
      <c r="C21" s="15"/>
      <c r="D21" s="11"/>
    </row>
    <row r="22" spans="1:4" ht="15.75" x14ac:dyDescent="0.25">
      <c r="A22" s="8"/>
      <c r="B22" s="13"/>
      <c r="C22" s="15"/>
      <c r="D22" s="11"/>
    </row>
    <row r="23" spans="1:4" ht="15.75" x14ac:dyDescent="0.25">
      <c r="A23" s="8"/>
      <c r="B23" s="13"/>
      <c r="C23" s="15"/>
      <c r="D23" s="11"/>
    </row>
    <row r="24" spans="1:4" ht="15.75" x14ac:dyDescent="0.25">
      <c r="A24" s="8"/>
      <c r="B24" s="13"/>
      <c r="C24" s="15"/>
      <c r="D24" s="11"/>
    </row>
    <row r="25" spans="1:4" ht="15.75" x14ac:dyDescent="0.25">
      <c r="A25" s="8"/>
      <c r="B25" s="13"/>
      <c r="C25" s="15"/>
      <c r="D25" s="11"/>
    </row>
    <row r="26" spans="1:4" ht="15.75" x14ac:dyDescent="0.25">
      <c r="A26" s="8"/>
      <c r="B26" s="13"/>
      <c r="C26" s="15"/>
      <c r="D26" s="11"/>
    </row>
    <row r="27" spans="1:4" ht="15.75" x14ac:dyDescent="0.25">
      <c r="A27" s="8"/>
      <c r="B27" s="13"/>
      <c r="C27" s="15"/>
      <c r="D27" s="11"/>
    </row>
    <row r="28" spans="1:4" ht="15.75" x14ac:dyDescent="0.25">
      <c r="A28" s="8"/>
      <c r="B28" s="13"/>
      <c r="C28" s="15"/>
      <c r="D28" s="11"/>
    </row>
    <row r="29" spans="1:4" ht="15.75" x14ac:dyDescent="0.25">
      <c r="A29" s="8"/>
      <c r="B29" s="13"/>
      <c r="C29" s="15"/>
      <c r="D29" s="11"/>
    </row>
    <row r="30" spans="1:4" ht="15.75" x14ac:dyDescent="0.25">
      <c r="A30" s="8"/>
      <c r="B30" s="13"/>
      <c r="C30" s="15"/>
      <c r="D30" s="11"/>
    </row>
    <row r="31" spans="1:4" ht="15.75" x14ac:dyDescent="0.25">
      <c r="A31" s="8"/>
      <c r="B31" s="13"/>
      <c r="C31" s="15"/>
      <c r="D31" s="11"/>
    </row>
    <row r="32" spans="1:4" ht="15.75" x14ac:dyDescent="0.25">
      <c r="A32" s="8"/>
      <c r="B32" s="13"/>
      <c r="C32" s="15"/>
      <c r="D32" s="11"/>
    </row>
    <row r="33" spans="1:4" ht="15.75" x14ac:dyDescent="0.25">
      <c r="A33" s="8"/>
      <c r="B33" s="13"/>
      <c r="C33" s="15"/>
      <c r="D33" s="11"/>
    </row>
    <row r="34" spans="1:4" ht="15.75" x14ac:dyDescent="0.25">
      <c r="A34" s="8"/>
      <c r="B34" s="13"/>
      <c r="C34" s="15"/>
      <c r="D34" s="11"/>
    </row>
    <row r="35" spans="1:4" ht="15.75" x14ac:dyDescent="0.25">
      <c r="A35" s="8"/>
      <c r="B35" s="13"/>
      <c r="C35" s="15"/>
      <c r="D35" s="11"/>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D8" sqref="D8"/>
    </sheetView>
  </sheetViews>
  <sheetFormatPr defaultRowHeight="15" x14ac:dyDescent="0.25"/>
  <cols>
    <col min="1" max="1" width="31" customWidth="1"/>
    <col min="2" max="2" width="36.28515625" customWidth="1"/>
    <col min="3" max="3" width="15" customWidth="1"/>
  </cols>
  <sheetData>
    <row r="1" spans="1:3" ht="18.75" x14ac:dyDescent="0.25">
      <c r="A1" s="6" t="s">
        <v>1</v>
      </c>
      <c r="B1" s="6" t="s">
        <v>11</v>
      </c>
      <c r="C1" s="6" t="s">
        <v>3</v>
      </c>
    </row>
    <row r="2" spans="1:3" x14ac:dyDescent="0.25">
      <c r="A2" s="81" t="s">
        <v>400</v>
      </c>
      <c r="C2" s="16" t="s">
        <v>6</v>
      </c>
    </row>
    <row r="3" spans="1:3" x14ac:dyDescent="0.25">
      <c r="A3" s="73"/>
      <c r="C3" s="16" t="s">
        <v>6</v>
      </c>
    </row>
    <row r="4" spans="1:3" x14ac:dyDescent="0.25">
      <c r="A4" t="s">
        <v>487</v>
      </c>
      <c r="C4" s="16" t="s">
        <v>6</v>
      </c>
    </row>
    <row r="5" spans="1:3" x14ac:dyDescent="0.25">
      <c r="A5" t="s">
        <v>488</v>
      </c>
      <c r="C5" s="16" t="s">
        <v>6</v>
      </c>
    </row>
    <row r="6" spans="1:3" x14ac:dyDescent="0.25">
      <c r="A6" t="s">
        <v>489</v>
      </c>
      <c r="C6" s="16" t="s">
        <v>6</v>
      </c>
    </row>
    <row r="7" spans="1:3" ht="75" x14ac:dyDescent="0.25">
      <c r="A7" t="s">
        <v>493</v>
      </c>
      <c r="B7" s="17" t="s">
        <v>492</v>
      </c>
    </row>
    <row r="8" spans="1:3" x14ac:dyDescent="0.25">
      <c r="A8" t="s">
        <v>576</v>
      </c>
      <c r="C8" t="s">
        <v>577</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00"/>
  <sheetViews>
    <sheetView workbookViewId="0">
      <selection activeCell="G20" sqref="G20"/>
    </sheetView>
  </sheetViews>
  <sheetFormatPr defaultColWidth="11.42578125" defaultRowHeight="15" x14ac:dyDescent="0.25"/>
  <cols>
    <col min="1" max="1" width="45.7109375" style="17" bestFit="1" customWidth="1"/>
    <col min="2" max="2" width="8.28515625" style="17" bestFit="1" customWidth="1"/>
    <col min="3" max="3" width="11" style="17" bestFit="1" customWidth="1"/>
    <col min="4" max="4" width="8.28515625" style="17" bestFit="1" customWidth="1"/>
    <col min="5" max="5" width="6.28515625" style="17" bestFit="1" customWidth="1"/>
    <col min="6" max="6" width="3.5703125" style="17" hidden="1" customWidth="1"/>
    <col min="7" max="7" width="17" style="17" customWidth="1"/>
    <col min="8" max="8" width="27.85546875" style="17" bestFit="1" customWidth="1"/>
    <col min="9" max="9" width="25.7109375" style="17" bestFit="1" customWidth="1"/>
    <col min="10" max="10" width="17.5703125" style="17" bestFit="1" customWidth="1"/>
    <col min="11" max="11" width="9.5703125" style="17" bestFit="1" customWidth="1"/>
    <col min="12" max="12" width="8.7109375" style="17" customWidth="1"/>
    <col min="13" max="16384" width="11.42578125" style="17"/>
  </cols>
  <sheetData>
    <row r="2" spans="1:12" x14ac:dyDescent="0.25">
      <c r="A2" s="89" t="s">
        <v>603</v>
      </c>
      <c r="B2" s="89"/>
      <c r="C2" s="89"/>
      <c r="D2" s="89"/>
      <c r="E2" s="89"/>
    </row>
    <row r="3" spans="1:12" ht="60" x14ac:dyDescent="0.25">
      <c r="A3" s="47" t="s">
        <v>578</v>
      </c>
      <c r="B3" s="47" t="s">
        <v>579</v>
      </c>
      <c r="C3" s="47" t="s">
        <v>580</v>
      </c>
      <c r="D3" s="47" t="s">
        <v>581</v>
      </c>
      <c r="E3" s="47" t="s">
        <v>604</v>
      </c>
    </row>
    <row r="4" spans="1:12" ht="15.75" thickBot="1" x14ac:dyDescent="0.3">
      <c r="A4" s="44" t="s">
        <v>632</v>
      </c>
      <c r="B4" s="45">
        <v>134</v>
      </c>
      <c r="C4" s="45">
        <v>120</v>
      </c>
      <c r="D4" s="42">
        <f>(B4+C4)/60</f>
        <v>4.2333333333333334</v>
      </c>
      <c r="E4" s="45">
        <v>2</v>
      </c>
      <c r="F4" s="43">
        <f>IF(E4=0, D4, IF(E4=1,D4,0))</f>
        <v>0</v>
      </c>
      <c r="G4" s="43"/>
    </row>
    <row r="5" spans="1:12" ht="15.75" thickBot="1" x14ac:dyDescent="0.3">
      <c r="A5" s="44" t="s">
        <v>633</v>
      </c>
      <c r="B5" s="45">
        <v>183</v>
      </c>
      <c r="C5" s="45">
        <v>120</v>
      </c>
      <c r="D5" s="42">
        <f t="shared" ref="D5:D8" si="0">(B5+C5)/60</f>
        <v>5.05</v>
      </c>
      <c r="E5" s="45">
        <v>2</v>
      </c>
      <c r="F5" s="43">
        <f t="shared" ref="F5:F68" si="1">IF(E5=0, D5, IF(E5=1,D5,0))</f>
        <v>0</v>
      </c>
      <c r="G5" s="43"/>
      <c r="H5" s="83" t="s">
        <v>605</v>
      </c>
      <c r="I5" s="84"/>
      <c r="J5" s="84"/>
      <c r="K5" s="84"/>
      <c r="L5" s="85"/>
    </row>
    <row r="6" spans="1:12" ht="30.75" thickBot="1" x14ac:dyDescent="0.3">
      <c r="A6" s="44" t="s">
        <v>634</v>
      </c>
      <c r="B6" s="45">
        <v>468</v>
      </c>
      <c r="C6" s="45">
        <v>120</v>
      </c>
      <c r="D6" s="42">
        <f t="shared" si="0"/>
        <v>9.8000000000000007</v>
      </c>
      <c r="E6" s="45">
        <v>2</v>
      </c>
      <c r="F6" s="43">
        <f t="shared" si="1"/>
        <v>0</v>
      </c>
      <c r="G6" s="43"/>
      <c r="H6" s="57" t="s">
        <v>606</v>
      </c>
      <c r="I6" s="61" t="s">
        <v>603</v>
      </c>
      <c r="J6" s="61" t="s">
        <v>609</v>
      </c>
      <c r="K6" s="61" t="s">
        <v>655</v>
      </c>
      <c r="L6" s="61" t="s">
        <v>677</v>
      </c>
    </row>
    <row r="7" spans="1:12" x14ac:dyDescent="0.25">
      <c r="A7" s="44" t="s">
        <v>635</v>
      </c>
      <c r="B7" s="45">
        <v>35</v>
      </c>
      <c r="C7" s="45">
        <v>120</v>
      </c>
      <c r="D7" s="42">
        <f t="shared" si="0"/>
        <v>2.5833333333333335</v>
      </c>
      <c r="E7" s="45">
        <v>2</v>
      </c>
      <c r="F7" s="43">
        <f t="shared" si="1"/>
        <v>0</v>
      </c>
      <c r="G7" s="43"/>
      <c r="H7" s="58" t="s">
        <v>607</v>
      </c>
      <c r="I7" s="62">
        <f>COUNTA(A4:A29)</f>
        <v>26</v>
      </c>
      <c r="J7" s="62">
        <f>COUNTA(A32:A58)</f>
        <v>27</v>
      </c>
      <c r="K7" s="62">
        <f>COUNTA(A61:A74)</f>
        <v>14</v>
      </c>
      <c r="L7" s="62">
        <f>COUNTA(A77:A100)</f>
        <v>24</v>
      </c>
    </row>
    <row r="8" spans="1:12" x14ac:dyDescent="0.25">
      <c r="A8" s="44" t="s">
        <v>611</v>
      </c>
      <c r="B8" s="45">
        <v>384</v>
      </c>
      <c r="C8" s="45">
        <v>120</v>
      </c>
      <c r="D8" s="42">
        <f t="shared" si="0"/>
        <v>8.4</v>
      </c>
      <c r="E8" s="45">
        <v>2</v>
      </c>
      <c r="F8" s="43">
        <f t="shared" si="1"/>
        <v>0</v>
      </c>
      <c r="G8" s="43"/>
      <c r="H8" s="59" t="s">
        <v>608</v>
      </c>
      <c r="I8" s="63">
        <f>COUNTIF(E4:E29, 2)</f>
        <v>8</v>
      </c>
      <c r="J8" s="63">
        <f>COUNTIF(E32:E58, 2)</f>
        <v>1</v>
      </c>
      <c r="K8" s="63">
        <f>COUNTIF(E61:E74, 2)</f>
        <v>0</v>
      </c>
      <c r="L8" s="63">
        <f>COUNTIF(E77:E100, 2)</f>
        <v>2</v>
      </c>
    </row>
    <row r="9" spans="1:12" x14ac:dyDescent="0.25">
      <c r="A9" s="44" t="s">
        <v>582</v>
      </c>
      <c r="B9" s="45">
        <v>170</v>
      </c>
      <c r="C9" s="45">
        <v>120</v>
      </c>
      <c r="D9" s="42">
        <f>(B9+C9)/60</f>
        <v>4.833333333333333</v>
      </c>
      <c r="E9" s="45">
        <v>2</v>
      </c>
      <c r="F9" s="43">
        <f t="shared" si="1"/>
        <v>0</v>
      </c>
      <c r="G9" s="43"/>
      <c r="H9" s="59" t="s">
        <v>636</v>
      </c>
      <c r="I9" s="63">
        <f>SUM(D4:D29)/6</f>
        <v>19.077777777777779</v>
      </c>
      <c r="J9" s="63">
        <f>SUM(D32:D58)/6</f>
        <v>17.477777777777774</v>
      </c>
      <c r="K9" s="63">
        <f>SUM(D61:D74)/6</f>
        <v>9.0916666666666668</v>
      </c>
      <c r="L9" s="63">
        <f>SUM(D77:D100)/6</f>
        <v>15.138888888888886</v>
      </c>
    </row>
    <row r="10" spans="1:12" ht="30" x14ac:dyDescent="0.25">
      <c r="A10" s="44" t="s">
        <v>583</v>
      </c>
      <c r="B10" s="45">
        <v>47</v>
      </c>
      <c r="C10" s="45">
        <v>120</v>
      </c>
      <c r="D10" s="42">
        <f t="shared" ref="D10:D29" si="2">(B10+C10)/60</f>
        <v>2.7833333333333332</v>
      </c>
      <c r="E10" s="45">
        <v>2</v>
      </c>
      <c r="F10" s="43">
        <f t="shared" si="1"/>
        <v>0</v>
      </c>
      <c r="G10" s="43"/>
      <c r="H10" s="59" t="s">
        <v>637</v>
      </c>
      <c r="I10" s="63">
        <f>SUM(F4:F29)/6</f>
        <v>11.947222222222225</v>
      </c>
      <c r="J10" s="63">
        <f>SUM(F32:F58)/6</f>
        <v>16.077777777777772</v>
      </c>
      <c r="K10" s="63">
        <f>SUM(F61:F74)/6</f>
        <v>9.0916666666666668</v>
      </c>
      <c r="L10" s="63">
        <f>SUM(F77:F100)/6</f>
        <v>13.591666666666663</v>
      </c>
    </row>
    <row r="11" spans="1:12" x14ac:dyDescent="0.25">
      <c r="A11" s="44" t="s">
        <v>584</v>
      </c>
      <c r="B11" s="45">
        <v>105</v>
      </c>
      <c r="C11" s="45">
        <v>120</v>
      </c>
      <c r="D11" s="42">
        <f t="shared" si="2"/>
        <v>3.75</v>
      </c>
      <c r="E11" s="45">
        <v>1</v>
      </c>
      <c r="F11" s="43">
        <f t="shared" si="1"/>
        <v>3.75</v>
      </c>
      <c r="G11" s="43"/>
      <c r="H11" s="59" t="s">
        <v>638</v>
      </c>
      <c r="I11" s="64">
        <f ca="1">TODAY() +I10</f>
        <v>43807.947222222225</v>
      </c>
      <c r="J11" s="64">
        <f ca="1">I11+J10</f>
        <v>43824.025000000001</v>
      </c>
      <c r="K11" s="64"/>
      <c r="L11" s="64"/>
    </row>
    <row r="12" spans="1:12" ht="15.75" thickBot="1" x14ac:dyDescent="0.3">
      <c r="A12" s="44" t="s">
        <v>585</v>
      </c>
      <c r="B12" s="45">
        <v>157</v>
      </c>
      <c r="C12" s="45">
        <v>120</v>
      </c>
      <c r="D12" s="42">
        <f t="shared" si="2"/>
        <v>4.6166666666666663</v>
      </c>
      <c r="E12" s="45">
        <v>0</v>
      </c>
      <c r="F12" s="43">
        <f t="shared" si="1"/>
        <v>4.6166666666666663</v>
      </c>
      <c r="G12" s="43"/>
      <c r="H12" s="60" t="s">
        <v>639</v>
      </c>
      <c r="I12" s="65">
        <f>I8/I7</f>
        <v>0.30769230769230771</v>
      </c>
      <c r="J12" s="65">
        <f>J8/J7</f>
        <v>3.7037037037037035E-2</v>
      </c>
      <c r="K12" s="65">
        <f>K8/K7</f>
        <v>0</v>
      </c>
      <c r="L12" s="65">
        <f>L8/L7</f>
        <v>8.3333333333333329E-2</v>
      </c>
    </row>
    <row r="13" spans="1:12" ht="15.75" thickBot="1" x14ac:dyDescent="0.3">
      <c r="A13" s="44" t="s">
        <v>586</v>
      </c>
      <c r="B13" s="45">
        <v>186</v>
      </c>
      <c r="C13" s="45">
        <v>120</v>
      </c>
      <c r="D13" s="42">
        <f t="shared" si="2"/>
        <v>5.0999999999999996</v>
      </c>
      <c r="E13" s="45">
        <v>2</v>
      </c>
      <c r="F13" s="43">
        <f t="shared" si="1"/>
        <v>0</v>
      </c>
      <c r="G13" s="43"/>
      <c r="H13" s="56" t="s">
        <v>678</v>
      </c>
      <c r="I13" s="86">
        <f>AVERAGE(I12:L12)</f>
        <v>0.10701566951566951</v>
      </c>
      <c r="J13" s="87"/>
      <c r="K13" s="87"/>
      <c r="L13" s="88"/>
    </row>
    <row r="14" spans="1:12" x14ac:dyDescent="0.25">
      <c r="A14" s="44" t="s">
        <v>587</v>
      </c>
      <c r="B14" s="45">
        <v>266</v>
      </c>
      <c r="C14" s="45">
        <v>120</v>
      </c>
      <c r="D14" s="42">
        <f t="shared" si="2"/>
        <v>6.4333333333333336</v>
      </c>
      <c r="E14" s="45">
        <v>0</v>
      </c>
      <c r="F14" s="43">
        <f t="shared" si="1"/>
        <v>6.4333333333333336</v>
      </c>
      <c r="G14" s="43"/>
    </row>
    <row r="15" spans="1:12" x14ac:dyDescent="0.25">
      <c r="A15" s="44" t="s">
        <v>588</v>
      </c>
      <c r="B15" s="45">
        <v>225</v>
      </c>
      <c r="C15" s="45">
        <v>120</v>
      </c>
      <c r="D15" s="42">
        <f t="shared" si="2"/>
        <v>5.75</v>
      </c>
      <c r="E15" s="45">
        <v>0</v>
      </c>
      <c r="F15" s="43">
        <f t="shared" si="1"/>
        <v>5.75</v>
      </c>
      <c r="G15" s="43"/>
    </row>
    <row r="16" spans="1:12" x14ac:dyDescent="0.25">
      <c r="A16" s="44" t="s">
        <v>589</v>
      </c>
      <c r="B16" s="45">
        <v>166</v>
      </c>
      <c r="C16" s="45">
        <v>120</v>
      </c>
      <c r="D16" s="42">
        <f t="shared" si="2"/>
        <v>4.7666666666666666</v>
      </c>
      <c r="E16" s="45">
        <v>0</v>
      </c>
      <c r="F16" s="43">
        <f t="shared" si="1"/>
        <v>4.7666666666666666</v>
      </c>
      <c r="G16" s="43"/>
    </row>
    <row r="17" spans="1:7" x14ac:dyDescent="0.25">
      <c r="A17" s="44" t="s">
        <v>590</v>
      </c>
      <c r="B17" s="45">
        <v>174</v>
      </c>
      <c r="C17" s="45">
        <v>120</v>
      </c>
      <c r="D17" s="42">
        <f t="shared" si="2"/>
        <v>4.9000000000000004</v>
      </c>
      <c r="E17" s="45">
        <v>0</v>
      </c>
      <c r="F17" s="43">
        <f t="shared" si="1"/>
        <v>4.9000000000000004</v>
      </c>
      <c r="G17" s="43"/>
    </row>
    <row r="18" spans="1:7" x14ac:dyDescent="0.25">
      <c r="A18" s="44" t="s">
        <v>591</v>
      </c>
      <c r="B18" s="45">
        <v>141</v>
      </c>
      <c r="C18" s="45">
        <v>120</v>
      </c>
      <c r="D18" s="42">
        <f t="shared" si="2"/>
        <v>4.3499999999999996</v>
      </c>
      <c r="E18" s="45">
        <v>0</v>
      </c>
      <c r="F18" s="43">
        <f t="shared" si="1"/>
        <v>4.3499999999999996</v>
      </c>
      <c r="G18" s="43"/>
    </row>
    <row r="19" spans="1:7" ht="30" x14ac:dyDescent="0.25">
      <c r="A19" s="44" t="s">
        <v>592</v>
      </c>
      <c r="B19" s="45">
        <v>92</v>
      </c>
      <c r="C19" s="45">
        <v>120</v>
      </c>
      <c r="D19" s="42">
        <f t="shared" si="2"/>
        <v>3.5333333333333332</v>
      </c>
      <c r="E19" s="45">
        <v>0</v>
      </c>
      <c r="F19" s="43">
        <f t="shared" si="1"/>
        <v>3.5333333333333332</v>
      </c>
      <c r="G19" s="43"/>
    </row>
    <row r="20" spans="1:7" x14ac:dyDescent="0.25">
      <c r="A20" s="44" t="s">
        <v>593</v>
      </c>
      <c r="B20" s="45">
        <v>59</v>
      </c>
      <c r="C20" s="45">
        <v>120</v>
      </c>
      <c r="D20" s="42">
        <f t="shared" si="2"/>
        <v>2.9833333333333334</v>
      </c>
      <c r="E20" s="45">
        <v>0</v>
      </c>
      <c r="F20" s="43">
        <f t="shared" si="1"/>
        <v>2.9833333333333334</v>
      </c>
      <c r="G20" s="43"/>
    </row>
    <row r="21" spans="1:7" x14ac:dyDescent="0.25">
      <c r="A21" s="44" t="s">
        <v>594</v>
      </c>
      <c r="B21" s="45">
        <v>79</v>
      </c>
      <c r="C21" s="45">
        <v>120</v>
      </c>
      <c r="D21" s="42">
        <f t="shared" si="2"/>
        <v>3.3166666666666669</v>
      </c>
      <c r="E21" s="45">
        <v>0</v>
      </c>
      <c r="F21" s="43">
        <f t="shared" si="1"/>
        <v>3.3166666666666669</v>
      </c>
      <c r="G21" s="43"/>
    </row>
    <row r="22" spans="1:7" x14ac:dyDescent="0.25">
      <c r="A22" s="44" t="s">
        <v>595</v>
      </c>
      <c r="B22" s="45">
        <v>21</v>
      </c>
      <c r="C22" s="45">
        <v>120</v>
      </c>
      <c r="D22" s="42">
        <f t="shared" si="2"/>
        <v>2.35</v>
      </c>
      <c r="E22" s="45">
        <v>0</v>
      </c>
      <c r="F22" s="43">
        <f t="shared" si="1"/>
        <v>2.35</v>
      </c>
      <c r="G22" s="43"/>
    </row>
    <row r="23" spans="1:7" x14ac:dyDescent="0.25">
      <c r="A23" s="44" t="s">
        <v>596</v>
      </c>
      <c r="B23" s="45">
        <v>149</v>
      </c>
      <c r="C23" s="45">
        <v>120</v>
      </c>
      <c r="D23" s="42">
        <f t="shared" si="2"/>
        <v>4.4833333333333334</v>
      </c>
      <c r="E23" s="45">
        <v>0</v>
      </c>
      <c r="F23" s="43">
        <f t="shared" si="1"/>
        <v>4.4833333333333334</v>
      </c>
      <c r="G23" s="43"/>
    </row>
    <row r="24" spans="1:7" x14ac:dyDescent="0.25">
      <c r="A24" s="44" t="s">
        <v>597</v>
      </c>
      <c r="B24" s="45">
        <v>115</v>
      </c>
      <c r="C24" s="45">
        <v>120</v>
      </c>
      <c r="D24" s="42">
        <f t="shared" si="2"/>
        <v>3.9166666666666665</v>
      </c>
      <c r="E24" s="45">
        <v>0</v>
      </c>
      <c r="F24" s="43">
        <f t="shared" si="1"/>
        <v>3.9166666666666665</v>
      </c>
      <c r="G24" s="43"/>
    </row>
    <row r="25" spans="1:7" x14ac:dyDescent="0.25">
      <c r="A25" s="44" t="s">
        <v>598</v>
      </c>
      <c r="B25" s="45">
        <v>44</v>
      </c>
      <c r="C25" s="45">
        <v>120</v>
      </c>
      <c r="D25" s="42">
        <f t="shared" si="2"/>
        <v>2.7333333333333334</v>
      </c>
      <c r="E25" s="45">
        <v>0</v>
      </c>
      <c r="F25" s="43">
        <f t="shared" si="1"/>
        <v>2.7333333333333334</v>
      </c>
      <c r="G25" s="43"/>
    </row>
    <row r="26" spans="1:7" x14ac:dyDescent="0.25">
      <c r="A26" s="44" t="s">
        <v>599</v>
      </c>
      <c r="B26" s="45">
        <v>112</v>
      </c>
      <c r="C26" s="45">
        <v>120</v>
      </c>
      <c r="D26" s="42">
        <f t="shared" si="2"/>
        <v>3.8666666666666667</v>
      </c>
      <c r="E26" s="45">
        <v>0</v>
      </c>
      <c r="F26" s="43">
        <f t="shared" si="1"/>
        <v>3.8666666666666667</v>
      </c>
      <c r="G26" s="43"/>
    </row>
    <row r="27" spans="1:7" x14ac:dyDescent="0.25">
      <c r="A27" s="44" t="s">
        <v>600</v>
      </c>
      <c r="B27" s="45">
        <v>124</v>
      </c>
      <c r="C27" s="45">
        <v>120</v>
      </c>
      <c r="D27" s="42">
        <f t="shared" si="2"/>
        <v>4.0666666666666664</v>
      </c>
      <c r="E27" s="45">
        <v>0</v>
      </c>
      <c r="F27" s="43">
        <f t="shared" si="1"/>
        <v>4.0666666666666664</v>
      </c>
      <c r="G27" s="43"/>
    </row>
    <row r="28" spans="1:7" x14ac:dyDescent="0.25">
      <c r="A28" s="44" t="s">
        <v>601</v>
      </c>
      <c r="B28" s="45">
        <v>89</v>
      </c>
      <c r="C28" s="45">
        <v>120</v>
      </c>
      <c r="D28" s="42">
        <f t="shared" si="2"/>
        <v>3.4833333333333334</v>
      </c>
      <c r="E28" s="45">
        <v>0</v>
      </c>
      <c r="F28" s="43">
        <f t="shared" si="1"/>
        <v>3.4833333333333334</v>
      </c>
      <c r="G28" s="43"/>
    </row>
    <row r="29" spans="1:7" x14ac:dyDescent="0.25">
      <c r="A29" s="44" t="s">
        <v>602</v>
      </c>
      <c r="B29" s="45">
        <v>23</v>
      </c>
      <c r="C29" s="45">
        <v>120</v>
      </c>
      <c r="D29" s="42">
        <f t="shared" si="2"/>
        <v>2.3833333333333333</v>
      </c>
      <c r="E29" s="45">
        <v>0</v>
      </c>
      <c r="F29" s="43">
        <f t="shared" si="1"/>
        <v>2.3833333333333333</v>
      </c>
      <c r="G29" s="43"/>
    </row>
    <row r="30" spans="1:7" x14ac:dyDescent="0.25">
      <c r="F30" s="43"/>
    </row>
    <row r="31" spans="1:7" x14ac:dyDescent="0.25">
      <c r="A31" s="82" t="s">
        <v>609</v>
      </c>
      <c r="B31" s="82"/>
      <c r="C31" s="82"/>
      <c r="D31" s="82"/>
      <c r="E31" s="82"/>
      <c r="F31" s="43"/>
    </row>
    <row r="32" spans="1:7" x14ac:dyDescent="0.25">
      <c r="A32" s="44" t="s">
        <v>610</v>
      </c>
      <c r="B32" s="46">
        <v>70</v>
      </c>
      <c r="C32" s="46">
        <v>120</v>
      </c>
      <c r="D32" s="42">
        <f>(B32+C32)/60</f>
        <v>3.1666666666666665</v>
      </c>
      <c r="E32" s="45">
        <v>0</v>
      </c>
      <c r="F32" s="43">
        <f t="shared" si="1"/>
        <v>3.1666666666666665</v>
      </c>
    </row>
    <row r="33" spans="1:6" x14ac:dyDescent="0.25">
      <c r="A33" s="44" t="s">
        <v>611</v>
      </c>
      <c r="B33" s="46">
        <v>384</v>
      </c>
      <c r="C33" s="46">
        <v>120</v>
      </c>
      <c r="D33" s="42">
        <f t="shared" ref="D33:D96" si="3">(B33+C33)/60</f>
        <v>8.4</v>
      </c>
      <c r="E33" s="45">
        <v>2</v>
      </c>
      <c r="F33" s="43">
        <f t="shared" si="1"/>
        <v>0</v>
      </c>
    </row>
    <row r="34" spans="1:6" x14ac:dyDescent="0.25">
      <c r="A34" s="44" t="s">
        <v>587</v>
      </c>
      <c r="B34" s="46">
        <v>266</v>
      </c>
      <c r="C34" s="46">
        <v>120</v>
      </c>
      <c r="D34" s="42">
        <f t="shared" si="3"/>
        <v>6.4333333333333336</v>
      </c>
      <c r="E34" s="45">
        <v>0</v>
      </c>
      <c r="F34" s="43">
        <f t="shared" si="1"/>
        <v>6.4333333333333336</v>
      </c>
    </row>
    <row r="35" spans="1:6" x14ac:dyDescent="0.25">
      <c r="A35" s="44" t="s">
        <v>612</v>
      </c>
      <c r="B35" s="46">
        <v>44</v>
      </c>
      <c r="C35" s="46">
        <v>120</v>
      </c>
      <c r="D35" s="42">
        <f t="shared" si="3"/>
        <v>2.7333333333333334</v>
      </c>
      <c r="E35" s="45">
        <v>0</v>
      </c>
      <c r="F35" s="43">
        <f t="shared" si="1"/>
        <v>2.7333333333333334</v>
      </c>
    </row>
    <row r="36" spans="1:6" x14ac:dyDescent="0.25">
      <c r="A36" s="44" t="s">
        <v>613</v>
      </c>
      <c r="B36" s="46">
        <v>49</v>
      </c>
      <c r="C36" s="46">
        <v>120</v>
      </c>
      <c r="D36" s="42">
        <f t="shared" si="3"/>
        <v>2.8166666666666669</v>
      </c>
      <c r="E36" s="45">
        <v>0</v>
      </c>
      <c r="F36" s="43">
        <f t="shared" si="1"/>
        <v>2.8166666666666669</v>
      </c>
    </row>
    <row r="37" spans="1:6" x14ac:dyDescent="0.25">
      <c r="A37" s="44" t="s">
        <v>588</v>
      </c>
      <c r="B37" s="46">
        <v>225</v>
      </c>
      <c r="C37" s="46">
        <v>120</v>
      </c>
      <c r="D37" s="42">
        <f t="shared" si="3"/>
        <v>5.75</v>
      </c>
      <c r="E37" s="45">
        <v>0</v>
      </c>
      <c r="F37" s="43">
        <f t="shared" si="1"/>
        <v>5.75</v>
      </c>
    </row>
    <row r="38" spans="1:6" x14ac:dyDescent="0.25">
      <c r="A38" s="44" t="s">
        <v>614</v>
      </c>
      <c r="B38" s="46">
        <v>174</v>
      </c>
      <c r="C38" s="46">
        <v>120</v>
      </c>
      <c r="D38" s="42">
        <f t="shared" si="3"/>
        <v>4.9000000000000004</v>
      </c>
      <c r="E38" s="45">
        <v>0</v>
      </c>
      <c r="F38" s="43">
        <f t="shared" si="1"/>
        <v>4.9000000000000004</v>
      </c>
    </row>
    <row r="39" spans="1:6" x14ac:dyDescent="0.25">
      <c r="A39" s="44" t="s">
        <v>596</v>
      </c>
      <c r="B39" s="46">
        <v>149</v>
      </c>
      <c r="C39" s="46">
        <v>120</v>
      </c>
      <c r="D39" s="42">
        <f t="shared" si="3"/>
        <v>4.4833333333333334</v>
      </c>
      <c r="E39" s="45">
        <v>0</v>
      </c>
      <c r="F39" s="43">
        <f t="shared" si="1"/>
        <v>4.4833333333333334</v>
      </c>
    </row>
    <row r="40" spans="1:6" x14ac:dyDescent="0.25">
      <c r="A40" s="44" t="s">
        <v>597</v>
      </c>
      <c r="B40" s="46">
        <v>115</v>
      </c>
      <c r="C40" s="46">
        <v>120</v>
      </c>
      <c r="D40" s="42">
        <f t="shared" si="3"/>
        <v>3.9166666666666665</v>
      </c>
      <c r="E40" s="45">
        <v>0</v>
      </c>
      <c r="F40" s="43">
        <f t="shared" si="1"/>
        <v>3.9166666666666665</v>
      </c>
    </row>
    <row r="41" spans="1:6" x14ac:dyDescent="0.25">
      <c r="A41" s="44" t="s">
        <v>615</v>
      </c>
      <c r="B41" s="46">
        <v>44</v>
      </c>
      <c r="C41" s="46">
        <v>120</v>
      </c>
      <c r="D41" s="42">
        <f t="shared" si="3"/>
        <v>2.7333333333333334</v>
      </c>
      <c r="E41" s="45">
        <v>0</v>
      </c>
      <c r="F41" s="43">
        <f t="shared" si="1"/>
        <v>2.7333333333333334</v>
      </c>
    </row>
    <row r="42" spans="1:6" x14ac:dyDescent="0.25">
      <c r="A42" s="44" t="s">
        <v>599</v>
      </c>
      <c r="B42" s="46">
        <v>112</v>
      </c>
      <c r="C42" s="46">
        <v>120</v>
      </c>
      <c r="D42" s="42">
        <f t="shared" si="3"/>
        <v>3.8666666666666667</v>
      </c>
      <c r="E42" s="45">
        <v>0</v>
      </c>
      <c r="F42" s="43">
        <f t="shared" si="1"/>
        <v>3.8666666666666667</v>
      </c>
    </row>
    <row r="43" spans="1:6" x14ac:dyDescent="0.25">
      <c r="A43" s="44" t="s">
        <v>616</v>
      </c>
      <c r="B43" s="46">
        <v>132</v>
      </c>
      <c r="C43" s="46">
        <v>120</v>
      </c>
      <c r="D43" s="42">
        <f t="shared" si="3"/>
        <v>4.2</v>
      </c>
      <c r="E43" s="45">
        <v>0</v>
      </c>
      <c r="F43" s="43">
        <f t="shared" si="1"/>
        <v>4.2</v>
      </c>
    </row>
    <row r="44" spans="1:6" x14ac:dyDescent="0.25">
      <c r="A44" s="44" t="s">
        <v>617</v>
      </c>
      <c r="B44" s="46">
        <v>112</v>
      </c>
      <c r="C44" s="46">
        <v>120</v>
      </c>
      <c r="D44" s="42">
        <f t="shared" si="3"/>
        <v>3.8666666666666667</v>
      </c>
      <c r="E44" s="45">
        <v>0</v>
      </c>
      <c r="F44" s="43">
        <f t="shared" si="1"/>
        <v>3.8666666666666667</v>
      </c>
    </row>
    <row r="45" spans="1:6" x14ac:dyDescent="0.25">
      <c r="A45" s="44" t="s">
        <v>618</v>
      </c>
      <c r="B45" s="46">
        <v>138</v>
      </c>
      <c r="C45" s="46">
        <v>120</v>
      </c>
      <c r="D45" s="42">
        <f t="shared" si="3"/>
        <v>4.3</v>
      </c>
      <c r="E45" s="45">
        <v>0</v>
      </c>
      <c r="F45" s="43">
        <f t="shared" si="1"/>
        <v>4.3</v>
      </c>
    </row>
    <row r="46" spans="1:6" x14ac:dyDescent="0.25">
      <c r="A46" s="44" t="s">
        <v>619</v>
      </c>
      <c r="B46" s="46">
        <v>25</v>
      </c>
      <c r="C46" s="46">
        <v>120</v>
      </c>
      <c r="D46" s="42">
        <f t="shared" si="3"/>
        <v>2.4166666666666665</v>
      </c>
      <c r="E46" s="45">
        <v>0</v>
      </c>
      <c r="F46" s="43">
        <f t="shared" si="1"/>
        <v>2.4166666666666665</v>
      </c>
    </row>
    <row r="47" spans="1:6" x14ac:dyDescent="0.25">
      <c r="A47" s="44" t="s">
        <v>620</v>
      </c>
      <c r="B47" s="46">
        <v>122</v>
      </c>
      <c r="C47" s="46">
        <v>120</v>
      </c>
      <c r="D47" s="42">
        <f t="shared" si="3"/>
        <v>4.0333333333333332</v>
      </c>
      <c r="E47" s="45">
        <v>0</v>
      </c>
      <c r="F47" s="43">
        <f t="shared" si="1"/>
        <v>4.0333333333333332</v>
      </c>
    </row>
    <row r="48" spans="1:6" x14ac:dyDescent="0.25">
      <c r="A48" s="44" t="s">
        <v>621</v>
      </c>
      <c r="B48" s="46">
        <v>76</v>
      </c>
      <c r="C48" s="46">
        <v>120</v>
      </c>
      <c r="D48" s="42">
        <f t="shared" si="3"/>
        <v>3.2666666666666666</v>
      </c>
      <c r="E48" s="45">
        <v>0</v>
      </c>
      <c r="F48" s="43">
        <f t="shared" si="1"/>
        <v>3.2666666666666666</v>
      </c>
    </row>
    <row r="49" spans="1:6" x14ac:dyDescent="0.25">
      <c r="A49" s="44" t="s">
        <v>631</v>
      </c>
      <c r="B49" s="46">
        <v>14</v>
      </c>
      <c r="C49" s="46">
        <v>120</v>
      </c>
      <c r="D49" s="42">
        <f t="shared" si="3"/>
        <v>2.2333333333333334</v>
      </c>
      <c r="E49" s="45">
        <v>0</v>
      </c>
      <c r="F49" s="43">
        <f t="shared" si="1"/>
        <v>2.2333333333333334</v>
      </c>
    </row>
    <row r="50" spans="1:6" x14ac:dyDescent="0.25">
      <c r="A50" s="44" t="s">
        <v>622</v>
      </c>
      <c r="B50" s="46">
        <v>247</v>
      </c>
      <c r="C50" s="46">
        <v>120</v>
      </c>
      <c r="D50" s="42">
        <f t="shared" si="3"/>
        <v>6.1166666666666663</v>
      </c>
      <c r="E50" s="45">
        <v>0</v>
      </c>
      <c r="F50" s="43">
        <f t="shared" si="1"/>
        <v>6.1166666666666663</v>
      </c>
    </row>
    <row r="51" spans="1:6" x14ac:dyDescent="0.25">
      <c r="A51" s="44" t="s">
        <v>623</v>
      </c>
      <c r="B51" s="46">
        <v>22</v>
      </c>
      <c r="C51" s="46">
        <v>120</v>
      </c>
      <c r="D51" s="42">
        <f t="shared" si="3"/>
        <v>2.3666666666666667</v>
      </c>
      <c r="E51" s="45">
        <v>0</v>
      </c>
      <c r="F51" s="43">
        <f t="shared" si="1"/>
        <v>2.3666666666666667</v>
      </c>
    </row>
    <row r="52" spans="1:6" ht="30" x14ac:dyDescent="0.25">
      <c r="A52" s="44" t="s">
        <v>624</v>
      </c>
      <c r="B52" s="45">
        <v>18</v>
      </c>
      <c r="C52" s="46">
        <v>120</v>
      </c>
      <c r="D52" s="42">
        <f t="shared" si="3"/>
        <v>2.2999999999999998</v>
      </c>
      <c r="E52" s="45">
        <v>0</v>
      </c>
      <c r="F52" s="43">
        <f t="shared" si="1"/>
        <v>2.2999999999999998</v>
      </c>
    </row>
    <row r="53" spans="1:6" x14ac:dyDescent="0.25">
      <c r="A53" s="44" t="s">
        <v>625</v>
      </c>
      <c r="B53" s="45">
        <v>24</v>
      </c>
      <c r="C53" s="46">
        <v>120</v>
      </c>
      <c r="D53" s="42">
        <f t="shared" si="3"/>
        <v>2.4</v>
      </c>
      <c r="E53" s="45">
        <v>0</v>
      </c>
      <c r="F53" s="43">
        <f t="shared" si="1"/>
        <v>2.4</v>
      </c>
    </row>
    <row r="54" spans="1:6" x14ac:dyDescent="0.25">
      <c r="A54" s="44" t="s">
        <v>626</v>
      </c>
      <c r="B54" s="45">
        <v>101</v>
      </c>
      <c r="C54" s="46">
        <v>120</v>
      </c>
      <c r="D54" s="42">
        <f t="shared" si="3"/>
        <v>3.6833333333333331</v>
      </c>
      <c r="E54" s="45">
        <v>0</v>
      </c>
      <c r="F54" s="43">
        <f t="shared" si="1"/>
        <v>3.6833333333333331</v>
      </c>
    </row>
    <row r="55" spans="1:6" x14ac:dyDescent="0.25">
      <c r="A55" s="44" t="s">
        <v>627</v>
      </c>
      <c r="B55" s="45">
        <v>172</v>
      </c>
      <c r="C55" s="46">
        <v>120</v>
      </c>
      <c r="D55" s="42">
        <f t="shared" si="3"/>
        <v>4.8666666666666663</v>
      </c>
      <c r="E55" s="45">
        <v>0</v>
      </c>
      <c r="F55" s="43">
        <f t="shared" si="1"/>
        <v>4.8666666666666663</v>
      </c>
    </row>
    <row r="56" spans="1:6" x14ac:dyDescent="0.25">
      <c r="A56" s="44" t="s">
        <v>628</v>
      </c>
      <c r="B56" s="45">
        <v>80</v>
      </c>
      <c r="C56" s="46">
        <v>120</v>
      </c>
      <c r="D56" s="42">
        <f t="shared" si="3"/>
        <v>3.3333333333333335</v>
      </c>
      <c r="E56" s="45">
        <v>0</v>
      </c>
      <c r="F56" s="43">
        <f t="shared" si="1"/>
        <v>3.3333333333333335</v>
      </c>
    </row>
    <row r="57" spans="1:6" x14ac:dyDescent="0.25">
      <c r="A57" s="44" t="s">
        <v>629</v>
      </c>
      <c r="B57" s="45">
        <v>100</v>
      </c>
      <c r="C57" s="46">
        <v>120</v>
      </c>
      <c r="D57" s="42">
        <f t="shared" si="3"/>
        <v>3.6666666666666665</v>
      </c>
      <c r="E57" s="45">
        <v>0</v>
      </c>
      <c r="F57" s="43">
        <f t="shared" si="1"/>
        <v>3.6666666666666665</v>
      </c>
    </row>
    <row r="58" spans="1:6" x14ac:dyDescent="0.25">
      <c r="A58" s="44" t="s">
        <v>630</v>
      </c>
      <c r="B58" s="45">
        <v>37</v>
      </c>
      <c r="C58" s="46">
        <v>120</v>
      </c>
      <c r="D58" s="42">
        <f t="shared" si="3"/>
        <v>2.6166666666666667</v>
      </c>
      <c r="E58" s="45">
        <v>0</v>
      </c>
      <c r="F58" s="43">
        <f t="shared" si="1"/>
        <v>2.6166666666666667</v>
      </c>
    </row>
    <row r="59" spans="1:6" x14ac:dyDescent="0.25">
      <c r="D59" s="50"/>
      <c r="E59" s="51"/>
      <c r="F59" s="52"/>
    </row>
    <row r="60" spans="1:6" x14ac:dyDescent="0.25">
      <c r="A60" s="82" t="s">
        <v>640</v>
      </c>
      <c r="B60" s="82"/>
      <c r="C60" s="82"/>
      <c r="D60" s="82"/>
      <c r="E60" s="82"/>
      <c r="F60" s="55"/>
    </row>
    <row r="61" spans="1:6" x14ac:dyDescent="0.25">
      <c r="A61" s="44" t="s">
        <v>641</v>
      </c>
      <c r="B61" s="45">
        <v>55</v>
      </c>
      <c r="C61" s="46">
        <v>120</v>
      </c>
      <c r="D61" s="42">
        <f t="shared" si="3"/>
        <v>2.9166666666666665</v>
      </c>
      <c r="E61" s="45">
        <v>0</v>
      </c>
      <c r="F61" s="43">
        <f t="shared" si="1"/>
        <v>2.9166666666666665</v>
      </c>
    </row>
    <row r="62" spans="1:6" x14ac:dyDescent="0.25">
      <c r="A62" s="44" t="s">
        <v>642</v>
      </c>
      <c r="B62" s="45">
        <v>167</v>
      </c>
      <c r="C62" s="46">
        <v>120</v>
      </c>
      <c r="D62" s="42">
        <f t="shared" si="3"/>
        <v>4.7833333333333332</v>
      </c>
      <c r="E62" s="45">
        <v>0</v>
      </c>
      <c r="F62" s="43">
        <f t="shared" si="1"/>
        <v>4.7833333333333332</v>
      </c>
    </row>
    <row r="63" spans="1:6" x14ac:dyDescent="0.25">
      <c r="A63" s="44" t="s">
        <v>643</v>
      </c>
      <c r="B63" s="45">
        <v>172</v>
      </c>
      <c r="C63" s="46">
        <v>120</v>
      </c>
      <c r="D63" s="42">
        <f t="shared" si="3"/>
        <v>4.8666666666666663</v>
      </c>
      <c r="E63" s="45">
        <v>0</v>
      </c>
      <c r="F63" s="43">
        <f t="shared" si="1"/>
        <v>4.8666666666666663</v>
      </c>
    </row>
    <row r="64" spans="1:6" x14ac:dyDescent="0.25">
      <c r="A64" s="44" t="s">
        <v>644</v>
      </c>
      <c r="B64" s="45">
        <v>71</v>
      </c>
      <c r="C64" s="46">
        <v>120</v>
      </c>
      <c r="D64" s="42">
        <f t="shared" si="3"/>
        <v>3.1833333333333331</v>
      </c>
      <c r="E64" s="45">
        <v>0</v>
      </c>
      <c r="F64" s="43">
        <f t="shared" si="1"/>
        <v>3.1833333333333331</v>
      </c>
    </row>
    <row r="65" spans="1:6" x14ac:dyDescent="0.25">
      <c r="A65" s="44" t="s">
        <v>645</v>
      </c>
      <c r="B65" s="45">
        <v>102</v>
      </c>
      <c r="C65" s="46">
        <v>120</v>
      </c>
      <c r="D65" s="42">
        <f t="shared" si="3"/>
        <v>3.7</v>
      </c>
      <c r="E65" s="45">
        <v>0</v>
      </c>
      <c r="F65" s="43">
        <f t="shared" si="1"/>
        <v>3.7</v>
      </c>
    </row>
    <row r="66" spans="1:6" x14ac:dyDescent="0.25">
      <c r="A66" s="44" t="s">
        <v>646</v>
      </c>
      <c r="B66" s="45">
        <v>260</v>
      </c>
      <c r="C66" s="46">
        <v>120</v>
      </c>
      <c r="D66" s="42">
        <f t="shared" si="3"/>
        <v>6.333333333333333</v>
      </c>
      <c r="E66" s="45">
        <v>0</v>
      </c>
      <c r="F66" s="43">
        <f t="shared" si="1"/>
        <v>6.333333333333333</v>
      </c>
    </row>
    <row r="67" spans="1:6" x14ac:dyDescent="0.25">
      <c r="A67" s="44" t="s">
        <v>647</v>
      </c>
      <c r="B67" s="45">
        <v>140</v>
      </c>
      <c r="C67" s="46">
        <v>120</v>
      </c>
      <c r="D67" s="42">
        <f t="shared" si="3"/>
        <v>4.333333333333333</v>
      </c>
      <c r="E67" s="45">
        <v>0</v>
      </c>
      <c r="F67" s="43">
        <f t="shared" si="1"/>
        <v>4.333333333333333</v>
      </c>
    </row>
    <row r="68" spans="1:6" x14ac:dyDescent="0.25">
      <c r="A68" s="44" t="s">
        <v>648</v>
      </c>
      <c r="B68" s="45">
        <v>56</v>
      </c>
      <c r="C68" s="46">
        <v>120</v>
      </c>
      <c r="D68" s="42">
        <f t="shared" si="3"/>
        <v>2.9333333333333331</v>
      </c>
      <c r="E68" s="45">
        <v>0</v>
      </c>
      <c r="F68" s="43">
        <f t="shared" si="1"/>
        <v>2.9333333333333331</v>
      </c>
    </row>
    <row r="69" spans="1:6" x14ac:dyDescent="0.25">
      <c r="A69" s="44" t="s">
        <v>649</v>
      </c>
      <c r="B69" s="45">
        <v>94</v>
      </c>
      <c r="C69" s="46">
        <v>120</v>
      </c>
      <c r="D69" s="42">
        <f t="shared" si="3"/>
        <v>3.5666666666666669</v>
      </c>
      <c r="E69" s="45">
        <v>0</v>
      </c>
      <c r="F69" s="43">
        <f t="shared" ref="F69:F74" si="4">IF(E69=0, D69, IF(E69=1,D69,0))</f>
        <v>3.5666666666666669</v>
      </c>
    </row>
    <row r="70" spans="1:6" x14ac:dyDescent="0.25">
      <c r="A70" s="44" t="s">
        <v>650</v>
      </c>
      <c r="B70" s="45">
        <v>90</v>
      </c>
      <c r="C70" s="46">
        <v>120</v>
      </c>
      <c r="D70" s="42">
        <f t="shared" si="3"/>
        <v>3.5</v>
      </c>
      <c r="E70" s="45">
        <v>0</v>
      </c>
      <c r="F70" s="43">
        <f t="shared" si="4"/>
        <v>3.5</v>
      </c>
    </row>
    <row r="71" spans="1:6" x14ac:dyDescent="0.25">
      <c r="A71" s="44" t="s">
        <v>651</v>
      </c>
      <c r="B71" s="45">
        <v>122</v>
      </c>
      <c r="C71" s="46">
        <v>120</v>
      </c>
      <c r="D71" s="42">
        <f t="shared" si="3"/>
        <v>4.0333333333333332</v>
      </c>
      <c r="E71" s="45">
        <v>0</v>
      </c>
      <c r="F71" s="43">
        <f t="shared" si="4"/>
        <v>4.0333333333333332</v>
      </c>
    </row>
    <row r="72" spans="1:6" x14ac:dyDescent="0.25">
      <c r="A72" s="44" t="s">
        <v>652</v>
      </c>
      <c r="B72" s="45">
        <v>43</v>
      </c>
      <c r="C72" s="46">
        <v>120</v>
      </c>
      <c r="D72" s="42">
        <f t="shared" si="3"/>
        <v>2.7166666666666668</v>
      </c>
      <c r="E72" s="45">
        <v>0</v>
      </c>
      <c r="F72" s="43">
        <f t="shared" si="4"/>
        <v>2.7166666666666668</v>
      </c>
    </row>
    <row r="73" spans="1:6" x14ac:dyDescent="0.25">
      <c r="A73" s="44" t="s">
        <v>653</v>
      </c>
      <c r="B73" s="45">
        <v>76</v>
      </c>
      <c r="C73" s="46">
        <v>120</v>
      </c>
      <c r="D73" s="42">
        <f t="shared" si="3"/>
        <v>3.2666666666666666</v>
      </c>
      <c r="E73" s="45">
        <v>0</v>
      </c>
      <c r="F73" s="43">
        <f t="shared" si="4"/>
        <v>3.2666666666666666</v>
      </c>
    </row>
    <row r="74" spans="1:6" x14ac:dyDescent="0.25">
      <c r="A74" s="44" t="s">
        <v>654</v>
      </c>
      <c r="B74" s="45">
        <v>145</v>
      </c>
      <c r="C74" s="46">
        <v>120</v>
      </c>
      <c r="D74" s="42">
        <f t="shared" si="3"/>
        <v>4.416666666666667</v>
      </c>
      <c r="E74" s="45">
        <v>0</v>
      </c>
      <c r="F74" s="43">
        <f t="shared" si="4"/>
        <v>4.416666666666667</v>
      </c>
    </row>
    <row r="75" spans="1:6" x14ac:dyDescent="0.25">
      <c r="D75" s="50"/>
      <c r="E75" s="51"/>
      <c r="F75" s="52"/>
    </row>
    <row r="76" spans="1:6" x14ac:dyDescent="0.25">
      <c r="A76" s="82" t="s">
        <v>656</v>
      </c>
      <c r="B76" s="82"/>
      <c r="C76" s="82"/>
      <c r="D76" s="82"/>
      <c r="E76" s="82"/>
      <c r="F76" s="82"/>
    </row>
    <row r="77" spans="1:6" x14ac:dyDescent="0.25">
      <c r="A77" s="53" t="s">
        <v>632</v>
      </c>
      <c r="B77" s="49">
        <v>134</v>
      </c>
      <c r="C77" s="54">
        <v>120</v>
      </c>
      <c r="D77" s="48">
        <f t="shared" si="3"/>
        <v>4.2333333333333334</v>
      </c>
      <c r="E77" s="49">
        <v>2</v>
      </c>
      <c r="F77" s="43">
        <f t="shared" ref="F77:F100" si="5">IF(E77=0, D77, IF(E77=1,D77,0))</f>
        <v>0</v>
      </c>
    </row>
    <row r="78" spans="1:6" x14ac:dyDescent="0.25">
      <c r="A78" s="44" t="s">
        <v>657</v>
      </c>
      <c r="B78" s="45">
        <v>159</v>
      </c>
      <c r="C78" s="46">
        <v>120</v>
      </c>
      <c r="D78" s="42">
        <f t="shared" si="3"/>
        <v>4.6500000000000004</v>
      </c>
      <c r="E78" s="45">
        <v>0</v>
      </c>
      <c r="F78" s="43">
        <f t="shared" si="5"/>
        <v>4.6500000000000004</v>
      </c>
    </row>
    <row r="79" spans="1:6" x14ac:dyDescent="0.25">
      <c r="A79" s="44" t="s">
        <v>633</v>
      </c>
      <c r="B79" s="45">
        <v>183</v>
      </c>
      <c r="C79" s="46">
        <v>120</v>
      </c>
      <c r="D79" s="42">
        <f t="shared" si="3"/>
        <v>5.05</v>
      </c>
      <c r="E79" s="45">
        <v>2</v>
      </c>
      <c r="F79" s="43">
        <f t="shared" si="5"/>
        <v>0</v>
      </c>
    </row>
    <row r="80" spans="1:6" x14ac:dyDescent="0.25">
      <c r="A80" s="44" t="s">
        <v>658</v>
      </c>
      <c r="B80" s="45">
        <v>193</v>
      </c>
      <c r="C80" s="46">
        <v>120</v>
      </c>
      <c r="D80" s="42">
        <f t="shared" si="3"/>
        <v>5.2166666666666668</v>
      </c>
      <c r="E80" s="45">
        <v>0</v>
      </c>
      <c r="F80" s="43">
        <f t="shared" si="5"/>
        <v>5.2166666666666668</v>
      </c>
    </row>
    <row r="81" spans="1:6" x14ac:dyDescent="0.25">
      <c r="A81" s="44" t="s">
        <v>659</v>
      </c>
      <c r="B81" s="45">
        <v>66</v>
      </c>
      <c r="C81" s="46">
        <v>120</v>
      </c>
      <c r="D81" s="42">
        <f t="shared" si="3"/>
        <v>3.1</v>
      </c>
      <c r="E81" s="45">
        <v>0</v>
      </c>
      <c r="F81" s="43">
        <f t="shared" si="5"/>
        <v>3.1</v>
      </c>
    </row>
    <row r="82" spans="1:6" x14ac:dyDescent="0.25">
      <c r="A82" s="44" t="s">
        <v>660</v>
      </c>
      <c r="B82" s="45">
        <v>6</v>
      </c>
      <c r="C82" s="46">
        <v>120</v>
      </c>
      <c r="D82" s="42">
        <f t="shared" si="3"/>
        <v>2.1</v>
      </c>
      <c r="E82" s="45">
        <v>0</v>
      </c>
      <c r="F82" s="43">
        <f t="shared" si="5"/>
        <v>2.1</v>
      </c>
    </row>
    <row r="83" spans="1:6" x14ac:dyDescent="0.25">
      <c r="A83" s="44" t="s">
        <v>661</v>
      </c>
      <c r="B83" s="45">
        <v>34</v>
      </c>
      <c r="C83" s="46">
        <v>120</v>
      </c>
      <c r="D83" s="42">
        <f t="shared" si="3"/>
        <v>2.5666666666666669</v>
      </c>
      <c r="E83" s="45">
        <v>0</v>
      </c>
      <c r="F83" s="43">
        <f t="shared" si="5"/>
        <v>2.5666666666666669</v>
      </c>
    </row>
    <row r="84" spans="1:6" x14ac:dyDescent="0.25">
      <c r="A84" s="44" t="s">
        <v>662</v>
      </c>
      <c r="B84" s="45">
        <v>165</v>
      </c>
      <c r="C84" s="46">
        <v>120</v>
      </c>
      <c r="D84" s="42">
        <f t="shared" si="3"/>
        <v>4.75</v>
      </c>
      <c r="E84" s="45">
        <v>0</v>
      </c>
      <c r="F84" s="43">
        <f t="shared" si="5"/>
        <v>4.75</v>
      </c>
    </row>
    <row r="85" spans="1:6" x14ac:dyDescent="0.25">
      <c r="A85" s="44" t="s">
        <v>663</v>
      </c>
      <c r="B85" s="45">
        <v>44</v>
      </c>
      <c r="C85" s="46">
        <v>120</v>
      </c>
      <c r="D85" s="42">
        <f t="shared" si="3"/>
        <v>2.7333333333333334</v>
      </c>
      <c r="E85" s="45">
        <v>0</v>
      </c>
      <c r="F85" s="43">
        <f t="shared" si="5"/>
        <v>2.7333333333333334</v>
      </c>
    </row>
    <row r="86" spans="1:6" x14ac:dyDescent="0.25">
      <c r="A86" s="44" t="s">
        <v>664</v>
      </c>
      <c r="B86" s="45">
        <v>203</v>
      </c>
      <c r="C86" s="46">
        <v>120</v>
      </c>
      <c r="D86" s="42">
        <f t="shared" si="3"/>
        <v>5.3833333333333337</v>
      </c>
      <c r="E86" s="45">
        <v>0</v>
      </c>
      <c r="F86" s="43">
        <f t="shared" si="5"/>
        <v>5.3833333333333337</v>
      </c>
    </row>
    <row r="87" spans="1:6" x14ac:dyDescent="0.25">
      <c r="A87" s="44" t="s">
        <v>665</v>
      </c>
      <c r="B87" s="45">
        <v>83</v>
      </c>
      <c r="C87" s="46">
        <v>120</v>
      </c>
      <c r="D87" s="42">
        <f t="shared" si="3"/>
        <v>3.3833333333333333</v>
      </c>
      <c r="E87" s="45">
        <v>0</v>
      </c>
      <c r="F87" s="43">
        <f t="shared" si="5"/>
        <v>3.3833333333333333</v>
      </c>
    </row>
    <row r="88" spans="1:6" x14ac:dyDescent="0.25">
      <c r="A88" s="44" t="s">
        <v>666</v>
      </c>
      <c r="B88" s="45">
        <v>137</v>
      </c>
      <c r="C88" s="46">
        <v>120</v>
      </c>
      <c r="D88" s="42">
        <f t="shared" si="3"/>
        <v>4.2833333333333332</v>
      </c>
      <c r="E88" s="45">
        <v>0</v>
      </c>
      <c r="F88" s="43">
        <f t="shared" si="5"/>
        <v>4.2833333333333332</v>
      </c>
    </row>
    <row r="89" spans="1:6" x14ac:dyDescent="0.25">
      <c r="A89" s="44" t="s">
        <v>667</v>
      </c>
      <c r="B89" s="45">
        <v>21</v>
      </c>
      <c r="C89" s="46">
        <v>120</v>
      </c>
      <c r="D89" s="42">
        <f t="shared" si="3"/>
        <v>2.35</v>
      </c>
      <c r="E89" s="45">
        <v>0</v>
      </c>
      <c r="F89" s="43">
        <f t="shared" si="5"/>
        <v>2.35</v>
      </c>
    </row>
    <row r="90" spans="1:6" x14ac:dyDescent="0.25">
      <c r="A90" s="44" t="s">
        <v>668</v>
      </c>
      <c r="B90" s="45">
        <v>18</v>
      </c>
      <c r="C90" s="46">
        <v>120</v>
      </c>
      <c r="D90" s="42">
        <f t="shared" si="3"/>
        <v>2.2999999999999998</v>
      </c>
      <c r="E90" s="45">
        <v>0</v>
      </c>
      <c r="F90" s="43">
        <f t="shared" si="5"/>
        <v>2.2999999999999998</v>
      </c>
    </row>
    <row r="91" spans="1:6" x14ac:dyDescent="0.25">
      <c r="A91" s="44" t="s">
        <v>669</v>
      </c>
      <c r="B91" s="45">
        <v>26</v>
      </c>
      <c r="C91" s="46">
        <v>120</v>
      </c>
      <c r="D91" s="42">
        <f t="shared" si="3"/>
        <v>2.4333333333333331</v>
      </c>
      <c r="E91" s="45">
        <v>0</v>
      </c>
      <c r="F91" s="43">
        <f t="shared" si="5"/>
        <v>2.4333333333333331</v>
      </c>
    </row>
    <row r="92" spans="1:6" x14ac:dyDescent="0.25">
      <c r="A92" s="44" t="s">
        <v>670</v>
      </c>
      <c r="B92" s="45">
        <v>72</v>
      </c>
      <c r="C92" s="46">
        <v>120</v>
      </c>
      <c r="D92" s="42">
        <f t="shared" si="3"/>
        <v>3.2</v>
      </c>
      <c r="E92" s="45">
        <v>0</v>
      </c>
      <c r="F92" s="43">
        <f t="shared" si="5"/>
        <v>3.2</v>
      </c>
    </row>
    <row r="93" spans="1:6" x14ac:dyDescent="0.25">
      <c r="A93" s="44" t="s">
        <v>671</v>
      </c>
      <c r="B93" s="45">
        <v>72</v>
      </c>
      <c r="C93" s="46">
        <v>120</v>
      </c>
      <c r="D93" s="42">
        <f t="shared" si="3"/>
        <v>3.2</v>
      </c>
      <c r="E93" s="45">
        <v>0</v>
      </c>
      <c r="F93" s="43">
        <f t="shared" si="5"/>
        <v>3.2</v>
      </c>
    </row>
    <row r="94" spans="1:6" x14ac:dyDescent="0.25">
      <c r="A94" s="44" t="s">
        <v>627</v>
      </c>
      <c r="B94" s="45">
        <v>172</v>
      </c>
      <c r="C94" s="46">
        <v>120</v>
      </c>
      <c r="D94" s="42">
        <f t="shared" si="3"/>
        <v>4.8666666666666663</v>
      </c>
      <c r="E94" s="45">
        <v>0</v>
      </c>
      <c r="F94" s="43">
        <f t="shared" si="5"/>
        <v>4.8666666666666663</v>
      </c>
    </row>
    <row r="95" spans="1:6" x14ac:dyDescent="0.25">
      <c r="A95" s="44" t="s">
        <v>672</v>
      </c>
      <c r="B95" s="45">
        <v>167</v>
      </c>
      <c r="C95" s="46">
        <v>120</v>
      </c>
      <c r="D95" s="42">
        <f t="shared" si="3"/>
        <v>4.7833333333333332</v>
      </c>
      <c r="E95" s="45">
        <v>0</v>
      </c>
      <c r="F95" s="43">
        <f t="shared" si="5"/>
        <v>4.7833333333333332</v>
      </c>
    </row>
    <row r="96" spans="1:6" x14ac:dyDescent="0.25">
      <c r="A96" s="44" t="s">
        <v>673</v>
      </c>
      <c r="B96" s="45">
        <v>243</v>
      </c>
      <c r="C96" s="46">
        <v>120</v>
      </c>
      <c r="D96" s="42">
        <f t="shared" si="3"/>
        <v>6.05</v>
      </c>
      <c r="E96" s="45">
        <v>0</v>
      </c>
      <c r="F96" s="43">
        <f t="shared" si="5"/>
        <v>6.05</v>
      </c>
    </row>
    <row r="97" spans="1:6" x14ac:dyDescent="0.25">
      <c r="A97" s="44" t="s">
        <v>674</v>
      </c>
      <c r="B97" s="45">
        <v>49</v>
      </c>
      <c r="C97" s="46">
        <v>120</v>
      </c>
      <c r="D97" s="42">
        <f t="shared" ref="D97:D100" si="6">(B97+C97)/60</f>
        <v>2.8166666666666669</v>
      </c>
      <c r="E97" s="45">
        <v>0</v>
      </c>
      <c r="F97" s="43">
        <f t="shared" si="5"/>
        <v>2.8166666666666669</v>
      </c>
    </row>
    <row r="98" spans="1:6" x14ac:dyDescent="0.25">
      <c r="A98" s="44" t="s">
        <v>628</v>
      </c>
      <c r="B98" s="45">
        <v>80</v>
      </c>
      <c r="C98" s="46">
        <v>120</v>
      </c>
      <c r="D98" s="42">
        <f t="shared" si="6"/>
        <v>3.3333333333333335</v>
      </c>
      <c r="E98" s="45">
        <v>0</v>
      </c>
      <c r="F98" s="43">
        <f t="shared" si="5"/>
        <v>3.3333333333333335</v>
      </c>
    </row>
    <row r="99" spans="1:6" x14ac:dyDescent="0.25">
      <c r="A99" s="44" t="s">
        <v>675</v>
      </c>
      <c r="B99" s="45">
        <v>142</v>
      </c>
      <c r="C99" s="46">
        <v>120</v>
      </c>
      <c r="D99" s="42">
        <f t="shared" si="6"/>
        <v>4.3666666666666663</v>
      </c>
      <c r="E99" s="45">
        <v>0</v>
      </c>
      <c r="F99" s="43">
        <f t="shared" si="5"/>
        <v>4.3666666666666663</v>
      </c>
    </row>
    <row r="100" spans="1:6" x14ac:dyDescent="0.25">
      <c r="A100" s="44" t="s">
        <v>676</v>
      </c>
      <c r="B100" s="45">
        <v>101</v>
      </c>
      <c r="C100" s="46">
        <v>120</v>
      </c>
      <c r="D100" s="42">
        <f t="shared" si="6"/>
        <v>3.6833333333333331</v>
      </c>
      <c r="E100" s="45">
        <v>0</v>
      </c>
      <c r="F100" s="43">
        <f t="shared" si="5"/>
        <v>3.6833333333333331</v>
      </c>
    </row>
  </sheetData>
  <mergeCells count="6">
    <mergeCell ref="A76:F76"/>
    <mergeCell ref="H5:L5"/>
    <mergeCell ref="I13:L13"/>
    <mergeCell ref="A2:E2"/>
    <mergeCell ref="A31:E31"/>
    <mergeCell ref="A60:E60"/>
  </mergeCells>
  <conditionalFormatting sqref="E9">
    <cfRule type="iconSet" priority="6">
      <iconSet showValue="0">
        <cfvo type="percent" val="0"/>
        <cfvo type="num" val="0" gte="0"/>
        <cfvo type="num" val="2"/>
      </iconSet>
    </cfRule>
  </conditionalFormatting>
  <conditionalFormatting sqref="E10:E29">
    <cfRule type="iconSet" priority="5">
      <iconSet showValue="0">
        <cfvo type="percent" val="0"/>
        <cfvo type="num" val="0" gte="0"/>
        <cfvo type="num" val="2"/>
      </iconSet>
    </cfRule>
  </conditionalFormatting>
  <conditionalFormatting sqref="E32:E59">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61:E75">
    <cfRule type="iconSet" priority="2">
      <iconSet showValue="0">
        <cfvo type="percent" val="0"/>
        <cfvo type="num" val="0" gte="0"/>
        <cfvo type="num" val="2"/>
      </iconSet>
    </cfRule>
  </conditionalFormatting>
  <conditionalFormatting sqref="E77:E100">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GIT Terminal</vt:lpstr>
      <vt:lpstr>HTML</vt:lpstr>
      <vt:lpstr>CSS</vt:lpstr>
      <vt:lpstr>Javascript</vt:lpstr>
      <vt:lpstr>Python</vt:lpstr>
      <vt:lpstr>Samplers</vt:lpstr>
      <vt:lpstr>LDP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2019-11-27T18:35:22Z</dcterms:modified>
</cp:coreProperties>
</file>