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25" windowWidth="11325" windowHeight="9900" tabRatio="821"/>
  </bookViews>
  <sheets>
    <sheet name="5GHz Band Edge" sheetId="11" r:id="rId1"/>
  </sheets>
  <calcPr calcId="145621"/>
</workbook>
</file>

<file path=xl/calcChain.xml><?xml version="1.0" encoding="utf-8"?>
<calcChain xmlns="http://schemas.openxmlformats.org/spreadsheetml/2006/main">
  <c r="J102" i="11" l="1"/>
  <c r="J101" i="11"/>
  <c r="J100" i="11"/>
  <c r="J99" i="11"/>
  <c r="J98" i="11"/>
  <c r="J97" i="11"/>
  <c r="J96" i="11"/>
  <c r="J95" i="11"/>
  <c r="J94" i="11"/>
  <c r="J103" i="11"/>
  <c r="J93" i="11"/>
  <c r="J92" i="11"/>
  <c r="J91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2" i="11"/>
  <c r="J61" i="11"/>
  <c r="J60" i="11"/>
  <c r="J59" i="11"/>
  <c r="J58" i="11"/>
  <c r="J57" i="11"/>
  <c r="J56" i="11"/>
  <c r="J55" i="11"/>
  <c r="J54" i="11"/>
  <c r="J53" i="11"/>
  <c r="J52" i="11"/>
  <c r="J63" i="11"/>
  <c r="J51" i="11"/>
  <c r="J50" i="11"/>
  <c r="J49" i="11"/>
  <c r="J48" i="11"/>
  <c r="J47" i="11"/>
  <c r="J46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2" i="11"/>
  <c r="J13" i="11"/>
  <c r="J14" i="11"/>
  <c r="J15" i="11"/>
  <c r="J11" i="11"/>
  <c r="J10" i="11"/>
  <c r="J9" i="11"/>
  <c r="J8" i="11"/>
  <c r="J7" i="11"/>
  <c r="J6" i="11"/>
  <c r="J5" i="11"/>
  <c r="J4" i="11"/>
  <c r="K103" i="11" l="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3" i="11" l="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3" i="11" l="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1" i="11" l="1"/>
  <c r="K42" i="11"/>
  <c r="K35" i="11"/>
  <c r="K36" i="11"/>
  <c r="K26" i="11"/>
  <c r="K20" i="11"/>
  <c r="K15" i="11"/>
  <c r="K14" i="11"/>
  <c r="K13" i="11"/>
  <c r="K43" i="11"/>
  <c r="K40" i="11"/>
  <c r="K39" i="11"/>
  <c r="K38" i="11"/>
  <c r="K29" i="11"/>
  <c r="K28" i="11"/>
  <c r="K27" i="11"/>
  <c r="K25" i="11"/>
  <c r="K24" i="11"/>
  <c r="K12" i="11" l="1"/>
  <c r="K11" i="11"/>
  <c r="K10" i="11"/>
  <c r="K9" i="11"/>
  <c r="K34" i="11" l="1"/>
  <c r="K33" i="11"/>
  <c r="K32" i="11"/>
  <c r="K19" i="11"/>
  <c r="K18" i="11"/>
  <c r="K8" i="11"/>
  <c r="K6" i="11"/>
  <c r="K7" i="11"/>
  <c r="K5" i="11"/>
  <c r="K4" i="11"/>
  <c r="K37" i="11" l="1"/>
  <c r="K23" i="11"/>
  <c r="K22" i="11"/>
  <c r="K21" i="11"/>
</calcChain>
</file>

<file path=xl/sharedStrings.xml><?xml version="1.0" encoding="utf-8"?>
<sst xmlns="http://schemas.openxmlformats.org/spreadsheetml/2006/main" count="286" uniqueCount="48">
  <si>
    <t>Test method</t>
    <phoneticPr fontId="1" type="noConversion"/>
  </si>
  <si>
    <t>Conducted</t>
    <phoneticPr fontId="1" type="noConversion"/>
  </si>
  <si>
    <t>Center Frequencies (MHz) U-NII-1</t>
    <phoneticPr fontId="1" type="noConversion"/>
  </si>
  <si>
    <t>Band Edge Frequencies (MHz)</t>
    <phoneticPr fontId="1" type="noConversion"/>
  </si>
  <si>
    <t>Operational Modes</t>
    <phoneticPr fontId="1" type="noConversion"/>
  </si>
  <si>
    <t>TX Paths</t>
    <phoneticPr fontId="1" type="noConversion"/>
  </si>
  <si>
    <t>Variant</t>
    <phoneticPr fontId="1" type="noConversion"/>
  </si>
  <si>
    <t>Date Rate</t>
    <phoneticPr fontId="1" type="noConversion"/>
  </si>
  <si>
    <t>Power level (dBm)</t>
    <phoneticPr fontId="1" type="noConversion"/>
  </si>
  <si>
    <t>BE level (dBm)</t>
    <phoneticPr fontId="1" type="noConversion"/>
  </si>
  <si>
    <t>Margin (dB)</t>
    <phoneticPr fontId="1" type="noConversion"/>
  </si>
  <si>
    <t xml:space="preserve">Center Frequencies (MHz) U-NII-2  </t>
    <phoneticPr fontId="1" type="noConversion"/>
  </si>
  <si>
    <t>Band Edge Frequencies (MHz)</t>
    <phoneticPr fontId="1" type="noConversion"/>
  </si>
  <si>
    <t>Operational Modes</t>
    <phoneticPr fontId="1" type="noConversion"/>
  </si>
  <si>
    <t>TX Paths</t>
    <phoneticPr fontId="1" type="noConversion"/>
  </si>
  <si>
    <t>Margin (dB)</t>
    <phoneticPr fontId="1" type="noConversion"/>
  </si>
  <si>
    <t>Band Edge Frequencies (MHz)</t>
    <phoneticPr fontId="1" type="noConversion"/>
  </si>
  <si>
    <t>Operational Modes</t>
    <phoneticPr fontId="1" type="noConversion"/>
  </si>
  <si>
    <t>TX Paths</t>
    <phoneticPr fontId="1" type="noConversion"/>
  </si>
  <si>
    <t>Margin (dB)</t>
    <phoneticPr fontId="1" type="noConversion"/>
  </si>
  <si>
    <t>a</t>
    <phoneticPr fontId="1" type="noConversion"/>
  </si>
  <si>
    <t>Legacy</t>
    <phoneticPr fontId="1" type="noConversion"/>
  </si>
  <si>
    <t>6Mbps</t>
    <phoneticPr fontId="1" type="noConversion"/>
  </si>
  <si>
    <t>n</t>
    <phoneticPr fontId="1" type="noConversion"/>
  </si>
  <si>
    <t>HT20 MCS0</t>
    <phoneticPr fontId="1" type="noConversion"/>
  </si>
  <si>
    <t>6.5Mbps</t>
    <phoneticPr fontId="1" type="noConversion"/>
  </si>
  <si>
    <t>HT40 MCS0</t>
    <phoneticPr fontId="1" type="noConversion"/>
  </si>
  <si>
    <t>13.5Mbps</t>
    <phoneticPr fontId="1" type="noConversion"/>
  </si>
  <si>
    <t>ac</t>
    <phoneticPr fontId="1" type="noConversion"/>
  </si>
  <si>
    <t>VHT20 MCS0</t>
    <phoneticPr fontId="1" type="noConversion"/>
  </si>
  <si>
    <t>VHT40 MCS0</t>
    <phoneticPr fontId="1" type="noConversion"/>
  </si>
  <si>
    <t>VHT80 MCS0</t>
    <phoneticPr fontId="1" type="noConversion"/>
  </si>
  <si>
    <t>29.3Mbps</t>
    <phoneticPr fontId="1" type="noConversion"/>
  </si>
  <si>
    <t>Power level (dBm)</t>
    <phoneticPr fontId="1" type="noConversion"/>
  </si>
  <si>
    <t>BE level (dBm)</t>
    <phoneticPr fontId="1" type="noConversion"/>
  </si>
  <si>
    <t xml:space="preserve">Center Frequencies (MHz) U-NII-2e  </t>
    <phoneticPr fontId="1" type="noConversion"/>
  </si>
  <si>
    <t xml:space="preserve">Center Frequencies (MHz) U-NII-3 </t>
    <phoneticPr fontId="1" type="noConversion"/>
  </si>
  <si>
    <t>5180(20MHz ChBW) 5190(40MHz ChBW) 5210(80MHz ChBW)</t>
    <phoneticPr fontId="1" type="noConversion"/>
  </si>
  <si>
    <t>5320(20MHz ChBW) 5310(40MHz ChBW) 5290(80MHz ChBW)</t>
    <phoneticPr fontId="1" type="noConversion"/>
  </si>
  <si>
    <t>5500(20MHz ChBW) 5510(40MHz ChBW) 5530(80MHz ChBW)</t>
    <phoneticPr fontId="1" type="noConversion"/>
  </si>
  <si>
    <t>5745(20MHz ChBW) 5755(40MHz ChBW) 5775(80MHz ChBW)</t>
    <phoneticPr fontId="1" type="noConversion"/>
  </si>
  <si>
    <t xml:space="preserve">5825(20MHz ChBW) </t>
    <phoneticPr fontId="1" type="noConversion"/>
  </si>
  <si>
    <r>
      <t xml:space="preserve">Limit </t>
    </r>
    <r>
      <rPr>
        <b/>
        <sz val="11"/>
        <color rgb="FFFF0000"/>
        <rFont val="Arial Unicode MS"/>
        <family val="2"/>
        <charset val="134"/>
      </rPr>
      <t xml:space="preserve">Peak </t>
    </r>
    <r>
      <rPr>
        <b/>
        <sz val="11"/>
        <color theme="1"/>
        <rFont val="Arial Unicode MS"/>
        <family val="2"/>
        <charset val="134"/>
      </rPr>
      <t>(dBm)</t>
    </r>
    <phoneticPr fontId="1" type="noConversion"/>
  </si>
  <si>
    <r>
      <t xml:space="preserve">Limit </t>
    </r>
    <r>
      <rPr>
        <b/>
        <sz val="11"/>
        <color rgb="FFFF0000"/>
        <rFont val="Arial Unicode MS"/>
        <family val="2"/>
        <charset val="134"/>
      </rPr>
      <t xml:space="preserve">Average </t>
    </r>
    <r>
      <rPr>
        <b/>
        <sz val="11"/>
        <color theme="1"/>
        <rFont val="Arial Unicode MS"/>
        <family val="2"/>
        <charset val="134"/>
      </rPr>
      <t>(dBm)</t>
    </r>
    <phoneticPr fontId="1" type="noConversion"/>
  </si>
  <si>
    <r>
      <t xml:space="preserve">Limit </t>
    </r>
    <r>
      <rPr>
        <b/>
        <sz val="11"/>
        <color rgb="FFFF0000"/>
        <rFont val="Arial Unicode MS"/>
        <family val="2"/>
        <charset val="134"/>
      </rPr>
      <t xml:space="preserve">Average </t>
    </r>
    <r>
      <rPr>
        <b/>
        <sz val="11"/>
        <color theme="1"/>
        <rFont val="Arial Unicode MS"/>
        <family val="2"/>
        <charset val="134"/>
      </rPr>
      <t>(dBm)</t>
    </r>
    <phoneticPr fontId="1" type="noConversion"/>
  </si>
  <si>
    <t>Antenna Gain</t>
    <phoneticPr fontId="1" type="noConversion"/>
  </si>
  <si>
    <t>Setting Power Level</t>
    <phoneticPr fontId="1" type="noConversion"/>
  </si>
  <si>
    <t>dBi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</si>
</sst>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theme="1"/>
      <name val="Times New Roman"/>
      <family val="1"/>
    </font>
    <font>
      <b/>
      <sz val="11"/>
      <color rgb="FFFF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85" zoomScaleNormal="100" workbookViewId="0">
      <selection activeCell="J103" sqref="J103"/>
    </sheetView>
  </sheetViews>
  <sheetFormatPr defaultRowHeight="13.5" x14ac:dyDescent="0.15"/>
  <cols>
    <col min="1" max="1" width="19.375" customWidth="1"/>
    <col min="2" max="2" width="14.875" customWidth="1"/>
    <col min="3" max="3" width="14.125" customWidth="1"/>
    <col min="4" max="4" width="9.5" bestFit="1" customWidth="1"/>
    <col min="5" max="5" width="11.625" bestFit="1" customWidth="1"/>
    <col min="6" max="7" width="10.5" customWidth="1"/>
    <col min="8" max="8" width="12.25" customWidth="1"/>
    <col min="9" max="9" width="9.25" customWidth="1"/>
    <col min="10" max="10" width="9" customWidth="1"/>
    <col min="11" max="11" width="7.5" customWidth="1"/>
  </cols>
  <sheetData>
    <row r="1" spans="1:11" ht="15.75" x14ac:dyDescent="0.25">
      <c r="A1" s="1" t="s">
        <v>0</v>
      </c>
      <c r="B1" s="5" t="s">
        <v>1</v>
      </c>
      <c r="C1" s="1" t="s">
        <v>45</v>
      </c>
      <c r="D1" s="5">
        <v>5</v>
      </c>
      <c r="E1" s="1" t="s">
        <v>47</v>
      </c>
    </row>
    <row r="2" spans="1:1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49.5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46</v>
      </c>
      <c r="H3" s="2" t="s">
        <v>8</v>
      </c>
      <c r="I3" s="2" t="s">
        <v>9</v>
      </c>
      <c r="J3" s="2" t="s">
        <v>43</v>
      </c>
      <c r="K3" s="2" t="s">
        <v>10</v>
      </c>
    </row>
    <row r="4" spans="1:11" ht="15" customHeight="1" x14ac:dyDescent="0.25">
      <c r="A4" s="6" t="s">
        <v>37</v>
      </c>
      <c r="B4" s="6">
        <v>5150</v>
      </c>
      <c r="C4" s="9" t="s">
        <v>20</v>
      </c>
      <c r="D4" s="3">
        <v>0</v>
      </c>
      <c r="E4" s="3" t="s">
        <v>21</v>
      </c>
      <c r="F4" s="3" t="s">
        <v>22</v>
      </c>
      <c r="G4" s="3">
        <v>23</v>
      </c>
      <c r="H4" s="4">
        <v>23.83</v>
      </c>
      <c r="I4" s="4">
        <v>-45.015000000000001</v>
      </c>
      <c r="J4" s="3">
        <f>-41.25-D1</f>
        <v>-46.25</v>
      </c>
      <c r="K4" s="3">
        <f t="shared" ref="K4:K5" si="0" xml:space="preserve"> J4-I4</f>
        <v>-1.2349999999999994</v>
      </c>
    </row>
    <row r="5" spans="1:11" ht="15" customHeight="1" x14ac:dyDescent="0.25">
      <c r="A5" s="6"/>
      <c r="B5" s="6"/>
      <c r="C5" s="10"/>
      <c r="D5" s="3">
        <v>1</v>
      </c>
      <c r="E5" s="3" t="s">
        <v>21</v>
      </c>
      <c r="F5" s="3" t="s">
        <v>22</v>
      </c>
      <c r="G5" s="3">
        <v>23</v>
      </c>
      <c r="H5" s="4">
        <v>23.31</v>
      </c>
      <c r="I5" s="4">
        <v>-44.317999999999998</v>
      </c>
      <c r="J5" s="3">
        <f>-41.25-D1</f>
        <v>-46.25</v>
      </c>
      <c r="K5" s="3">
        <f t="shared" si="0"/>
        <v>-1.9320000000000022</v>
      </c>
    </row>
    <row r="6" spans="1:11" ht="15" customHeight="1" x14ac:dyDescent="0.25">
      <c r="A6" s="6"/>
      <c r="B6" s="6"/>
      <c r="C6" s="9" t="s">
        <v>23</v>
      </c>
      <c r="D6" s="3">
        <v>0</v>
      </c>
      <c r="E6" s="3" t="s">
        <v>24</v>
      </c>
      <c r="F6" s="3" t="s">
        <v>25</v>
      </c>
      <c r="G6" s="3">
        <v>23</v>
      </c>
      <c r="H6" s="4">
        <v>22.32</v>
      </c>
      <c r="I6" s="4">
        <v>-44.723999999999997</v>
      </c>
      <c r="J6" s="3">
        <f>-41.25-D1</f>
        <v>-46.25</v>
      </c>
      <c r="K6" s="3">
        <f t="shared" ref="K6:K10" si="1" xml:space="preserve"> J6-I6</f>
        <v>-1.5260000000000034</v>
      </c>
    </row>
    <row r="7" spans="1:11" ht="15" customHeight="1" x14ac:dyDescent="0.25">
      <c r="A7" s="6"/>
      <c r="B7" s="6"/>
      <c r="C7" s="11"/>
      <c r="D7" s="3">
        <v>1</v>
      </c>
      <c r="E7" s="3" t="s">
        <v>24</v>
      </c>
      <c r="F7" s="3" t="s">
        <v>25</v>
      </c>
      <c r="G7" s="3">
        <v>18</v>
      </c>
      <c r="H7" s="4">
        <v>18.89</v>
      </c>
      <c r="I7" s="4">
        <v>-44.136000000000003</v>
      </c>
      <c r="J7" s="3">
        <f>-41.25-D1</f>
        <v>-46.25</v>
      </c>
      <c r="K7" s="3">
        <f xml:space="preserve"> J7-I7</f>
        <v>-2.1139999999999972</v>
      </c>
    </row>
    <row r="8" spans="1:11" ht="15" customHeight="1" x14ac:dyDescent="0.25">
      <c r="A8" s="6"/>
      <c r="B8" s="6"/>
      <c r="C8" s="11"/>
      <c r="D8" s="3">
        <v>0</v>
      </c>
      <c r="E8" s="3" t="s">
        <v>26</v>
      </c>
      <c r="F8" s="3" t="s">
        <v>27</v>
      </c>
      <c r="G8" s="3">
        <v>18</v>
      </c>
      <c r="H8" s="4">
        <v>17.93</v>
      </c>
      <c r="I8" s="4">
        <v>-45.314999999999998</v>
      </c>
      <c r="J8" s="3">
        <f>-41.25-D1</f>
        <v>-46.25</v>
      </c>
      <c r="K8" s="3">
        <f t="shared" si="1"/>
        <v>-0.93500000000000227</v>
      </c>
    </row>
    <row r="9" spans="1:11" ht="15" customHeight="1" x14ac:dyDescent="0.25">
      <c r="A9" s="6"/>
      <c r="B9" s="6"/>
      <c r="C9" s="10"/>
      <c r="D9" s="3">
        <v>1</v>
      </c>
      <c r="E9" s="3" t="s">
        <v>26</v>
      </c>
      <c r="F9" s="3" t="s">
        <v>27</v>
      </c>
      <c r="G9" s="3">
        <v>12</v>
      </c>
      <c r="H9" s="4">
        <v>1</v>
      </c>
      <c r="I9" s="4">
        <v>2</v>
      </c>
      <c r="J9" s="3">
        <f>-41.25-D1</f>
        <v>-46.25</v>
      </c>
      <c r="K9" s="3">
        <f t="shared" si="1"/>
        <v>-48.25</v>
      </c>
    </row>
    <row r="10" spans="1:11" ht="15" customHeight="1" x14ac:dyDescent="0.25">
      <c r="A10" s="6"/>
      <c r="B10" s="6"/>
      <c r="C10" s="9" t="s">
        <v>28</v>
      </c>
      <c r="D10" s="3">
        <v>0</v>
      </c>
      <c r="E10" s="3" t="s">
        <v>29</v>
      </c>
      <c r="F10" s="3" t="s">
        <v>25</v>
      </c>
      <c r="G10" s="3">
        <v>23</v>
      </c>
      <c r="H10" s="4">
        <v>23.31</v>
      </c>
      <c r="I10" s="4">
        <v>-44.317999999999998</v>
      </c>
      <c r="J10" s="3">
        <f>-41.25-D1</f>
        <v>-46.25</v>
      </c>
      <c r="K10" s="3">
        <f t="shared" si="1"/>
        <v>-1.9320000000000022</v>
      </c>
    </row>
    <row r="11" spans="1:11" ht="15" customHeight="1" x14ac:dyDescent="0.25">
      <c r="A11" s="6"/>
      <c r="B11" s="6"/>
      <c r="C11" s="11"/>
      <c r="D11" s="3">
        <v>1</v>
      </c>
      <c r="E11" s="3" t="s">
        <v>29</v>
      </c>
      <c r="F11" s="3" t="s">
        <v>25</v>
      </c>
      <c r="G11" s="3">
        <v>23</v>
      </c>
      <c r="H11" s="4">
        <v>22.32</v>
      </c>
      <c r="I11" s="4">
        <v>-44.723999999999997</v>
      </c>
      <c r="J11" s="3">
        <f>-41.25-D1</f>
        <v>-46.25</v>
      </c>
      <c r="K11" s="3">
        <f t="shared" ref="K11" si="2" xml:space="preserve"> J11-I11</f>
        <v>-1.5260000000000034</v>
      </c>
    </row>
    <row r="12" spans="1:11" ht="15" customHeight="1" x14ac:dyDescent="0.25">
      <c r="A12" s="6"/>
      <c r="B12" s="6"/>
      <c r="C12" s="11"/>
      <c r="D12" s="3">
        <v>0</v>
      </c>
      <c r="E12" s="3" t="s">
        <v>30</v>
      </c>
      <c r="F12" s="3" t="s">
        <v>27</v>
      </c>
      <c r="G12" s="3">
        <v>18</v>
      </c>
      <c r="H12" s="4">
        <v>18.89</v>
      </c>
      <c r="I12" s="4">
        <v>-44.136000000000003</v>
      </c>
      <c r="J12" s="3">
        <f>-41.25-D1</f>
        <v>-46.25</v>
      </c>
      <c r="K12" s="3">
        <f xml:space="preserve"> J12-I12</f>
        <v>-2.1139999999999972</v>
      </c>
    </row>
    <row r="13" spans="1:11" ht="15" customHeight="1" x14ac:dyDescent="0.25">
      <c r="A13" s="6"/>
      <c r="B13" s="6"/>
      <c r="C13" s="11"/>
      <c r="D13" s="3">
        <v>1</v>
      </c>
      <c r="E13" s="3" t="s">
        <v>30</v>
      </c>
      <c r="F13" s="3" t="s">
        <v>27</v>
      </c>
      <c r="G13" s="3">
        <v>18</v>
      </c>
      <c r="H13" s="4"/>
      <c r="I13" s="4"/>
      <c r="J13" s="3">
        <f>-41.25-D1</f>
        <v>-46.25</v>
      </c>
      <c r="K13" s="3">
        <f xml:space="preserve"> J13-I13</f>
        <v>-46.25</v>
      </c>
    </row>
    <row r="14" spans="1:11" ht="15" customHeight="1" x14ac:dyDescent="0.25">
      <c r="A14" s="6"/>
      <c r="B14" s="6"/>
      <c r="C14" s="11"/>
      <c r="D14" s="3">
        <v>0</v>
      </c>
      <c r="E14" s="3" t="s">
        <v>31</v>
      </c>
      <c r="F14" s="3" t="s">
        <v>32</v>
      </c>
      <c r="G14" s="3">
        <v>18</v>
      </c>
      <c r="H14" s="4">
        <v>17.93</v>
      </c>
      <c r="I14" s="4">
        <v>-45.314999999999998</v>
      </c>
      <c r="J14" s="3">
        <f>-41.25-D1</f>
        <v>-46.25</v>
      </c>
      <c r="K14" s="3">
        <f xml:space="preserve"> J14-I14</f>
        <v>-0.93500000000000227</v>
      </c>
    </row>
    <row r="15" spans="1:11" ht="15" customHeight="1" x14ac:dyDescent="0.25">
      <c r="A15" s="6"/>
      <c r="B15" s="6"/>
      <c r="C15" s="10"/>
      <c r="D15" s="3">
        <v>1</v>
      </c>
      <c r="E15" s="3" t="s">
        <v>31</v>
      </c>
      <c r="F15" s="3" t="s">
        <v>32</v>
      </c>
      <c r="G15" s="3">
        <v>18</v>
      </c>
      <c r="H15" s="4"/>
      <c r="I15" s="4"/>
      <c r="J15" s="3">
        <f>-41.25-D1</f>
        <v>-46.25</v>
      </c>
      <c r="K15" s="3">
        <f xml:space="preserve"> J15-I15</f>
        <v>-46.25</v>
      </c>
    </row>
    <row r="16" spans="1:11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49.5" x14ac:dyDescent="0.3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6</v>
      </c>
      <c r="F17" s="2" t="s">
        <v>7</v>
      </c>
      <c r="G17" s="2" t="s">
        <v>46</v>
      </c>
      <c r="H17" s="2" t="s">
        <v>33</v>
      </c>
      <c r="I17" s="2" t="s">
        <v>34</v>
      </c>
      <c r="J17" s="2" t="s">
        <v>44</v>
      </c>
      <c r="K17" s="2" t="s">
        <v>15</v>
      </c>
    </row>
    <row r="18" spans="1:11" ht="15" customHeight="1" x14ac:dyDescent="0.25">
      <c r="A18" s="6" t="s">
        <v>38</v>
      </c>
      <c r="B18" s="6">
        <v>5350</v>
      </c>
      <c r="C18" s="8" t="s">
        <v>20</v>
      </c>
      <c r="D18" s="3">
        <v>0</v>
      </c>
      <c r="E18" s="3" t="s">
        <v>21</v>
      </c>
      <c r="F18" s="3" t="s">
        <v>22</v>
      </c>
      <c r="G18" s="3"/>
      <c r="H18" s="4">
        <v>23.83</v>
      </c>
      <c r="I18" s="4">
        <v>-45.015000000000001</v>
      </c>
      <c r="J18" s="3">
        <f>-41.25-D1</f>
        <v>-46.25</v>
      </c>
      <c r="K18" s="3">
        <f t="shared" ref="K18:K20" si="3" xml:space="preserve"> J18-I18</f>
        <v>-1.2349999999999994</v>
      </c>
    </row>
    <row r="19" spans="1:11" ht="15" customHeight="1" x14ac:dyDescent="0.25">
      <c r="A19" s="6"/>
      <c r="B19" s="6"/>
      <c r="C19" s="8"/>
      <c r="D19" s="3">
        <v>1</v>
      </c>
      <c r="E19" s="3" t="s">
        <v>21</v>
      </c>
      <c r="F19" s="3" t="s">
        <v>22</v>
      </c>
      <c r="G19" s="3"/>
      <c r="H19" s="4">
        <v>23.31</v>
      </c>
      <c r="I19" s="4">
        <v>-44.317999999999998</v>
      </c>
      <c r="J19" s="3">
        <f>-41.25-D1</f>
        <v>-46.25</v>
      </c>
      <c r="K19" s="3">
        <f t="shared" si="3"/>
        <v>-1.9320000000000022</v>
      </c>
    </row>
    <row r="20" spans="1:11" ht="15" customHeight="1" x14ac:dyDescent="0.25">
      <c r="A20" s="6"/>
      <c r="B20" s="6"/>
      <c r="C20" s="8" t="s">
        <v>23</v>
      </c>
      <c r="D20" s="3">
        <v>0</v>
      </c>
      <c r="E20" s="3" t="s">
        <v>24</v>
      </c>
      <c r="F20" s="3" t="s">
        <v>25</v>
      </c>
      <c r="G20" s="3"/>
      <c r="H20" s="4">
        <v>22.32</v>
      </c>
      <c r="I20" s="4">
        <v>-44.723999999999997</v>
      </c>
      <c r="J20" s="3">
        <f>-41.25-D1</f>
        <v>-46.25</v>
      </c>
      <c r="K20" s="3">
        <f t="shared" si="3"/>
        <v>-1.5260000000000034</v>
      </c>
    </row>
    <row r="21" spans="1:11" ht="15" customHeight="1" x14ac:dyDescent="0.25">
      <c r="A21" s="6"/>
      <c r="B21" s="6"/>
      <c r="C21" s="8"/>
      <c r="D21" s="3">
        <v>1</v>
      </c>
      <c r="E21" s="3" t="s">
        <v>24</v>
      </c>
      <c r="F21" s="3" t="s">
        <v>25</v>
      </c>
      <c r="G21" s="3"/>
      <c r="H21" s="4">
        <v>18.89</v>
      </c>
      <c r="I21" s="4">
        <v>-44.136000000000003</v>
      </c>
      <c r="J21" s="3">
        <f>-41.25-D1</f>
        <v>-46.25</v>
      </c>
      <c r="K21" s="3">
        <f t="shared" ref="K21:K26" si="4" xml:space="preserve"> J21-I21</f>
        <v>-2.1139999999999972</v>
      </c>
    </row>
    <row r="22" spans="1:11" ht="15" customHeight="1" x14ac:dyDescent="0.25">
      <c r="A22" s="6"/>
      <c r="B22" s="6"/>
      <c r="C22" s="8"/>
      <c r="D22" s="3">
        <v>0</v>
      </c>
      <c r="E22" s="3" t="s">
        <v>26</v>
      </c>
      <c r="F22" s="3" t="s">
        <v>27</v>
      </c>
      <c r="G22" s="3"/>
      <c r="H22" s="4">
        <v>17.93</v>
      </c>
      <c r="I22" s="4">
        <v>-45.314999999999998</v>
      </c>
      <c r="J22" s="3">
        <f>-41.25-D1</f>
        <v>-46.25</v>
      </c>
      <c r="K22" s="3">
        <f t="shared" si="4"/>
        <v>-0.93500000000000227</v>
      </c>
    </row>
    <row r="23" spans="1:11" ht="15" customHeight="1" x14ac:dyDescent="0.25">
      <c r="A23" s="6"/>
      <c r="B23" s="6"/>
      <c r="C23" s="8"/>
      <c r="D23" s="3">
        <v>1</v>
      </c>
      <c r="E23" s="3" t="s">
        <v>26</v>
      </c>
      <c r="F23" s="3" t="s">
        <v>27</v>
      </c>
      <c r="G23" s="3"/>
      <c r="H23" s="4">
        <v>23.83</v>
      </c>
      <c r="I23" s="4">
        <v>-45.015000000000001</v>
      </c>
      <c r="J23" s="3">
        <f>-41.25-D1</f>
        <v>-46.25</v>
      </c>
      <c r="K23" s="3">
        <f t="shared" si="4"/>
        <v>-1.2349999999999994</v>
      </c>
    </row>
    <row r="24" spans="1:11" ht="15" customHeight="1" x14ac:dyDescent="0.25">
      <c r="A24" s="6"/>
      <c r="B24" s="6"/>
      <c r="C24" s="8" t="s">
        <v>28</v>
      </c>
      <c r="D24" s="3">
        <v>0</v>
      </c>
      <c r="E24" s="3" t="s">
        <v>29</v>
      </c>
      <c r="F24" s="3" t="s">
        <v>25</v>
      </c>
      <c r="G24" s="3"/>
      <c r="H24" s="4">
        <v>23.31</v>
      </c>
      <c r="I24" s="4">
        <v>-44.317999999999998</v>
      </c>
      <c r="J24" s="3">
        <f>-41.25-D1</f>
        <v>-46.25</v>
      </c>
      <c r="K24" s="3">
        <f t="shared" si="4"/>
        <v>-1.9320000000000022</v>
      </c>
    </row>
    <row r="25" spans="1:11" ht="15" customHeight="1" x14ac:dyDescent="0.25">
      <c r="A25" s="6"/>
      <c r="B25" s="6"/>
      <c r="C25" s="8"/>
      <c r="D25" s="3">
        <v>1</v>
      </c>
      <c r="E25" s="3" t="s">
        <v>29</v>
      </c>
      <c r="F25" s="3" t="s">
        <v>25</v>
      </c>
      <c r="G25" s="3"/>
      <c r="H25" s="4">
        <v>22.32</v>
      </c>
      <c r="I25" s="4">
        <v>-44.723999999999997</v>
      </c>
      <c r="J25" s="3">
        <f>-41.25-D1</f>
        <v>-46.25</v>
      </c>
      <c r="K25" s="3">
        <f t="shared" si="4"/>
        <v>-1.5260000000000034</v>
      </c>
    </row>
    <row r="26" spans="1:11" ht="15" customHeight="1" x14ac:dyDescent="0.25">
      <c r="A26" s="6"/>
      <c r="B26" s="6"/>
      <c r="C26" s="8"/>
      <c r="D26" s="3">
        <v>0</v>
      </c>
      <c r="E26" s="3" t="s">
        <v>30</v>
      </c>
      <c r="F26" s="3" t="s">
        <v>27</v>
      </c>
      <c r="G26" s="3"/>
      <c r="H26" s="4">
        <v>18.89</v>
      </c>
      <c r="I26" s="4">
        <v>-44.136000000000003</v>
      </c>
      <c r="J26" s="3">
        <f>-41.25-D1</f>
        <v>-46.25</v>
      </c>
      <c r="K26" s="3">
        <f t="shared" si="4"/>
        <v>-2.1139999999999972</v>
      </c>
    </row>
    <row r="27" spans="1:11" ht="15" customHeight="1" x14ac:dyDescent="0.25">
      <c r="A27" s="6"/>
      <c r="B27" s="6"/>
      <c r="C27" s="8"/>
      <c r="D27" s="3">
        <v>1</v>
      </c>
      <c r="E27" s="3" t="s">
        <v>30</v>
      </c>
      <c r="F27" s="3" t="s">
        <v>27</v>
      </c>
      <c r="G27" s="3"/>
      <c r="H27" s="4"/>
      <c r="I27" s="4"/>
      <c r="J27" s="3">
        <f>-41.25-D1</f>
        <v>-46.25</v>
      </c>
      <c r="K27" s="3">
        <f t="shared" ref="K27:K29" si="5" xml:space="preserve"> J27-I27</f>
        <v>-46.25</v>
      </c>
    </row>
    <row r="28" spans="1:11" ht="15" customHeight="1" x14ac:dyDescent="0.25">
      <c r="A28" s="6"/>
      <c r="B28" s="6"/>
      <c r="C28" s="8"/>
      <c r="D28" s="3">
        <v>0</v>
      </c>
      <c r="E28" s="3" t="s">
        <v>31</v>
      </c>
      <c r="F28" s="3" t="s">
        <v>32</v>
      </c>
      <c r="G28" s="3"/>
      <c r="H28" s="4">
        <v>17.93</v>
      </c>
      <c r="I28" s="4">
        <v>-45.314999999999998</v>
      </c>
      <c r="J28" s="3">
        <f>-41.25-D1</f>
        <v>-46.25</v>
      </c>
      <c r="K28" s="3">
        <f t="shared" si="5"/>
        <v>-0.93500000000000227</v>
      </c>
    </row>
    <row r="29" spans="1:11" ht="15" customHeight="1" x14ac:dyDescent="0.25">
      <c r="A29" s="6"/>
      <c r="B29" s="6"/>
      <c r="C29" s="8"/>
      <c r="D29" s="3">
        <v>1</v>
      </c>
      <c r="E29" s="3" t="s">
        <v>31</v>
      </c>
      <c r="F29" s="3" t="s">
        <v>32</v>
      </c>
      <c r="G29" s="3"/>
      <c r="H29" s="4"/>
      <c r="I29" s="4"/>
      <c r="J29" s="3">
        <f>-41.25-D1</f>
        <v>-46.25</v>
      </c>
      <c r="K29" s="3">
        <f t="shared" si="5"/>
        <v>-46.25</v>
      </c>
    </row>
    <row r="30" spans="1:11" ht="1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ht="49.5" x14ac:dyDescent="0.3">
      <c r="A31" s="2" t="s">
        <v>35</v>
      </c>
      <c r="B31" s="2" t="s">
        <v>16</v>
      </c>
      <c r="C31" s="2" t="s">
        <v>17</v>
      </c>
      <c r="D31" s="2" t="s">
        <v>18</v>
      </c>
      <c r="E31" s="2" t="s">
        <v>6</v>
      </c>
      <c r="F31" s="2" t="s">
        <v>7</v>
      </c>
      <c r="G31" s="2" t="s">
        <v>46</v>
      </c>
      <c r="H31" s="2" t="s">
        <v>33</v>
      </c>
      <c r="I31" s="2" t="s">
        <v>34</v>
      </c>
      <c r="J31" s="2" t="s">
        <v>44</v>
      </c>
      <c r="K31" s="2" t="s">
        <v>19</v>
      </c>
    </row>
    <row r="32" spans="1:11" ht="15" customHeight="1" x14ac:dyDescent="0.25">
      <c r="A32" s="6" t="s">
        <v>39</v>
      </c>
      <c r="B32" s="6">
        <v>5460</v>
      </c>
      <c r="C32" s="8" t="s">
        <v>20</v>
      </c>
      <c r="D32" s="3">
        <v>0</v>
      </c>
      <c r="E32" s="3" t="s">
        <v>21</v>
      </c>
      <c r="F32" s="3" t="s">
        <v>22</v>
      </c>
      <c r="G32" s="3"/>
      <c r="H32" s="4">
        <v>23.83</v>
      </c>
      <c r="I32" s="4">
        <v>-45.015000000000001</v>
      </c>
      <c r="J32" s="3">
        <f>-41.25-D1</f>
        <v>-46.25</v>
      </c>
      <c r="K32" s="3">
        <f t="shared" ref="K32:K36" si="6" xml:space="preserve"> J32-I32</f>
        <v>-1.2349999999999994</v>
      </c>
    </row>
    <row r="33" spans="1:11" ht="15" customHeight="1" x14ac:dyDescent="0.25">
      <c r="A33" s="6"/>
      <c r="B33" s="6"/>
      <c r="C33" s="8"/>
      <c r="D33" s="3">
        <v>1</v>
      </c>
      <c r="E33" s="3" t="s">
        <v>21</v>
      </c>
      <c r="F33" s="3" t="s">
        <v>22</v>
      </c>
      <c r="G33" s="3"/>
      <c r="H33" s="4">
        <v>23.31</v>
      </c>
      <c r="I33" s="4">
        <v>-44.317999999999998</v>
      </c>
      <c r="J33" s="3">
        <f>-41.25-D1</f>
        <v>-46.25</v>
      </c>
      <c r="K33" s="3">
        <f t="shared" si="6"/>
        <v>-1.9320000000000022</v>
      </c>
    </row>
    <row r="34" spans="1:11" ht="15" customHeight="1" x14ac:dyDescent="0.25">
      <c r="A34" s="6"/>
      <c r="B34" s="6"/>
      <c r="C34" s="8" t="s">
        <v>23</v>
      </c>
      <c r="D34" s="3">
        <v>0</v>
      </c>
      <c r="E34" s="3" t="s">
        <v>24</v>
      </c>
      <c r="F34" s="3" t="s">
        <v>25</v>
      </c>
      <c r="G34" s="3"/>
      <c r="H34" s="4">
        <v>22.32</v>
      </c>
      <c r="I34" s="4">
        <v>-44.723999999999997</v>
      </c>
      <c r="J34" s="3">
        <f>-41.25-D1</f>
        <v>-46.25</v>
      </c>
      <c r="K34" s="3">
        <f t="shared" si="6"/>
        <v>-1.5260000000000034</v>
      </c>
    </row>
    <row r="35" spans="1:11" ht="15" customHeight="1" x14ac:dyDescent="0.25">
      <c r="A35" s="6"/>
      <c r="B35" s="6"/>
      <c r="C35" s="8"/>
      <c r="D35" s="3">
        <v>1</v>
      </c>
      <c r="E35" s="3" t="s">
        <v>24</v>
      </c>
      <c r="F35" s="3" t="s">
        <v>25</v>
      </c>
      <c r="G35" s="3"/>
      <c r="H35" s="4">
        <v>18.89</v>
      </c>
      <c r="I35" s="4">
        <v>-44.136000000000003</v>
      </c>
      <c r="J35" s="3">
        <f>-41.25-D1</f>
        <v>-46.25</v>
      </c>
      <c r="K35" s="3">
        <f t="shared" si="6"/>
        <v>-2.1139999999999972</v>
      </c>
    </row>
    <row r="36" spans="1:11" ht="15" customHeight="1" x14ac:dyDescent="0.25">
      <c r="A36" s="6"/>
      <c r="B36" s="6"/>
      <c r="C36" s="8"/>
      <c r="D36" s="3">
        <v>0</v>
      </c>
      <c r="E36" s="3" t="s">
        <v>26</v>
      </c>
      <c r="F36" s="3" t="s">
        <v>27</v>
      </c>
      <c r="G36" s="3"/>
      <c r="H36" s="4">
        <v>17.93</v>
      </c>
      <c r="I36" s="4">
        <v>-45.314999999999998</v>
      </c>
      <c r="J36" s="3">
        <f>-41.25-D1</f>
        <v>-46.25</v>
      </c>
      <c r="K36" s="3">
        <f t="shared" si="6"/>
        <v>-0.93500000000000227</v>
      </c>
    </row>
    <row r="37" spans="1:11" ht="15" customHeight="1" x14ac:dyDescent="0.25">
      <c r="A37" s="6"/>
      <c r="B37" s="6"/>
      <c r="C37" s="8"/>
      <c r="D37" s="3">
        <v>1</v>
      </c>
      <c r="E37" s="3" t="s">
        <v>26</v>
      </c>
      <c r="F37" s="3" t="s">
        <v>27</v>
      </c>
      <c r="G37" s="3"/>
      <c r="H37" s="4">
        <v>23.83</v>
      </c>
      <c r="I37" s="4">
        <v>-45.015000000000001</v>
      </c>
      <c r="J37" s="3">
        <f>-41.25-D1</f>
        <v>-46.25</v>
      </c>
      <c r="K37" s="3">
        <f t="shared" ref="K37:K42" si="7" xml:space="preserve"> J37-I37</f>
        <v>-1.2349999999999994</v>
      </c>
    </row>
    <row r="38" spans="1:11" ht="15" customHeight="1" x14ac:dyDescent="0.25">
      <c r="A38" s="6"/>
      <c r="B38" s="6"/>
      <c r="C38" s="8" t="s">
        <v>28</v>
      </c>
      <c r="D38" s="3">
        <v>0</v>
      </c>
      <c r="E38" s="3" t="s">
        <v>29</v>
      </c>
      <c r="F38" s="3" t="s">
        <v>25</v>
      </c>
      <c r="G38" s="3"/>
      <c r="H38" s="4">
        <v>23.31</v>
      </c>
      <c r="I38" s="4">
        <v>-44.317999999999998</v>
      </c>
      <c r="J38" s="3">
        <f>-41.25-D1</f>
        <v>-46.25</v>
      </c>
      <c r="K38" s="3">
        <f t="shared" si="7"/>
        <v>-1.9320000000000022</v>
      </c>
    </row>
    <row r="39" spans="1:11" ht="15" customHeight="1" x14ac:dyDescent="0.25">
      <c r="A39" s="6"/>
      <c r="B39" s="6"/>
      <c r="C39" s="8"/>
      <c r="D39" s="3">
        <v>1</v>
      </c>
      <c r="E39" s="3" t="s">
        <v>29</v>
      </c>
      <c r="F39" s="3" t="s">
        <v>25</v>
      </c>
      <c r="G39" s="3"/>
      <c r="H39" s="4">
        <v>22.32</v>
      </c>
      <c r="I39" s="4">
        <v>-44.723999999999997</v>
      </c>
      <c r="J39" s="3">
        <f>-41.25-D1</f>
        <v>-46.25</v>
      </c>
      <c r="K39" s="3">
        <f t="shared" si="7"/>
        <v>-1.5260000000000034</v>
      </c>
    </row>
    <row r="40" spans="1:11" ht="15" customHeight="1" x14ac:dyDescent="0.25">
      <c r="A40" s="6"/>
      <c r="B40" s="6"/>
      <c r="C40" s="8"/>
      <c r="D40" s="3">
        <v>0</v>
      </c>
      <c r="E40" s="3" t="s">
        <v>30</v>
      </c>
      <c r="F40" s="3" t="s">
        <v>27</v>
      </c>
      <c r="G40" s="3"/>
      <c r="H40" s="4">
        <v>18.89</v>
      </c>
      <c r="I40" s="4">
        <v>-44.136000000000003</v>
      </c>
      <c r="J40" s="3">
        <f>-41.25-D1</f>
        <v>-46.25</v>
      </c>
      <c r="K40" s="3">
        <f t="shared" si="7"/>
        <v>-2.1139999999999972</v>
      </c>
    </row>
    <row r="41" spans="1:11" ht="15" customHeight="1" x14ac:dyDescent="0.25">
      <c r="A41" s="6"/>
      <c r="B41" s="6"/>
      <c r="C41" s="8"/>
      <c r="D41" s="3">
        <v>1</v>
      </c>
      <c r="E41" s="3" t="s">
        <v>30</v>
      </c>
      <c r="F41" s="3" t="s">
        <v>27</v>
      </c>
      <c r="G41" s="3"/>
      <c r="H41" s="4"/>
      <c r="I41" s="4"/>
      <c r="J41" s="3">
        <f>-41.25-D1</f>
        <v>-46.25</v>
      </c>
      <c r="K41" s="3">
        <f t="shared" si="7"/>
        <v>-46.25</v>
      </c>
    </row>
    <row r="42" spans="1:11" ht="15" customHeight="1" x14ac:dyDescent="0.25">
      <c r="A42" s="6"/>
      <c r="B42" s="6"/>
      <c r="C42" s="8"/>
      <c r="D42" s="3">
        <v>0</v>
      </c>
      <c r="E42" s="3" t="s">
        <v>31</v>
      </c>
      <c r="F42" s="3" t="s">
        <v>32</v>
      </c>
      <c r="G42" s="3"/>
      <c r="H42" s="4">
        <v>17.93</v>
      </c>
      <c r="I42" s="4">
        <v>-45.314999999999998</v>
      </c>
      <c r="J42" s="3">
        <f>-41.25-D1</f>
        <v>-46.25</v>
      </c>
      <c r="K42" s="3">
        <f t="shared" si="7"/>
        <v>-0.93500000000000227</v>
      </c>
    </row>
    <row r="43" spans="1:11" ht="15" customHeight="1" x14ac:dyDescent="0.25">
      <c r="A43" s="6"/>
      <c r="B43" s="6"/>
      <c r="C43" s="8"/>
      <c r="D43" s="3">
        <v>1</v>
      </c>
      <c r="E43" s="3" t="s">
        <v>31</v>
      </c>
      <c r="F43" s="3" t="s">
        <v>32</v>
      </c>
      <c r="G43" s="3"/>
      <c r="H43" s="4"/>
      <c r="I43" s="4"/>
      <c r="J43" s="3">
        <f>-41.25-D1</f>
        <v>-46.25</v>
      </c>
      <c r="K43" s="3">
        <f t="shared" ref="K43" si="8" xml:space="preserve"> J43-I43</f>
        <v>-46.25</v>
      </c>
    </row>
    <row r="44" spans="1:1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49.5" x14ac:dyDescent="0.3">
      <c r="A45" s="2" t="s">
        <v>36</v>
      </c>
      <c r="B45" s="2" t="s">
        <v>16</v>
      </c>
      <c r="C45" s="2" t="s">
        <v>17</v>
      </c>
      <c r="D45" s="2" t="s">
        <v>18</v>
      </c>
      <c r="E45" s="2" t="s">
        <v>6</v>
      </c>
      <c r="F45" s="2" t="s">
        <v>7</v>
      </c>
      <c r="G45" s="2" t="s">
        <v>46</v>
      </c>
      <c r="H45" s="2" t="s">
        <v>33</v>
      </c>
      <c r="I45" s="2" t="s">
        <v>34</v>
      </c>
      <c r="J45" s="2" t="s">
        <v>44</v>
      </c>
      <c r="K45" s="2" t="s">
        <v>19</v>
      </c>
    </row>
    <row r="46" spans="1:11" ht="15" x14ac:dyDescent="0.25">
      <c r="A46" s="6" t="s">
        <v>40</v>
      </c>
      <c r="B46" s="6">
        <v>5715</v>
      </c>
      <c r="C46" s="8" t="s">
        <v>20</v>
      </c>
      <c r="D46" s="3">
        <v>0</v>
      </c>
      <c r="E46" s="3" t="s">
        <v>21</v>
      </c>
      <c r="F46" s="3" t="s">
        <v>22</v>
      </c>
      <c r="G46" s="3"/>
      <c r="H46" s="4">
        <v>23.83</v>
      </c>
      <c r="I46" s="4">
        <v>-45.015000000000001</v>
      </c>
      <c r="J46" s="3">
        <f>-41.25-D1</f>
        <v>-46.25</v>
      </c>
      <c r="K46" s="3">
        <f t="shared" ref="K46:K57" si="9" xml:space="preserve"> J46-I46</f>
        <v>-1.2349999999999994</v>
      </c>
    </row>
    <row r="47" spans="1:11" ht="15" x14ac:dyDescent="0.25">
      <c r="A47" s="6"/>
      <c r="B47" s="6"/>
      <c r="C47" s="8"/>
      <c r="D47" s="3">
        <v>1</v>
      </c>
      <c r="E47" s="3" t="s">
        <v>21</v>
      </c>
      <c r="F47" s="3" t="s">
        <v>22</v>
      </c>
      <c r="G47" s="3"/>
      <c r="H47" s="4">
        <v>23.31</v>
      </c>
      <c r="I47" s="4">
        <v>-44.317999999999998</v>
      </c>
      <c r="J47" s="3">
        <f>-41.25-D1</f>
        <v>-46.25</v>
      </c>
      <c r="K47" s="3">
        <f t="shared" si="9"/>
        <v>-1.9320000000000022</v>
      </c>
    </row>
    <row r="48" spans="1:11" ht="15" x14ac:dyDescent="0.25">
      <c r="A48" s="6"/>
      <c r="B48" s="6"/>
      <c r="C48" s="8" t="s">
        <v>23</v>
      </c>
      <c r="D48" s="3">
        <v>0</v>
      </c>
      <c r="E48" s="3" t="s">
        <v>24</v>
      </c>
      <c r="F48" s="3" t="s">
        <v>25</v>
      </c>
      <c r="G48" s="3"/>
      <c r="H48" s="4">
        <v>22.32</v>
      </c>
      <c r="I48" s="4">
        <v>-44.723999999999997</v>
      </c>
      <c r="J48" s="3">
        <f>-41.25-D1</f>
        <v>-46.25</v>
      </c>
      <c r="K48" s="3">
        <f t="shared" si="9"/>
        <v>-1.5260000000000034</v>
      </c>
    </row>
    <row r="49" spans="1:11" ht="15" x14ac:dyDescent="0.25">
      <c r="A49" s="6"/>
      <c r="B49" s="6"/>
      <c r="C49" s="8"/>
      <c r="D49" s="3">
        <v>1</v>
      </c>
      <c r="E49" s="3" t="s">
        <v>24</v>
      </c>
      <c r="F49" s="3" t="s">
        <v>25</v>
      </c>
      <c r="G49" s="3"/>
      <c r="H49" s="4">
        <v>18.89</v>
      </c>
      <c r="I49" s="4">
        <v>-44.136000000000003</v>
      </c>
      <c r="J49" s="3">
        <f>-41.25-D1</f>
        <v>-46.25</v>
      </c>
      <c r="K49" s="3">
        <f t="shared" si="9"/>
        <v>-2.1139999999999972</v>
      </c>
    </row>
    <row r="50" spans="1:11" ht="15" x14ac:dyDescent="0.25">
      <c r="A50" s="6"/>
      <c r="B50" s="6"/>
      <c r="C50" s="8"/>
      <c r="D50" s="3">
        <v>0</v>
      </c>
      <c r="E50" s="3" t="s">
        <v>26</v>
      </c>
      <c r="F50" s="3" t="s">
        <v>27</v>
      </c>
      <c r="G50" s="3"/>
      <c r="H50" s="4">
        <v>17.93</v>
      </c>
      <c r="I50" s="4">
        <v>-45.314999999999998</v>
      </c>
      <c r="J50" s="3">
        <f>-41.25-D1</f>
        <v>-46.25</v>
      </c>
      <c r="K50" s="3">
        <f t="shared" si="9"/>
        <v>-0.93500000000000227</v>
      </c>
    </row>
    <row r="51" spans="1:11" ht="15" x14ac:dyDescent="0.25">
      <c r="A51" s="6"/>
      <c r="B51" s="6"/>
      <c r="C51" s="8"/>
      <c r="D51" s="3">
        <v>1</v>
      </c>
      <c r="E51" s="3" t="s">
        <v>26</v>
      </c>
      <c r="F51" s="3" t="s">
        <v>27</v>
      </c>
      <c r="G51" s="3"/>
      <c r="H51" s="4">
        <v>23.83</v>
      </c>
      <c r="I51" s="4">
        <v>-45.015000000000001</v>
      </c>
      <c r="J51" s="3">
        <f>-41.25-D1</f>
        <v>-46.25</v>
      </c>
      <c r="K51" s="3">
        <f t="shared" si="9"/>
        <v>-1.2349999999999994</v>
      </c>
    </row>
    <row r="52" spans="1:11" ht="15" x14ac:dyDescent="0.25">
      <c r="A52" s="6"/>
      <c r="B52" s="6"/>
      <c r="C52" s="8" t="s">
        <v>28</v>
      </c>
      <c r="D52" s="3">
        <v>0</v>
      </c>
      <c r="E52" s="3" t="s">
        <v>29</v>
      </c>
      <c r="F52" s="3" t="s">
        <v>25</v>
      </c>
      <c r="G52" s="3"/>
      <c r="H52" s="4">
        <v>23.31</v>
      </c>
      <c r="I52" s="4">
        <v>-44.317999999999998</v>
      </c>
      <c r="J52" s="3">
        <f>-41.25-D1</f>
        <v>-46.25</v>
      </c>
      <c r="K52" s="3">
        <f t="shared" si="9"/>
        <v>-1.9320000000000022</v>
      </c>
    </row>
    <row r="53" spans="1:11" ht="15" x14ac:dyDescent="0.25">
      <c r="A53" s="6"/>
      <c r="B53" s="6"/>
      <c r="C53" s="8"/>
      <c r="D53" s="3">
        <v>1</v>
      </c>
      <c r="E53" s="3" t="s">
        <v>29</v>
      </c>
      <c r="F53" s="3" t="s">
        <v>25</v>
      </c>
      <c r="G53" s="3"/>
      <c r="H53" s="4">
        <v>22.32</v>
      </c>
      <c r="I53" s="4">
        <v>-44.723999999999997</v>
      </c>
      <c r="J53" s="3">
        <f>-41.25-D1</f>
        <v>-46.25</v>
      </c>
      <c r="K53" s="3">
        <f t="shared" si="9"/>
        <v>-1.5260000000000034</v>
      </c>
    </row>
    <row r="54" spans="1:11" ht="15" x14ac:dyDescent="0.25">
      <c r="A54" s="6"/>
      <c r="B54" s="6"/>
      <c r="C54" s="8"/>
      <c r="D54" s="3">
        <v>0</v>
      </c>
      <c r="E54" s="3" t="s">
        <v>30</v>
      </c>
      <c r="F54" s="3" t="s">
        <v>27</v>
      </c>
      <c r="G54" s="3"/>
      <c r="H54" s="4">
        <v>18.89</v>
      </c>
      <c r="I54" s="4">
        <v>-44.136000000000003</v>
      </c>
      <c r="J54" s="3">
        <f>-41.25-D1</f>
        <v>-46.25</v>
      </c>
      <c r="K54" s="3">
        <f t="shared" si="9"/>
        <v>-2.1139999999999972</v>
      </c>
    </row>
    <row r="55" spans="1:11" ht="15" x14ac:dyDescent="0.25">
      <c r="A55" s="6"/>
      <c r="B55" s="6"/>
      <c r="C55" s="8"/>
      <c r="D55" s="3">
        <v>1</v>
      </c>
      <c r="E55" s="3" t="s">
        <v>30</v>
      </c>
      <c r="F55" s="3" t="s">
        <v>27</v>
      </c>
      <c r="G55" s="3"/>
      <c r="H55" s="4"/>
      <c r="I55" s="4"/>
      <c r="J55" s="3">
        <f>-41.25-D1</f>
        <v>-46.25</v>
      </c>
      <c r="K55" s="3">
        <f t="shared" si="9"/>
        <v>-46.25</v>
      </c>
    </row>
    <row r="56" spans="1:11" ht="15" x14ac:dyDescent="0.25">
      <c r="A56" s="6"/>
      <c r="B56" s="6"/>
      <c r="C56" s="8"/>
      <c r="D56" s="3">
        <v>0</v>
      </c>
      <c r="E56" s="3" t="s">
        <v>31</v>
      </c>
      <c r="F56" s="3" t="s">
        <v>32</v>
      </c>
      <c r="G56" s="3"/>
      <c r="H56" s="4">
        <v>17.93</v>
      </c>
      <c r="I56" s="4">
        <v>-45.314999999999998</v>
      </c>
      <c r="J56" s="3">
        <f>-41.25-D1</f>
        <v>-46.25</v>
      </c>
      <c r="K56" s="3">
        <f t="shared" si="9"/>
        <v>-0.93500000000000227</v>
      </c>
    </row>
    <row r="57" spans="1:11" ht="15" x14ac:dyDescent="0.25">
      <c r="A57" s="6"/>
      <c r="B57" s="6"/>
      <c r="C57" s="8"/>
      <c r="D57" s="3">
        <v>1</v>
      </c>
      <c r="E57" s="3" t="s">
        <v>31</v>
      </c>
      <c r="F57" s="3" t="s">
        <v>32</v>
      </c>
      <c r="G57" s="3"/>
      <c r="H57" s="4"/>
      <c r="I57" s="4"/>
      <c r="J57" s="3">
        <f>-41.25-D1</f>
        <v>-46.25</v>
      </c>
      <c r="K57" s="3">
        <f t="shared" si="9"/>
        <v>-46.25</v>
      </c>
    </row>
    <row r="58" spans="1:11" ht="15" x14ac:dyDescent="0.25">
      <c r="A58" s="6" t="s">
        <v>41</v>
      </c>
      <c r="B58" s="6">
        <v>5860</v>
      </c>
      <c r="C58" s="8" t="s">
        <v>20</v>
      </c>
      <c r="D58" s="3">
        <v>0</v>
      </c>
      <c r="E58" s="3" t="s">
        <v>21</v>
      </c>
      <c r="F58" s="3" t="s">
        <v>22</v>
      </c>
      <c r="G58" s="3"/>
      <c r="H58" s="4">
        <v>23.83</v>
      </c>
      <c r="I58" s="4">
        <v>-45.015000000000001</v>
      </c>
      <c r="J58" s="3">
        <f>-41.25-D1</f>
        <v>-46.25</v>
      </c>
      <c r="K58" s="3">
        <f t="shared" ref="K58:K63" si="10" xml:space="preserve"> J58-I58</f>
        <v>-1.2349999999999994</v>
      </c>
    </row>
    <row r="59" spans="1:11" ht="15" x14ac:dyDescent="0.25">
      <c r="A59" s="6"/>
      <c r="B59" s="6"/>
      <c r="C59" s="8"/>
      <c r="D59" s="3">
        <v>1</v>
      </c>
      <c r="E59" s="3" t="s">
        <v>21</v>
      </c>
      <c r="F59" s="3" t="s">
        <v>22</v>
      </c>
      <c r="G59" s="3"/>
      <c r="H59" s="4">
        <v>23.31</v>
      </c>
      <c r="I59" s="4">
        <v>-44.317999999999998</v>
      </c>
      <c r="J59" s="3">
        <f>-41.25-D1</f>
        <v>-46.25</v>
      </c>
      <c r="K59" s="3">
        <f t="shared" si="10"/>
        <v>-1.9320000000000022</v>
      </c>
    </row>
    <row r="60" spans="1:11" ht="15" x14ac:dyDescent="0.25">
      <c r="A60" s="6"/>
      <c r="B60" s="6"/>
      <c r="C60" s="8" t="s">
        <v>23</v>
      </c>
      <c r="D60" s="3">
        <v>0</v>
      </c>
      <c r="E60" s="3" t="s">
        <v>24</v>
      </c>
      <c r="F60" s="3" t="s">
        <v>25</v>
      </c>
      <c r="G60" s="3"/>
      <c r="H60" s="4">
        <v>22.32</v>
      </c>
      <c r="I60" s="4">
        <v>-44.723999999999997</v>
      </c>
      <c r="J60" s="3">
        <f>-41.25-D1</f>
        <v>-46.25</v>
      </c>
      <c r="K60" s="3">
        <f t="shared" si="10"/>
        <v>-1.5260000000000034</v>
      </c>
    </row>
    <row r="61" spans="1:11" ht="15" x14ac:dyDescent="0.25">
      <c r="A61" s="6"/>
      <c r="B61" s="6"/>
      <c r="C61" s="8"/>
      <c r="D61" s="3">
        <v>1</v>
      </c>
      <c r="E61" s="3" t="s">
        <v>24</v>
      </c>
      <c r="F61" s="3" t="s">
        <v>25</v>
      </c>
      <c r="G61" s="3"/>
      <c r="H61" s="4">
        <v>18.89</v>
      </c>
      <c r="I61" s="4">
        <v>-44.136000000000003</v>
      </c>
      <c r="J61" s="3">
        <f>-41.25-D1</f>
        <v>-46.25</v>
      </c>
      <c r="K61" s="3">
        <f t="shared" si="10"/>
        <v>-2.1139999999999972</v>
      </c>
    </row>
    <row r="62" spans="1:11" ht="15" x14ac:dyDescent="0.25">
      <c r="A62" s="6"/>
      <c r="B62" s="6"/>
      <c r="C62" s="8" t="s">
        <v>28</v>
      </c>
      <c r="D62" s="3">
        <v>0</v>
      </c>
      <c r="E62" s="3" t="s">
        <v>29</v>
      </c>
      <c r="F62" s="3" t="s">
        <v>25</v>
      </c>
      <c r="G62" s="3"/>
      <c r="H62" s="4">
        <v>23.31</v>
      </c>
      <c r="I62" s="4">
        <v>-44.317999999999998</v>
      </c>
      <c r="J62" s="3">
        <f>-41.25-D1</f>
        <v>-46.25</v>
      </c>
      <c r="K62" s="3">
        <f t="shared" si="10"/>
        <v>-1.9320000000000022</v>
      </c>
    </row>
    <row r="63" spans="1:11" ht="15" x14ac:dyDescent="0.25">
      <c r="A63" s="6"/>
      <c r="B63" s="6"/>
      <c r="C63" s="8"/>
      <c r="D63" s="3">
        <v>1</v>
      </c>
      <c r="E63" s="3" t="s">
        <v>29</v>
      </c>
      <c r="F63" s="3" t="s">
        <v>25</v>
      </c>
      <c r="G63" s="3"/>
      <c r="H63" s="4">
        <v>22.32</v>
      </c>
      <c r="I63" s="4">
        <v>-44.723999999999997</v>
      </c>
      <c r="J63" s="3">
        <f>-41.25-D1</f>
        <v>-46.25</v>
      </c>
      <c r="K63" s="3">
        <f t="shared" si="10"/>
        <v>-1.5260000000000034</v>
      </c>
    </row>
    <row r="65" spans="1:11" ht="49.5" x14ac:dyDescent="0.3">
      <c r="A65" s="2" t="s">
        <v>36</v>
      </c>
      <c r="B65" s="2" t="s">
        <v>16</v>
      </c>
      <c r="C65" s="2" t="s">
        <v>17</v>
      </c>
      <c r="D65" s="2" t="s">
        <v>18</v>
      </c>
      <c r="E65" s="2" t="s">
        <v>6</v>
      </c>
      <c r="F65" s="2" t="s">
        <v>7</v>
      </c>
      <c r="G65" s="2" t="s">
        <v>46</v>
      </c>
      <c r="H65" s="2" t="s">
        <v>33</v>
      </c>
      <c r="I65" s="2" t="s">
        <v>34</v>
      </c>
      <c r="J65" s="2" t="s">
        <v>42</v>
      </c>
      <c r="K65" s="2" t="s">
        <v>19</v>
      </c>
    </row>
    <row r="66" spans="1:11" ht="15" x14ac:dyDescent="0.25">
      <c r="A66" s="6" t="s">
        <v>40</v>
      </c>
      <c r="B66" s="6">
        <v>5725</v>
      </c>
      <c r="C66" s="8" t="s">
        <v>20</v>
      </c>
      <c r="D66" s="3">
        <v>0</v>
      </c>
      <c r="E66" s="3" t="s">
        <v>21</v>
      </c>
      <c r="F66" s="3" t="s">
        <v>22</v>
      </c>
      <c r="G66" s="3"/>
      <c r="H66" s="4">
        <v>23.83</v>
      </c>
      <c r="I66" s="4">
        <v>-45.015000000000001</v>
      </c>
      <c r="J66" s="3">
        <f>-17-D1</f>
        <v>-22</v>
      </c>
      <c r="K66" s="3">
        <f t="shared" ref="K66:K83" si="11" xml:space="preserve"> J66-I66</f>
        <v>23.015000000000001</v>
      </c>
    </row>
    <row r="67" spans="1:11" ht="15" x14ac:dyDescent="0.25">
      <c r="A67" s="6"/>
      <c r="B67" s="6"/>
      <c r="C67" s="8"/>
      <c r="D67" s="3">
        <v>1</v>
      </c>
      <c r="E67" s="3" t="s">
        <v>21</v>
      </c>
      <c r="F67" s="3" t="s">
        <v>22</v>
      </c>
      <c r="G67" s="3"/>
      <c r="H67" s="4">
        <v>23.31</v>
      </c>
      <c r="I67" s="4">
        <v>-44.317999999999998</v>
      </c>
      <c r="J67" s="3">
        <f>-17-D1</f>
        <v>-22</v>
      </c>
      <c r="K67" s="3">
        <f t="shared" si="11"/>
        <v>22.317999999999998</v>
      </c>
    </row>
    <row r="68" spans="1:11" ht="15" x14ac:dyDescent="0.25">
      <c r="A68" s="6"/>
      <c r="B68" s="6"/>
      <c r="C68" s="8" t="s">
        <v>23</v>
      </c>
      <c r="D68" s="3">
        <v>0</v>
      </c>
      <c r="E68" s="3" t="s">
        <v>24</v>
      </c>
      <c r="F68" s="3" t="s">
        <v>25</v>
      </c>
      <c r="G68" s="3"/>
      <c r="H68" s="4">
        <v>22.32</v>
      </c>
      <c r="I68" s="4">
        <v>-44.723999999999997</v>
      </c>
      <c r="J68" s="3">
        <f>-17-D1</f>
        <v>-22</v>
      </c>
      <c r="K68" s="3">
        <f t="shared" si="11"/>
        <v>22.723999999999997</v>
      </c>
    </row>
    <row r="69" spans="1:11" ht="15" x14ac:dyDescent="0.25">
      <c r="A69" s="6"/>
      <c r="B69" s="6"/>
      <c r="C69" s="8"/>
      <c r="D69" s="3">
        <v>1</v>
      </c>
      <c r="E69" s="3" t="s">
        <v>24</v>
      </c>
      <c r="F69" s="3" t="s">
        <v>25</v>
      </c>
      <c r="G69" s="3"/>
      <c r="H69" s="4">
        <v>18.89</v>
      </c>
      <c r="I69" s="4">
        <v>-44.136000000000003</v>
      </c>
      <c r="J69" s="3">
        <f>-17-D1</f>
        <v>-22</v>
      </c>
      <c r="K69" s="3">
        <f t="shared" si="11"/>
        <v>22.136000000000003</v>
      </c>
    </row>
    <row r="70" spans="1:11" ht="15" x14ac:dyDescent="0.25">
      <c r="A70" s="6"/>
      <c r="B70" s="6"/>
      <c r="C70" s="8"/>
      <c r="D70" s="3">
        <v>0</v>
      </c>
      <c r="E70" s="3" t="s">
        <v>26</v>
      </c>
      <c r="F70" s="3" t="s">
        <v>27</v>
      </c>
      <c r="G70" s="3"/>
      <c r="H70" s="4">
        <v>17.93</v>
      </c>
      <c r="I70" s="4">
        <v>-45.314999999999998</v>
      </c>
      <c r="J70" s="3">
        <f>-17-D1</f>
        <v>-22</v>
      </c>
      <c r="K70" s="3">
        <f t="shared" si="11"/>
        <v>23.314999999999998</v>
      </c>
    </row>
    <row r="71" spans="1:11" ht="15" x14ac:dyDescent="0.25">
      <c r="A71" s="6"/>
      <c r="B71" s="6"/>
      <c r="C71" s="8"/>
      <c r="D71" s="3">
        <v>1</v>
      </c>
      <c r="E71" s="3" t="s">
        <v>26</v>
      </c>
      <c r="F71" s="3" t="s">
        <v>27</v>
      </c>
      <c r="G71" s="3"/>
      <c r="H71" s="4">
        <v>23.83</v>
      </c>
      <c r="I71" s="4">
        <v>-45.015000000000001</v>
      </c>
      <c r="J71" s="3">
        <f>-17-D1</f>
        <v>-22</v>
      </c>
      <c r="K71" s="3">
        <f t="shared" si="11"/>
        <v>23.015000000000001</v>
      </c>
    </row>
    <row r="72" spans="1:11" ht="15" x14ac:dyDescent="0.25">
      <c r="A72" s="6"/>
      <c r="B72" s="6"/>
      <c r="C72" s="8" t="s">
        <v>28</v>
      </c>
      <c r="D72" s="3">
        <v>0</v>
      </c>
      <c r="E72" s="3" t="s">
        <v>29</v>
      </c>
      <c r="F72" s="3" t="s">
        <v>25</v>
      </c>
      <c r="G72" s="3"/>
      <c r="H72" s="4">
        <v>23.31</v>
      </c>
      <c r="I72" s="4">
        <v>-44.317999999999998</v>
      </c>
      <c r="J72" s="3">
        <f>-17-D1</f>
        <v>-22</v>
      </c>
      <c r="K72" s="3">
        <f t="shared" si="11"/>
        <v>22.317999999999998</v>
      </c>
    </row>
    <row r="73" spans="1:11" ht="15" x14ac:dyDescent="0.25">
      <c r="A73" s="6"/>
      <c r="B73" s="6"/>
      <c r="C73" s="8"/>
      <c r="D73" s="3">
        <v>1</v>
      </c>
      <c r="E73" s="3" t="s">
        <v>29</v>
      </c>
      <c r="F73" s="3" t="s">
        <v>25</v>
      </c>
      <c r="G73" s="3"/>
      <c r="H73" s="4">
        <v>22.32</v>
      </c>
      <c r="I73" s="4">
        <v>-44.723999999999997</v>
      </c>
      <c r="J73" s="3">
        <f>-17-D1</f>
        <v>-22</v>
      </c>
      <c r="K73" s="3">
        <f t="shared" si="11"/>
        <v>22.723999999999997</v>
      </c>
    </row>
    <row r="74" spans="1:11" ht="15" x14ac:dyDescent="0.25">
      <c r="A74" s="6"/>
      <c r="B74" s="6"/>
      <c r="C74" s="8"/>
      <c r="D74" s="3">
        <v>0</v>
      </c>
      <c r="E74" s="3" t="s">
        <v>30</v>
      </c>
      <c r="F74" s="3" t="s">
        <v>27</v>
      </c>
      <c r="G74" s="3"/>
      <c r="H74" s="4">
        <v>18.89</v>
      </c>
      <c r="I74" s="4">
        <v>-44.136000000000003</v>
      </c>
      <c r="J74" s="3">
        <f>-17-D1</f>
        <v>-22</v>
      </c>
      <c r="K74" s="3">
        <f t="shared" si="11"/>
        <v>22.136000000000003</v>
      </c>
    </row>
    <row r="75" spans="1:11" ht="15" x14ac:dyDescent="0.25">
      <c r="A75" s="6"/>
      <c r="B75" s="6"/>
      <c r="C75" s="8"/>
      <c r="D75" s="3">
        <v>1</v>
      </c>
      <c r="E75" s="3" t="s">
        <v>30</v>
      </c>
      <c r="F75" s="3" t="s">
        <v>27</v>
      </c>
      <c r="G75" s="3"/>
      <c r="H75" s="4"/>
      <c r="I75" s="4"/>
      <c r="J75" s="3">
        <f>-17-D1</f>
        <v>-22</v>
      </c>
      <c r="K75" s="3">
        <f t="shared" si="11"/>
        <v>-22</v>
      </c>
    </row>
    <row r="76" spans="1:11" ht="15" x14ac:dyDescent="0.25">
      <c r="A76" s="6"/>
      <c r="B76" s="6"/>
      <c r="C76" s="8"/>
      <c r="D76" s="3">
        <v>0</v>
      </c>
      <c r="E76" s="3" t="s">
        <v>31</v>
      </c>
      <c r="F76" s="3" t="s">
        <v>32</v>
      </c>
      <c r="G76" s="3"/>
      <c r="H76" s="4">
        <v>17.93</v>
      </c>
      <c r="I76" s="4">
        <v>-45.314999999999998</v>
      </c>
      <c r="J76" s="3">
        <f>-17-D1</f>
        <v>-22</v>
      </c>
      <c r="K76" s="3">
        <f t="shared" si="11"/>
        <v>23.314999999999998</v>
      </c>
    </row>
    <row r="77" spans="1:11" ht="15" x14ac:dyDescent="0.25">
      <c r="A77" s="6"/>
      <c r="B77" s="6"/>
      <c r="C77" s="8"/>
      <c r="D77" s="3">
        <v>1</v>
      </c>
      <c r="E77" s="3" t="s">
        <v>31</v>
      </c>
      <c r="F77" s="3" t="s">
        <v>32</v>
      </c>
      <c r="G77" s="3"/>
      <c r="H77" s="4"/>
      <c r="I77" s="4"/>
      <c r="J77" s="3">
        <f>-17-D1</f>
        <v>-22</v>
      </c>
      <c r="K77" s="3">
        <f t="shared" si="11"/>
        <v>-22</v>
      </c>
    </row>
    <row r="78" spans="1:11" ht="15" x14ac:dyDescent="0.25">
      <c r="A78" s="6" t="s">
        <v>41</v>
      </c>
      <c r="B78" s="6">
        <v>5850</v>
      </c>
      <c r="C78" s="8" t="s">
        <v>20</v>
      </c>
      <c r="D78" s="3">
        <v>0</v>
      </c>
      <c r="E78" s="3" t="s">
        <v>21</v>
      </c>
      <c r="F78" s="3" t="s">
        <v>22</v>
      </c>
      <c r="G78" s="3"/>
      <c r="H78" s="4">
        <v>23.83</v>
      </c>
      <c r="I78" s="4">
        <v>-45.015000000000001</v>
      </c>
      <c r="J78" s="3">
        <f>-17-D1</f>
        <v>-22</v>
      </c>
      <c r="K78" s="3">
        <f t="shared" si="11"/>
        <v>23.015000000000001</v>
      </c>
    </row>
    <row r="79" spans="1:11" ht="15" x14ac:dyDescent="0.25">
      <c r="A79" s="6"/>
      <c r="B79" s="6"/>
      <c r="C79" s="8"/>
      <c r="D79" s="3">
        <v>1</v>
      </c>
      <c r="E79" s="3" t="s">
        <v>21</v>
      </c>
      <c r="F79" s="3" t="s">
        <v>22</v>
      </c>
      <c r="G79" s="3"/>
      <c r="H79" s="4">
        <v>23.31</v>
      </c>
      <c r="I79" s="4">
        <v>-44.317999999999998</v>
      </c>
      <c r="J79" s="3">
        <f>-17-D1</f>
        <v>-22</v>
      </c>
      <c r="K79" s="3">
        <f t="shared" si="11"/>
        <v>22.317999999999998</v>
      </c>
    </row>
    <row r="80" spans="1:11" ht="15" x14ac:dyDescent="0.25">
      <c r="A80" s="6"/>
      <c r="B80" s="6"/>
      <c r="C80" s="8" t="s">
        <v>23</v>
      </c>
      <c r="D80" s="3">
        <v>0</v>
      </c>
      <c r="E80" s="3" t="s">
        <v>24</v>
      </c>
      <c r="F80" s="3" t="s">
        <v>25</v>
      </c>
      <c r="G80" s="3"/>
      <c r="H80" s="4">
        <v>22.32</v>
      </c>
      <c r="I80" s="4">
        <v>-44.723999999999997</v>
      </c>
      <c r="J80" s="3">
        <f>-17-D1</f>
        <v>-22</v>
      </c>
      <c r="K80" s="3">
        <f t="shared" si="11"/>
        <v>22.723999999999997</v>
      </c>
    </row>
    <row r="81" spans="1:11" ht="15" x14ac:dyDescent="0.25">
      <c r="A81" s="6"/>
      <c r="B81" s="6"/>
      <c r="C81" s="8"/>
      <c r="D81" s="3">
        <v>1</v>
      </c>
      <c r="E81" s="3" t="s">
        <v>24</v>
      </c>
      <c r="F81" s="3" t="s">
        <v>25</v>
      </c>
      <c r="G81" s="3"/>
      <c r="H81" s="4">
        <v>18.89</v>
      </c>
      <c r="I81" s="4">
        <v>-44.136000000000003</v>
      </c>
      <c r="J81" s="3">
        <f>-17-D1</f>
        <v>-22</v>
      </c>
      <c r="K81" s="3">
        <f t="shared" si="11"/>
        <v>22.136000000000003</v>
      </c>
    </row>
    <row r="82" spans="1:11" ht="15" x14ac:dyDescent="0.25">
      <c r="A82" s="6"/>
      <c r="B82" s="6"/>
      <c r="C82" s="8" t="s">
        <v>28</v>
      </c>
      <c r="D82" s="3">
        <v>0</v>
      </c>
      <c r="E82" s="3" t="s">
        <v>29</v>
      </c>
      <c r="F82" s="3" t="s">
        <v>25</v>
      </c>
      <c r="G82" s="3"/>
      <c r="H82" s="4">
        <v>23.31</v>
      </c>
      <c r="I82" s="4">
        <v>-44.317999999999998</v>
      </c>
      <c r="J82" s="3">
        <f>-17-D1</f>
        <v>-22</v>
      </c>
      <c r="K82" s="3">
        <f t="shared" si="11"/>
        <v>22.317999999999998</v>
      </c>
    </row>
    <row r="83" spans="1:11" ht="15" x14ac:dyDescent="0.25">
      <c r="A83" s="6"/>
      <c r="B83" s="6"/>
      <c r="C83" s="8"/>
      <c r="D83" s="3">
        <v>1</v>
      </c>
      <c r="E83" s="3" t="s">
        <v>29</v>
      </c>
      <c r="F83" s="3" t="s">
        <v>25</v>
      </c>
      <c r="G83" s="3"/>
      <c r="H83" s="4">
        <v>22.32</v>
      </c>
      <c r="I83" s="4">
        <v>-44.723999999999997</v>
      </c>
      <c r="J83" s="3">
        <f>-17-D1</f>
        <v>-22</v>
      </c>
      <c r="K83" s="3">
        <f t="shared" si="11"/>
        <v>22.723999999999997</v>
      </c>
    </row>
    <row r="85" spans="1:11" ht="49.5" x14ac:dyDescent="0.3">
      <c r="A85" s="2" t="s">
        <v>36</v>
      </c>
      <c r="B85" s="2" t="s">
        <v>16</v>
      </c>
      <c r="C85" s="2" t="s">
        <v>17</v>
      </c>
      <c r="D85" s="2" t="s">
        <v>18</v>
      </c>
      <c r="E85" s="2" t="s">
        <v>6</v>
      </c>
      <c r="F85" s="2" t="s">
        <v>7</v>
      </c>
      <c r="G85" s="2" t="s">
        <v>46</v>
      </c>
      <c r="H85" s="2" t="s">
        <v>33</v>
      </c>
      <c r="I85" s="2" t="s">
        <v>34</v>
      </c>
      <c r="J85" s="2" t="s">
        <v>42</v>
      </c>
      <c r="K85" s="2" t="s">
        <v>19</v>
      </c>
    </row>
    <row r="86" spans="1:11" ht="15" x14ac:dyDescent="0.25">
      <c r="A86" s="6" t="s">
        <v>40</v>
      </c>
      <c r="B86" s="6">
        <v>5715</v>
      </c>
      <c r="C86" s="8" t="s">
        <v>20</v>
      </c>
      <c r="D86" s="3">
        <v>0</v>
      </c>
      <c r="E86" s="3" t="s">
        <v>21</v>
      </c>
      <c r="F86" s="3" t="s">
        <v>22</v>
      </c>
      <c r="G86" s="3"/>
      <c r="H86" s="4">
        <v>23.83</v>
      </c>
      <c r="I86" s="4">
        <v>-45.015000000000001</v>
      </c>
      <c r="J86" s="3">
        <f>-27-D1</f>
        <v>-32</v>
      </c>
      <c r="K86" s="3">
        <f t="shared" ref="K86:K103" si="12" xml:space="preserve"> J86-I86</f>
        <v>13.015000000000001</v>
      </c>
    </row>
    <row r="87" spans="1:11" ht="15" x14ac:dyDescent="0.25">
      <c r="A87" s="6"/>
      <c r="B87" s="6"/>
      <c r="C87" s="8"/>
      <c r="D87" s="3">
        <v>1</v>
      </c>
      <c r="E87" s="3" t="s">
        <v>21</v>
      </c>
      <c r="F87" s="3" t="s">
        <v>22</v>
      </c>
      <c r="G87" s="3"/>
      <c r="H87" s="4">
        <v>23.31</v>
      </c>
      <c r="I87" s="4">
        <v>-44.317999999999998</v>
      </c>
      <c r="J87" s="3">
        <f>-27-D1</f>
        <v>-32</v>
      </c>
      <c r="K87" s="3">
        <f t="shared" si="12"/>
        <v>12.317999999999998</v>
      </c>
    </row>
    <row r="88" spans="1:11" ht="15" x14ac:dyDescent="0.25">
      <c r="A88" s="6"/>
      <c r="B88" s="6"/>
      <c r="C88" s="8" t="s">
        <v>23</v>
      </c>
      <c r="D88" s="3">
        <v>0</v>
      </c>
      <c r="E88" s="3" t="s">
        <v>24</v>
      </c>
      <c r="F88" s="3" t="s">
        <v>25</v>
      </c>
      <c r="G88" s="3"/>
      <c r="H88" s="4">
        <v>22.32</v>
      </c>
      <c r="I88" s="4">
        <v>-44.723999999999997</v>
      </c>
      <c r="J88" s="3">
        <f>-27-D1</f>
        <v>-32</v>
      </c>
      <c r="K88" s="3">
        <f t="shared" si="12"/>
        <v>12.723999999999997</v>
      </c>
    </row>
    <row r="89" spans="1:11" ht="15" x14ac:dyDescent="0.25">
      <c r="A89" s="6"/>
      <c r="B89" s="6"/>
      <c r="C89" s="8"/>
      <c r="D89" s="3">
        <v>1</v>
      </c>
      <c r="E89" s="3" t="s">
        <v>24</v>
      </c>
      <c r="F89" s="3" t="s">
        <v>25</v>
      </c>
      <c r="G89" s="3"/>
      <c r="H89" s="4">
        <v>18.89</v>
      </c>
      <c r="I89" s="4">
        <v>-44.136000000000003</v>
      </c>
      <c r="J89" s="3">
        <f>-27-D1</f>
        <v>-32</v>
      </c>
      <c r="K89" s="3">
        <f t="shared" si="12"/>
        <v>12.136000000000003</v>
      </c>
    </row>
    <row r="90" spans="1:11" ht="15" x14ac:dyDescent="0.25">
      <c r="A90" s="6"/>
      <c r="B90" s="6"/>
      <c r="C90" s="8"/>
      <c r="D90" s="3">
        <v>0</v>
      </c>
      <c r="E90" s="3" t="s">
        <v>26</v>
      </c>
      <c r="F90" s="3" t="s">
        <v>27</v>
      </c>
      <c r="G90" s="3"/>
      <c r="H90" s="4">
        <v>17.93</v>
      </c>
      <c r="I90" s="4">
        <v>-45.314999999999998</v>
      </c>
      <c r="J90" s="3">
        <f>-27-D1</f>
        <v>-32</v>
      </c>
      <c r="K90" s="3">
        <f t="shared" si="12"/>
        <v>13.314999999999998</v>
      </c>
    </row>
    <row r="91" spans="1:11" ht="15" x14ac:dyDescent="0.25">
      <c r="A91" s="6"/>
      <c r="B91" s="6"/>
      <c r="C91" s="8"/>
      <c r="D91" s="3">
        <v>1</v>
      </c>
      <c r="E91" s="3" t="s">
        <v>26</v>
      </c>
      <c r="F91" s="3" t="s">
        <v>27</v>
      </c>
      <c r="G91" s="3"/>
      <c r="H91" s="4">
        <v>23.83</v>
      </c>
      <c r="I91" s="4">
        <v>-45.015000000000001</v>
      </c>
      <c r="J91" s="3">
        <f>-27-D1</f>
        <v>-32</v>
      </c>
      <c r="K91" s="3">
        <f t="shared" si="12"/>
        <v>13.015000000000001</v>
      </c>
    </row>
    <row r="92" spans="1:11" ht="15" x14ac:dyDescent="0.25">
      <c r="A92" s="6"/>
      <c r="B92" s="6"/>
      <c r="C92" s="8" t="s">
        <v>28</v>
      </c>
      <c r="D92" s="3">
        <v>0</v>
      </c>
      <c r="E92" s="3" t="s">
        <v>29</v>
      </c>
      <c r="F92" s="3" t="s">
        <v>25</v>
      </c>
      <c r="G92" s="3"/>
      <c r="H92" s="4">
        <v>23.31</v>
      </c>
      <c r="I92" s="4">
        <v>-44.317999999999998</v>
      </c>
      <c r="J92" s="3">
        <f>-27-D1</f>
        <v>-32</v>
      </c>
      <c r="K92" s="3">
        <f t="shared" si="12"/>
        <v>12.317999999999998</v>
      </c>
    </row>
    <row r="93" spans="1:11" ht="15" x14ac:dyDescent="0.25">
      <c r="A93" s="6"/>
      <c r="B93" s="6"/>
      <c r="C93" s="8"/>
      <c r="D93" s="3">
        <v>1</v>
      </c>
      <c r="E93" s="3" t="s">
        <v>29</v>
      </c>
      <c r="F93" s="3" t="s">
        <v>25</v>
      </c>
      <c r="G93" s="3"/>
      <c r="H93" s="4">
        <v>22.32</v>
      </c>
      <c r="I93" s="4">
        <v>-44.723999999999997</v>
      </c>
      <c r="J93" s="3">
        <f>-27-D1</f>
        <v>-32</v>
      </c>
      <c r="K93" s="3">
        <f t="shared" si="12"/>
        <v>12.723999999999997</v>
      </c>
    </row>
    <row r="94" spans="1:11" ht="15" x14ac:dyDescent="0.25">
      <c r="A94" s="6"/>
      <c r="B94" s="6"/>
      <c r="C94" s="8"/>
      <c r="D94" s="3">
        <v>0</v>
      </c>
      <c r="E94" s="3" t="s">
        <v>30</v>
      </c>
      <c r="F94" s="3" t="s">
        <v>27</v>
      </c>
      <c r="G94" s="3"/>
      <c r="H94" s="4">
        <v>18.89</v>
      </c>
      <c r="I94" s="4">
        <v>-44.136000000000003</v>
      </c>
      <c r="J94" s="3">
        <f>-27-D1</f>
        <v>-32</v>
      </c>
      <c r="K94" s="3">
        <f t="shared" si="12"/>
        <v>12.136000000000003</v>
      </c>
    </row>
    <row r="95" spans="1:11" ht="15" x14ac:dyDescent="0.25">
      <c r="A95" s="6"/>
      <c r="B95" s="6"/>
      <c r="C95" s="8"/>
      <c r="D95" s="3">
        <v>1</v>
      </c>
      <c r="E95" s="3" t="s">
        <v>30</v>
      </c>
      <c r="F95" s="3" t="s">
        <v>27</v>
      </c>
      <c r="G95" s="3"/>
      <c r="H95" s="4"/>
      <c r="I95" s="4"/>
      <c r="J95" s="3">
        <f>-27-D1</f>
        <v>-32</v>
      </c>
      <c r="K95" s="3">
        <f t="shared" si="12"/>
        <v>-32</v>
      </c>
    </row>
    <row r="96" spans="1:11" ht="15" x14ac:dyDescent="0.25">
      <c r="A96" s="6"/>
      <c r="B96" s="6"/>
      <c r="C96" s="8"/>
      <c r="D96" s="3">
        <v>0</v>
      </c>
      <c r="E96" s="3" t="s">
        <v>31</v>
      </c>
      <c r="F96" s="3" t="s">
        <v>32</v>
      </c>
      <c r="G96" s="3"/>
      <c r="H96" s="4">
        <v>17.93</v>
      </c>
      <c r="I96" s="4">
        <v>-45.314999999999998</v>
      </c>
      <c r="J96" s="3">
        <f>-27-D1</f>
        <v>-32</v>
      </c>
      <c r="K96" s="3">
        <f t="shared" si="12"/>
        <v>13.314999999999998</v>
      </c>
    </row>
    <row r="97" spans="1:11" ht="15" x14ac:dyDescent="0.25">
      <c r="A97" s="6"/>
      <c r="B97" s="6"/>
      <c r="C97" s="8"/>
      <c r="D97" s="3">
        <v>1</v>
      </c>
      <c r="E97" s="3" t="s">
        <v>31</v>
      </c>
      <c r="F97" s="3" t="s">
        <v>32</v>
      </c>
      <c r="G97" s="3"/>
      <c r="H97" s="4"/>
      <c r="I97" s="4"/>
      <c r="J97" s="3">
        <f>-27-D1</f>
        <v>-32</v>
      </c>
      <c r="K97" s="3">
        <f t="shared" si="12"/>
        <v>-32</v>
      </c>
    </row>
    <row r="98" spans="1:11" ht="15" x14ac:dyDescent="0.25">
      <c r="A98" s="6" t="s">
        <v>41</v>
      </c>
      <c r="B98" s="6">
        <v>5860</v>
      </c>
      <c r="C98" s="8" t="s">
        <v>20</v>
      </c>
      <c r="D98" s="3">
        <v>0</v>
      </c>
      <c r="E98" s="3" t="s">
        <v>21</v>
      </c>
      <c r="F98" s="3" t="s">
        <v>22</v>
      </c>
      <c r="G98" s="3"/>
      <c r="H98" s="4">
        <v>23.83</v>
      </c>
      <c r="I98" s="4">
        <v>-45.015000000000001</v>
      </c>
      <c r="J98" s="3">
        <f>-27-D1</f>
        <v>-32</v>
      </c>
      <c r="K98" s="3">
        <f t="shared" si="12"/>
        <v>13.015000000000001</v>
      </c>
    </row>
    <row r="99" spans="1:11" ht="15" x14ac:dyDescent="0.25">
      <c r="A99" s="6"/>
      <c r="B99" s="6"/>
      <c r="C99" s="8"/>
      <c r="D99" s="3">
        <v>1</v>
      </c>
      <c r="E99" s="3" t="s">
        <v>21</v>
      </c>
      <c r="F99" s="3" t="s">
        <v>22</v>
      </c>
      <c r="G99" s="3"/>
      <c r="H99" s="4">
        <v>23.31</v>
      </c>
      <c r="I99" s="4">
        <v>-44.317999999999998</v>
      </c>
      <c r="J99" s="3">
        <f>-27-D1</f>
        <v>-32</v>
      </c>
      <c r="K99" s="3">
        <f t="shared" si="12"/>
        <v>12.317999999999998</v>
      </c>
    </row>
    <row r="100" spans="1:11" ht="15" x14ac:dyDescent="0.25">
      <c r="A100" s="6"/>
      <c r="B100" s="6"/>
      <c r="C100" s="8" t="s">
        <v>23</v>
      </c>
      <c r="D100" s="3">
        <v>0</v>
      </c>
      <c r="E100" s="3" t="s">
        <v>24</v>
      </c>
      <c r="F100" s="3" t="s">
        <v>25</v>
      </c>
      <c r="G100" s="3"/>
      <c r="H100" s="4">
        <v>22.32</v>
      </c>
      <c r="I100" s="4">
        <v>-44.723999999999997</v>
      </c>
      <c r="J100" s="3">
        <f>-27-D1</f>
        <v>-32</v>
      </c>
      <c r="K100" s="3">
        <f t="shared" si="12"/>
        <v>12.723999999999997</v>
      </c>
    </row>
    <row r="101" spans="1:11" ht="15" x14ac:dyDescent="0.25">
      <c r="A101" s="6"/>
      <c r="B101" s="6"/>
      <c r="C101" s="8"/>
      <c r="D101" s="3">
        <v>1</v>
      </c>
      <c r="E101" s="3" t="s">
        <v>24</v>
      </c>
      <c r="F101" s="3" t="s">
        <v>25</v>
      </c>
      <c r="G101" s="3"/>
      <c r="H101" s="4">
        <v>18.89</v>
      </c>
      <c r="I101" s="4">
        <v>-44.136000000000003</v>
      </c>
      <c r="J101" s="3">
        <f>-27-D1</f>
        <v>-32</v>
      </c>
      <c r="K101" s="3">
        <f t="shared" si="12"/>
        <v>12.136000000000003</v>
      </c>
    </row>
    <row r="102" spans="1:11" ht="15" x14ac:dyDescent="0.25">
      <c r="A102" s="6"/>
      <c r="B102" s="6"/>
      <c r="C102" s="8" t="s">
        <v>28</v>
      </c>
      <c r="D102" s="3">
        <v>0</v>
      </c>
      <c r="E102" s="3" t="s">
        <v>29</v>
      </c>
      <c r="F102" s="3" t="s">
        <v>25</v>
      </c>
      <c r="G102" s="3"/>
      <c r="H102" s="4">
        <v>23.31</v>
      </c>
      <c r="I102" s="4">
        <v>-44.317999999999998</v>
      </c>
      <c r="J102" s="3">
        <f>-27-D1</f>
        <v>-32</v>
      </c>
      <c r="K102" s="3">
        <f t="shared" si="12"/>
        <v>12.317999999999998</v>
      </c>
    </row>
    <row r="103" spans="1:11" ht="15" x14ac:dyDescent="0.25">
      <c r="A103" s="6"/>
      <c r="B103" s="6"/>
      <c r="C103" s="8"/>
      <c r="D103" s="3">
        <v>1</v>
      </c>
      <c r="E103" s="3" t="s">
        <v>29</v>
      </c>
      <c r="F103" s="3" t="s">
        <v>25</v>
      </c>
      <c r="G103" s="3"/>
      <c r="H103" s="4">
        <v>22.32</v>
      </c>
      <c r="I103" s="4">
        <v>-44.723999999999997</v>
      </c>
      <c r="J103" s="3">
        <f>-27-D1</f>
        <v>-32</v>
      </c>
      <c r="K103" s="3">
        <f t="shared" si="12"/>
        <v>12.723999999999997</v>
      </c>
    </row>
  </sheetData>
  <mergeCells count="49">
    <mergeCell ref="A98:A103"/>
    <mergeCell ref="B98:B103"/>
    <mergeCell ref="C98:C99"/>
    <mergeCell ref="C100:C101"/>
    <mergeCell ref="C102:C103"/>
    <mergeCell ref="A86:A97"/>
    <mergeCell ref="B86:B97"/>
    <mergeCell ref="C86:C87"/>
    <mergeCell ref="C88:C91"/>
    <mergeCell ref="C92:C97"/>
    <mergeCell ref="A2:K2"/>
    <mergeCell ref="A78:A83"/>
    <mergeCell ref="B78:B83"/>
    <mergeCell ref="C78:C79"/>
    <mergeCell ref="C80:C81"/>
    <mergeCell ref="C82:C83"/>
    <mergeCell ref="A32:A43"/>
    <mergeCell ref="A66:A77"/>
    <mergeCell ref="B66:B77"/>
    <mergeCell ref="C66:C67"/>
    <mergeCell ref="C68:C71"/>
    <mergeCell ref="C72:C77"/>
    <mergeCell ref="A44:K44"/>
    <mergeCell ref="A58:A63"/>
    <mergeCell ref="B58:B63"/>
    <mergeCell ref="C58:C59"/>
    <mergeCell ref="C60:C61"/>
    <mergeCell ref="C62:C63"/>
    <mergeCell ref="A46:A57"/>
    <mergeCell ref="B46:B57"/>
    <mergeCell ref="C46:C47"/>
    <mergeCell ref="C48:C51"/>
    <mergeCell ref="C52:C57"/>
    <mergeCell ref="B4:B15"/>
    <mergeCell ref="B18:B29"/>
    <mergeCell ref="B32:B43"/>
    <mergeCell ref="A16:K16"/>
    <mergeCell ref="A30:K30"/>
    <mergeCell ref="C18:C19"/>
    <mergeCell ref="C20:C23"/>
    <mergeCell ref="C24:C29"/>
    <mergeCell ref="C32:C33"/>
    <mergeCell ref="C34:C37"/>
    <mergeCell ref="C4:C5"/>
    <mergeCell ref="C6:C9"/>
    <mergeCell ref="C10:C15"/>
    <mergeCell ref="C38:C43"/>
    <mergeCell ref="A4:A15"/>
    <mergeCell ref="A18:A29"/>
  </mergeCells>
  <phoneticPr fontId="1" type="noConversion"/>
  <conditionalFormatting sqref="K4 K59:K63">
    <cfRule type="cellIs" dxfId="16" priority="18" operator="lessThan">
      <formula>0</formula>
    </cfRule>
  </conditionalFormatting>
  <conditionalFormatting sqref="K5:K15">
    <cfRule type="cellIs" dxfId="15" priority="17" operator="lessThan">
      <formula>0</formula>
    </cfRule>
  </conditionalFormatting>
  <conditionalFormatting sqref="K18">
    <cfRule type="cellIs" dxfId="14" priority="16" operator="lessThan">
      <formula>0</formula>
    </cfRule>
  </conditionalFormatting>
  <conditionalFormatting sqref="K19:K29">
    <cfRule type="cellIs" dxfId="13" priority="15" operator="lessThan">
      <formula>0</formula>
    </cfRule>
  </conditionalFormatting>
  <conditionalFormatting sqref="K32">
    <cfRule type="cellIs" dxfId="12" priority="14" operator="lessThan">
      <formula>0</formula>
    </cfRule>
  </conditionalFormatting>
  <conditionalFormatting sqref="K33:K43">
    <cfRule type="cellIs" dxfId="11" priority="13" operator="lessThan">
      <formula>0</formula>
    </cfRule>
  </conditionalFormatting>
  <conditionalFormatting sqref="K46">
    <cfRule type="cellIs" dxfId="10" priority="12" operator="lessThan">
      <formula>0</formula>
    </cfRule>
  </conditionalFormatting>
  <conditionalFormatting sqref="K47:K57">
    <cfRule type="cellIs" dxfId="9" priority="11" operator="lessThan">
      <formula>0</formula>
    </cfRule>
  </conditionalFormatting>
  <conditionalFormatting sqref="K58">
    <cfRule type="cellIs" dxfId="8" priority="10" operator="lessThan">
      <formula>0</formula>
    </cfRule>
  </conditionalFormatting>
  <conditionalFormatting sqref="K79:K83">
    <cfRule type="cellIs" dxfId="7" priority="8" operator="lessThan">
      <formula>0</formula>
    </cfRule>
  </conditionalFormatting>
  <conditionalFormatting sqref="K66">
    <cfRule type="cellIs" dxfId="6" priority="7" operator="lessThan">
      <formula>0</formula>
    </cfRule>
  </conditionalFormatting>
  <conditionalFormatting sqref="K67:K77">
    <cfRule type="cellIs" dxfId="5" priority="6" operator="lessThan">
      <formula>0</formula>
    </cfRule>
  </conditionalFormatting>
  <conditionalFormatting sqref="K78">
    <cfRule type="cellIs" dxfId="4" priority="5" operator="lessThan">
      <formula>0</formula>
    </cfRule>
  </conditionalFormatting>
  <conditionalFormatting sqref="K99:K103">
    <cfRule type="cellIs" dxfId="3" priority="4" operator="lessThan">
      <formula>0</formula>
    </cfRule>
  </conditionalFormatting>
  <conditionalFormatting sqref="K86">
    <cfRule type="cellIs" dxfId="2" priority="3" operator="lessThan">
      <formula>0</formula>
    </cfRule>
  </conditionalFormatting>
  <conditionalFormatting sqref="K87:K97">
    <cfRule type="cellIs" dxfId="1" priority="2" operator="lessThan">
      <formula>0</formula>
    </cfRule>
  </conditionalFormatting>
  <conditionalFormatting sqref="K9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5GHz Band Edge</vt:lpstr>
    </vt:vector>
  </TitlesOfParts>
  <Company>Aruba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pchelp</dc:creator>
  <cp:lastModifiedBy>Wu Yuanhua</cp:lastModifiedBy>
  <dcterms:created xsi:type="dcterms:W3CDTF">2012-08-28T18:20:16Z</dcterms:created>
  <dcterms:modified xsi:type="dcterms:W3CDTF">2016-06-23T05:38:59Z</dcterms:modified>
</cp:coreProperties>
</file>