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A Babcock\Box\bycatch project\LLSim\Bycatch Estimator Training\Workshop Materials\Module 2A - Design based\"/>
    </mc:Choice>
  </mc:AlternateContent>
  <xr:revisionPtr revIDLastSave="0" documentId="13_ncr:1_{A5E80723-A575-45DC-AD1E-E55FD9B3506E}" xr6:coauthVersionLast="47" xr6:coauthVersionMax="47" xr10:uidLastSave="{00000000-0000-0000-0000-000000000000}"/>
  <bookViews>
    <workbookView xWindow="-108" yWindow="-108" windowWidth="23256" windowHeight="14616" xr2:uid="{14C07AE2-0298-4F92-925F-F572A417C46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4" i="1"/>
  <c r="E4" i="1"/>
  <c r="G5" i="1"/>
  <c r="H3" i="1"/>
  <c r="E8" i="1"/>
  <c r="H8" i="1" s="1"/>
  <c r="E7" i="1"/>
  <c r="H7" i="1" s="1"/>
  <c r="E6" i="1"/>
  <c r="H6" i="1" s="1"/>
  <c r="H4" i="1"/>
  <c r="E3" i="1"/>
  <c r="H5" i="1"/>
  <c r="G6" i="1" l="1"/>
</calcChain>
</file>

<file path=xl/sharedStrings.xml><?xml version="1.0" encoding="utf-8"?>
<sst xmlns="http://schemas.openxmlformats.org/spreadsheetml/2006/main" count="15" uniqueCount="14">
  <si>
    <t>Adjacent year pooling example, where only 2002 must be pooled</t>
  </si>
  <si>
    <t>(raised by total effort)</t>
  </si>
  <si>
    <t>(value aggregated across 3 years)</t>
  </si>
  <si>
    <t>Year</t>
  </si>
  <si>
    <t>Total Effort</t>
  </si>
  <si>
    <t>Observed Effort</t>
  </si>
  <si>
    <t>Observed Catch</t>
  </si>
  <si>
    <t>Total Catch estimated for stratum</t>
  </si>
  <si>
    <t>Pooled 2001-2003 estimate</t>
  </si>
  <si>
    <t>Pooled allocated by total effort</t>
  </si>
  <si>
    <t>Final estimated total catch</t>
  </si>
  <si>
    <t>Stratum that was used in pool for 2002, but its own estimate didn't need pooling</t>
  </si>
  <si>
    <t>NA</t>
  </si>
  <si>
    <t>Stratum that needed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</si>
</sst>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D6AD-24B3-49A5-9C08-70D846362336}">
  <dimension ref="A1:I10"/>
  <sheetViews>
    <sheetView tabSelected="1" workbookViewId="0">
      <selection activeCell="E18" sqref="E18"/>
    </sheetView>
  </sheetViews>
  <sheetFormatPr defaultRowHeight="14.4" x14ac:dyDescent="0.3"/>
  <cols>
    <col min="1" max="4" width="14.6640625" customWidth="1"/>
    <col min="5" max="5" width="20.5546875" bestFit="1" customWidth="1"/>
    <col min="6" max="6" width="25.33203125" bestFit="1" customWidth="1"/>
    <col min="7" max="7" width="14.6640625" customWidth="1"/>
    <col min="8" max="8" width="14.5546875" customWidth="1"/>
    <col min="9" max="9" width="66.6640625" customWidth="1"/>
  </cols>
  <sheetData>
    <row r="1" spans="1:9" x14ac:dyDescent="0.3">
      <c r="A1" s="1" t="s">
        <v>0</v>
      </c>
    </row>
    <row r="2" spans="1:9" s="4" customFormat="1" ht="43.2" x14ac:dyDescent="0.3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4" t="s">
        <v>10</v>
      </c>
    </row>
    <row r="3" spans="1:9" x14ac:dyDescent="0.3">
      <c r="A3" s="2">
        <v>2000</v>
      </c>
      <c r="B3" s="2">
        <v>1000</v>
      </c>
      <c r="C3" s="2">
        <v>10</v>
      </c>
      <c r="D3" s="2">
        <v>10</v>
      </c>
      <c r="E3" s="2">
        <f>B3*D3/C3</f>
        <v>1000</v>
      </c>
      <c r="F3" s="2"/>
      <c r="H3">
        <f>E3</f>
        <v>1000</v>
      </c>
    </row>
    <row r="4" spans="1:9" x14ac:dyDescent="0.3">
      <c r="A4" s="5">
        <v>2001</v>
      </c>
      <c r="B4" s="5">
        <v>1000</v>
      </c>
      <c r="C4" s="5">
        <v>10</v>
      </c>
      <c r="D4" s="5">
        <v>20</v>
      </c>
      <c r="E4" s="5">
        <f>B4*D4/C4</f>
        <v>2000</v>
      </c>
      <c r="F4" s="6"/>
      <c r="G4" s="6">
        <f>$F$5*B4/SUM($B$4:$B$6)</f>
        <v>3000</v>
      </c>
      <c r="H4" s="6">
        <f>E4</f>
        <v>2000</v>
      </c>
      <c r="I4" s="6" t="s">
        <v>11</v>
      </c>
    </row>
    <row r="5" spans="1:9" x14ac:dyDescent="0.3">
      <c r="A5" s="7">
        <v>2002</v>
      </c>
      <c r="B5" s="7">
        <v>1000</v>
      </c>
      <c r="C5" s="7">
        <v>0</v>
      </c>
      <c r="D5" s="7" t="s">
        <v>12</v>
      </c>
      <c r="E5" s="7" t="s">
        <v>12</v>
      </c>
      <c r="F5" s="7">
        <f>SUM(D4:D6)/SUM(C4:C6)*SUM(B4:B6)</f>
        <v>12000</v>
      </c>
      <c r="G5" s="8">
        <f>$F$5*B5/SUM($B$4:$B$6)</f>
        <v>3000</v>
      </c>
      <c r="H5" s="8">
        <f>G5</f>
        <v>3000</v>
      </c>
      <c r="I5" s="8" t="s">
        <v>13</v>
      </c>
    </row>
    <row r="6" spans="1:9" x14ac:dyDescent="0.3">
      <c r="A6" s="5">
        <v>2003</v>
      </c>
      <c r="B6" s="5">
        <v>2000</v>
      </c>
      <c r="C6" s="5">
        <v>10</v>
      </c>
      <c r="D6" s="5">
        <v>40</v>
      </c>
      <c r="E6" s="5">
        <f>B6*D6/C6</f>
        <v>8000</v>
      </c>
      <c r="F6" s="5"/>
      <c r="G6" s="6">
        <f t="shared" ref="G6" si="0">$F$5*B6/SUM($B$4:$B$6)</f>
        <v>6000</v>
      </c>
      <c r="H6" s="6">
        <f>E6</f>
        <v>8000</v>
      </c>
      <c r="I6" s="6"/>
    </row>
    <row r="7" spans="1:9" x14ac:dyDescent="0.3">
      <c r="A7" s="2">
        <v>2004</v>
      </c>
      <c r="B7" s="2">
        <v>2000</v>
      </c>
      <c r="C7" s="2">
        <v>10</v>
      </c>
      <c r="D7" s="2">
        <v>50</v>
      </c>
      <c r="E7" s="2">
        <f>B7*D7/C7</f>
        <v>10000</v>
      </c>
      <c r="F7" s="2"/>
      <c r="H7">
        <f t="shared" ref="H7:H8" si="1">E7</f>
        <v>10000</v>
      </c>
    </row>
    <row r="8" spans="1:9" x14ac:dyDescent="0.3">
      <c r="A8" s="2">
        <v>2005</v>
      </c>
      <c r="B8" s="2">
        <v>2000</v>
      </c>
      <c r="C8" s="2">
        <v>10</v>
      </c>
      <c r="D8" s="2">
        <v>60</v>
      </c>
      <c r="E8" s="2">
        <f>B8*D8/C8</f>
        <v>12000</v>
      </c>
      <c r="F8" s="2"/>
      <c r="H8">
        <f t="shared" si="1"/>
        <v>12000</v>
      </c>
    </row>
    <row r="10" spans="1:9" x14ac:dyDescent="0.3">
      <c r="E10" t="s">
        <v>1</v>
      </c>
      <c r="F10" t="s"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Babcock, Elizabeth A</dc:creator>
  <cp:keywords/>
  <dc:description/>
  <cp:lastModifiedBy>Babcock, Elizabeth A</cp:lastModifiedBy>
  <cp:revision/>
  <dcterms:created xsi:type="dcterms:W3CDTF">2023-06-16T20:52:09Z</dcterms:created>
  <dcterms:modified xsi:type="dcterms:W3CDTF">2024-07-14T08:21:09Z</dcterms:modified>
  <cp:category/>
  <cp:contentStatus/>
</cp:coreProperties>
</file>