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C1FB1874-F8AC-614B-86F3-1B4A973556BC}" xr6:coauthVersionLast="47" xr6:coauthVersionMax="47" xr10:uidLastSave="{00000000-0000-0000-0000-000000000000}"/>
  <bookViews>
    <workbookView xWindow="0" yWindow="500" windowWidth="33600" windowHeight="19420" firstSheet="2" activeTab="4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HOB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SINGLE_SIZE" sheetId="14" r:id="rId10"/>
    <sheet name="SINGLE_HYDROPHOB" sheetId="13" r:id="rId11"/>
    <sheet name="SINGLE_CTERM_CHARGE_PH7" sheetId="15" r:id="rId12"/>
    <sheet name="SINGLE_NTERM_CHARGE_PH7" sheetId="16" r:id="rId13"/>
    <sheet name="SINGLE_SIDECHAIN_CHARGE_PH7" sheetId="17" r:id="rId14"/>
    <sheet name="Hydrophobicity scales" sheetId="5" r:id="rId15"/>
    <sheet name="Charge" sheetId="7" r:id="rId16"/>
    <sheet name="Size Lookup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B23" i="14"/>
  <c r="B22" i="14"/>
  <c r="B24" i="14" s="1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<sst xmlns="http://schemas.openxmlformats.org/spreadsheetml/2006/main" count="682" uniqueCount="48">
  <si>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</si>
  <si>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</si>
  <si>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</si>
  <si>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</si>
  <si>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</si>
  <si>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</si>
  <si>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</si>
  <si>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</si>
  <si>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</si>
  <si>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</si>
  <si>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</si>
  <si>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</si>
  <si>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</si>
  <si>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</si>
  <si>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</si>
  <si>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</si>
  <si>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</si>
  <si>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</si>
  <si>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</si>
  <si>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</si>
  <si>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</si>
  <si>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</si>
  <si>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</si>
  <si>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</si>
  <si>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</si>
  <si>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</si>
  <si>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</si>
  <si>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</si>
  <si>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</si>
  <si>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</si>
  <si>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</si>
  <si>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</si>
  <si>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</si>
  <si>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</si>
  <si>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</si>
  <si>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</si>
  <si>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</si>
  <si>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</si>
  <si>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</si>
  <si>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</si>
  <si>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</si>
  <si>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</si>
  <si>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</si>
  <si>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</si>
  <si>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</si>
  <si>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</si>
  <si>
    <t>Charge</t>
  </si>
  <si>
    <t>Mw(Da)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</si>
</sst>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L30" sqref="L30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846C-F543-7041-A282-A04BEF802EBC}">
  <dimension ref="A1:B25"/>
  <sheetViews>
    <sheetView workbookViewId="0">
      <selection sqref="A1:B25"/>
    </sheetView>
  </sheetViews>
  <sheetFormatPr baseColWidth="10" defaultRowHeight="16" x14ac:dyDescent="0.2"/>
  <sheetData>
    <row r="1" spans="1:2" x14ac:dyDescent="0.2">
      <c r="A1" s="8"/>
      <c r="B1" s="8" t="s">
        <v>47</v>
      </c>
    </row>
    <row r="2" spans="1:2" x14ac:dyDescent="0.2">
      <c r="A2" s="9" t="s">
        <v>0</v>
      </c>
      <c r="B2" s="9">
        <v>71</v>
      </c>
    </row>
    <row r="3" spans="1:2" x14ac:dyDescent="0.2">
      <c r="A3" s="9" t="s">
        <v>4</v>
      </c>
      <c r="B3" s="9">
        <v>103</v>
      </c>
    </row>
    <row r="4" spans="1:2" x14ac:dyDescent="0.2">
      <c r="A4" s="9" t="s">
        <v>3</v>
      </c>
      <c r="B4" s="9">
        <v>114</v>
      </c>
    </row>
    <row r="5" spans="1:2" x14ac:dyDescent="0.2">
      <c r="A5" s="9" t="s">
        <v>6</v>
      </c>
      <c r="B5" s="9">
        <v>128</v>
      </c>
    </row>
    <row r="6" spans="1:2" x14ac:dyDescent="0.2">
      <c r="A6" s="9" t="s">
        <v>13</v>
      </c>
      <c r="B6" s="9">
        <v>147</v>
      </c>
    </row>
    <row r="7" spans="1:2" x14ac:dyDescent="0.2">
      <c r="A7" s="9" t="s">
        <v>7</v>
      </c>
      <c r="B7" s="9">
        <v>57</v>
      </c>
    </row>
    <row r="8" spans="1:2" x14ac:dyDescent="0.2">
      <c r="A8" s="9" t="s">
        <v>8</v>
      </c>
      <c r="B8" s="9">
        <v>137</v>
      </c>
    </row>
    <row r="9" spans="1:2" x14ac:dyDescent="0.2">
      <c r="A9" s="9" t="s">
        <v>9</v>
      </c>
      <c r="B9" s="9">
        <v>113</v>
      </c>
    </row>
    <row r="10" spans="1:2" x14ac:dyDescent="0.2">
      <c r="A10" s="9" t="s">
        <v>11</v>
      </c>
      <c r="B10" s="9">
        <v>129</v>
      </c>
    </row>
    <row r="11" spans="1:2" x14ac:dyDescent="0.2">
      <c r="A11" s="9" t="s">
        <v>10</v>
      </c>
      <c r="B11" s="9">
        <v>113</v>
      </c>
    </row>
    <row r="12" spans="1:2" x14ac:dyDescent="0.2">
      <c r="A12" s="9" t="s">
        <v>12</v>
      </c>
      <c r="B12" s="9">
        <v>131</v>
      </c>
    </row>
    <row r="13" spans="1:2" x14ac:dyDescent="0.2">
      <c r="A13" s="9" t="s">
        <v>2</v>
      </c>
      <c r="B13" s="9">
        <v>114</v>
      </c>
    </row>
    <row r="14" spans="1:2" x14ac:dyDescent="0.2">
      <c r="A14" s="9" t="s">
        <v>14</v>
      </c>
      <c r="B14" s="9">
        <v>97</v>
      </c>
    </row>
    <row r="15" spans="1:2" x14ac:dyDescent="0.2">
      <c r="A15" s="9" t="s">
        <v>5</v>
      </c>
      <c r="B15" s="9">
        <v>128</v>
      </c>
    </row>
    <row r="16" spans="1:2" x14ac:dyDescent="0.2">
      <c r="A16" s="9" t="s">
        <v>1</v>
      </c>
      <c r="B16" s="9">
        <v>157</v>
      </c>
    </row>
    <row r="17" spans="1:2" x14ac:dyDescent="0.2">
      <c r="A17" s="9" t="s">
        <v>15</v>
      </c>
      <c r="B17" s="9">
        <v>87</v>
      </c>
    </row>
    <row r="18" spans="1:2" x14ac:dyDescent="0.2">
      <c r="A18" s="9" t="s">
        <v>16</v>
      </c>
      <c r="B18" s="9">
        <v>101</v>
      </c>
    </row>
    <row r="19" spans="1:2" x14ac:dyDescent="0.2">
      <c r="A19" s="9" t="s">
        <v>19</v>
      </c>
      <c r="B19" s="9">
        <v>99</v>
      </c>
    </row>
    <row r="20" spans="1:2" x14ac:dyDescent="0.2">
      <c r="A20" s="9" t="s">
        <v>17</v>
      </c>
      <c r="B20" s="9">
        <v>186</v>
      </c>
    </row>
    <row r="21" spans="1:2" x14ac:dyDescent="0.2">
      <c r="A21" s="9" t="s">
        <v>18</v>
      </c>
      <c r="B21" s="9">
        <v>163</v>
      </c>
    </row>
    <row r="22" spans="1:2" x14ac:dyDescent="0.2">
      <c r="A22" s="9" t="s">
        <v>20</v>
      </c>
      <c r="B22">
        <f>SUM(B13,B4)/2</f>
        <v>114</v>
      </c>
    </row>
    <row r="23" spans="1:2" x14ac:dyDescent="0.2">
      <c r="A23" s="9" t="s">
        <v>21</v>
      </c>
      <c r="B23">
        <f>SUM(B5,B15)/2</f>
        <v>128</v>
      </c>
    </row>
    <row r="24" spans="1:2" x14ac:dyDescent="0.2">
      <c r="A24" s="9" t="s">
        <v>22</v>
      </c>
      <c r="B24">
        <f>SUM(B2:B23)/22</f>
        <v>118.95454545454545</v>
      </c>
    </row>
    <row r="25" spans="1:2" x14ac:dyDescent="0.2">
      <c r="A25" s="9" t="s">
        <v>23</v>
      </c>
      <c r="B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5FE6-10A8-074C-BCD3-AB0BE419A670}">
  <dimension ref="A1:B25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/>
      <c r="B1" s="3" t="s">
        <v>25</v>
      </c>
    </row>
    <row r="2" spans="1:2" x14ac:dyDescent="0.2">
      <c r="A2" s="4" t="s">
        <v>9</v>
      </c>
      <c r="B2" s="4">
        <v>0.31</v>
      </c>
    </row>
    <row r="3" spans="1:2" x14ac:dyDescent="0.2">
      <c r="A3" s="4" t="s">
        <v>19</v>
      </c>
      <c r="B3" s="4">
        <v>-7.0000000000000007E-2</v>
      </c>
    </row>
    <row r="4" spans="1:2" x14ac:dyDescent="0.2">
      <c r="A4" s="4" t="s">
        <v>10</v>
      </c>
      <c r="B4" s="4">
        <v>0.56000000000000005</v>
      </c>
    </row>
    <row r="5" spans="1:2" x14ac:dyDescent="0.2">
      <c r="A5" s="4" t="s">
        <v>13</v>
      </c>
      <c r="B5" s="4">
        <v>1.1299999999999999</v>
      </c>
    </row>
    <row r="6" spans="1:2" x14ac:dyDescent="0.2">
      <c r="A6" s="4" t="s">
        <v>4</v>
      </c>
      <c r="B6" s="4">
        <v>0.24</v>
      </c>
    </row>
    <row r="7" spans="1:2" x14ac:dyDescent="0.2">
      <c r="A7" s="4" t="s">
        <v>12</v>
      </c>
      <c r="B7" s="4">
        <v>0.23</v>
      </c>
    </row>
    <row r="8" spans="1:2" x14ac:dyDescent="0.2">
      <c r="A8" s="4" t="s">
        <v>0</v>
      </c>
      <c r="B8" s="4">
        <v>-0.17</v>
      </c>
    </row>
    <row r="9" spans="1:2" x14ac:dyDescent="0.2">
      <c r="A9" s="4" t="s">
        <v>7</v>
      </c>
      <c r="B9" s="4">
        <v>-0.01</v>
      </c>
    </row>
    <row r="10" spans="1:2" x14ac:dyDescent="0.2">
      <c r="A10" s="4" t="s">
        <v>16</v>
      </c>
      <c r="B10" s="4">
        <v>-0.14000000000000001</v>
      </c>
    </row>
    <row r="11" spans="1:2" x14ac:dyDescent="0.2">
      <c r="A11" s="4" t="s">
        <v>15</v>
      </c>
      <c r="B11" s="4">
        <v>-0.13</v>
      </c>
    </row>
    <row r="12" spans="1:2" x14ac:dyDescent="0.2">
      <c r="A12" s="4" t="s">
        <v>17</v>
      </c>
      <c r="B12" s="4">
        <v>1.85</v>
      </c>
    </row>
    <row r="13" spans="1:2" x14ac:dyDescent="0.2">
      <c r="A13" s="4" t="s">
        <v>18</v>
      </c>
      <c r="B13" s="4">
        <v>0.94</v>
      </c>
    </row>
    <row r="14" spans="1:2" x14ac:dyDescent="0.2">
      <c r="A14" s="4" t="s">
        <v>14</v>
      </c>
      <c r="B14" s="4">
        <v>-0.45</v>
      </c>
    </row>
    <row r="15" spans="1:2" x14ac:dyDescent="0.2">
      <c r="A15" s="4" t="s">
        <v>8</v>
      </c>
      <c r="B15" s="4">
        <v>-0.96</v>
      </c>
    </row>
    <row r="16" spans="1:2" x14ac:dyDescent="0.2">
      <c r="A16" s="4" t="s">
        <v>6</v>
      </c>
      <c r="B16" s="4">
        <v>-2.02</v>
      </c>
    </row>
    <row r="17" spans="1:2" x14ac:dyDescent="0.2">
      <c r="A17" s="4" t="s">
        <v>5</v>
      </c>
      <c r="B17" s="4">
        <v>-0.57999999999999996</v>
      </c>
    </row>
    <row r="18" spans="1:2" x14ac:dyDescent="0.2">
      <c r="A18" s="4" t="s">
        <v>3</v>
      </c>
      <c r="B18" s="4">
        <v>-1.23</v>
      </c>
    </row>
    <row r="19" spans="1:2" x14ac:dyDescent="0.2">
      <c r="A19" s="4" t="s">
        <v>2</v>
      </c>
      <c r="B19" s="4">
        <v>-0.42</v>
      </c>
    </row>
    <row r="20" spans="1:2" x14ac:dyDescent="0.2">
      <c r="A20" s="4" t="s">
        <v>11</v>
      </c>
      <c r="B20" s="4">
        <v>-0.99</v>
      </c>
    </row>
    <row r="21" spans="1:2" x14ac:dyDescent="0.2">
      <c r="A21" s="4" t="s">
        <v>1</v>
      </c>
      <c r="B21" s="4">
        <v>-0.81</v>
      </c>
    </row>
    <row r="22" spans="1:2" x14ac:dyDescent="0.2">
      <c r="A22" s="4" t="s">
        <v>20</v>
      </c>
      <c r="B22" s="4">
        <v>-0.82499999999999996</v>
      </c>
    </row>
    <row r="23" spans="1:2" x14ac:dyDescent="0.2">
      <c r="A23" s="4" t="s">
        <v>21</v>
      </c>
      <c r="B23" s="4">
        <v>-1.3</v>
      </c>
    </row>
    <row r="24" spans="1:2" x14ac:dyDescent="0.2">
      <c r="A24" s="4" t="s">
        <v>22</v>
      </c>
      <c r="B24" s="4">
        <v>-0.22022727272727272</v>
      </c>
    </row>
    <row r="25" spans="1:2" x14ac:dyDescent="0.2">
      <c r="A25" s="4" t="s">
        <v>23</v>
      </c>
      <c r="B25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7E3-1DD8-CF47-BCFC-017BF098CE9C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VLOOKUP(SINGLE_CTERM_CHARGE_PH7!A2,Charge!$A$2:$G$25,5,0)</f>
        <v>-0.99997812286238008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VLOOKUP(SINGLE_CTERM_CHARGE_PH7!A3,Charge!$A$2:$G$25,5,0)</f>
        <v>-0.9999852091348912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VLOOKUP(SINGLE_CTERM_CHARGE_PH7!A4,Charge!$A$2:$G$25,5,0)</f>
        <v>-0.99998952882416614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VLOOKUP(SINGLE_CTERM_CHARGE_PH7!A5,Charge!$A$2:$G$25,5,0)</f>
        <v>-0.99998769746364613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VLOOKUP(SINGLE_CTERM_CHARGE_PH7!A6,Charge!$A$2:$G$25,5,0)</f>
        <v>-0.99999487141246268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VLOOKUP(SINGLE_CTERM_CHARGE_PH7!A7,Charge!$A$2:$G$25,5,0)</f>
        <v>-0.9999852091348912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VLOOKUP(SINGLE_CTERM_CHARGE_PH7!A8,Charge!$A$2:$G$25,5,0)</f>
        <v>-0.99998451207369043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VLOOKUP(SINGLE_CTERM_CHARGE_PH7!A9,Charge!$A$2:$G$25,5,0)</f>
        <v>-0.99997812286238008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VLOOKUP(SINGLE_CTERM_CHARGE_PH7!A10,Charge!$A$2:$G$25,5,0)</f>
        <v>-0.99999339310917112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VLOOKUP(SINGLE_CTERM_CHARGE_PH7!A11,Charge!$A$2:$G$25,5,0)</f>
        <v>-0.99997709184826766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VLOOKUP(SINGLE_CTERM_CHARGE_PH7!A12,Charge!$A$2:$G$25,5,0)</f>
        <v>-0.99997709184826766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VLOOKUP(SINGLE_CTERM_CHARGE_PH7!A13,Charge!$A$2:$G$25,5,0)</f>
        <v>-0.99998486461659886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VLOOKUP(SINGLE_CTERM_CHARGE_PH7!A14,Charge!$A$2:$G$25,5,0)</f>
        <v>-0.99998094575589147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VLOOKUP(SINGLE_CTERM_CHARGE_PH7!A15,Charge!$A$2:$G$25,5,0)</f>
        <v>-0.99999323921595473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VLOOKUP(SINGLE_CTERM_CHARGE_PH7!A16,Charge!$A$2:$G$25,5,0)</f>
        <v>-0.99999022772328883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VLOOKUP(SINGLE_CTERM_CHARGE_PH7!A17,Charge!$A$2:$G$25,5,0)</f>
        <v>-0.99998378216204897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VLOOKUP(SINGLE_CTERM_CHARGE_PH7!A18,Charge!$A$2:$G$25,5,0)</f>
        <v>-0.99995734386774304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VLOOKUP(SINGLE_CTERM_CHARGE_PH7!A19,Charge!$A$2:$G$25,5,0)</f>
        <v>-0.999976012246236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VLOOKUP(SINGLE_CTERM_CHARGE_PH7!A20,Charge!$A$2:$G$25,5,0)</f>
        <v>-0.99998415131926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VLOOKUP(SINGLE_CTERM_CHARGE_PH7!A21,Charge!$A$2:$G$25,5,0)</f>
        <v>-0.99997910747519814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VLOOKUP(SINGLE_CTERM_CHARGE_PH7!A22,Charge!$A$2:$G$25,5,0)</f>
        <v>-0.99998865002066684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VLOOKUP(SINGLE_CTERM_CHARGE_PH7!A23,Charge!$A$2:$G$25,5,0)</f>
        <v>-0.99998486461659886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VLOOKUP(SINGLE_CTERM_CHARGE_PH7!A24,Charge!$A$2:$G$25,5,0)</f>
        <v>-0.9999850769650771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VLOOKUP(SINGLE_CTERM_CHARGE_PH7!A25,Charge!$A$2:$G$25,5,0)</f>
        <v>-0.99997812286238008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AF5-042F-764F-AF86-55F5D47D1C11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VLOOKUP(SINGLE_CTERM_CHARGE_PH7!A2,Charge!$A$2:$G$25,6,0)</f>
        <v>0.99796242225512743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VLOOKUP(SINGLE_CTERM_CHARGE_PH7!A3,Charge!$A$2:$G$25,6,0)</f>
        <v>0.99096231626176035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VLOOKUP(SINGLE_CTERM_CHARGE_PH7!A4,Charge!$A$2:$G$25,6,0)</f>
        <v>0.98439833775817043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VLOOKUP(SINGLE_CTERM_CHARGE_PH7!A5,Charge!$A$2:$G$25,6,0)</f>
        <v>0.99848872615708817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VLOOKUP(SINGLE_CTERM_CHARGE_PH7!A6,Charge!$A$2:$G$25,6,0)</f>
        <v>0.99983406884697312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VLOOKUP(SINGLE_CTERM_CHARGE_PH7!A7,Charge!$A$2:$G$25,6,0)</f>
        <v>0.99264144729182802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VLOOKUP(SINGLE_CTERM_CHARGE_PH7!A8,Charge!$A$2:$G$25,6,0)</f>
        <v>0.99786659904087005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VLOOKUP(SINGLE_CTERM_CHARGE_PH7!A9,Charge!$A$2:$G$25,6,0)</f>
        <v>0.99749440733271422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VLOOKUP(SINGLE_CTERM_CHARGE_PH7!A10,Charge!$A$2:$G$25,6,0)</f>
        <v>0.99328457211076404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VLOOKUP(SINGLE_CTERM_CHARGE_PH7!A11,Charge!$A$2:$G$25,6,0)</f>
        <v>0.99791505992637486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VLOOKUP(SINGLE_CTERM_CHARGE_PH7!A12,Charge!$A$2:$G$25,6,0)</f>
        <v>0.99791505992637486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VLOOKUP(SINGLE_CTERM_CHARGE_PH7!A13,Charge!$A$2:$G$25,6,0)</f>
        <v>0.98890431113369226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VLOOKUP(SINGLE_CTERM_CHARGE_PH7!A14,Charge!$A$2:$G$25,6,0)</f>
        <v>0.99387183593471762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VLOOKUP(SINGLE_CTERM_CHARGE_PH7!A15,Charge!$A$2:$G$25,6,0)</f>
        <v>0.99264144729182802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VLOOKUP(SINGLE_CTERM_CHARGE_PH7!A16,Charge!$A$2:$G$25,6,0)</f>
        <v>0.99974887443673854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VLOOKUP(SINGLE_CTERM_CHARGE_PH7!A17,Charge!$A$2:$G$25,6,0)</f>
        <v>0.99297030856036073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VLOOKUP(SINGLE_CTERM_CHARGE_PH7!A18,Charge!$A$2:$G$25,6,0)</f>
        <v>0.9996286027580622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VLOOKUP(SINGLE_CTERM_CHARGE_PH7!A19,Charge!$A$2:$G$25,6,0)</f>
        <v>0.99594272575704113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VLOOKUP(SINGLE_CTERM_CHARGE_PH7!A20,Charge!$A$2:$G$25,6,0)</f>
        <v>0.99229732065999299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VLOOKUP(SINGLE_CTERM_CHARGE_PH7!A21,Charge!$A$2:$G$25,6,0)</f>
        <v>0.99760690770954508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VLOOKUP(SINGLE_CTERM_CHARGE_PH7!A22,Charge!$A$2:$G$25,6,0)</f>
        <v>0.99512608321838558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VLOOKUP(SINGLE_CTERM_CHARGE_PH7!A23,Charge!$A$2:$G$25,6,0)</f>
        <v>0.99603471438084779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VLOOKUP(SINGLE_CTERM_CHARGE_PH7!A24,Charge!$A$2:$G$25,6,0)</f>
        <v>0.99696390191913387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VLOOKUP(SINGLE_CTERM_CHARGE_PH7!A25,Charge!$A$2:$G$25,6,0)</f>
        <v>0.99749440733271422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709-BDB3-8A4E-A82E-9969BEF1E5A5}">
  <dimension ref="A1:Y25"/>
  <sheetViews>
    <sheetView workbookViewId="0">
      <selection activeCell="O20" sqref="O20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VLOOKUP(SINGLE_CTERM_CHARGE_PH7!A2,Charge!$A$2:$G$25,7,0)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VLOOKUP(SINGLE_CTERM_CHARGE_PH7!A3,Charge!$A$2:$G$25,7,0)</f>
        <v>0.99999668869974989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VLOOKUP(SINGLE_CTERM_CHARGE_PH7!A4,Charge!$A$2:$G$25,7,0)</f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VLOOKUP(SINGLE_CTERM_CHARGE_PH7!A5,Charge!$A$2:$G$25,7,0)</f>
        <v>-0.99927608846747096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VLOOKUP(SINGLE_CTERM_CHARGE_PH7!A6,Charge!$A$2:$G$25,7,0)</f>
        <v>-4.4683509371797249E-2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VLOOKUP(SINGLE_CTERM_CHARGE_PH7!A7,Charge!$A$2:$G$25,7,0)</f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VLOOKUP(SINGLE_CTERM_CHARGE_PH7!A8,Charge!$A$2:$G$25,7,0)</f>
        <v>-0.99822487725419018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VLOOKUP(SINGLE_CTERM_CHARGE_PH7!A9,Charge!$A$2:$G$25,7,0)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VLOOKUP(SINGLE_CTERM_CHARGE_PH7!A10,Charge!$A$2:$G$25,7,0)</f>
        <v>9.0909090909090939E-2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VLOOKUP(SINGLE_CTERM_CHARGE_PH7!A11,Charge!$A$2:$G$25,7,0)</f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VLOOKUP(SINGLE_CTERM_CHARGE_PH7!A12,Charge!$A$2:$G$25,7,0)</f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VLOOKUP(SINGLE_CTERM_CHARGE_PH7!A13,Charge!$A$2:$G$25,7,0)</f>
        <v>0.99970496614799598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VLOOKUP(SINGLE_CTERM_CHARGE_PH7!A14,Charge!$A$2:$G$25,7,0)</f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VLOOKUP(SINGLE_CTERM_CHARGE_PH7!A15,Charge!$A$2:$G$25,7,0)</f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VLOOKUP(SINGLE_CTERM_CHARGE_PH7!A16,Charge!$A$2:$G$25,7,0)</f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VLOOKUP(SINGLE_CTERM_CHARGE_PH7!A17,Charge!$A$2:$G$25,7,0)</f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VLOOKUP(SINGLE_CTERM_CHARGE_PH7!A18,Charge!$A$2:$G$25,7,0)</f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VLOOKUP(SINGLE_CTERM_CHARGE_PH7!A19,Charge!$A$2:$G$25,7,0)</f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VLOOKUP(SINGLE_CTERM_CHARGE_PH7!A20,Charge!$A$2:$G$25,7,0)</f>
        <v>-8.5041421831294072E-4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VLOOKUP(SINGLE_CTERM_CHARGE_PH7!A21,Charge!$A$2:$G$25,7,0)</f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VLOOKUP(SINGLE_CTERM_CHARGE_PH7!A22,Charge!$A$2:$G$25,7,0)</f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VLOOKUP(SINGLE_CTERM_CHARGE_PH7!A23,Charge!$A$2:$G$25,7,0)</f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VLOOKUP(SINGLE_CTERM_CHARGE_PH7!A24,Charge!$A$2:$G$25,7,0)</f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VLOOKUP(SINGLE_CTERM_CHARGE_PH7!A25,Charge!$A$2:$G$25,7,0)</f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C1" activeCellId="1" sqref="A1:A25 C1:C25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28"/>
  <sheetViews>
    <sheetView workbookViewId="0">
      <selection activeCell="E2" sqref="E2:E25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 t="shared" ref="B22:D23" si="3">SUM(B17,B15)/2</f>
        <v>2.0549999999999997</v>
      </c>
      <c r="C22">
        <f t="shared" si="3"/>
        <v>9.31</v>
      </c>
      <c r="D22">
        <f t="shared" si="3"/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 t="shared" si="3"/>
        <v>2.1799999999999997</v>
      </c>
      <c r="C23">
        <f t="shared" si="3"/>
        <v>9.4</v>
      </c>
      <c r="D23">
        <f t="shared" si="3"/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sqref="A1:B25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/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/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/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/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/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/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/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/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/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/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/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/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/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/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/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/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/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/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/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/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/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</row>
    <row r="23" spans="1:8" x14ac:dyDescent="0.2">
      <c r="A23" s="9" t="s">
        <v>21</v>
      </c>
      <c r="B23">
        <f>SUM(B5,B15)/2</f>
        <v>128</v>
      </c>
    </row>
    <row r="24" spans="1:8" x14ac:dyDescent="0.2">
      <c r="A24" s="9" t="s">
        <v>22</v>
      </c>
      <c r="B24">
        <f>SUM(B2:B23)/22</f>
        <v>118.95454545454545</v>
      </c>
    </row>
    <row r="25" spans="1:8" x14ac:dyDescent="0.2">
      <c r="A25" s="9" t="s">
        <v>23</v>
      </c>
      <c r="B25">
        <v>0</v>
      </c>
    </row>
    <row r="28" spans="1:8" x14ac:dyDescent="0.2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tabSelected="1" workbookViewId="0">
      <selection activeCell="B2" sqref="B2:I2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workbookViewId="0">
      <selection activeCell="B2" sqref="B2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Lookup'!$A$2:$G$25,2,0),VLOOKUP(B$1,'Size Lookup'!$A$2:$G$25,2,0)-VLOOKUP($A2,'Size Lookup'!$A$2:$G$25,2,0))</f>
        <v>71</v>
      </c>
      <c r="C2" s="5">
        <f>IF($A2=C$1,VLOOKUP($A2,'Size Lookup'!$A$2:$G$25,2,0),VLOOKUP(C$1,'Size Lookup'!$A$2:$G$25,2,0)-VLOOKUP($A2,'Size Lookup'!$A$2:$G$25,2,0))</f>
        <v>86</v>
      </c>
      <c r="D2" s="5">
        <f>IF($A2=D$1,VLOOKUP($A2,'Size Lookup'!$A$2:$G$25,2,0),VLOOKUP(D$1,'Size Lookup'!$A$2:$G$25,2,0)-VLOOKUP($A2,'Size Lookup'!$A$2:$G$25,2,0))</f>
        <v>43</v>
      </c>
      <c r="E2" s="5">
        <f>IF($A2=E$1,VLOOKUP($A2,'Size Lookup'!$A$2:$G$25,2,0),VLOOKUP(E$1,'Size Lookup'!$A$2:$G$25,2,0)-VLOOKUP($A2,'Size Lookup'!$A$2:$G$25,2,0))</f>
        <v>43</v>
      </c>
      <c r="F2" s="5">
        <f>IF($A2=F$1,VLOOKUP($A2,'Size Lookup'!$A$2:$G$25,2,0),VLOOKUP(F$1,'Size Lookup'!$A$2:$G$25,2,0)-VLOOKUP($A2,'Size Lookup'!$A$2:$G$25,2,0))</f>
        <v>32</v>
      </c>
      <c r="G2" s="5">
        <f>IF($A2=G$1,VLOOKUP($A2,'Size Lookup'!$A$2:$G$25,2,0),VLOOKUP(G$1,'Size Lookup'!$A$2:$G$25,2,0)-VLOOKUP($A2,'Size Lookup'!$A$2:$G$25,2,0))</f>
        <v>57</v>
      </c>
      <c r="H2" s="5">
        <f>IF($A2=H$1,VLOOKUP($A2,'Size Lookup'!$A$2:$G$25,2,0),VLOOKUP(H$1,'Size Lookup'!$A$2:$G$25,2,0)-VLOOKUP($A2,'Size Lookup'!$A$2:$G$25,2,0))</f>
        <v>57</v>
      </c>
      <c r="I2" s="5">
        <f>IF($A2=I$1,VLOOKUP($A2,'Size Lookup'!$A$2:$G$25,2,0),VLOOKUP(I$1,'Size Lookup'!$A$2:$G$25,2,0)-VLOOKUP($A2,'Size Lookup'!$A$2:$G$25,2,0))</f>
        <v>-14</v>
      </c>
      <c r="J2" s="5">
        <f>IF($A2=J$1,VLOOKUP($A2,'Size Lookup'!$A$2:$G$25,2,0),VLOOKUP(J$1,'Size Lookup'!$A$2:$G$25,2,0)-VLOOKUP($A2,'Size Lookup'!$A$2:$G$25,2,0))</f>
        <v>66</v>
      </c>
      <c r="K2" s="5">
        <f>IF($A2=K$1,VLOOKUP($A2,'Size Lookup'!$A$2:$G$25,2,0),VLOOKUP(K$1,'Size Lookup'!$A$2:$G$25,2,0)-VLOOKUP($A2,'Size Lookup'!$A$2:$G$25,2,0))</f>
        <v>42</v>
      </c>
      <c r="L2" s="5">
        <f>IF($A2=L$1,VLOOKUP($A2,'Size Lookup'!$A$2:$G$25,2,0),VLOOKUP(L$1,'Size Lookup'!$A$2:$G$25,2,0)-VLOOKUP($A2,'Size Lookup'!$A$2:$G$25,2,0))</f>
        <v>42</v>
      </c>
      <c r="M2" s="5">
        <f>IF($A2=M$1,VLOOKUP($A2,'Size Lookup'!$A$2:$G$25,2,0),VLOOKUP(M$1,'Size Lookup'!$A$2:$G$25,2,0)-VLOOKUP($A2,'Size Lookup'!$A$2:$G$25,2,0))</f>
        <v>58</v>
      </c>
      <c r="N2" s="5">
        <f>IF($A2=N$1,VLOOKUP($A2,'Size Lookup'!$A$2:$G$25,2,0),VLOOKUP(N$1,'Size Lookup'!$A$2:$G$25,2,0)-VLOOKUP($A2,'Size Lookup'!$A$2:$G$25,2,0))</f>
        <v>60</v>
      </c>
      <c r="O2" s="5">
        <f>IF($A2=O$1,VLOOKUP($A2,'Size Lookup'!$A$2:$G$25,2,0),VLOOKUP(O$1,'Size Lookup'!$A$2:$G$25,2,0)-VLOOKUP($A2,'Size Lookup'!$A$2:$G$25,2,0))</f>
        <v>76</v>
      </c>
      <c r="P2" s="5">
        <f>IF($A2=P$1,VLOOKUP($A2,'Size Lookup'!$A$2:$G$25,2,0),VLOOKUP(P$1,'Size Lookup'!$A$2:$G$25,2,0)-VLOOKUP($A2,'Size Lookup'!$A$2:$G$25,2,0))</f>
        <v>26</v>
      </c>
      <c r="Q2" s="5">
        <f>IF($A2=Q$1,VLOOKUP($A2,'Size Lookup'!$A$2:$G$25,2,0),VLOOKUP(Q$1,'Size Lookup'!$A$2:$G$25,2,0)-VLOOKUP($A2,'Size Lookup'!$A$2:$G$25,2,0))</f>
        <v>16</v>
      </c>
      <c r="R2" s="5">
        <f>IF($A2=R$1,VLOOKUP($A2,'Size Lookup'!$A$2:$G$25,2,0),VLOOKUP(R$1,'Size Lookup'!$A$2:$G$25,2,0)-VLOOKUP($A2,'Size Lookup'!$A$2:$G$25,2,0))</f>
        <v>30</v>
      </c>
      <c r="S2" s="5">
        <f>IF($A2=S$1,VLOOKUP($A2,'Size Lookup'!$A$2:$G$25,2,0),VLOOKUP(S$1,'Size Lookup'!$A$2:$G$25,2,0)-VLOOKUP($A2,'Size Lookup'!$A$2:$G$25,2,0))</f>
        <v>115</v>
      </c>
      <c r="T2" s="5">
        <f>IF($A2=T$1,VLOOKUP($A2,'Size Lookup'!$A$2:$G$25,2,0),VLOOKUP(T$1,'Size Lookup'!$A$2:$G$25,2,0)-VLOOKUP($A2,'Size Lookup'!$A$2:$G$25,2,0))</f>
        <v>92</v>
      </c>
      <c r="U2" s="5">
        <f>IF($A2=U$1,VLOOKUP($A2,'Size Lookup'!$A$2:$G$25,2,0),VLOOKUP(U$1,'Size Lookup'!$A$2:$G$25,2,0)-VLOOKUP($A2,'Size Lookup'!$A$2:$G$25,2,0))</f>
        <v>28</v>
      </c>
      <c r="V2" s="5">
        <f>IF($A2=V$1,VLOOKUP($A2,'Size Lookup'!$A$2:$G$25,2,0),VLOOKUP(V$1,'Size Lookup'!$A$2:$G$25,2,0)-VLOOKUP($A2,'Size Lookup'!$A$2:$G$25,2,0))</f>
        <v>43</v>
      </c>
      <c r="W2" s="5">
        <f>IF($A2=W$1,VLOOKUP($A2,'Size Lookup'!$A$2:$G$25,2,0),VLOOKUP(W$1,'Size Lookup'!$A$2:$G$25,2,0)-VLOOKUP($A2,'Size Lookup'!$A$2:$G$25,2,0))</f>
        <v>57</v>
      </c>
      <c r="X2" s="5">
        <f>IF($A2=X$1,VLOOKUP($A2,'Size Lookup'!$A$2:$G$25,2,0),VLOOKUP(X$1,'Size Lookup'!$A$2:$G$25,2,0)-VLOOKUP($A2,'Size Lookup'!$A$2:$G$25,2,0))</f>
        <v>47.954545454545453</v>
      </c>
      <c r="Y2" s="5">
        <f>IF($A2=Y$1,VLOOKUP($A2,'Size Lookup'!$A$2:$G$25,2,0),VLOOKUP(Y$1,'Size Lookup'!$A$2:$G$25,2,0)-VLOOKUP($A2,'Size Lookup'!$A$2:$G$25,2,0))</f>
        <v>0</v>
      </c>
    </row>
    <row r="3" spans="1:25" x14ac:dyDescent="0.2">
      <c r="A3" s="1" t="s">
        <v>1</v>
      </c>
      <c r="B3" s="5">
        <f>IF($A3=B$1,VLOOKUP($A3,'Size Lookup'!$A$2:$G$25,2,0),VLOOKUP(B$1,'Size Lookup'!$A$2:$G$25,2,0)-VLOOKUP($A3,'Size Lookup'!$A$2:$G$25,2,0))</f>
        <v>-86</v>
      </c>
      <c r="C3" s="5">
        <f>IF($A3=C$1,VLOOKUP($A3,'Size Lookup'!$A$2:$G$25,2,0),VLOOKUP(C$1,'Size Lookup'!$A$2:$G$25,2,0)-VLOOKUP($A3,'Size Lookup'!$A$2:$G$25,2,0))</f>
        <v>157</v>
      </c>
      <c r="D3" s="5">
        <f>IF($A3=D$1,VLOOKUP($A3,'Size Lookup'!$A$2:$G$25,2,0),VLOOKUP(D$1,'Size Lookup'!$A$2:$G$25,2,0)-VLOOKUP($A3,'Size Lookup'!$A$2:$G$25,2,0))</f>
        <v>-43</v>
      </c>
      <c r="E3" s="5">
        <f>IF($A3=E$1,VLOOKUP($A3,'Size Lookup'!$A$2:$G$25,2,0),VLOOKUP(E$1,'Size Lookup'!$A$2:$G$25,2,0)-VLOOKUP($A3,'Size Lookup'!$A$2:$G$25,2,0))</f>
        <v>-43</v>
      </c>
      <c r="F3" s="5">
        <f>IF($A3=F$1,VLOOKUP($A3,'Size Lookup'!$A$2:$G$25,2,0),VLOOKUP(F$1,'Size Lookup'!$A$2:$G$25,2,0)-VLOOKUP($A3,'Size Lookup'!$A$2:$G$25,2,0))</f>
        <v>-54</v>
      </c>
      <c r="G3" s="5">
        <f>IF($A3=G$1,VLOOKUP($A3,'Size Lookup'!$A$2:$G$25,2,0),VLOOKUP(G$1,'Size Lookup'!$A$2:$G$25,2,0)-VLOOKUP($A3,'Size Lookup'!$A$2:$G$25,2,0))</f>
        <v>-29</v>
      </c>
      <c r="H3" s="5">
        <f>IF($A3=H$1,VLOOKUP($A3,'Size Lookup'!$A$2:$G$25,2,0),VLOOKUP(H$1,'Size Lookup'!$A$2:$G$25,2,0)-VLOOKUP($A3,'Size Lookup'!$A$2:$G$25,2,0))</f>
        <v>-29</v>
      </c>
      <c r="I3" s="5">
        <f>IF($A3=I$1,VLOOKUP($A3,'Size Lookup'!$A$2:$G$25,2,0),VLOOKUP(I$1,'Size Lookup'!$A$2:$G$25,2,0)-VLOOKUP($A3,'Size Lookup'!$A$2:$G$25,2,0))</f>
        <v>-100</v>
      </c>
      <c r="J3" s="5">
        <f>IF($A3=J$1,VLOOKUP($A3,'Size Lookup'!$A$2:$G$25,2,0),VLOOKUP(J$1,'Size Lookup'!$A$2:$G$25,2,0)-VLOOKUP($A3,'Size Lookup'!$A$2:$G$25,2,0))</f>
        <v>-20</v>
      </c>
      <c r="K3" s="5">
        <f>IF($A3=K$1,VLOOKUP($A3,'Size Lookup'!$A$2:$G$25,2,0),VLOOKUP(K$1,'Size Lookup'!$A$2:$G$25,2,0)-VLOOKUP($A3,'Size Lookup'!$A$2:$G$25,2,0))</f>
        <v>-44</v>
      </c>
      <c r="L3" s="5">
        <f>IF($A3=L$1,VLOOKUP($A3,'Size Lookup'!$A$2:$G$25,2,0),VLOOKUP(L$1,'Size Lookup'!$A$2:$G$25,2,0)-VLOOKUP($A3,'Size Lookup'!$A$2:$G$25,2,0))</f>
        <v>-44</v>
      </c>
      <c r="M3" s="5">
        <f>IF($A3=M$1,VLOOKUP($A3,'Size Lookup'!$A$2:$G$25,2,0),VLOOKUP(M$1,'Size Lookup'!$A$2:$G$25,2,0)-VLOOKUP($A3,'Size Lookup'!$A$2:$G$25,2,0))</f>
        <v>-28</v>
      </c>
      <c r="N3" s="5">
        <f>IF($A3=N$1,VLOOKUP($A3,'Size Lookup'!$A$2:$G$25,2,0),VLOOKUP(N$1,'Size Lookup'!$A$2:$G$25,2,0)-VLOOKUP($A3,'Size Lookup'!$A$2:$G$25,2,0))</f>
        <v>-26</v>
      </c>
      <c r="O3" s="5">
        <f>IF($A3=O$1,VLOOKUP($A3,'Size Lookup'!$A$2:$G$25,2,0),VLOOKUP(O$1,'Size Lookup'!$A$2:$G$25,2,0)-VLOOKUP($A3,'Size Lookup'!$A$2:$G$25,2,0))</f>
        <v>-10</v>
      </c>
      <c r="P3" s="5">
        <f>IF($A3=P$1,VLOOKUP($A3,'Size Lookup'!$A$2:$G$25,2,0),VLOOKUP(P$1,'Size Lookup'!$A$2:$G$25,2,0)-VLOOKUP($A3,'Size Lookup'!$A$2:$G$25,2,0))</f>
        <v>-60</v>
      </c>
      <c r="Q3" s="5">
        <f>IF($A3=Q$1,VLOOKUP($A3,'Size Lookup'!$A$2:$G$25,2,0),VLOOKUP(Q$1,'Size Lookup'!$A$2:$G$25,2,0)-VLOOKUP($A3,'Size Lookup'!$A$2:$G$25,2,0))</f>
        <v>-70</v>
      </c>
      <c r="R3" s="5">
        <f>IF($A3=R$1,VLOOKUP($A3,'Size Lookup'!$A$2:$G$25,2,0),VLOOKUP(R$1,'Size Lookup'!$A$2:$G$25,2,0)-VLOOKUP($A3,'Size Lookup'!$A$2:$G$25,2,0))</f>
        <v>-56</v>
      </c>
      <c r="S3" s="5">
        <f>IF($A3=S$1,VLOOKUP($A3,'Size Lookup'!$A$2:$G$25,2,0),VLOOKUP(S$1,'Size Lookup'!$A$2:$G$25,2,0)-VLOOKUP($A3,'Size Lookup'!$A$2:$G$25,2,0))</f>
        <v>29</v>
      </c>
      <c r="T3" s="5">
        <f>IF($A3=T$1,VLOOKUP($A3,'Size Lookup'!$A$2:$G$25,2,0),VLOOKUP(T$1,'Size Lookup'!$A$2:$G$25,2,0)-VLOOKUP($A3,'Size Lookup'!$A$2:$G$25,2,0))</f>
        <v>6</v>
      </c>
      <c r="U3" s="5">
        <f>IF($A3=U$1,VLOOKUP($A3,'Size Lookup'!$A$2:$G$25,2,0),VLOOKUP(U$1,'Size Lookup'!$A$2:$G$25,2,0)-VLOOKUP($A3,'Size Lookup'!$A$2:$G$25,2,0))</f>
        <v>-58</v>
      </c>
      <c r="V3" s="5">
        <f>IF($A3=V$1,VLOOKUP($A3,'Size Lookup'!$A$2:$G$25,2,0),VLOOKUP(V$1,'Size Lookup'!$A$2:$G$25,2,0)-VLOOKUP($A3,'Size Lookup'!$A$2:$G$25,2,0))</f>
        <v>-43</v>
      </c>
      <c r="W3" s="5">
        <f>IF($A3=W$1,VLOOKUP($A3,'Size Lookup'!$A$2:$G$25,2,0),VLOOKUP(W$1,'Size Lookup'!$A$2:$G$25,2,0)-VLOOKUP($A3,'Size Lookup'!$A$2:$G$25,2,0))</f>
        <v>-29</v>
      </c>
      <c r="X3" s="5">
        <f>IF($A3=X$1,VLOOKUP($A3,'Size Lookup'!$A$2:$G$25,2,0),VLOOKUP(X$1,'Size Lookup'!$A$2:$G$25,2,0)-VLOOKUP($A3,'Size Lookup'!$A$2:$G$25,2,0))</f>
        <v>-38.045454545454547</v>
      </c>
      <c r="Y3" s="5">
        <f>IF($A3=Y$1,VLOOKUP($A3,'Size Lookup'!$A$2:$G$25,2,0),VLOOKUP(Y$1,'Size Lookup'!$A$2:$G$25,2,0)-VLOOKUP($A3,'Size Lookup'!$A$2:$G$25,2,0))</f>
        <v>-86</v>
      </c>
    </row>
    <row r="4" spans="1:25" x14ac:dyDescent="0.2">
      <c r="A4" s="1" t="s">
        <v>2</v>
      </c>
      <c r="B4" s="5">
        <f>IF($A4=B$1,VLOOKUP($A4,'Size Lookup'!$A$2:$G$25,2,0),VLOOKUP(B$1,'Size Lookup'!$A$2:$G$25,2,0)-VLOOKUP($A4,'Size Lookup'!$A$2:$G$25,2,0))</f>
        <v>-43</v>
      </c>
      <c r="C4" s="5">
        <f>IF($A4=C$1,VLOOKUP($A4,'Size Lookup'!$A$2:$G$25,2,0),VLOOKUP(C$1,'Size Lookup'!$A$2:$G$25,2,0)-VLOOKUP($A4,'Size Lookup'!$A$2:$G$25,2,0))</f>
        <v>43</v>
      </c>
      <c r="D4" s="5">
        <f>IF($A4=D$1,VLOOKUP($A4,'Size Lookup'!$A$2:$G$25,2,0),VLOOKUP(D$1,'Size Lookup'!$A$2:$G$25,2,0)-VLOOKUP($A4,'Size Lookup'!$A$2:$G$25,2,0))</f>
        <v>114</v>
      </c>
      <c r="E4" s="5">
        <f>IF($A4=E$1,VLOOKUP($A4,'Size Lookup'!$A$2:$G$25,2,0),VLOOKUP(E$1,'Size Lookup'!$A$2:$G$25,2,0)-VLOOKUP($A4,'Size Lookup'!$A$2:$G$25,2,0))</f>
        <v>0</v>
      </c>
      <c r="F4" s="5">
        <f>IF($A4=F$1,VLOOKUP($A4,'Size Lookup'!$A$2:$G$25,2,0),VLOOKUP(F$1,'Size Lookup'!$A$2:$G$25,2,0)-VLOOKUP($A4,'Size Lookup'!$A$2:$G$25,2,0))</f>
        <v>-11</v>
      </c>
      <c r="G4" s="5">
        <f>IF($A4=G$1,VLOOKUP($A4,'Size Lookup'!$A$2:$G$25,2,0),VLOOKUP(G$1,'Size Lookup'!$A$2:$G$25,2,0)-VLOOKUP($A4,'Size Lookup'!$A$2:$G$25,2,0))</f>
        <v>14</v>
      </c>
      <c r="H4" s="5">
        <f>IF($A4=H$1,VLOOKUP($A4,'Size Lookup'!$A$2:$G$25,2,0),VLOOKUP(H$1,'Size Lookup'!$A$2:$G$25,2,0)-VLOOKUP($A4,'Size Lookup'!$A$2:$G$25,2,0))</f>
        <v>14</v>
      </c>
      <c r="I4" s="5">
        <f>IF($A4=I$1,VLOOKUP($A4,'Size Lookup'!$A$2:$G$25,2,0),VLOOKUP(I$1,'Size Lookup'!$A$2:$G$25,2,0)-VLOOKUP($A4,'Size Lookup'!$A$2:$G$25,2,0))</f>
        <v>-57</v>
      </c>
      <c r="J4" s="5">
        <f>IF($A4=J$1,VLOOKUP($A4,'Size Lookup'!$A$2:$G$25,2,0),VLOOKUP(J$1,'Size Lookup'!$A$2:$G$25,2,0)-VLOOKUP($A4,'Size Lookup'!$A$2:$G$25,2,0))</f>
        <v>23</v>
      </c>
      <c r="K4" s="5">
        <f>IF($A4=K$1,VLOOKUP($A4,'Size Lookup'!$A$2:$G$25,2,0),VLOOKUP(K$1,'Size Lookup'!$A$2:$G$25,2,0)-VLOOKUP($A4,'Size Lookup'!$A$2:$G$25,2,0))</f>
        <v>-1</v>
      </c>
      <c r="L4" s="5">
        <f>IF($A4=L$1,VLOOKUP($A4,'Size Lookup'!$A$2:$G$25,2,0),VLOOKUP(L$1,'Size Lookup'!$A$2:$G$25,2,0)-VLOOKUP($A4,'Size Lookup'!$A$2:$G$25,2,0))</f>
        <v>-1</v>
      </c>
      <c r="M4" s="5">
        <f>IF($A4=M$1,VLOOKUP($A4,'Size Lookup'!$A$2:$G$25,2,0),VLOOKUP(M$1,'Size Lookup'!$A$2:$G$25,2,0)-VLOOKUP($A4,'Size Lookup'!$A$2:$G$25,2,0))</f>
        <v>15</v>
      </c>
      <c r="N4" s="5">
        <f>IF($A4=N$1,VLOOKUP($A4,'Size Lookup'!$A$2:$G$25,2,0),VLOOKUP(N$1,'Size Lookup'!$A$2:$G$25,2,0)-VLOOKUP($A4,'Size Lookup'!$A$2:$G$25,2,0))</f>
        <v>17</v>
      </c>
      <c r="O4" s="5">
        <f>IF($A4=O$1,VLOOKUP($A4,'Size Lookup'!$A$2:$G$25,2,0),VLOOKUP(O$1,'Size Lookup'!$A$2:$G$25,2,0)-VLOOKUP($A4,'Size Lookup'!$A$2:$G$25,2,0))</f>
        <v>33</v>
      </c>
      <c r="P4" s="5">
        <f>IF($A4=P$1,VLOOKUP($A4,'Size Lookup'!$A$2:$G$25,2,0),VLOOKUP(P$1,'Size Lookup'!$A$2:$G$25,2,0)-VLOOKUP($A4,'Size Lookup'!$A$2:$G$25,2,0))</f>
        <v>-17</v>
      </c>
      <c r="Q4" s="5">
        <f>IF($A4=Q$1,VLOOKUP($A4,'Size Lookup'!$A$2:$G$25,2,0),VLOOKUP(Q$1,'Size Lookup'!$A$2:$G$25,2,0)-VLOOKUP($A4,'Size Lookup'!$A$2:$G$25,2,0))</f>
        <v>-27</v>
      </c>
      <c r="R4" s="5">
        <f>IF($A4=R$1,VLOOKUP($A4,'Size Lookup'!$A$2:$G$25,2,0),VLOOKUP(R$1,'Size Lookup'!$A$2:$G$25,2,0)-VLOOKUP($A4,'Size Lookup'!$A$2:$G$25,2,0))</f>
        <v>-13</v>
      </c>
      <c r="S4" s="5">
        <f>IF($A4=S$1,VLOOKUP($A4,'Size Lookup'!$A$2:$G$25,2,0),VLOOKUP(S$1,'Size Lookup'!$A$2:$G$25,2,0)-VLOOKUP($A4,'Size Lookup'!$A$2:$G$25,2,0))</f>
        <v>72</v>
      </c>
      <c r="T4" s="5">
        <f>IF($A4=T$1,VLOOKUP($A4,'Size Lookup'!$A$2:$G$25,2,0),VLOOKUP(T$1,'Size Lookup'!$A$2:$G$25,2,0)-VLOOKUP($A4,'Size Lookup'!$A$2:$G$25,2,0))</f>
        <v>49</v>
      </c>
      <c r="U4" s="5">
        <f>IF($A4=U$1,VLOOKUP($A4,'Size Lookup'!$A$2:$G$25,2,0),VLOOKUP(U$1,'Size Lookup'!$A$2:$G$25,2,0)-VLOOKUP($A4,'Size Lookup'!$A$2:$G$25,2,0))</f>
        <v>-15</v>
      </c>
      <c r="V4" s="5">
        <f>IF($A4=V$1,VLOOKUP($A4,'Size Lookup'!$A$2:$G$25,2,0),VLOOKUP(V$1,'Size Lookup'!$A$2:$G$25,2,0)-VLOOKUP($A4,'Size Lookup'!$A$2:$G$25,2,0))</f>
        <v>0</v>
      </c>
      <c r="W4" s="5">
        <f>IF($A4=W$1,VLOOKUP($A4,'Size Lookup'!$A$2:$G$25,2,0),VLOOKUP(W$1,'Size Lookup'!$A$2:$G$25,2,0)-VLOOKUP($A4,'Size Lookup'!$A$2:$G$25,2,0))</f>
        <v>14</v>
      </c>
      <c r="X4" s="5">
        <f>IF($A4=X$1,VLOOKUP($A4,'Size Lookup'!$A$2:$G$25,2,0),VLOOKUP(X$1,'Size Lookup'!$A$2:$G$25,2,0)-VLOOKUP($A4,'Size Lookup'!$A$2:$G$25,2,0))</f>
        <v>4.9545454545454533</v>
      </c>
      <c r="Y4" s="5">
        <f>IF($A4=Y$1,VLOOKUP($A4,'Size Lookup'!$A$2:$G$25,2,0),VLOOKUP(Y$1,'Size Lookup'!$A$2:$G$25,2,0)-VLOOKUP($A4,'Size Lookup'!$A$2:$G$25,2,0))</f>
        <v>-43</v>
      </c>
    </row>
    <row r="5" spans="1:25" x14ac:dyDescent="0.2">
      <c r="A5" s="1" t="s">
        <v>3</v>
      </c>
      <c r="B5" s="5">
        <f>IF($A5=B$1,VLOOKUP($A5,'Size Lookup'!$A$2:$G$25,2,0),VLOOKUP(B$1,'Size Lookup'!$A$2:$G$25,2,0)-VLOOKUP($A5,'Size Lookup'!$A$2:$G$25,2,0))</f>
        <v>-43</v>
      </c>
      <c r="C5" s="5">
        <f>IF($A5=C$1,VLOOKUP($A5,'Size Lookup'!$A$2:$G$25,2,0),VLOOKUP(C$1,'Size Lookup'!$A$2:$G$25,2,0)-VLOOKUP($A5,'Size Lookup'!$A$2:$G$25,2,0))</f>
        <v>43</v>
      </c>
      <c r="D5" s="5">
        <f>IF($A5=D$1,VLOOKUP($A5,'Size Lookup'!$A$2:$G$25,2,0),VLOOKUP(D$1,'Size Lookup'!$A$2:$G$25,2,0)-VLOOKUP($A5,'Size Lookup'!$A$2:$G$25,2,0))</f>
        <v>0</v>
      </c>
      <c r="E5" s="5">
        <f>IF($A5=E$1,VLOOKUP($A5,'Size Lookup'!$A$2:$G$25,2,0),VLOOKUP(E$1,'Size Lookup'!$A$2:$G$25,2,0)-VLOOKUP($A5,'Size Lookup'!$A$2:$G$25,2,0))</f>
        <v>114</v>
      </c>
      <c r="F5" s="5">
        <f>IF($A5=F$1,VLOOKUP($A5,'Size Lookup'!$A$2:$G$25,2,0),VLOOKUP(F$1,'Size Lookup'!$A$2:$G$25,2,0)-VLOOKUP($A5,'Size Lookup'!$A$2:$G$25,2,0))</f>
        <v>-11</v>
      </c>
      <c r="G5" s="5">
        <f>IF($A5=G$1,VLOOKUP($A5,'Size Lookup'!$A$2:$G$25,2,0),VLOOKUP(G$1,'Size Lookup'!$A$2:$G$25,2,0)-VLOOKUP($A5,'Size Lookup'!$A$2:$G$25,2,0))</f>
        <v>14</v>
      </c>
      <c r="H5" s="5">
        <f>IF($A5=H$1,VLOOKUP($A5,'Size Lookup'!$A$2:$G$25,2,0),VLOOKUP(H$1,'Size Lookup'!$A$2:$G$25,2,0)-VLOOKUP($A5,'Size Lookup'!$A$2:$G$25,2,0))</f>
        <v>14</v>
      </c>
      <c r="I5" s="5">
        <f>IF($A5=I$1,VLOOKUP($A5,'Size Lookup'!$A$2:$G$25,2,0),VLOOKUP(I$1,'Size Lookup'!$A$2:$G$25,2,0)-VLOOKUP($A5,'Size Lookup'!$A$2:$G$25,2,0))</f>
        <v>-57</v>
      </c>
      <c r="J5" s="5">
        <f>IF($A5=J$1,VLOOKUP($A5,'Size Lookup'!$A$2:$G$25,2,0),VLOOKUP(J$1,'Size Lookup'!$A$2:$G$25,2,0)-VLOOKUP($A5,'Size Lookup'!$A$2:$G$25,2,0))</f>
        <v>23</v>
      </c>
      <c r="K5" s="5">
        <f>IF($A5=K$1,VLOOKUP($A5,'Size Lookup'!$A$2:$G$25,2,0),VLOOKUP(K$1,'Size Lookup'!$A$2:$G$25,2,0)-VLOOKUP($A5,'Size Lookup'!$A$2:$G$25,2,0))</f>
        <v>-1</v>
      </c>
      <c r="L5" s="5">
        <f>IF($A5=L$1,VLOOKUP($A5,'Size Lookup'!$A$2:$G$25,2,0),VLOOKUP(L$1,'Size Lookup'!$A$2:$G$25,2,0)-VLOOKUP($A5,'Size Lookup'!$A$2:$G$25,2,0))</f>
        <v>-1</v>
      </c>
      <c r="M5" s="5">
        <f>IF($A5=M$1,VLOOKUP($A5,'Size Lookup'!$A$2:$G$25,2,0),VLOOKUP(M$1,'Size Lookup'!$A$2:$G$25,2,0)-VLOOKUP($A5,'Size Lookup'!$A$2:$G$25,2,0))</f>
        <v>15</v>
      </c>
      <c r="N5" s="5">
        <f>IF($A5=N$1,VLOOKUP($A5,'Size Lookup'!$A$2:$G$25,2,0),VLOOKUP(N$1,'Size Lookup'!$A$2:$G$25,2,0)-VLOOKUP($A5,'Size Lookup'!$A$2:$G$25,2,0))</f>
        <v>17</v>
      </c>
      <c r="O5" s="5">
        <f>IF($A5=O$1,VLOOKUP($A5,'Size Lookup'!$A$2:$G$25,2,0),VLOOKUP(O$1,'Size Lookup'!$A$2:$G$25,2,0)-VLOOKUP($A5,'Size Lookup'!$A$2:$G$25,2,0))</f>
        <v>33</v>
      </c>
      <c r="P5" s="5">
        <f>IF($A5=P$1,VLOOKUP($A5,'Size Lookup'!$A$2:$G$25,2,0),VLOOKUP(P$1,'Size Lookup'!$A$2:$G$25,2,0)-VLOOKUP($A5,'Size Lookup'!$A$2:$G$25,2,0))</f>
        <v>-17</v>
      </c>
      <c r="Q5" s="5">
        <f>IF($A5=Q$1,VLOOKUP($A5,'Size Lookup'!$A$2:$G$25,2,0),VLOOKUP(Q$1,'Size Lookup'!$A$2:$G$25,2,0)-VLOOKUP($A5,'Size Lookup'!$A$2:$G$25,2,0))</f>
        <v>-27</v>
      </c>
      <c r="R5" s="5">
        <f>IF($A5=R$1,VLOOKUP($A5,'Size Lookup'!$A$2:$G$25,2,0),VLOOKUP(R$1,'Size Lookup'!$A$2:$G$25,2,0)-VLOOKUP($A5,'Size Lookup'!$A$2:$G$25,2,0))</f>
        <v>-13</v>
      </c>
      <c r="S5" s="5">
        <f>IF($A5=S$1,VLOOKUP($A5,'Size Lookup'!$A$2:$G$25,2,0),VLOOKUP(S$1,'Size Lookup'!$A$2:$G$25,2,0)-VLOOKUP($A5,'Size Lookup'!$A$2:$G$25,2,0))</f>
        <v>72</v>
      </c>
      <c r="T5" s="5">
        <f>IF($A5=T$1,VLOOKUP($A5,'Size Lookup'!$A$2:$G$25,2,0),VLOOKUP(T$1,'Size Lookup'!$A$2:$G$25,2,0)-VLOOKUP($A5,'Size Lookup'!$A$2:$G$25,2,0))</f>
        <v>49</v>
      </c>
      <c r="U5" s="5">
        <f>IF($A5=U$1,VLOOKUP($A5,'Size Lookup'!$A$2:$G$25,2,0),VLOOKUP(U$1,'Size Lookup'!$A$2:$G$25,2,0)-VLOOKUP($A5,'Size Lookup'!$A$2:$G$25,2,0))</f>
        <v>-15</v>
      </c>
      <c r="V5" s="5">
        <f>IF($A5=V$1,VLOOKUP($A5,'Size Lookup'!$A$2:$G$25,2,0),VLOOKUP(V$1,'Size Lookup'!$A$2:$G$25,2,0)-VLOOKUP($A5,'Size Lookup'!$A$2:$G$25,2,0))</f>
        <v>0</v>
      </c>
      <c r="W5" s="5">
        <f>IF($A5=W$1,VLOOKUP($A5,'Size Lookup'!$A$2:$G$25,2,0),VLOOKUP(W$1,'Size Lookup'!$A$2:$G$25,2,0)-VLOOKUP($A5,'Size Lookup'!$A$2:$G$25,2,0))</f>
        <v>14</v>
      </c>
      <c r="X5" s="5">
        <f>IF($A5=X$1,VLOOKUP($A5,'Size Lookup'!$A$2:$G$25,2,0),VLOOKUP(X$1,'Size Lookup'!$A$2:$G$25,2,0)-VLOOKUP($A5,'Size Lookup'!$A$2:$G$25,2,0))</f>
        <v>4.9545454545454533</v>
      </c>
      <c r="Y5" s="5">
        <f>IF($A5=Y$1,VLOOKUP($A5,'Size Lookup'!$A$2:$G$25,2,0),VLOOKUP(Y$1,'Size Lookup'!$A$2:$G$25,2,0)-VLOOKUP($A5,'Size Lookup'!$A$2:$G$25,2,0))</f>
        <v>-43</v>
      </c>
    </row>
    <row r="6" spans="1:25" x14ac:dyDescent="0.2">
      <c r="A6" s="1" t="s">
        <v>4</v>
      </c>
      <c r="B6" s="5">
        <f>IF($A6=B$1,VLOOKUP($A6,'Size Lookup'!$A$2:$G$25,2,0),VLOOKUP(B$1,'Size Lookup'!$A$2:$G$25,2,0)-VLOOKUP($A6,'Size Lookup'!$A$2:$G$25,2,0))</f>
        <v>-32</v>
      </c>
      <c r="C6" s="5">
        <f>IF($A6=C$1,VLOOKUP($A6,'Size Lookup'!$A$2:$G$25,2,0),VLOOKUP(C$1,'Size Lookup'!$A$2:$G$25,2,0)-VLOOKUP($A6,'Size Lookup'!$A$2:$G$25,2,0))</f>
        <v>54</v>
      </c>
      <c r="D6" s="5">
        <f>IF($A6=D$1,VLOOKUP($A6,'Size Lookup'!$A$2:$G$25,2,0),VLOOKUP(D$1,'Size Lookup'!$A$2:$G$25,2,0)-VLOOKUP($A6,'Size Lookup'!$A$2:$G$25,2,0))</f>
        <v>11</v>
      </c>
      <c r="E6" s="5">
        <f>IF($A6=E$1,VLOOKUP($A6,'Size Lookup'!$A$2:$G$25,2,0),VLOOKUP(E$1,'Size Lookup'!$A$2:$G$25,2,0)-VLOOKUP($A6,'Size Lookup'!$A$2:$G$25,2,0))</f>
        <v>11</v>
      </c>
      <c r="F6" s="5">
        <f>IF($A6=F$1,VLOOKUP($A6,'Size Lookup'!$A$2:$G$25,2,0),VLOOKUP(F$1,'Size Lookup'!$A$2:$G$25,2,0)-VLOOKUP($A6,'Size Lookup'!$A$2:$G$25,2,0))</f>
        <v>103</v>
      </c>
      <c r="G6" s="5">
        <f>IF($A6=G$1,VLOOKUP($A6,'Size Lookup'!$A$2:$G$25,2,0),VLOOKUP(G$1,'Size Lookup'!$A$2:$G$25,2,0)-VLOOKUP($A6,'Size Lookup'!$A$2:$G$25,2,0))</f>
        <v>25</v>
      </c>
      <c r="H6" s="5">
        <f>IF($A6=H$1,VLOOKUP($A6,'Size Lookup'!$A$2:$G$25,2,0),VLOOKUP(H$1,'Size Lookup'!$A$2:$G$25,2,0)-VLOOKUP($A6,'Size Lookup'!$A$2:$G$25,2,0))</f>
        <v>25</v>
      </c>
      <c r="I6" s="5">
        <f>IF($A6=I$1,VLOOKUP($A6,'Size Lookup'!$A$2:$G$25,2,0),VLOOKUP(I$1,'Size Lookup'!$A$2:$G$25,2,0)-VLOOKUP($A6,'Size Lookup'!$A$2:$G$25,2,0))</f>
        <v>-46</v>
      </c>
      <c r="J6" s="5">
        <f>IF($A6=J$1,VLOOKUP($A6,'Size Lookup'!$A$2:$G$25,2,0),VLOOKUP(J$1,'Size Lookup'!$A$2:$G$25,2,0)-VLOOKUP($A6,'Size Lookup'!$A$2:$G$25,2,0))</f>
        <v>34</v>
      </c>
      <c r="K6" s="5">
        <f>IF($A6=K$1,VLOOKUP($A6,'Size Lookup'!$A$2:$G$25,2,0),VLOOKUP(K$1,'Size Lookup'!$A$2:$G$25,2,0)-VLOOKUP($A6,'Size Lookup'!$A$2:$G$25,2,0))</f>
        <v>10</v>
      </c>
      <c r="L6" s="5">
        <f>IF($A6=L$1,VLOOKUP($A6,'Size Lookup'!$A$2:$G$25,2,0),VLOOKUP(L$1,'Size Lookup'!$A$2:$G$25,2,0)-VLOOKUP($A6,'Size Lookup'!$A$2:$G$25,2,0))</f>
        <v>10</v>
      </c>
      <c r="M6" s="5">
        <f>IF($A6=M$1,VLOOKUP($A6,'Size Lookup'!$A$2:$G$25,2,0),VLOOKUP(M$1,'Size Lookup'!$A$2:$G$25,2,0)-VLOOKUP($A6,'Size Lookup'!$A$2:$G$25,2,0))</f>
        <v>26</v>
      </c>
      <c r="N6" s="5">
        <f>IF($A6=N$1,VLOOKUP($A6,'Size Lookup'!$A$2:$G$25,2,0),VLOOKUP(N$1,'Size Lookup'!$A$2:$G$25,2,0)-VLOOKUP($A6,'Size Lookup'!$A$2:$G$25,2,0))</f>
        <v>28</v>
      </c>
      <c r="O6" s="5">
        <f>IF($A6=O$1,VLOOKUP($A6,'Size Lookup'!$A$2:$G$25,2,0),VLOOKUP(O$1,'Size Lookup'!$A$2:$G$25,2,0)-VLOOKUP($A6,'Size Lookup'!$A$2:$G$25,2,0))</f>
        <v>44</v>
      </c>
      <c r="P6" s="5">
        <f>IF($A6=P$1,VLOOKUP($A6,'Size Lookup'!$A$2:$G$25,2,0),VLOOKUP(P$1,'Size Lookup'!$A$2:$G$25,2,0)-VLOOKUP($A6,'Size Lookup'!$A$2:$G$25,2,0))</f>
        <v>-6</v>
      </c>
      <c r="Q6" s="5">
        <f>IF($A6=Q$1,VLOOKUP($A6,'Size Lookup'!$A$2:$G$25,2,0),VLOOKUP(Q$1,'Size Lookup'!$A$2:$G$25,2,0)-VLOOKUP($A6,'Size Lookup'!$A$2:$G$25,2,0))</f>
        <v>-16</v>
      </c>
      <c r="R6" s="5">
        <f>IF($A6=R$1,VLOOKUP($A6,'Size Lookup'!$A$2:$G$25,2,0),VLOOKUP(R$1,'Size Lookup'!$A$2:$G$25,2,0)-VLOOKUP($A6,'Size Lookup'!$A$2:$G$25,2,0))</f>
        <v>-2</v>
      </c>
      <c r="S6" s="5">
        <f>IF($A6=S$1,VLOOKUP($A6,'Size Lookup'!$A$2:$G$25,2,0),VLOOKUP(S$1,'Size Lookup'!$A$2:$G$25,2,0)-VLOOKUP($A6,'Size Lookup'!$A$2:$G$25,2,0))</f>
        <v>83</v>
      </c>
      <c r="T6" s="5">
        <f>IF($A6=T$1,VLOOKUP($A6,'Size Lookup'!$A$2:$G$25,2,0),VLOOKUP(T$1,'Size Lookup'!$A$2:$G$25,2,0)-VLOOKUP($A6,'Size Lookup'!$A$2:$G$25,2,0))</f>
        <v>60</v>
      </c>
      <c r="U6" s="5">
        <f>IF($A6=U$1,VLOOKUP($A6,'Size Lookup'!$A$2:$G$25,2,0),VLOOKUP(U$1,'Size Lookup'!$A$2:$G$25,2,0)-VLOOKUP($A6,'Size Lookup'!$A$2:$G$25,2,0))</f>
        <v>-4</v>
      </c>
      <c r="V6" s="5">
        <f>IF($A6=V$1,VLOOKUP($A6,'Size Lookup'!$A$2:$G$25,2,0),VLOOKUP(V$1,'Size Lookup'!$A$2:$G$25,2,0)-VLOOKUP($A6,'Size Lookup'!$A$2:$G$25,2,0))</f>
        <v>11</v>
      </c>
      <c r="W6" s="5">
        <f>IF($A6=W$1,VLOOKUP($A6,'Size Lookup'!$A$2:$G$25,2,0),VLOOKUP(W$1,'Size Lookup'!$A$2:$G$25,2,0)-VLOOKUP($A6,'Size Lookup'!$A$2:$G$25,2,0))</f>
        <v>25</v>
      </c>
      <c r="X6" s="5">
        <f>IF($A6=X$1,VLOOKUP($A6,'Size Lookup'!$A$2:$G$25,2,0),VLOOKUP(X$1,'Size Lookup'!$A$2:$G$25,2,0)-VLOOKUP($A6,'Size Lookup'!$A$2:$G$25,2,0))</f>
        <v>15.954545454545453</v>
      </c>
      <c r="Y6" s="5">
        <f>IF($A6=Y$1,VLOOKUP($A6,'Size Lookup'!$A$2:$G$25,2,0),VLOOKUP(Y$1,'Size Lookup'!$A$2:$G$25,2,0)-VLOOKUP($A6,'Size Lookup'!$A$2:$G$25,2,0))</f>
        <v>-32</v>
      </c>
    </row>
    <row r="7" spans="1:25" x14ac:dyDescent="0.2">
      <c r="A7" s="1" t="s">
        <v>5</v>
      </c>
      <c r="B7" s="5">
        <f>IF($A7=B$1,VLOOKUP($A7,'Size Lookup'!$A$2:$G$25,2,0),VLOOKUP(B$1,'Size Lookup'!$A$2:$G$25,2,0)-VLOOKUP($A7,'Size Lookup'!$A$2:$G$25,2,0))</f>
        <v>-57</v>
      </c>
      <c r="C7" s="5">
        <f>IF($A7=C$1,VLOOKUP($A7,'Size Lookup'!$A$2:$G$25,2,0),VLOOKUP(C$1,'Size Lookup'!$A$2:$G$25,2,0)-VLOOKUP($A7,'Size Lookup'!$A$2:$G$25,2,0))</f>
        <v>29</v>
      </c>
      <c r="D7" s="5">
        <f>IF($A7=D$1,VLOOKUP($A7,'Size Lookup'!$A$2:$G$25,2,0),VLOOKUP(D$1,'Size Lookup'!$A$2:$G$25,2,0)-VLOOKUP($A7,'Size Lookup'!$A$2:$G$25,2,0))</f>
        <v>-14</v>
      </c>
      <c r="E7" s="5">
        <f>IF($A7=E$1,VLOOKUP($A7,'Size Lookup'!$A$2:$G$25,2,0),VLOOKUP(E$1,'Size Lookup'!$A$2:$G$25,2,0)-VLOOKUP($A7,'Size Lookup'!$A$2:$G$25,2,0))</f>
        <v>-14</v>
      </c>
      <c r="F7" s="5">
        <f>IF($A7=F$1,VLOOKUP($A7,'Size Lookup'!$A$2:$G$25,2,0),VLOOKUP(F$1,'Size Lookup'!$A$2:$G$25,2,0)-VLOOKUP($A7,'Size Lookup'!$A$2:$G$25,2,0))</f>
        <v>-25</v>
      </c>
      <c r="G7" s="5">
        <f>IF($A7=G$1,VLOOKUP($A7,'Size Lookup'!$A$2:$G$25,2,0),VLOOKUP(G$1,'Size Lookup'!$A$2:$G$25,2,0)-VLOOKUP($A7,'Size Lookup'!$A$2:$G$25,2,0))</f>
        <v>128</v>
      </c>
      <c r="H7" s="5">
        <f>IF($A7=H$1,VLOOKUP($A7,'Size Lookup'!$A$2:$G$25,2,0),VLOOKUP(H$1,'Size Lookup'!$A$2:$G$25,2,0)-VLOOKUP($A7,'Size Lookup'!$A$2:$G$25,2,0))</f>
        <v>0</v>
      </c>
      <c r="I7" s="5">
        <f>IF($A7=I$1,VLOOKUP($A7,'Size Lookup'!$A$2:$G$25,2,0),VLOOKUP(I$1,'Size Lookup'!$A$2:$G$25,2,0)-VLOOKUP($A7,'Size Lookup'!$A$2:$G$25,2,0))</f>
        <v>-71</v>
      </c>
      <c r="J7" s="5">
        <f>IF($A7=J$1,VLOOKUP($A7,'Size Lookup'!$A$2:$G$25,2,0),VLOOKUP(J$1,'Size Lookup'!$A$2:$G$25,2,0)-VLOOKUP($A7,'Size Lookup'!$A$2:$G$25,2,0))</f>
        <v>9</v>
      </c>
      <c r="K7" s="5">
        <f>IF($A7=K$1,VLOOKUP($A7,'Size Lookup'!$A$2:$G$25,2,0),VLOOKUP(K$1,'Size Lookup'!$A$2:$G$25,2,0)-VLOOKUP($A7,'Size Lookup'!$A$2:$G$25,2,0))</f>
        <v>-15</v>
      </c>
      <c r="L7" s="5">
        <f>IF($A7=L$1,VLOOKUP($A7,'Size Lookup'!$A$2:$G$25,2,0),VLOOKUP(L$1,'Size Lookup'!$A$2:$G$25,2,0)-VLOOKUP($A7,'Size Lookup'!$A$2:$G$25,2,0))</f>
        <v>-15</v>
      </c>
      <c r="M7" s="5">
        <f>IF($A7=M$1,VLOOKUP($A7,'Size Lookup'!$A$2:$G$25,2,0),VLOOKUP(M$1,'Size Lookup'!$A$2:$G$25,2,0)-VLOOKUP($A7,'Size Lookup'!$A$2:$G$25,2,0))</f>
        <v>1</v>
      </c>
      <c r="N7" s="5">
        <f>IF($A7=N$1,VLOOKUP($A7,'Size Lookup'!$A$2:$G$25,2,0),VLOOKUP(N$1,'Size Lookup'!$A$2:$G$25,2,0)-VLOOKUP($A7,'Size Lookup'!$A$2:$G$25,2,0))</f>
        <v>3</v>
      </c>
      <c r="O7" s="5">
        <f>IF($A7=O$1,VLOOKUP($A7,'Size Lookup'!$A$2:$G$25,2,0),VLOOKUP(O$1,'Size Lookup'!$A$2:$G$25,2,0)-VLOOKUP($A7,'Size Lookup'!$A$2:$G$25,2,0))</f>
        <v>19</v>
      </c>
      <c r="P7" s="5">
        <f>IF($A7=P$1,VLOOKUP($A7,'Size Lookup'!$A$2:$G$25,2,0),VLOOKUP(P$1,'Size Lookup'!$A$2:$G$25,2,0)-VLOOKUP($A7,'Size Lookup'!$A$2:$G$25,2,0))</f>
        <v>-31</v>
      </c>
      <c r="Q7" s="5">
        <f>IF($A7=Q$1,VLOOKUP($A7,'Size Lookup'!$A$2:$G$25,2,0),VLOOKUP(Q$1,'Size Lookup'!$A$2:$G$25,2,0)-VLOOKUP($A7,'Size Lookup'!$A$2:$G$25,2,0))</f>
        <v>-41</v>
      </c>
      <c r="R7" s="5">
        <f>IF($A7=R$1,VLOOKUP($A7,'Size Lookup'!$A$2:$G$25,2,0),VLOOKUP(R$1,'Size Lookup'!$A$2:$G$25,2,0)-VLOOKUP($A7,'Size Lookup'!$A$2:$G$25,2,0))</f>
        <v>-27</v>
      </c>
      <c r="S7" s="5">
        <f>IF($A7=S$1,VLOOKUP($A7,'Size Lookup'!$A$2:$G$25,2,0),VLOOKUP(S$1,'Size Lookup'!$A$2:$G$25,2,0)-VLOOKUP($A7,'Size Lookup'!$A$2:$G$25,2,0))</f>
        <v>58</v>
      </c>
      <c r="T7" s="5">
        <f>IF($A7=T$1,VLOOKUP($A7,'Size Lookup'!$A$2:$G$25,2,0),VLOOKUP(T$1,'Size Lookup'!$A$2:$G$25,2,0)-VLOOKUP($A7,'Size Lookup'!$A$2:$G$25,2,0))</f>
        <v>35</v>
      </c>
      <c r="U7" s="5">
        <f>IF($A7=U$1,VLOOKUP($A7,'Size Lookup'!$A$2:$G$25,2,0),VLOOKUP(U$1,'Size Lookup'!$A$2:$G$25,2,0)-VLOOKUP($A7,'Size Lookup'!$A$2:$G$25,2,0))</f>
        <v>-29</v>
      </c>
      <c r="V7" s="5">
        <f>IF($A7=V$1,VLOOKUP($A7,'Size Lookup'!$A$2:$G$25,2,0),VLOOKUP(V$1,'Size Lookup'!$A$2:$G$25,2,0)-VLOOKUP($A7,'Size Lookup'!$A$2:$G$25,2,0))</f>
        <v>-14</v>
      </c>
      <c r="W7" s="5">
        <f>IF($A7=W$1,VLOOKUP($A7,'Size Lookup'!$A$2:$G$25,2,0),VLOOKUP(W$1,'Size Lookup'!$A$2:$G$25,2,0)-VLOOKUP($A7,'Size Lookup'!$A$2:$G$25,2,0))</f>
        <v>0</v>
      </c>
      <c r="X7" s="5">
        <f>IF($A7=X$1,VLOOKUP($A7,'Size Lookup'!$A$2:$G$25,2,0),VLOOKUP(X$1,'Size Lookup'!$A$2:$G$25,2,0)-VLOOKUP($A7,'Size Lookup'!$A$2:$G$25,2,0))</f>
        <v>-9.0454545454545467</v>
      </c>
      <c r="Y7" s="5">
        <f>IF($A7=Y$1,VLOOKUP($A7,'Size Lookup'!$A$2:$G$25,2,0),VLOOKUP(Y$1,'Size Lookup'!$A$2:$G$25,2,0)-VLOOKUP($A7,'Size Lookup'!$A$2:$G$25,2,0))</f>
        <v>-57</v>
      </c>
    </row>
    <row r="8" spans="1:25" x14ac:dyDescent="0.2">
      <c r="A8" s="1" t="s">
        <v>6</v>
      </c>
      <c r="B8" s="5">
        <f>IF($A8=B$1,VLOOKUP($A8,'Size Lookup'!$A$2:$G$25,2,0),VLOOKUP(B$1,'Size Lookup'!$A$2:$G$25,2,0)-VLOOKUP($A8,'Size Lookup'!$A$2:$G$25,2,0))</f>
        <v>-57</v>
      </c>
      <c r="C8" s="5">
        <f>IF($A8=C$1,VLOOKUP($A8,'Size Lookup'!$A$2:$G$25,2,0),VLOOKUP(C$1,'Size Lookup'!$A$2:$G$25,2,0)-VLOOKUP($A8,'Size Lookup'!$A$2:$G$25,2,0))</f>
        <v>29</v>
      </c>
      <c r="D8" s="5">
        <f>IF($A8=D$1,VLOOKUP($A8,'Size Lookup'!$A$2:$G$25,2,0),VLOOKUP(D$1,'Size Lookup'!$A$2:$G$25,2,0)-VLOOKUP($A8,'Size Lookup'!$A$2:$G$25,2,0))</f>
        <v>-14</v>
      </c>
      <c r="E8" s="5">
        <f>IF($A8=E$1,VLOOKUP($A8,'Size Lookup'!$A$2:$G$25,2,0),VLOOKUP(E$1,'Size Lookup'!$A$2:$G$25,2,0)-VLOOKUP($A8,'Size Lookup'!$A$2:$G$25,2,0))</f>
        <v>-14</v>
      </c>
      <c r="F8" s="5">
        <f>IF($A8=F$1,VLOOKUP($A8,'Size Lookup'!$A$2:$G$25,2,0),VLOOKUP(F$1,'Size Lookup'!$A$2:$G$25,2,0)-VLOOKUP($A8,'Size Lookup'!$A$2:$G$25,2,0))</f>
        <v>-25</v>
      </c>
      <c r="G8" s="5">
        <f>IF($A8=G$1,VLOOKUP($A8,'Size Lookup'!$A$2:$G$25,2,0),VLOOKUP(G$1,'Size Lookup'!$A$2:$G$25,2,0)-VLOOKUP($A8,'Size Lookup'!$A$2:$G$25,2,0))</f>
        <v>0</v>
      </c>
      <c r="H8" s="5">
        <f>IF($A8=H$1,VLOOKUP($A8,'Size Lookup'!$A$2:$G$25,2,0),VLOOKUP(H$1,'Size Lookup'!$A$2:$G$25,2,0)-VLOOKUP($A8,'Size Lookup'!$A$2:$G$25,2,0))</f>
        <v>128</v>
      </c>
      <c r="I8" s="5">
        <f>IF($A8=I$1,VLOOKUP($A8,'Size Lookup'!$A$2:$G$25,2,0),VLOOKUP(I$1,'Size Lookup'!$A$2:$G$25,2,0)-VLOOKUP($A8,'Size Lookup'!$A$2:$G$25,2,0))</f>
        <v>-71</v>
      </c>
      <c r="J8" s="5">
        <f>IF($A8=J$1,VLOOKUP($A8,'Size Lookup'!$A$2:$G$25,2,0),VLOOKUP(J$1,'Size Lookup'!$A$2:$G$25,2,0)-VLOOKUP($A8,'Size Lookup'!$A$2:$G$25,2,0))</f>
        <v>9</v>
      </c>
      <c r="K8" s="5">
        <f>IF($A8=K$1,VLOOKUP($A8,'Size Lookup'!$A$2:$G$25,2,0),VLOOKUP(K$1,'Size Lookup'!$A$2:$G$25,2,0)-VLOOKUP($A8,'Size Lookup'!$A$2:$G$25,2,0))</f>
        <v>-15</v>
      </c>
      <c r="L8" s="5">
        <f>IF($A8=L$1,VLOOKUP($A8,'Size Lookup'!$A$2:$G$25,2,0),VLOOKUP(L$1,'Size Lookup'!$A$2:$G$25,2,0)-VLOOKUP($A8,'Size Lookup'!$A$2:$G$25,2,0))</f>
        <v>-15</v>
      </c>
      <c r="M8" s="5">
        <f>IF($A8=M$1,VLOOKUP($A8,'Size Lookup'!$A$2:$G$25,2,0),VLOOKUP(M$1,'Size Lookup'!$A$2:$G$25,2,0)-VLOOKUP($A8,'Size Lookup'!$A$2:$G$25,2,0))</f>
        <v>1</v>
      </c>
      <c r="N8" s="5">
        <f>IF($A8=N$1,VLOOKUP($A8,'Size Lookup'!$A$2:$G$25,2,0),VLOOKUP(N$1,'Size Lookup'!$A$2:$G$25,2,0)-VLOOKUP($A8,'Size Lookup'!$A$2:$G$25,2,0))</f>
        <v>3</v>
      </c>
      <c r="O8" s="5">
        <f>IF($A8=O$1,VLOOKUP($A8,'Size Lookup'!$A$2:$G$25,2,0),VLOOKUP(O$1,'Size Lookup'!$A$2:$G$25,2,0)-VLOOKUP($A8,'Size Lookup'!$A$2:$G$25,2,0))</f>
        <v>19</v>
      </c>
      <c r="P8" s="5">
        <f>IF($A8=P$1,VLOOKUP($A8,'Size Lookup'!$A$2:$G$25,2,0),VLOOKUP(P$1,'Size Lookup'!$A$2:$G$25,2,0)-VLOOKUP($A8,'Size Lookup'!$A$2:$G$25,2,0))</f>
        <v>-31</v>
      </c>
      <c r="Q8" s="5">
        <f>IF($A8=Q$1,VLOOKUP($A8,'Size Lookup'!$A$2:$G$25,2,0),VLOOKUP(Q$1,'Size Lookup'!$A$2:$G$25,2,0)-VLOOKUP($A8,'Size Lookup'!$A$2:$G$25,2,0))</f>
        <v>-41</v>
      </c>
      <c r="R8" s="5">
        <f>IF($A8=R$1,VLOOKUP($A8,'Size Lookup'!$A$2:$G$25,2,0),VLOOKUP(R$1,'Size Lookup'!$A$2:$G$25,2,0)-VLOOKUP($A8,'Size Lookup'!$A$2:$G$25,2,0))</f>
        <v>-27</v>
      </c>
      <c r="S8" s="5">
        <f>IF($A8=S$1,VLOOKUP($A8,'Size Lookup'!$A$2:$G$25,2,0),VLOOKUP(S$1,'Size Lookup'!$A$2:$G$25,2,0)-VLOOKUP($A8,'Size Lookup'!$A$2:$G$25,2,0))</f>
        <v>58</v>
      </c>
      <c r="T8" s="5">
        <f>IF($A8=T$1,VLOOKUP($A8,'Size Lookup'!$A$2:$G$25,2,0),VLOOKUP(T$1,'Size Lookup'!$A$2:$G$25,2,0)-VLOOKUP($A8,'Size Lookup'!$A$2:$G$25,2,0))</f>
        <v>35</v>
      </c>
      <c r="U8" s="5">
        <f>IF($A8=U$1,VLOOKUP($A8,'Size Lookup'!$A$2:$G$25,2,0),VLOOKUP(U$1,'Size Lookup'!$A$2:$G$25,2,0)-VLOOKUP($A8,'Size Lookup'!$A$2:$G$25,2,0))</f>
        <v>-29</v>
      </c>
      <c r="V8" s="5">
        <f>IF($A8=V$1,VLOOKUP($A8,'Size Lookup'!$A$2:$G$25,2,0),VLOOKUP(V$1,'Size Lookup'!$A$2:$G$25,2,0)-VLOOKUP($A8,'Size Lookup'!$A$2:$G$25,2,0))</f>
        <v>-14</v>
      </c>
      <c r="W8" s="5">
        <f>IF($A8=W$1,VLOOKUP($A8,'Size Lookup'!$A$2:$G$25,2,0),VLOOKUP(W$1,'Size Lookup'!$A$2:$G$25,2,0)-VLOOKUP($A8,'Size Lookup'!$A$2:$G$25,2,0))</f>
        <v>0</v>
      </c>
      <c r="X8" s="5">
        <f>IF($A8=X$1,VLOOKUP($A8,'Size Lookup'!$A$2:$G$25,2,0),VLOOKUP(X$1,'Size Lookup'!$A$2:$G$25,2,0)-VLOOKUP($A8,'Size Lookup'!$A$2:$G$25,2,0))</f>
        <v>-9.0454545454545467</v>
      </c>
      <c r="Y8" s="5">
        <f>IF($A8=Y$1,VLOOKUP($A8,'Size Lookup'!$A$2:$G$25,2,0),VLOOKUP(Y$1,'Size Lookup'!$A$2:$G$25,2,0)-VLOOKUP($A8,'Size Lookup'!$A$2:$G$25,2,0))</f>
        <v>-57</v>
      </c>
    </row>
    <row r="9" spans="1:25" x14ac:dyDescent="0.2">
      <c r="A9" s="1" t="s">
        <v>7</v>
      </c>
      <c r="B9" s="5">
        <f>IF($A9=B$1,VLOOKUP($A9,'Size Lookup'!$A$2:$G$25,2,0),VLOOKUP(B$1,'Size Lookup'!$A$2:$G$25,2,0)-VLOOKUP($A9,'Size Lookup'!$A$2:$G$25,2,0))</f>
        <v>14</v>
      </c>
      <c r="C9" s="5">
        <f>IF($A9=C$1,VLOOKUP($A9,'Size Lookup'!$A$2:$G$25,2,0),VLOOKUP(C$1,'Size Lookup'!$A$2:$G$25,2,0)-VLOOKUP($A9,'Size Lookup'!$A$2:$G$25,2,0))</f>
        <v>100</v>
      </c>
      <c r="D9" s="5">
        <f>IF($A9=D$1,VLOOKUP($A9,'Size Lookup'!$A$2:$G$25,2,0),VLOOKUP(D$1,'Size Lookup'!$A$2:$G$25,2,0)-VLOOKUP($A9,'Size Lookup'!$A$2:$G$25,2,0))</f>
        <v>57</v>
      </c>
      <c r="E9" s="5">
        <f>IF($A9=E$1,VLOOKUP($A9,'Size Lookup'!$A$2:$G$25,2,0),VLOOKUP(E$1,'Size Lookup'!$A$2:$G$25,2,0)-VLOOKUP($A9,'Size Lookup'!$A$2:$G$25,2,0))</f>
        <v>57</v>
      </c>
      <c r="F9" s="5">
        <f>IF($A9=F$1,VLOOKUP($A9,'Size Lookup'!$A$2:$G$25,2,0),VLOOKUP(F$1,'Size Lookup'!$A$2:$G$25,2,0)-VLOOKUP($A9,'Size Lookup'!$A$2:$G$25,2,0))</f>
        <v>46</v>
      </c>
      <c r="G9" s="5">
        <f>IF($A9=G$1,VLOOKUP($A9,'Size Lookup'!$A$2:$G$25,2,0),VLOOKUP(G$1,'Size Lookup'!$A$2:$G$25,2,0)-VLOOKUP($A9,'Size Lookup'!$A$2:$G$25,2,0))</f>
        <v>71</v>
      </c>
      <c r="H9" s="5">
        <f>IF($A9=H$1,VLOOKUP($A9,'Size Lookup'!$A$2:$G$25,2,0),VLOOKUP(H$1,'Size Lookup'!$A$2:$G$25,2,0)-VLOOKUP($A9,'Size Lookup'!$A$2:$G$25,2,0))</f>
        <v>71</v>
      </c>
      <c r="I9" s="5">
        <f>IF($A9=I$1,VLOOKUP($A9,'Size Lookup'!$A$2:$G$25,2,0),VLOOKUP(I$1,'Size Lookup'!$A$2:$G$25,2,0)-VLOOKUP($A9,'Size Lookup'!$A$2:$G$25,2,0))</f>
        <v>57</v>
      </c>
      <c r="J9" s="5">
        <f>IF($A9=J$1,VLOOKUP($A9,'Size Lookup'!$A$2:$G$25,2,0),VLOOKUP(J$1,'Size Lookup'!$A$2:$G$25,2,0)-VLOOKUP($A9,'Size Lookup'!$A$2:$G$25,2,0))</f>
        <v>80</v>
      </c>
      <c r="K9" s="5">
        <f>IF($A9=K$1,VLOOKUP($A9,'Size Lookup'!$A$2:$G$25,2,0),VLOOKUP(K$1,'Size Lookup'!$A$2:$G$25,2,0)-VLOOKUP($A9,'Size Lookup'!$A$2:$G$25,2,0))</f>
        <v>56</v>
      </c>
      <c r="L9" s="5">
        <f>IF($A9=L$1,VLOOKUP($A9,'Size Lookup'!$A$2:$G$25,2,0),VLOOKUP(L$1,'Size Lookup'!$A$2:$G$25,2,0)-VLOOKUP($A9,'Size Lookup'!$A$2:$G$25,2,0))</f>
        <v>56</v>
      </c>
      <c r="M9" s="5">
        <f>IF($A9=M$1,VLOOKUP($A9,'Size Lookup'!$A$2:$G$25,2,0),VLOOKUP(M$1,'Size Lookup'!$A$2:$G$25,2,0)-VLOOKUP($A9,'Size Lookup'!$A$2:$G$25,2,0))</f>
        <v>72</v>
      </c>
      <c r="N9" s="5">
        <f>IF($A9=N$1,VLOOKUP($A9,'Size Lookup'!$A$2:$G$25,2,0),VLOOKUP(N$1,'Size Lookup'!$A$2:$G$25,2,0)-VLOOKUP($A9,'Size Lookup'!$A$2:$G$25,2,0))</f>
        <v>74</v>
      </c>
      <c r="O9" s="5">
        <f>IF($A9=O$1,VLOOKUP($A9,'Size Lookup'!$A$2:$G$25,2,0),VLOOKUP(O$1,'Size Lookup'!$A$2:$G$25,2,0)-VLOOKUP($A9,'Size Lookup'!$A$2:$G$25,2,0))</f>
        <v>90</v>
      </c>
      <c r="P9" s="5">
        <f>IF($A9=P$1,VLOOKUP($A9,'Size Lookup'!$A$2:$G$25,2,0),VLOOKUP(P$1,'Size Lookup'!$A$2:$G$25,2,0)-VLOOKUP($A9,'Size Lookup'!$A$2:$G$25,2,0))</f>
        <v>40</v>
      </c>
      <c r="Q9" s="5">
        <f>IF($A9=Q$1,VLOOKUP($A9,'Size Lookup'!$A$2:$G$25,2,0),VLOOKUP(Q$1,'Size Lookup'!$A$2:$G$25,2,0)-VLOOKUP($A9,'Size Lookup'!$A$2:$G$25,2,0))</f>
        <v>30</v>
      </c>
      <c r="R9" s="5">
        <f>IF($A9=R$1,VLOOKUP($A9,'Size Lookup'!$A$2:$G$25,2,0),VLOOKUP(R$1,'Size Lookup'!$A$2:$G$25,2,0)-VLOOKUP($A9,'Size Lookup'!$A$2:$G$25,2,0))</f>
        <v>44</v>
      </c>
      <c r="S9" s="5">
        <f>IF($A9=S$1,VLOOKUP($A9,'Size Lookup'!$A$2:$G$25,2,0),VLOOKUP(S$1,'Size Lookup'!$A$2:$G$25,2,0)-VLOOKUP($A9,'Size Lookup'!$A$2:$G$25,2,0))</f>
        <v>129</v>
      </c>
      <c r="T9" s="5">
        <f>IF($A9=T$1,VLOOKUP($A9,'Size Lookup'!$A$2:$G$25,2,0),VLOOKUP(T$1,'Size Lookup'!$A$2:$G$25,2,0)-VLOOKUP($A9,'Size Lookup'!$A$2:$G$25,2,0))</f>
        <v>106</v>
      </c>
      <c r="U9" s="5">
        <f>IF($A9=U$1,VLOOKUP($A9,'Size Lookup'!$A$2:$G$25,2,0),VLOOKUP(U$1,'Size Lookup'!$A$2:$G$25,2,0)-VLOOKUP($A9,'Size Lookup'!$A$2:$G$25,2,0))</f>
        <v>42</v>
      </c>
      <c r="V9" s="5">
        <f>IF($A9=V$1,VLOOKUP($A9,'Size Lookup'!$A$2:$G$25,2,0),VLOOKUP(V$1,'Size Lookup'!$A$2:$G$25,2,0)-VLOOKUP($A9,'Size Lookup'!$A$2:$G$25,2,0))</f>
        <v>57</v>
      </c>
      <c r="W9" s="5">
        <f>IF($A9=W$1,VLOOKUP($A9,'Size Lookup'!$A$2:$G$25,2,0),VLOOKUP(W$1,'Size Lookup'!$A$2:$G$25,2,0)-VLOOKUP($A9,'Size Lookup'!$A$2:$G$25,2,0))</f>
        <v>71</v>
      </c>
      <c r="X9" s="5">
        <f>IF($A9=X$1,VLOOKUP($A9,'Size Lookup'!$A$2:$G$25,2,0),VLOOKUP(X$1,'Size Lookup'!$A$2:$G$25,2,0)-VLOOKUP($A9,'Size Lookup'!$A$2:$G$25,2,0))</f>
        <v>61.954545454545453</v>
      </c>
      <c r="Y9" s="5">
        <f>IF($A9=Y$1,VLOOKUP($A9,'Size Lookup'!$A$2:$G$25,2,0),VLOOKUP(Y$1,'Size Lookup'!$A$2:$G$25,2,0)-VLOOKUP($A9,'Size Lookup'!$A$2:$G$25,2,0))</f>
        <v>14</v>
      </c>
    </row>
    <row r="10" spans="1:25" x14ac:dyDescent="0.2">
      <c r="A10" s="1" t="s">
        <v>8</v>
      </c>
      <c r="B10" s="5">
        <f>IF($A10=B$1,VLOOKUP($A10,'Size Lookup'!$A$2:$G$25,2,0),VLOOKUP(B$1,'Size Lookup'!$A$2:$G$25,2,0)-VLOOKUP($A10,'Size Lookup'!$A$2:$G$25,2,0))</f>
        <v>-66</v>
      </c>
      <c r="C10" s="5">
        <f>IF($A10=C$1,VLOOKUP($A10,'Size Lookup'!$A$2:$G$25,2,0),VLOOKUP(C$1,'Size Lookup'!$A$2:$G$25,2,0)-VLOOKUP($A10,'Size Lookup'!$A$2:$G$25,2,0))</f>
        <v>20</v>
      </c>
      <c r="D10" s="5">
        <f>IF($A10=D$1,VLOOKUP($A10,'Size Lookup'!$A$2:$G$25,2,0),VLOOKUP(D$1,'Size Lookup'!$A$2:$G$25,2,0)-VLOOKUP($A10,'Size Lookup'!$A$2:$G$25,2,0))</f>
        <v>-23</v>
      </c>
      <c r="E10" s="5">
        <f>IF($A10=E$1,VLOOKUP($A10,'Size Lookup'!$A$2:$G$25,2,0),VLOOKUP(E$1,'Size Lookup'!$A$2:$G$25,2,0)-VLOOKUP($A10,'Size Lookup'!$A$2:$G$25,2,0))</f>
        <v>-23</v>
      </c>
      <c r="F10" s="5">
        <f>IF($A10=F$1,VLOOKUP($A10,'Size Lookup'!$A$2:$G$25,2,0),VLOOKUP(F$1,'Size Lookup'!$A$2:$G$25,2,0)-VLOOKUP($A10,'Size Lookup'!$A$2:$G$25,2,0))</f>
        <v>-34</v>
      </c>
      <c r="G10" s="5">
        <f>IF($A10=G$1,VLOOKUP($A10,'Size Lookup'!$A$2:$G$25,2,0),VLOOKUP(G$1,'Size Lookup'!$A$2:$G$25,2,0)-VLOOKUP($A10,'Size Lookup'!$A$2:$G$25,2,0))</f>
        <v>-9</v>
      </c>
      <c r="H10" s="5">
        <f>IF($A10=H$1,VLOOKUP($A10,'Size Lookup'!$A$2:$G$25,2,0),VLOOKUP(H$1,'Size Lookup'!$A$2:$G$25,2,0)-VLOOKUP($A10,'Size Lookup'!$A$2:$G$25,2,0))</f>
        <v>-9</v>
      </c>
      <c r="I10" s="5">
        <f>IF($A10=I$1,VLOOKUP($A10,'Size Lookup'!$A$2:$G$25,2,0),VLOOKUP(I$1,'Size Lookup'!$A$2:$G$25,2,0)-VLOOKUP($A10,'Size Lookup'!$A$2:$G$25,2,0))</f>
        <v>-80</v>
      </c>
      <c r="J10" s="5">
        <f>IF($A10=J$1,VLOOKUP($A10,'Size Lookup'!$A$2:$G$25,2,0),VLOOKUP(J$1,'Size Lookup'!$A$2:$G$25,2,0)-VLOOKUP($A10,'Size Lookup'!$A$2:$G$25,2,0))</f>
        <v>137</v>
      </c>
      <c r="K10" s="5">
        <f>IF($A10=K$1,VLOOKUP($A10,'Size Lookup'!$A$2:$G$25,2,0),VLOOKUP(K$1,'Size Lookup'!$A$2:$G$25,2,0)-VLOOKUP($A10,'Size Lookup'!$A$2:$G$25,2,0))</f>
        <v>-24</v>
      </c>
      <c r="L10" s="5">
        <f>IF($A10=L$1,VLOOKUP($A10,'Size Lookup'!$A$2:$G$25,2,0),VLOOKUP(L$1,'Size Lookup'!$A$2:$G$25,2,0)-VLOOKUP($A10,'Size Lookup'!$A$2:$G$25,2,0))</f>
        <v>-24</v>
      </c>
      <c r="M10" s="5">
        <f>IF($A10=M$1,VLOOKUP($A10,'Size Lookup'!$A$2:$G$25,2,0),VLOOKUP(M$1,'Size Lookup'!$A$2:$G$25,2,0)-VLOOKUP($A10,'Size Lookup'!$A$2:$G$25,2,0))</f>
        <v>-8</v>
      </c>
      <c r="N10" s="5">
        <f>IF($A10=N$1,VLOOKUP($A10,'Size Lookup'!$A$2:$G$25,2,0),VLOOKUP(N$1,'Size Lookup'!$A$2:$G$25,2,0)-VLOOKUP($A10,'Size Lookup'!$A$2:$G$25,2,0))</f>
        <v>-6</v>
      </c>
      <c r="O10" s="5">
        <f>IF($A10=O$1,VLOOKUP($A10,'Size Lookup'!$A$2:$G$25,2,0),VLOOKUP(O$1,'Size Lookup'!$A$2:$G$25,2,0)-VLOOKUP($A10,'Size Lookup'!$A$2:$G$25,2,0))</f>
        <v>10</v>
      </c>
      <c r="P10" s="5">
        <f>IF($A10=P$1,VLOOKUP($A10,'Size Lookup'!$A$2:$G$25,2,0),VLOOKUP(P$1,'Size Lookup'!$A$2:$G$25,2,0)-VLOOKUP($A10,'Size Lookup'!$A$2:$G$25,2,0))</f>
        <v>-40</v>
      </c>
      <c r="Q10" s="5">
        <f>IF($A10=Q$1,VLOOKUP($A10,'Size Lookup'!$A$2:$G$25,2,0),VLOOKUP(Q$1,'Size Lookup'!$A$2:$G$25,2,0)-VLOOKUP($A10,'Size Lookup'!$A$2:$G$25,2,0))</f>
        <v>-50</v>
      </c>
      <c r="R10" s="5">
        <f>IF($A10=R$1,VLOOKUP($A10,'Size Lookup'!$A$2:$G$25,2,0),VLOOKUP(R$1,'Size Lookup'!$A$2:$G$25,2,0)-VLOOKUP($A10,'Size Lookup'!$A$2:$G$25,2,0))</f>
        <v>-36</v>
      </c>
      <c r="S10" s="5">
        <f>IF($A10=S$1,VLOOKUP($A10,'Size Lookup'!$A$2:$G$25,2,0),VLOOKUP(S$1,'Size Lookup'!$A$2:$G$25,2,0)-VLOOKUP($A10,'Size Lookup'!$A$2:$G$25,2,0))</f>
        <v>49</v>
      </c>
      <c r="T10" s="5">
        <f>IF($A10=T$1,VLOOKUP($A10,'Size Lookup'!$A$2:$G$25,2,0),VLOOKUP(T$1,'Size Lookup'!$A$2:$G$25,2,0)-VLOOKUP($A10,'Size Lookup'!$A$2:$G$25,2,0))</f>
        <v>26</v>
      </c>
      <c r="U10" s="5">
        <f>IF($A10=U$1,VLOOKUP($A10,'Size Lookup'!$A$2:$G$25,2,0),VLOOKUP(U$1,'Size Lookup'!$A$2:$G$25,2,0)-VLOOKUP($A10,'Size Lookup'!$A$2:$G$25,2,0))</f>
        <v>-38</v>
      </c>
      <c r="V10" s="5">
        <f>IF($A10=V$1,VLOOKUP($A10,'Size Lookup'!$A$2:$G$25,2,0),VLOOKUP(V$1,'Size Lookup'!$A$2:$G$25,2,0)-VLOOKUP($A10,'Size Lookup'!$A$2:$G$25,2,0))</f>
        <v>-23</v>
      </c>
      <c r="W10" s="5">
        <f>IF($A10=W$1,VLOOKUP($A10,'Size Lookup'!$A$2:$G$25,2,0),VLOOKUP(W$1,'Size Lookup'!$A$2:$G$25,2,0)-VLOOKUP($A10,'Size Lookup'!$A$2:$G$25,2,0))</f>
        <v>-9</v>
      </c>
      <c r="X10" s="5">
        <f>IF($A10=X$1,VLOOKUP($A10,'Size Lookup'!$A$2:$G$25,2,0),VLOOKUP(X$1,'Size Lookup'!$A$2:$G$25,2,0)-VLOOKUP($A10,'Size Lookup'!$A$2:$G$25,2,0))</f>
        <v>-18.045454545454547</v>
      </c>
      <c r="Y10" s="5">
        <f>IF($A10=Y$1,VLOOKUP($A10,'Size Lookup'!$A$2:$G$25,2,0),VLOOKUP(Y$1,'Size Lookup'!$A$2:$G$25,2,0)-VLOOKUP($A10,'Size Lookup'!$A$2:$G$25,2,0))</f>
        <v>-66</v>
      </c>
    </row>
    <row r="11" spans="1:25" x14ac:dyDescent="0.2">
      <c r="A11" s="1" t="s">
        <v>9</v>
      </c>
      <c r="B11" s="5">
        <f>IF($A11=B$1,VLOOKUP($A11,'Size Lookup'!$A$2:$G$25,2,0),VLOOKUP(B$1,'Size Lookup'!$A$2:$G$25,2,0)-VLOOKUP($A11,'Size Lookup'!$A$2:$G$25,2,0))</f>
        <v>-42</v>
      </c>
      <c r="C11" s="5">
        <f>IF($A11=C$1,VLOOKUP($A11,'Size Lookup'!$A$2:$G$25,2,0),VLOOKUP(C$1,'Size Lookup'!$A$2:$G$25,2,0)-VLOOKUP($A11,'Size Lookup'!$A$2:$G$25,2,0))</f>
        <v>44</v>
      </c>
      <c r="D11" s="5">
        <f>IF($A11=D$1,VLOOKUP($A11,'Size Lookup'!$A$2:$G$25,2,0),VLOOKUP(D$1,'Size Lookup'!$A$2:$G$25,2,0)-VLOOKUP($A11,'Size Lookup'!$A$2:$G$25,2,0))</f>
        <v>1</v>
      </c>
      <c r="E11" s="5">
        <f>IF($A11=E$1,VLOOKUP($A11,'Size Lookup'!$A$2:$G$25,2,0),VLOOKUP(E$1,'Size Lookup'!$A$2:$G$25,2,0)-VLOOKUP($A11,'Size Lookup'!$A$2:$G$25,2,0))</f>
        <v>1</v>
      </c>
      <c r="F11" s="5">
        <f>IF($A11=F$1,VLOOKUP($A11,'Size Lookup'!$A$2:$G$25,2,0),VLOOKUP(F$1,'Size Lookup'!$A$2:$G$25,2,0)-VLOOKUP($A11,'Size Lookup'!$A$2:$G$25,2,0))</f>
        <v>-10</v>
      </c>
      <c r="G11" s="5">
        <f>IF($A11=G$1,VLOOKUP($A11,'Size Lookup'!$A$2:$G$25,2,0),VLOOKUP(G$1,'Size Lookup'!$A$2:$G$25,2,0)-VLOOKUP($A11,'Size Lookup'!$A$2:$G$25,2,0))</f>
        <v>15</v>
      </c>
      <c r="H11" s="5">
        <f>IF($A11=H$1,VLOOKUP($A11,'Size Lookup'!$A$2:$G$25,2,0),VLOOKUP(H$1,'Size Lookup'!$A$2:$G$25,2,0)-VLOOKUP($A11,'Size Lookup'!$A$2:$G$25,2,0))</f>
        <v>15</v>
      </c>
      <c r="I11" s="5">
        <f>IF($A11=I$1,VLOOKUP($A11,'Size Lookup'!$A$2:$G$25,2,0),VLOOKUP(I$1,'Size Lookup'!$A$2:$G$25,2,0)-VLOOKUP($A11,'Size Lookup'!$A$2:$G$25,2,0))</f>
        <v>-56</v>
      </c>
      <c r="J11" s="5">
        <f>IF($A11=J$1,VLOOKUP($A11,'Size Lookup'!$A$2:$G$25,2,0),VLOOKUP(J$1,'Size Lookup'!$A$2:$G$25,2,0)-VLOOKUP($A11,'Size Lookup'!$A$2:$G$25,2,0))</f>
        <v>24</v>
      </c>
      <c r="K11" s="5">
        <f>IF($A11=K$1,VLOOKUP($A11,'Size Lookup'!$A$2:$G$25,2,0),VLOOKUP(K$1,'Size Lookup'!$A$2:$G$25,2,0)-VLOOKUP($A11,'Size Lookup'!$A$2:$G$25,2,0))</f>
        <v>113</v>
      </c>
      <c r="L11" s="5">
        <f>IF($A11=L$1,VLOOKUP($A11,'Size Lookup'!$A$2:$G$25,2,0),VLOOKUP(L$1,'Size Lookup'!$A$2:$G$25,2,0)-VLOOKUP($A11,'Size Lookup'!$A$2:$G$25,2,0))</f>
        <v>0</v>
      </c>
      <c r="M11" s="5">
        <f>IF($A11=M$1,VLOOKUP($A11,'Size Lookup'!$A$2:$G$25,2,0),VLOOKUP(M$1,'Size Lookup'!$A$2:$G$25,2,0)-VLOOKUP($A11,'Size Lookup'!$A$2:$G$25,2,0))</f>
        <v>16</v>
      </c>
      <c r="N11" s="5">
        <f>IF($A11=N$1,VLOOKUP($A11,'Size Lookup'!$A$2:$G$25,2,0),VLOOKUP(N$1,'Size Lookup'!$A$2:$G$25,2,0)-VLOOKUP($A11,'Size Lookup'!$A$2:$G$25,2,0))</f>
        <v>18</v>
      </c>
      <c r="O11" s="5">
        <f>IF($A11=O$1,VLOOKUP($A11,'Size Lookup'!$A$2:$G$25,2,0),VLOOKUP(O$1,'Size Lookup'!$A$2:$G$25,2,0)-VLOOKUP($A11,'Size Lookup'!$A$2:$G$25,2,0))</f>
        <v>34</v>
      </c>
      <c r="P11" s="5">
        <f>IF($A11=P$1,VLOOKUP($A11,'Size Lookup'!$A$2:$G$25,2,0),VLOOKUP(P$1,'Size Lookup'!$A$2:$G$25,2,0)-VLOOKUP($A11,'Size Lookup'!$A$2:$G$25,2,0))</f>
        <v>-16</v>
      </c>
      <c r="Q11" s="5">
        <f>IF($A11=Q$1,VLOOKUP($A11,'Size Lookup'!$A$2:$G$25,2,0),VLOOKUP(Q$1,'Size Lookup'!$A$2:$G$25,2,0)-VLOOKUP($A11,'Size Lookup'!$A$2:$G$25,2,0))</f>
        <v>-26</v>
      </c>
      <c r="R11" s="5">
        <f>IF($A11=R$1,VLOOKUP($A11,'Size Lookup'!$A$2:$G$25,2,0),VLOOKUP(R$1,'Size Lookup'!$A$2:$G$25,2,0)-VLOOKUP($A11,'Size Lookup'!$A$2:$G$25,2,0))</f>
        <v>-12</v>
      </c>
      <c r="S11" s="5">
        <f>IF($A11=S$1,VLOOKUP($A11,'Size Lookup'!$A$2:$G$25,2,0),VLOOKUP(S$1,'Size Lookup'!$A$2:$G$25,2,0)-VLOOKUP($A11,'Size Lookup'!$A$2:$G$25,2,0))</f>
        <v>73</v>
      </c>
      <c r="T11" s="5">
        <f>IF($A11=T$1,VLOOKUP($A11,'Size Lookup'!$A$2:$G$25,2,0),VLOOKUP(T$1,'Size Lookup'!$A$2:$G$25,2,0)-VLOOKUP($A11,'Size Lookup'!$A$2:$G$25,2,0))</f>
        <v>50</v>
      </c>
      <c r="U11" s="5">
        <f>IF($A11=U$1,VLOOKUP($A11,'Size Lookup'!$A$2:$G$25,2,0),VLOOKUP(U$1,'Size Lookup'!$A$2:$G$25,2,0)-VLOOKUP($A11,'Size Lookup'!$A$2:$G$25,2,0))</f>
        <v>-14</v>
      </c>
      <c r="V11" s="5">
        <f>IF($A11=V$1,VLOOKUP($A11,'Size Lookup'!$A$2:$G$25,2,0),VLOOKUP(V$1,'Size Lookup'!$A$2:$G$25,2,0)-VLOOKUP($A11,'Size Lookup'!$A$2:$G$25,2,0))</f>
        <v>1</v>
      </c>
      <c r="W11" s="5">
        <f>IF($A11=W$1,VLOOKUP($A11,'Size Lookup'!$A$2:$G$25,2,0),VLOOKUP(W$1,'Size Lookup'!$A$2:$G$25,2,0)-VLOOKUP($A11,'Size Lookup'!$A$2:$G$25,2,0))</f>
        <v>15</v>
      </c>
      <c r="X11" s="5">
        <f>IF($A11=X$1,VLOOKUP($A11,'Size Lookup'!$A$2:$G$25,2,0),VLOOKUP(X$1,'Size Lookup'!$A$2:$G$25,2,0)-VLOOKUP($A11,'Size Lookup'!$A$2:$G$25,2,0))</f>
        <v>5.9545454545454533</v>
      </c>
      <c r="Y11" s="5">
        <f>IF($A11=Y$1,VLOOKUP($A11,'Size Lookup'!$A$2:$G$25,2,0),VLOOKUP(Y$1,'Size Lookup'!$A$2:$G$25,2,0)-VLOOKUP($A11,'Size Lookup'!$A$2:$G$25,2,0))</f>
        <v>-42</v>
      </c>
    </row>
    <row r="12" spans="1:25" x14ac:dyDescent="0.2">
      <c r="A12" s="1" t="s">
        <v>10</v>
      </c>
      <c r="B12" s="5">
        <f>IF($A12=B$1,VLOOKUP($A12,'Size Lookup'!$A$2:$G$25,2,0),VLOOKUP(B$1,'Size Lookup'!$A$2:$G$25,2,0)-VLOOKUP($A12,'Size Lookup'!$A$2:$G$25,2,0))</f>
        <v>-42</v>
      </c>
      <c r="C12" s="5">
        <f>IF($A12=C$1,VLOOKUP($A12,'Size Lookup'!$A$2:$G$25,2,0),VLOOKUP(C$1,'Size Lookup'!$A$2:$G$25,2,0)-VLOOKUP($A12,'Size Lookup'!$A$2:$G$25,2,0))</f>
        <v>44</v>
      </c>
      <c r="D12" s="5">
        <f>IF($A12=D$1,VLOOKUP($A12,'Size Lookup'!$A$2:$G$25,2,0),VLOOKUP(D$1,'Size Lookup'!$A$2:$G$25,2,0)-VLOOKUP($A12,'Size Lookup'!$A$2:$G$25,2,0))</f>
        <v>1</v>
      </c>
      <c r="E12" s="5">
        <f>IF($A12=E$1,VLOOKUP($A12,'Size Lookup'!$A$2:$G$25,2,0),VLOOKUP(E$1,'Size Lookup'!$A$2:$G$25,2,0)-VLOOKUP($A12,'Size Lookup'!$A$2:$G$25,2,0))</f>
        <v>1</v>
      </c>
      <c r="F12" s="5">
        <f>IF($A12=F$1,VLOOKUP($A12,'Size Lookup'!$A$2:$G$25,2,0),VLOOKUP(F$1,'Size Lookup'!$A$2:$G$25,2,0)-VLOOKUP($A12,'Size Lookup'!$A$2:$G$25,2,0))</f>
        <v>-10</v>
      </c>
      <c r="G12" s="5">
        <f>IF($A12=G$1,VLOOKUP($A12,'Size Lookup'!$A$2:$G$25,2,0),VLOOKUP(G$1,'Size Lookup'!$A$2:$G$25,2,0)-VLOOKUP($A12,'Size Lookup'!$A$2:$G$25,2,0))</f>
        <v>15</v>
      </c>
      <c r="H12" s="5">
        <f>IF($A12=H$1,VLOOKUP($A12,'Size Lookup'!$A$2:$G$25,2,0),VLOOKUP(H$1,'Size Lookup'!$A$2:$G$25,2,0)-VLOOKUP($A12,'Size Lookup'!$A$2:$G$25,2,0))</f>
        <v>15</v>
      </c>
      <c r="I12" s="5">
        <f>IF($A12=I$1,VLOOKUP($A12,'Size Lookup'!$A$2:$G$25,2,0),VLOOKUP(I$1,'Size Lookup'!$A$2:$G$25,2,0)-VLOOKUP($A12,'Size Lookup'!$A$2:$G$25,2,0))</f>
        <v>-56</v>
      </c>
      <c r="J12" s="5">
        <f>IF($A12=J$1,VLOOKUP($A12,'Size Lookup'!$A$2:$G$25,2,0),VLOOKUP(J$1,'Size Lookup'!$A$2:$G$25,2,0)-VLOOKUP($A12,'Size Lookup'!$A$2:$G$25,2,0))</f>
        <v>24</v>
      </c>
      <c r="K12" s="5">
        <f>IF($A12=K$1,VLOOKUP($A12,'Size Lookup'!$A$2:$G$25,2,0),VLOOKUP(K$1,'Size Lookup'!$A$2:$G$25,2,0)-VLOOKUP($A12,'Size Lookup'!$A$2:$G$25,2,0))</f>
        <v>0</v>
      </c>
      <c r="L12" s="5">
        <f>IF($A12=L$1,VLOOKUP($A12,'Size Lookup'!$A$2:$G$25,2,0),VLOOKUP(L$1,'Size Lookup'!$A$2:$G$25,2,0)-VLOOKUP($A12,'Size Lookup'!$A$2:$G$25,2,0))</f>
        <v>113</v>
      </c>
      <c r="M12" s="5">
        <f>IF($A12=M$1,VLOOKUP($A12,'Size Lookup'!$A$2:$G$25,2,0),VLOOKUP(M$1,'Size Lookup'!$A$2:$G$25,2,0)-VLOOKUP($A12,'Size Lookup'!$A$2:$G$25,2,0))</f>
        <v>16</v>
      </c>
      <c r="N12" s="5">
        <f>IF($A12=N$1,VLOOKUP($A12,'Size Lookup'!$A$2:$G$25,2,0),VLOOKUP(N$1,'Size Lookup'!$A$2:$G$25,2,0)-VLOOKUP($A12,'Size Lookup'!$A$2:$G$25,2,0))</f>
        <v>18</v>
      </c>
      <c r="O12" s="5">
        <f>IF($A12=O$1,VLOOKUP($A12,'Size Lookup'!$A$2:$G$25,2,0),VLOOKUP(O$1,'Size Lookup'!$A$2:$G$25,2,0)-VLOOKUP($A12,'Size Lookup'!$A$2:$G$25,2,0))</f>
        <v>34</v>
      </c>
      <c r="P12" s="5">
        <f>IF($A12=P$1,VLOOKUP($A12,'Size Lookup'!$A$2:$G$25,2,0),VLOOKUP(P$1,'Size Lookup'!$A$2:$G$25,2,0)-VLOOKUP($A12,'Size Lookup'!$A$2:$G$25,2,0))</f>
        <v>-16</v>
      </c>
      <c r="Q12" s="5">
        <f>IF($A12=Q$1,VLOOKUP($A12,'Size Lookup'!$A$2:$G$25,2,0),VLOOKUP(Q$1,'Size Lookup'!$A$2:$G$25,2,0)-VLOOKUP($A12,'Size Lookup'!$A$2:$G$25,2,0))</f>
        <v>-26</v>
      </c>
      <c r="R12" s="5">
        <f>IF($A12=R$1,VLOOKUP($A12,'Size Lookup'!$A$2:$G$25,2,0),VLOOKUP(R$1,'Size Lookup'!$A$2:$G$25,2,0)-VLOOKUP($A12,'Size Lookup'!$A$2:$G$25,2,0))</f>
        <v>-12</v>
      </c>
      <c r="S12" s="5">
        <f>IF($A12=S$1,VLOOKUP($A12,'Size Lookup'!$A$2:$G$25,2,0),VLOOKUP(S$1,'Size Lookup'!$A$2:$G$25,2,0)-VLOOKUP($A12,'Size Lookup'!$A$2:$G$25,2,0))</f>
        <v>73</v>
      </c>
      <c r="T12" s="5">
        <f>IF($A12=T$1,VLOOKUP($A12,'Size Lookup'!$A$2:$G$25,2,0),VLOOKUP(T$1,'Size Lookup'!$A$2:$G$25,2,0)-VLOOKUP($A12,'Size Lookup'!$A$2:$G$25,2,0))</f>
        <v>50</v>
      </c>
      <c r="U12" s="5">
        <f>IF($A12=U$1,VLOOKUP($A12,'Size Lookup'!$A$2:$G$25,2,0),VLOOKUP(U$1,'Size Lookup'!$A$2:$G$25,2,0)-VLOOKUP($A12,'Size Lookup'!$A$2:$G$25,2,0))</f>
        <v>-14</v>
      </c>
      <c r="V12" s="5">
        <f>IF($A12=V$1,VLOOKUP($A12,'Size Lookup'!$A$2:$G$25,2,0),VLOOKUP(V$1,'Size Lookup'!$A$2:$G$25,2,0)-VLOOKUP($A12,'Size Lookup'!$A$2:$G$25,2,0))</f>
        <v>1</v>
      </c>
      <c r="W12" s="5">
        <f>IF($A12=W$1,VLOOKUP($A12,'Size Lookup'!$A$2:$G$25,2,0),VLOOKUP(W$1,'Size Lookup'!$A$2:$G$25,2,0)-VLOOKUP($A12,'Size Lookup'!$A$2:$G$25,2,0))</f>
        <v>15</v>
      </c>
      <c r="X12" s="5">
        <f>IF($A12=X$1,VLOOKUP($A12,'Size Lookup'!$A$2:$G$25,2,0),VLOOKUP(X$1,'Size Lookup'!$A$2:$G$25,2,0)-VLOOKUP($A12,'Size Lookup'!$A$2:$G$25,2,0))</f>
        <v>5.9545454545454533</v>
      </c>
      <c r="Y12" s="5">
        <f>IF($A12=Y$1,VLOOKUP($A12,'Size Lookup'!$A$2:$G$25,2,0),VLOOKUP(Y$1,'Size Lookup'!$A$2:$G$25,2,0)-VLOOKUP($A12,'Size Lookup'!$A$2:$G$25,2,0))</f>
        <v>-42</v>
      </c>
    </row>
    <row r="13" spans="1:25" x14ac:dyDescent="0.2">
      <c r="A13" s="1" t="s">
        <v>11</v>
      </c>
      <c r="B13" s="5">
        <f>IF($A13=B$1,VLOOKUP($A13,'Size Lookup'!$A$2:$G$25,2,0),VLOOKUP(B$1,'Size Lookup'!$A$2:$G$25,2,0)-VLOOKUP($A13,'Size Lookup'!$A$2:$G$25,2,0))</f>
        <v>-58</v>
      </c>
      <c r="C13" s="5">
        <f>IF($A13=C$1,VLOOKUP($A13,'Size Lookup'!$A$2:$G$25,2,0),VLOOKUP(C$1,'Size Lookup'!$A$2:$G$25,2,0)-VLOOKUP($A13,'Size Lookup'!$A$2:$G$25,2,0))</f>
        <v>28</v>
      </c>
      <c r="D13" s="5">
        <f>IF($A13=D$1,VLOOKUP($A13,'Size Lookup'!$A$2:$G$25,2,0),VLOOKUP(D$1,'Size Lookup'!$A$2:$G$25,2,0)-VLOOKUP($A13,'Size Lookup'!$A$2:$G$25,2,0))</f>
        <v>-15</v>
      </c>
      <c r="E13" s="5">
        <f>IF($A13=E$1,VLOOKUP($A13,'Size Lookup'!$A$2:$G$25,2,0),VLOOKUP(E$1,'Size Lookup'!$A$2:$G$25,2,0)-VLOOKUP($A13,'Size Lookup'!$A$2:$G$25,2,0))</f>
        <v>-15</v>
      </c>
      <c r="F13" s="5">
        <f>IF($A13=F$1,VLOOKUP($A13,'Size Lookup'!$A$2:$G$25,2,0),VLOOKUP(F$1,'Size Lookup'!$A$2:$G$25,2,0)-VLOOKUP($A13,'Size Lookup'!$A$2:$G$25,2,0))</f>
        <v>-26</v>
      </c>
      <c r="G13" s="5">
        <f>IF($A13=G$1,VLOOKUP($A13,'Size Lookup'!$A$2:$G$25,2,0),VLOOKUP(G$1,'Size Lookup'!$A$2:$G$25,2,0)-VLOOKUP($A13,'Size Lookup'!$A$2:$G$25,2,0))</f>
        <v>-1</v>
      </c>
      <c r="H13" s="5">
        <f>IF($A13=H$1,VLOOKUP($A13,'Size Lookup'!$A$2:$G$25,2,0),VLOOKUP(H$1,'Size Lookup'!$A$2:$G$25,2,0)-VLOOKUP($A13,'Size Lookup'!$A$2:$G$25,2,0))</f>
        <v>-1</v>
      </c>
      <c r="I13" s="5">
        <f>IF($A13=I$1,VLOOKUP($A13,'Size Lookup'!$A$2:$G$25,2,0),VLOOKUP(I$1,'Size Lookup'!$A$2:$G$25,2,0)-VLOOKUP($A13,'Size Lookup'!$A$2:$G$25,2,0))</f>
        <v>-72</v>
      </c>
      <c r="J13" s="5">
        <f>IF($A13=J$1,VLOOKUP($A13,'Size Lookup'!$A$2:$G$25,2,0),VLOOKUP(J$1,'Size Lookup'!$A$2:$G$25,2,0)-VLOOKUP($A13,'Size Lookup'!$A$2:$G$25,2,0))</f>
        <v>8</v>
      </c>
      <c r="K13" s="5">
        <f>IF($A13=K$1,VLOOKUP($A13,'Size Lookup'!$A$2:$G$25,2,0),VLOOKUP(K$1,'Size Lookup'!$A$2:$G$25,2,0)-VLOOKUP($A13,'Size Lookup'!$A$2:$G$25,2,0))</f>
        <v>-16</v>
      </c>
      <c r="L13" s="5">
        <f>IF($A13=L$1,VLOOKUP($A13,'Size Lookup'!$A$2:$G$25,2,0),VLOOKUP(L$1,'Size Lookup'!$A$2:$G$25,2,0)-VLOOKUP($A13,'Size Lookup'!$A$2:$G$25,2,0))</f>
        <v>-16</v>
      </c>
      <c r="M13" s="5">
        <f>IF($A13=M$1,VLOOKUP($A13,'Size Lookup'!$A$2:$G$25,2,0),VLOOKUP(M$1,'Size Lookup'!$A$2:$G$25,2,0)-VLOOKUP($A13,'Size Lookup'!$A$2:$G$25,2,0))</f>
        <v>129</v>
      </c>
      <c r="N13" s="5">
        <f>IF($A13=N$1,VLOOKUP($A13,'Size Lookup'!$A$2:$G$25,2,0),VLOOKUP(N$1,'Size Lookup'!$A$2:$G$25,2,0)-VLOOKUP($A13,'Size Lookup'!$A$2:$G$25,2,0))</f>
        <v>2</v>
      </c>
      <c r="O13" s="5">
        <f>IF($A13=O$1,VLOOKUP($A13,'Size Lookup'!$A$2:$G$25,2,0),VLOOKUP(O$1,'Size Lookup'!$A$2:$G$25,2,0)-VLOOKUP($A13,'Size Lookup'!$A$2:$G$25,2,0))</f>
        <v>18</v>
      </c>
      <c r="P13" s="5">
        <f>IF($A13=P$1,VLOOKUP($A13,'Size Lookup'!$A$2:$G$25,2,0),VLOOKUP(P$1,'Size Lookup'!$A$2:$G$25,2,0)-VLOOKUP($A13,'Size Lookup'!$A$2:$G$25,2,0))</f>
        <v>-32</v>
      </c>
      <c r="Q13" s="5">
        <f>IF($A13=Q$1,VLOOKUP($A13,'Size Lookup'!$A$2:$G$25,2,0),VLOOKUP(Q$1,'Size Lookup'!$A$2:$G$25,2,0)-VLOOKUP($A13,'Size Lookup'!$A$2:$G$25,2,0))</f>
        <v>-42</v>
      </c>
      <c r="R13" s="5">
        <f>IF($A13=R$1,VLOOKUP($A13,'Size Lookup'!$A$2:$G$25,2,0),VLOOKUP(R$1,'Size Lookup'!$A$2:$G$25,2,0)-VLOOKUP($A13,'Size Lookup'!$A$2:$G$25,2,0))</f>
        <v>-28</v>
      </c>
      <c r="S13" s="5">
        <f>IF($A13=S$1,VLOOKUP($A13,'Size Lookup'!$A$2:$G$25,2,0),VLOOKUP(S$1,'Size Lookup'!$A$2:$G$25,2,0)-VLOOKUP($A13,'Size Lookup'!$A$2:$G$25,2,0))</f>
        <v>57</v>
      </c>
      <c r="T13" s="5">
        <f>IF($A13=T$1,VLOOKUP($A13,'Size Lookup'!$A$2:$G$25,2,0),VLOOKUP(T$1,'Size Lookup'!$A$2:$G$25,2,0)-VLOOKUP($A13,'Size Lookup'!$A$2:$G$25,2,0))</f>
        <v>34</v>
      </c>
      <c r="U13" s="5">
        <f>IF($A13=U$1,VLOOKUP($A13,'Size Lookup'!$A$2:$G$25,2,0),VLOOKUP(U$1,'Size Lookup'!$A$2:$G$25,2,0)-VLOOKUP($A13,'Size Lookup'!$A$2:$G$25,2,0))</f>
        <v>-30</v>
      </c>
      <c r="V13" s="5">
        <f>IF($A13=V$1,VLOOKUP($A13,'Size Lookup'!$A$2:$G$25,2,0),VLOOKUP(V$1,'Size Lookup'!$A$2:$G$25,2,0)-VLOOKUP($A13,'Size Lookup'!$A$2:$G$25,2,0))</f>
        <v>-15</v>
      </c>
      <c r="W13" s="5">
        <f>IF($A13=W$1,VLOOKUP($A13,'Size Lookup'!$A$2:$G$25,2,0),VLOOKUP(W$1,'Size Lookup'!$A$2:$G$25,2,0)-VLOOKUP($A13,'Size Lookup'!$A$2:$G$25,2,0))</f>
        <v>-1</v>
      </c>
      <c r="X13" s="5">
        <f>IF($A13=X$1,VLOOKUP($A13,'Size Lookup'!$A$2:$G$25,2,0),VLOOKUP(X$1,'Size Lookup'!$A$2:$G$25,2,0)-VLOOKUP($A13,'Size Lookup'!$A$2:$G$25,2,0))</f>
        <v>-10.045454545454547</v>
      </c>
      <c r="Y13" s="5">
        <f>IF($A13=Y$1,VLOOKUP($A13,'Size Lookup'!$A$2:$G$25,2,0),VLOOKUP(Y$1,'Size Lookup'!$A$2:$G$25,2,0)-VLOOKUP($A13,'Size Lookup'!$A$2:$G$25,2,0))</f>
        <v>-58</v>
      </c>
    </row>
    <row r="14" spans="1:25" x14ac:dyDescent="0.2">
      <c r="A14" s="1" t="s">
        <v>12</v>
      </c>
      <c r="B14" s="5">
        <f>IF($A14=B$1,VLOOKUP($A14,'Size Lookup'!$A$2:$G$25,2,0),VLOOKUP(B$1,'Size Lookup'!$A$2:$G$25,2,0)-VLOOKUP($A14,'Size Lookup'!$A$2:$G$25,2,0))</f>
        <v>-60</v>
      </c>
      <c r="C14" s="5">
        <f>IF($A14=C$1,VLOOKUP($A14,'Size Lookup'!$A$2:$G$25,2,0),VLOOKUP(C$1,'Size Lookup'!$A$2:$G$25,2,0)-VLOOKUP($A14,'Size Lookup'!$A$2:$G$25,2,0))</f>
        <v>26</v>
      </c>
      <c r="D14" s="5">
        <f>IF($A14=D$1,VLOOKUP($A14,'Size Lookup'!$A$2:$G$25,2,0),VLOOKUP(D$1,'Size Lookup'!$A$2:$G$25,2,0)-VLOOKUP($A14,'Size Lookup'!$A$2:$G$25,2,0))</f>
        <v>-17</v>
      </c>
      <c r="E14" s="5">
        <f>IF($A14=E$1,VLOOKUP($A14,'Size Lookup'!$A$2:$G$25,2,0),VLOOKUP(E$1,'Size Lookup'!$A$2:$G$25,2,0)-VLOOKUP($A14,'Size Lookup'!$A$2:$G$25,2,0))</f>
        <v>-17</v>
      </c>
      <c r="F14" s="5">
        <f>IF($A14=F$1,VLOOKUP($A14,'Size Lookup'!$A$2:$G$25,2,0),VLOOKUP(F$1,'Size Lookup'!$A$2:$G$25,2,0)-VLOOKUP($A14,'Size Lookup'!$A$2:$G$25,2,0))</f>
        <v>-28</v>
      </c>
      <c r="G14" s="5">
        <f>IF($A14=G$1,VLOOKUP($A14,'Size Lookup'!$A$2:$G$25,2,0),VLOOKUP(G$1,'Size Lookup'!$A$2:$G$25,2,0)-VLOOKUP($A14,'Size Lookup'!$A$2:$G$25,2,0))</f>
        <v>-3</v>
      </c>
      <c r="H14" s="5">
        <f>IF($A14=H$1,VLOOKUP($A14,'Size Lookup'!$A$2:$G$25,2,0),VLOOKUP(H$1,'Size Lookup'!$A$2:$G$25,2,0)-VLOOKUP($A14,'Size Lookup'!$A$2:$G$25,2,0))</f>
        <v>-3</v>
      </c>
      <c r="I14" s="5">
        <f>IF($A14=I$1,VLOOKUP($A14,'Size Lookup'!$A$2:$G$25,2,0),VLOOKUP(I$1,'Size Lookup'!$A$2:$G$25,2,0)-VLOOKUP($A14,'Size Lookup'!$A$2:$G$25,2,0))</f>
        <v>-74</v>
      </c>
      <c r="J14" s="5">
        <f>IF($A14=J$1,VLOOKUP($A14,'Size Lookup'!$A$2:$G$25,2,0),VLOOKUP(J$1,'Size Lookup'!$A$2:$G$25,2,0)-VLOOKUP($A14,'Size Lookup'!$A$2:$G$25,2,0))</f>
        <v>6</v>
      </c>
      <c r="K14" s="5">
        <f>IF($A14=K$1,VLOOKUP($A14,'Size Lookup'!$A$2:$G$25,2,0),VLOOKUP(K$1,'Size Lookup'!$A$2:$G$25,2,0)-VLOOKUP($A14,'Size Lookup'!$A$2:$G$25,2,0))</f>
        <v>-18</v>
      </c>
      <c r="L14" s="5">
        <f>IF($A14=L$1,VLOOKUP($A14,'Size Lookup'!$A$2:$G$25,2,0),VLOOKUP(L$1,'Size Lookup'!$A$2:$G$25,2,0)-VLOOKUP($A14,'Size Lookup'!$A$2:$G$25,2,0))</f>
        <v>-18</v>
      </c>
      <c r="M14" s="5">
        <f>IF($A14=M$1,VLOOKUP($A14,'Size Lookup'!$A$2:$G$25,2,0),VLOOKUP(M$1,'Size Lookup'!$A$2:$G$25,2,0)-VLOOKUP($A14,'Size Lookup'!$A$2:$G$25,2,0))</f>
        <v>-2</v>
      </c>
      <c r="N14" s="5">
        <f>IF($A14=N$1,VLOOKUP($A14,'Size Lookup'!$A$2:$G$25,2,0),VLOOKUP(N$1,'Size Lookup'!$A$2:$G$25,2,0)-VLOOKUP($A14,'Size Lookup'!$A$2:$G$25,2,0))</f>
        <v>131</v>
      </c>
      <c r="O14" s="5">
        <f>IF($A14=O$1,VLOOKUP($A14,'Size Lookup'!$A$2:$G$25,2,0),VLOOKUP(O$1,'Size Lookup'!$A$2:$G$25,2,0)-VLOOKUP($A14,'Size Lookup'!$A$2:$G$25,2,0))</f>
        <v>16</v>
      </c>
      <c r="P14" s="5">
        <f>IF($A14=P$1,VLOOKUP($A14,'Size Lookup'!$A$2:$G$25,2,0),VLOOKUP(P$1,'Size Lookup'!$A$2:$G$25,2,0)-VLOOKUP($A14,'Size Lookup'!$A$2:$G$25,2,0))</f>
        <v>-34</v>
      </c>
      <c r="Q14" s="5">
        <f>IF($A14=Q$1,VLOOKUP($A14,'Size Lookup'!$A$2:$G$25,2,0),VLOOKUP(Q$1,'Size Lookup'!$A$2:$G$25,2,0)-VLOOKUP($A14,'Size Lookup'!$A$2:$G$25,2,0))</f>
        <v>-44</v>
      </c>
      <c r="R14" s="5">
        <f>IF($A14=R$1,VLOOKUP($A14,'Size Lookup'!$A$2:$G$25,2,0),VLOOKUP(R$1,'Size Lookup'!$A$2:$G$25,2,0)-VLOOKUP($A14,'Size Lookup'!$A$2:$G$25,2,0))</f>
        <v>-30</v>
      </c>
      <c r="S14" s="5">
        <f>IF($A14=S$1,VLOOKUP($A14,'Size Lookup'!$A$2:$G$25,2,0),VLOOKUP(S$1,'Size Lookup'!$A$2:$G$25,2,0)-VLOOKUP($A14,'Size Lookup'!$A$2:$G$25,2,0))</f>
        <v>55</v>
      </c>
      <c r="T14" s="5">
        <f>IF($A14=T$1,VLOOKUP($A14,'Size Lookup'!$A$2:$G$25,2,0),VLOOKUP(T$1,'Size Lookup'!$A$2:$G$25,2,0)-VLOOKUP($A14,'Size Lookup'!$A$2:$G$25,2,0))</f>
        <v>32</v>
      </c>
      <c r="U14" s="5">
        <f>IF($A14=U$1,VLOOKUP($A14,'Size Lookup'!$A$2:$G$25,2,0),VLOOKUP(U$1,'Size Lookup'!$A$2:$G$25,2,0)-VLOOKUP($A14,'Size Lookup'!$A$2:$G$25,2,0))</f>
        <v>-32</v>
      </c>
      <c r="V14" s="5">
        <f>IF($A14=V$1,VLOOKUP($A14,'Size Lookup'!$A$2:$G$25,2,0),VLOOKUP(V$1,'Size Lookup'!$A$2:$G$25,2,0)-VLOOKUP($A14,'Size Lookup'!$A$2:$G$25,2,0))</f>
        <v>-17</v>
      </c>
      <c r="W14" s="5">
        <f>IF($A14=W$1,VLOOKUP($A14,'Size Lookup'!$A$2:$G$25,2,0),VLOOKUP(W$1,'Size Lookup'!$A$2:$G$25,2,0)-VLOOKUP($A14,'Size Lookup'!$A$2:$G$25,2,0))</f>
        <v>-3</v>
      </c>
      <c r="X14" s="5">
        <f>IF($A14=X$1,VLOOKUP($A14,'Size Lookup'!$A$2:$G$25,2,0),VLOOKUP(X$1,'Size Lookup'!$A$2:$G$25,2,0)-VLOOKUP($A14,'Size Lookup'!$A$2:$G$25,2,0))</f>
        <v>-12.045454545454547</v>
      </c>
      <c r="Y14" s="5">
        <f>IF($A14=Y$1,VLOOKUP($A14,'Size Lookup'!$A$2:$G$25,2,0),VLOOKUP(Y$1,'Size Lookup'!$A$2:$G$25,2,0)-VLOOKUP($A14,'Size Lookup'!$A$2:$G$25,2,0))</f>
        <v>-60</v>
      </c>
    </row>
    <row r="15" spans="1:25" x14ac:dyDescent="0.2">
      <c r="A15" s="1" t="s">
        <v>13</v>
      </c>
      <c r="B15" s="5">
        <f>IF($A15=B$1,VLOOKUP($A15,'Size Lookup'!$A$2:$G$25,2,0),VLOOKUP(B$1,'Size Lookup'!$A$2:$G$25,2,0)-VLOOKUP($A15,'Size Lookup'!$A$2:$G$25,2,0))</f>
        <v>-76</v>
      </c>
      <c r="C15" s="5">
        <f>IF($A15=C$1,VLOOKUP($A15,'Size Lookup'!$A$2:$G$25,2,0),VLOOKUP(C$1,'Size Lookup'!$A$2:$G$25,2,0)-VLOOKUP($A15,'Size Lookup'!$A$2:$G$25,2,0))</f>
        <v>10</v>
      </c>
      <c r="D15" s="5">
        <f>IF($A15=D$1,VLOOKUP($A15,'Size Lookup'!$A$2:$G$25,2,0),VLOOKUP(D$1,'Size Lookup'!$A$2:$G$25,2,0)-VLOOKUP($A15,'Size Lookup'!$A$2:$G$25,2,0))</f>
        <v>-33</v>
      </c>
      <c r="E15" s="5">
        <f>IF($A15=E$1,VLOOKUP($A15,'Size Lookup'!$A$2:$G$25,2,0),VLOOKUP(E$1,'Size Lookup'!$A$2:$G$25,2,0)-VLOOKUP($A15,'Size Lookup'!$A$2:$G$25,2,0))</f>
        <v>-33</v>
      </c>
      <c r="F15" s="5">
        <f>IF($A15=F$1,VLOOKUP($A15,'Size Lookup'!$A$2:$G$25,2,0),VLOOKUP(F$1,'Size Lookup'!$A$2:$G$25,2,0)-VLOOKUP($A15,'Size Lookup'!$A$2:$G$25,2,0))</f>
        <v>-44</v>
      </c>
      <c r="G15" s="5">
        <f>IF($A15=G$1,VLOOKUP($A15,'Size Lookup'!$A$2:$G$25,2,0),VLOOKUP(G$1,'Size Lookup'!$A$2:$G$25,2,0)-VLOOKUP($A15,'Size Lookup'!$A$2:$G$25,2,0))</f>
        <v>-19</v>
      </c>
      <c r="H15" s="5">
        <f>IF($A15=H$1,VLOOKUP($A15,'Size Lookup'!$A$2:$G$25,2,0),VLOOKUP(H$1,'Size Lookup'!$A$2:$G$25,2,0)-VLOOKUP($A15,'Size Lookup'!$A$2:$G$25,2,0))</f>
        <v>-19</v>
      </c>
      <c r="I15" s="5">
        <f>IF($A15=I$1,VLOOKUP($A15,'Size Lookup'!$A$2:$G$25,2,0),VLOOKUP(I$1,'Size Lookup'!$A$2:$G$25,2,0)-VLOOKUP($A15,'Size Lookup'!$A$2:$G$25,2,0))</f>
        <v>-90</v>
      </c>
      <c r="J15" s="5">
        <f>IF($A15=J$1,VLOOKUP($A15,'Size Lookup'!$A$2:$G$25,2,0),VLOOKUP(J$1,'Size Lookup'!$A$2:$G$25,2,0)-VLOOKUP($A15,'Size Lookup'!$A$2:$G$25,2,0))</f>
        <v>-10</v>
      </c>
      <c r="K15" s="5">
        <f>IF($A15=K$1,VLOOKUP($A15,'Size Lookup'!$A$2:$G$25,2,0),VLOOKUP(K$1,'Size Lookup'!$A$2:$G$25,2,0)-VLOOKUP($A15,'Size Lookup'!$A$2:$G$25,2,0))</f>
        <v>-34</v>
      </c>
      <c r="L15" s="5">
        <f>IF($A15=L$1,VLOOKUP($A15,'Size Lookup'!$A$2:$G$25,2,0),VLOOKUP(L$1,'Size Lookup'!$A$2:$G$25,2,0)-VLOOKUP($A15,'Size Lookup'!$A$2:$G$25,2,0))</f>
        <v>-34</v>
      </c>
      <c r="M15" s="5">
        <f>IF($A15=M$1,VLOOKUP($A15,'Size Lookup'!$A$2:$G$25,2,0),VLOOKUP(M$1,'Size Lookup'!$A$2:$G$25,2,0)-VLOOKUP($A15,'Size Lookup'!$A$2:$G$25,2,0))</f>
        <v>-18</v>
      </c>
      <c r="N15" s="5">
        <f>IF($A15=N$1,VLOOKUP($A15,'Size Lookup'!$A$2:$G$25,2,0),VLOOKUP(N$1,'Size Lookup'!$A$2:$G$25,2,0)-VLOOKUP($A15,'Size Lookup'!$A$2:$G$25,2,0))</f>
        <v>-16</v>
      </c>
      <c r="O15" s="5">
        <f>IF($A15=O$1,VLOOKUP($A15,'Size Lookup'!$A$2:$G$25,2,0),VLOOKUP(O$1,'Size Lookup'!$A$2:$G$25,2,0)-VLOOKUP($A15,'Size Lookup'!$A$2:$G$25,2,0))</f>
        <v>147</v>
      </c>
      <c r="P15" s="5">
        <f>IF($A15=P$1,VLOOKUP($A15,'Size Lookup'!$A$2:$G$25,2,0),VLOOKUP(P$1,'Size Lookup'!$A$2:$G$25,2,0)-VLOOKUP($A15,'Size Lookup'!$A$2:$G$25,2,0))</f>
        <v>-50</v>
      </c>
      <c r="Q15" s="5">
        <f>IF($A15=Q$1,VLOOKUP($A15,'Size Lookup'!$A$2:$G$25,2,0),VLOOKUP(Q$1,'Size Lookup'!$A$2:$G$25,2,0)-VLOOKUP($A15,'Size Lookup'!$A$2:$G$25,2,0))</f>
        <v>-60</v>
      </c>
      <c r="R15" s="5">
        <f>IF($A15=R$1,VLOOKUP($A15,'Size Lookup'!$A$2:$G$25,2,0),VLOOKUP(R$1,'Size Lookup'!$A$2:$G$25,2,0)-VLOOKUP($A15,'Size Lookup'!$A$2:$G$25,2,0))</f>
        <v>-46</v>
      </c>
      <c r="S15" s="5">
        <f>IF($A15=S$1,VLOOKUP($A15,'Size Lookup'!$A$2:$G$25,2,0),VLOOKUP(S$1,'Size Lookup'!$A$2:$G$25,2,0)-VLOOKUP($A15,'Size Lookup'!$A$2:$G$25,2,0))</f>
        <v>39</v>
      </c>
      <c r="T15" s="5">
        <f>IF($A15=T$1,VLOOKUP($A15,'Size Lookup'!$A$2:$G$25,2,0),VLOOKUP(T$1,'Size Lookup'!$A$2:$G$25,2,0)-VLOOKUP($A15,'Size Lookup'!$A$2:$G$25,2,0))</f>
        <v>16</v>
      </c>
      <c r="U15" s="5">
        <f>IF($A15=U$1,VLOOKUP($A15,'Size Lookup'!$A$2:$G$25,2,0),VLOOKUP(U$1,'Size Lookup'!$A$2:$G$25,2,0)-VLOOKUP($A15,'Size Lookup'!$A$2:$G$25,2,0))</f>
        <v>-48</v>
      </c>
      <c r="V15" s="5">
        <f>IF($A15=V$1,VLOOKUP($A15,'Size Lookup'!$A$2:$G$25,2,0),VLOOKUP(V$1,'Size Lookup'!$A$2:$G$25,2,0)-VLOOKUP($A15,'Size Lookup'!$A$2:$G$25,2,0))</f>
        <v>-33</v>
      </c>
      <c r="W15" s="5">
        <f>IF($A15=W$1,VLOOKUP($A15,'Size Lookup'!$A$2:$G$25,2,0),VLOOKUP(W$1,'Size Lookup'!$A$2:$G$25,2,0)-VLOOKUP($A15,'Size Lookup'!$A$2:$G$25,2,0))</f>
        <v>-19</v>
      </c>
      <c r="X15" s="5">
        <f>IF($A15=X$1,VLOOKUP($A15,'Size Lookup'!$A$2:$G$25,2,0),VLOOKUP(X$1,'Size Lookup'!$A$2:$G$25,2,0)-VLOOKUP($A15,'Size Lookup'!$A$2:$G$25,2,0))</f>
        <v>-28.045454545454547</v>
      </c>
      <c r="Y15" s="5">
        <f>IF($A15=Y$1,VLOOKUP($A15,'Size Lookup'!$A$2:$G$25,2,0),VLOOKUP(Y$1,'Size Lookup'!$A$2:$G$25,2,0)-VLOOKUP($A15,'Size Lookup'!$A$2:$G$25,2,0))</f>
        <v>-76</v>
      </c>
    </row>
    <row r="16" spans="1:25" x14ac:dyDescent="0.2">
      <c r="A16" s="1" t="s">
        <v>14</v>
      </c>
      <c r="B16" s="5">
        <f>IF($A16=B$1,VLOOKUP($A16,'Size Lookup'!$A$2:$G$25,2,0),VLOOKUP(B$1,'Size Lookup'!$A$2:$G$25,2,0)-VLOOKUP($A16,'Size Lookup'!$A$2:$G$25,2,0))</f>
        <v>-26</v>
      </c>
      <c r="C16" s="5">
        <f>IF($A16=C$1,VLOOKUP($A16,'Size Lookup'!$A$2:$G$25,2,0),VLOOKUP(C$1,'Size Lookup'!$A$2:$G$25,2,0)-VLOOKUP($A16,'Size Lookup'!$A$2:$G$25,2,0))</f>
        <v>60</v>
      </c>
      <c r="D16" s="5">
        <f>IF($A16=D$1,VLOOKUP($A16,'Size Lookup'!$A$2:$G$25,2,0),VLOOKUP(D$1,'Size Lookup'!$A$2:$G$25,2,0)-VLOOKUP($A16,'Size Lookup'!$A$2:$G$25,2,0))</f>
        <v>17</v>
      </c>
      <c r="E16" s="5">
        <f>IF($A16=E$1,VLOOKUP($A16,'Size Lookup'!$A$2:$G$25,2,0),VLOOKUP(E$1,'Size Lookup'!$A$2:$G$25,2,0)-VLOOKUP($A16,'Size Lookup'!$A$2:$G$25,2,0))</f>
        <v>17</v>
      </c>
      <c r="F16" s="5">
        <f>IF($A16=F$1,VLOOKUP($A16,'Size Lookup'!$A$2:$G$25,2,0),VLOOKUP(F$1,'Size Lookup'!$A$2:$G$25,2,0)-VLOOKUP($A16,'Size Lookup'!$A$2:$G$25,2,0))</f>
        <v>6</v>
      </c>
      <c r="G16" s="5">
        <f>IF($A16=G$1,VLOOKUP($A16,'Size Lookup'!$A$2:$G$25,2,0),VLOOKUP(G$1,'Size Lookup'!$A$2:$G$25,2,0)-VLOOKUP($A16,'Size Lookup'!$A$2:$G$25,2,0))</f>
        <v>31</v>
      </c>
      <c r="H16" s="5">
        <f>IF($A16=H$1,VLOOKUP($A16,'Size Lookup'!$A$2:$G$25,2,0),VLOOKUP(H$1,'Size Lookup'!$A$2:$G$25,2,0)-VLOOKUP($A16,'Size Lookup'!$A$2:$G$25,2,0))</f>
        <v>31</v>
      </c>
      <c r="I16" s="5">
        <f>IF($A16=I$1,VLOOKUP($A16,'Size Lookup'!$A$2:$G$25,2,0),VLOOKUP(I$1,'Size Lookup'!$A$2:$G$25,2,0)-VLOOKUP($A16,'Size Lookup'!$A$2:$G$25,2,0))</f>
        <v>-40</v>
      </c>
      <c r="J16" s="5">
        <f>IF($A16=J$1,VLOOKUP($A16,'Size Lookup'!$A$2:$G$25,2,0),VLOOKUP(J$1,'Size Lookup'!$A$2:$G$25,2,0)-VLOOKUP($A16,'Size Lookup'!$A$2:$G$25,2,0))</f>
        <v>40</v>
      </c>
      <c r="K16" s="5">
        <f>IF($A16=K$1,VLOOKUP($A16,'Size Lookup'!$A$2:$G$25,2,0),VLOOKUP(K$1,'Size Lookup'!$A$2:$G$25,2,0)-VLOOKUP($A16,'Size Lookup'!$A$2:$G$25,2,0))</f>
        <v>16</v>
      </c>
      <c r="L16" s="5">
        <f>IF($A16=L$1,VLOOKUP($A16,'Size Lookup'!$A$2:$G$25,2,0),VLOOKUP(L$1,'Size Lookup'!$A$2:$G$25,2,0)-VLOOKUP($A16,'Size Lookup'!$A$2:$G$25,2,0))</f>
        <v>16</v>
      </c>
      <c r="M16" s="5">
        <f>IF($A16=M$1,VLOOKUP($A16,'Size Lookup'!$A$2:$G$25,2,0),VLOOKUP(M$1,'Size Lookup'!$A$2:$G$25,2,0)-VLOOKUP($A16,'Size Lookup'!$A$2:$G$25,2,0))</f>
        <v>32</v>
      </c>
      <c r="N16" s="5">
        <f>IF($A16=N$1,VLOOKUP($A16,'Size Lookup'!$A$2:$G$25,2,0),VLOOKUP(N$1,'Size Lookup'!$A$2:$G$25,2,0)-VLOOKUP($A16,'Size Lookup'!$A$2:$G$25,2,0))</f>
        <v>34</v>
      </c>
      <c r="O16" s="5">
        <f>IF($A16=O$1,VLOOKUP($A16,'Size Lookup'!$A$2:$G$25,2,0),VLOOKUP(O$1,'Size Lookup'!$A$2:$G$25,2,0)-VLOOKUP($A16,'Size Lookup'!$A$2:$G$25,2,0))</f>
        <v>50</v>
      </c>
      <c r="P16" s="5">
        <f>IF($A16=P$1,VLOOKUP($A16,'Size Lookup'!$A$2:$G$25,2,0),VLOOKUP(P$1,'Size Lookup'!$A$2:$G$25,2,0)-VLOOKUP($A16,'Size Lookup'!$A$2:$G$25,2,0))</f>
        <v>97</v>
      </c>
      <c r="Q16" s="5">
        <f>IF($A16=Q$1,VLOOKUP($A16,'Size Lookup'!$A$2:$G$25,2,0),VLOOKUP(Q$1,'Size Lookup'!$A$2:$G$25,2,0)-VLOOKUP($A16,'Size Lookup'!$A$2:$G$25,2,0))</f>
        <v>-10</v>
      </c>
      <c r="R16" s="5">
        <f>IF($A16=R$1,VLOOKUP($A16,'Size Lookup'!$A$2:$G$25,2,0),VLOOKUP(R$1,'Size Lookup'!$A$2:$G$25,2,0)-VLOOKUP($A16,'Size Lookup'!$A$2:$G$25,2,0))</f>
        <v>4</v>
      </c>
      <c r="S16" s="5">
        <f>IF($A16=S$1,VLOOKUP($A16,'Size Lookup'!$A$2:$G$25,2,0),VLOOKUP(S$1,'Size Lookup'!$A$2:$G$25,2,0)-VLOOKUP($A16,'Size Lookup'!$A$2:$G$25,2,0))</f>
        <v>89</v>
      </c>
      <c r="T16" s="5">
        <f>IF($A16=T$1,VLOOKUP($A16,'Size Lookup'!$A$2:$G$25,2,0),VLOOKUP(T$1,'Size Lookup'!$A$2:$G$25,2,0)-VLOOKUP($A16,'Size Lookup'!$A$2:$G$25,2,0))</f>
        <v>66</v>
      </c>
      <c r="U16" s="5">
        <f>IF($A16=U$1,VLOOKUP($A16,'Size Lookup'!$A$2:$G$25,2,0),VLOOKUP(U$1,'Size Lookup'!$A$2:$G$25,2,0)-VLOOKUP($A16,'Size Lookup'!$A$2:$G$25,2,0))</f>
        <v>2</v>
      </c>
      <c r="V16" s="5">
        <f>IF($A16=V$1,VLOOKUP($A16,'Size Lookup'!$A$2:$G$25,2,0),VLOOKUP(V$1,'Size Lookup'!$A$2:$G$25,2,0)-VLOOKUP($A16,'Size Lookup'!$A$2:$G$25,2,0))</f>
        <v>17</v>
      </c>
      <c r="W16" s="5">
        <f>IF($A16=W$1,VLOOKUP($A16,'Size Lookup'!$A$2:$G$25,2,0),VLOOKUP(W$1,'Size Lookup'!$A$2:$G$25,2,0)-VLOOKUP($A16,'Size Lookup'!$A$2:$G$25,2,0))</f>
        <v>31</v>
      </c>
      <c r="X16" s="5">
        <f>IF($A16=X$1,VLOOKUP($A16,'Size Lookup'!$A$2:$G$25,2,0),VLOOKUP(X$1,'Size Lookup'!$A$2:$G$25,2,0)-VLOOKUP($A16,'Size Lookup'!$A$2:$G$25,2,0))</f>
        <v>21.954545454545453</v>
      </c>
      <c r="Y16" s="5">
        <f>IF($A16=Y$1,VLOOKUP($A16,'Size Lookup'!$A$2:$G$25,2,0),VLOOKUP(Y$1,'Size Lookup'!$A$2:$G$25,2,0)-VLOOKUP($A16,'Size Lookup'!$A$2:$G$25,2,0))</f>
        <v>-26</v>
      </c>
    </row>
    <row r="17" spans="1:25" x14ac:dyDescent="0.2">
      <c r="A17" s="1" t="s">
        <v>15</v>
      </c>
      <c r="B17" s="5">
        <f>IF($A17=B$1,VLOOKUP($A17,'Size Lookup'!$A$2:$G$25,2,0),VLOOKUP(B$1,'Size Lookup'!$A$2:$G$25,2,0)-VLOOKUP($A17,'Size Lookup'!$A$2:$G$25,2,0))</f>
        <v>-16</v>
      </c>
      <c r="C17" s="5">
        <f>IF($A17=C$1,VLOOKUP($A17,'Size Lookup'!$A$2:$G$25,2,0),VLOOKUP(C$1,'Size Lookup'!$A$2:$G$25,2,0)-VLOOKUP($A17,'Size Lookup'!$A$2:$G$25,2,0))</f>
        <v>70</v>
      </c>
      <c r="D17" s="5">
        <f>IF($A17=D$1,VLOOKUP($A17,'Size Lookup'!$A$2:$G$25,2,0),VLOOKUP(D$1,'Size Lookup'!$A$2:$G$25,2,0)-VLOOKUP($A17,'Size Lookup'!$A$2:$G$25,2,0))</f>
        <v>27</v>
      </c>
      <c r="E17" s="5">
        <f>IF($A17=E$1,VLOOKUP($A17,'Size Lookup'!$A$2:$G$25,2,0),VLOOKUP(E$1,'Size Lookup'!$A$2:$G$25,2,0)-VLOOKUP($A17,'Size Lookup'!$A$2:$G$25,2,0))</f>
        <v>27</v>
      </c>
      <c r="F17" s="5">
        <f>IF($A17=F$1,VLOOKUP($A17,'Size Lookup'!$A$2:$G$25,2,0),VLOOKUP(F$1,'Size Lookup'!$A$2:$G$25,2,0)-VLOOKUP($A17,'Size Lookup'!$A$2:$G$25,2,0))</f>
        <v>16</v>
      </c>
      <c r="G17" s="5">
        <f>IF($A17=G$1,VLOOKUP($A17,'Size Lookup'!$A$2:$G$25,2,0),VLOOKUP(G$1,'Size Lookup'!$A$2:$G$25,2,0)-VLOOKUP($A17,'Size Lookup'!$A$2:$G$25,2,0))</f>
        <v>41</v>
      </c>
      <c r="H17" s="5">
        <f>IF($A17=H$1,VLOOKUP($A17,'Size Lookup'!$A$2:$G$25,2,0),VLOOKUP(H$1,'Size Lookup'!$A$2:$G$25,2,0)-VLOOKUP($A17,'Size Lookup'!$A$2:$G$25,2,0))</f>
        <v>41</v>
      </c>
      <c r="I17" s="5">
        <f>IF($A17=I$1,VLOOKUP($A17,'Size Lookup'!$A$2:$G$25,2,0),VLOOKUP(I$1,'Size Lookup'!$A$2:$G$25,2,0)-VLOOKUP($A17,'Size Lookup'!$A$2:$G$25,2,0))</f>
        <v>-30</v>
      </c>
      <c r="J17" s="5">
        <f>IF($A17=J$1,VLOOKUP($A17,'Size Lookup'!$A$2:$G$25,2,0),VLOOKUP(J$1,'Size Lookup'!$A$2:$G$25,2,0)-VLOOKUP($A17,'Size Lookup'!$A$2:$G$25,2,0))</f>
        <v>50</v>
      </c>
      <c r="K17" s="5">
        <f>IF($A17=K$1,VLOOKUP($A17,'Size Lookup'!$A$2:$G$25,2,0),VLOOKUP(K$1,'Size Lookup'!$A$2:$G$25,2,0)-VLOOKUP($A17,'Size Lookup'!$A$2:$G$25,2,0))</f>
        <v>26</v>
      </c>
      <c r="L17" s="5">
        <f>IF($A17=L$1,VLOOKUP($A17,'Size Lookup'!$A$2:$G$25,2,0),VLOOKUP(L$1,'Size Lookup'!$A$2:$G$25,2,0)-VLOOKUP($A17,'Size Lookup'!$A$2:$G$25,2,0))</f>
        <v>26</v>
      </c>
      <c r="M17" s="5">
        <f>IF($A17=M$1,VLOOKUP($A17,'Size Lookup'!$A$2:$G$25,2,0),VLOOKUP(M$1,'Size Lookup'!$A$2:$G$25,2,0)-VLOOKUP($A17,'Size Lookup'!$A$2:$G$25,2,0))</f>
        <v>42</v>
      </c>
      <c r="N17" s="5">
        <f>IF($A17=N$1,VLOOKUP($A17,'Size Lookup'!$A$2:$G$25,2,0),VLOOKUP(N$1,'Size Lookup'!$A$2:$G$25,2,0)-VLOOKUP($A17,'Size Lookup'!$A$2:$G$25,2,0))</f>
        <v>44</v>
      </c>
      <c r="O17" s="5">
        <f>IF($A17=O$1,VLOOKUP($A17,'Size Lookup'!$A$2:$G$25,2,0),VLOOKUP(O$1,'Size Lookup'!$A$2:$G$25,2,0)-VLOOKUP($A17,'Size Lookup'!$A$2:$G$25,2,0))</f>
        <v>60</v>
      </c>
      <c r="P17" s="5">
        <f>IF($A17=P$1,VLOOKUP($A17,'Size Lookup'!$A$2:$G$25,2,0),VLOOKUP(P$1,'Size Lookup'!$A$2:$G$25,2,0)-VLOOKUP($A17,'Size Lookup'!$A$2:$G$25,2,0))</f>
        <v>10</v>
      </c>
      <c r="Q17" s="5">
        <f>IF($A17=Q$1,VLOOKUP($A17,'Size Lookup'!$A$2:$G$25,2,0),VLOOKUP(Q$1,'Size Lookup'!$A$2:$G$25,2,0)-VLOOKUP($A17,'Size Lookup'!$A$2:$G$25,2,0))</f>
        <v>87</v>
      </c>
      <c r="R17" s="5">
        <f>IF($A17=R$1,VLOOKUP($A17,'Size Lookup'!$A$2:$G$25,2,0),VLOOKUP(R$1,'Size Lookup'!$A$2:$G$25,2,0)-VLOOKUP($A17,'Size Lookup'!$A$2:$G$25,2,0))</f>
        <v>14</v>
      </c>
      <c r="S17" s="5">
        <f>IF($A17=S$1,VLOOKUP($A17,'Size Lookup'!$A$2:$G$25,2,0),VLOOKUP(S$1,'Size Lookup'!$A$2:$G$25,2,0)-VLOOKUP($A17,'Size Lookup'!$A$2:$G$25,2,0))</f>
        <v>99</v>
      </c>
      <c r="T17" s="5">
        <f>IF($A17=T$1,VLOOKUP($A17,'Size Lookup'!$A$2:$G$25,2,0),VLOOKUP(T$1,'Size Lookup'!$A$2:$G$25,2,0)-VLOOKUP($A17,'Size Lookup'!$A$2:$G$25,2,0))</f>
        <v>76</v>
      </c>
      <c r="U17" s="5">
        <f>IF($A17=U$1,VLOOKUP($A17,'Size Lookup'!$A$2:$G$25,2,0),VLOOKUP(U$1,'Size Lookup'!$A$2:$G$25,2,0)-VLOOKUP($A17,'Size Lookup'!$A$2:$G$25,2,0))</f>
        <v>12</v>
      </c>
      <c r="V17" s="5">
        <f>IF($A17=V$1,VLOOKUP($A17,'Size Lookup'!$A$2:$G$25,2,0),VLOOKUP(V$1,'Size Lookup'!$A$2:$G$25,2,0)-VLOOKUP($A17,'Size Lookup'!$A$2:$G$25,2,0))</f>
        <v>27</v>
      </c>
      <c r="W17" s="5">
        <f>IF($A17=W$1,VLOOKUP($A17,'Size Lookup'!$A$2:$G$25,2,0),VLOOKUP(W$1,'Size Lookup'!$A$2:$G$25,2,0)-VLOOKUP($A17,'Size Lookup'!$A$2:$G$25,2,0))</f>
        <v>41</v>
      </c>
      <c r="X17" s="5">
        <f>IF($A17=X$1,VLOOKUP($A17,'Size Lookup'!$A$2:$G$25,2,0),VLOOKUP(X$1,'Size Lookup'!$A$2:$G$25,2,0)-VLOOKUP($A17,'Size Lookup'!$A$2:$G$25,2,0))</f>
        <v>31.954545454545453</v>
      </c>
      <c r="Y17" s="5">
        <f>IF($A17=Y$1,VLOOKUP($A17,'Size Lookup'!$A$2:$G$25,2,0),VLOOKUP(Y$1,'Size Lookup'!$A$2:$G$25,2,0)-VLOOKUP($A17,'Size Lookup'!$A$2:$G$25,2,0))</f>
        <v>-16</v>
      </c>
    </row>
    <row r="18" spans="1:25" x14ac:dyDescent="0.2">
      <c r="A18" s="1" t="s">
        <v>16</v>
      </c>
      <c r="B18" s="5">
        <f>IF($A18=B$1,VLOOKUP($A18,'Size Lookup'!$A$2:$G$25,2,0),VLOOKUP(B$1,'Size Lookup'!$A$2:$G$25,2,0)-VLOOKUP($A18,'Size Lookup'!$A$2:$G$25,2,0))</f>
        <v>-30</v>
      </c>
      <c r="C18" s="5">
        <f>IF($A18=C$1,VLOOKUP($A18,'Size Lookup'!$A$2:$G$25,2,0),VLOOKUP(C$1,'Size Lookup'!$A$2:$G$25,2,0)-VLOOKUP($A18,'Size Lookup'!$A$2:$G$25,2,0))</f>
        <v>56</v>
      </c>
      <c r="D18" s="5">
        <f>IF($A18=D$1,VLOOKUP($A18,'Size Lookup'!$A$2:$G$25,2,0),VLOOKUP(D$1,'Size Lookup'!$A$2:$G$25,2,0)-VLOOKUP($A18,'Size Lookup'!$A$2:$G$25,2,0))</f>
        <v>13</v>
      </c>
      <c r="E18" s="5">
        <f>IF($A18=E$1,VLOOKUP($A18,'Size Lookup'!$A$2:$G$25,2,0),VLOOKUP(E$1,'Size Lookup'!$A$2:$G$25,2,0)-VLOOKUP($A18,'Size Lookup'!$A$2:$G$25,2,0))</f>
        <v>13</v>
      </c>
      <c r="F18" s="5">
        <f>IF($A18=F$1,VLOOKUP($A18,'Size Lookup'!$A$2:$G$25,2,0),VLOOKUP(F$1,'Size Lookup'!$A$2:$G$25,2,0)-VLOOKUP($A18,'Size Lookup'!$A$2:$G$25,2,0))</f>
        <v>2</v>
      </c>
      <c r="G18" s="5">
        <f>IF($A18=G$1,VLOOKUP($A18,'Size Lookup'!$A$2:$G$25,2,0),VLOOKUP(G$1,'Size Lookup'!$A$2:$G$25,2,0)-VLOOKUP($A18,'Size Lookup'!$A$2:$G$25,2,0))</f>
        <v>27</v>
      </c>
      <c r="H18" s="5">
        <f>IF($A18=H$1,VLOOKUP($A18,'Size Lookup'!$A$2:$G$25,2,0),VLOOKUP(H$1,'Size Lookup'!$A$2:$G$25,2,0)-VLOOKUP($A18,'Size Lookup'!$A$2:$G$25,2,0))</f>
        <v>27</v>
      </c>
      <c r="I18" s="5">
        <f>IF($A18=I$1,VLOOKUP($A18,'Size Lookup'!$A$2:$G$25,2,0),VLOOKUP(I$1,'Size Lookup'!$A$2:$G$25,2,0)-VLOOKUP($A18,'Size Lookup'!$A$2:$G$25,2,0))</f>
        <v>-44</v>
      </c>
      <c r="J18" s="5">
        <f>IF($A18=J$1,VLOOKUP($A18,'Size Lookup'!$A$2:$G$25,2,0),VLOOKUP(J$1,'Size Lookup'!$A$2:$G$25,2,0)-VLOOKUP($A18,'Size Lookup'!$A$2:$G$25,2,0))</f>
        <v>36</v>
      </c>
      <c r="K18" s="5">
        <f>IF($A18=K$1,VLOOKUP($A18,'Size Lookup'!$A$2:$G$25,2,0),VLOOKUP(K$1,'Size Lookup'!$A$2:$G$25,2,0)-VLOOKUP($A18,'Size Lookup'!$A$2:$G$25,2,0))</f>
        <v>12</v>
      </c>
      <c r="L18" s="5">
        <f>IF($A18=L$1,VLOOKUP($A18,'Size Lookup'!$A$2:$G$25,2,0),VLOOKUP(L$1,'Size Lookup'!$A$2:$G$25,2,0)-VLOOKUP($A18,'Size Lookup'!$A$2:$G$25,2,0))</f>
        <v>12</v>
      </c>
      <c r="M18" s="5">
        <f>IF($A18=M$1,VLOOKUP($A18,'Size Lookup'!$A$2:$G$25,2,0),VLOOKUP(M$1,'Size Lookup'!$A$2:$G$25,2,0)-VLOOKUP($A18,'Size Lookup'!$A$2:$G$25,2,0))</f>
        <v>28</v>
      </c>
      <c r="N18" s="5">
        <f>IF($A18=N$1,VLOOKUP($A18,'Size Lookup'!$A$2:$G$25,2,0),VLOOKUP(N$1,'Size Lookup'!$A$2:$G$25,2,0)-VLOOKUP($A18,'Size Lookup'!$A$2:$G$25,2,0))</f>
        <v>30</v>
      </c>
      <c r="O18" s="5">
        <f>IF($A18=O$1,VLOOKUP($A18,'Size Lookup'!$A$2:$G$25,2,0),VLOOKUP(O$1,'Size Lookup'!$A$2:$G$25,2,0)-VLOOKUP($A18,'Size Lookup'!$A$2:$G$25,2,0))</f>
        <v>46</v>
      </c>
      <c r="P18" s="5">
        <f>IF($A18=P$1,VLOOKUP($A18,'Size Lookup'!$A$2:$G$25,2,0),VLOOKUP(P$1,'Size Lookup'!$A$2:$G$25,2,0)-VLOOKUP($A18,'Size Lookup'!$A$2:$G$25,2,0))</f>
        <v>-4</v>
      </c>
      <c r="Q18" s="5">
        <f>IF($A18=Q$1,VLOOKUP($A18,'Size Lookup'!$A$2:$G$25,2,0),VLOOKUP(Q$1,'Size Lookup'!$A$2:$G$25,2,0)-VLOOKUP($A18,'Size Lookup'!$A$2:$G$25,2,0))</f>
        <v>-14</v>
      </c>
      <c r="R18" s="5">
        <f>IF($A18=R$1,VLOOKUP($A18,'Size Lookup'!$A$2:$G$25,2,0),VLOOKUP(R$1,'Size Lookup'!$A$2:$G$25,2,0)-VLOOKUP($A18,'Size Lookup'!$A$2:$G$25,2,0))</f>
        <v>101</v>
      </c>
      <c r="S18" s="5">
        <f>IF($A18=S$1,VLOOKUP($A18,'Size Lookup'!$A$2:$G$25,2,0),VLOOKUP(S$1,'Size Lookup'!$A$2:$G$25,2,0)-VLOOKUP($A18,'Size Lookup'!$A$2:$G$25,2,0))</f>
        <v>85</v>
      </c>
      <c r="T18" s="5">
        <f>IF($A18=T$1,VLOOKUP($A18,'Size Lookup'!$A$2:$G$25,2,0),VLOOKUP(T$1,'Size Lookup'!$A$2:$G$25,2,0)-VLOOKUP($A18,'Size Lookup'!$A$2:$G$25,2,0))</f>
        <v>62</v>
      </c>
      <c r="U18" s="5">
        <f>IF($A18=U$1,VLOOKUP($A18,'Size Lookup'!$A$2:$G$25,2,0),VLOOKUP(U$1,'Size Lookup'!$A$2:$G$25,2,0)-VLOOKUP($A18,'Size Lookup'!$A$2:$G$25,2,0))</f>
        <v>-2</v>
      </c>
      <c r="V18" s="5">
        <f>IF($A18=V$1,VLOOKUP($A18,'Size Lookup'!$A$2:$G$25,2,0),VLOOKUP(V$1,'Size Lookup'!$A$2:$G$25,2,0)-VLOOKUP($A18,'Size Lookup'!$A$2:$G$25,2,0))</f>
        <v>13</v>
      </c>
      <c r="W18" s="5">
        <f>IF($A18=W$1,VLOOKUP($A18,'Size Lookup'!$A$2:$G$25,2,0),VLOOKUP(W$1,'Size Lookup'!$A$2:$G$25,2,0)-VLOOKUP($A18,'Size Lookup'!$A$2:$G$25,2,0))</f>
        <v>27</v>
      </c>
      <c r="X18" s="5">
        <f>IF($A18=X$1,VLOOKUP($A18,'Size Lookup'!$A$2:$G$25,2,0),VLOOKUP(X$1,'Size Lookup'!$A$2:$G$25,2,0)-VLOOKUP($A18,'Size Lookup'!$A$2:$G$25,2,0))</f>
        <v>17.954545454545453</v>
      </c>
      <c r="Y18" s="5">
        <f>IF($A18=Y$1,VLOOKUP($A18,'Size Lookup'!$A$2:$G$25,2,0),VLOOKUP(Y$1,'Size Lookup'!$A$2:$G$25,2,0)-VLOOKUP($A18,'Size Lookup'!$A$2:$G$25,2,0))</f>
        <v>-30</v>
      </c>
    </row>
    <row r="19" spans="1:25" x14ac:dyDescent="0.2">
      <c r="A19" s="1" t="s">
        <v>17</v>
      </c>
      <c r="B19" s="5">
        <f>IF($A19=B$1,VLOOKUP($A19,'Size Lookup'!$A$2:$G$25,2,0),VLOOKUP(B$1,'Size Lookup'!$A$2:$G$25,2,0)-VLOOKUP($A19,'Size Lookup'!$A$2:$G$25,2,0))</f>
        <v>-115</v>
      </c>
      <c r="C19" s="5">
        <f>IF($A19=C$1,VLOOKUP($A19,'Size Lookup'!$A$2:$G$25,2,0),VLOOKUP(C$1,'Size Lookup'!$A$2:$G$25,2,0)-VLOOKUP($A19,'Size Lookup'!$A$2:$G$25,2,0))</f>
        <v>-29</v>
      </c>
      <c r="D19" s="5">
        <f>IF($A19=D$1,VLOOKUP($A19,'Size Lookup'!$A$2:$G$25,2,0),VLOOKUP(D$1,'Size Lookup'!$A$2:$G$25,2,0)-VLOOKUP($A19,'Size Lookup'!$A$2:$G$25,2,0))</f>
        <v>-72</v>
      </c>
      <c r="E19" s="5">
        <f>IF($A19=E$1,VLOOKUP($A19,'Size Lookup'!$A$2:$G$25,2,0),VLOOKUP(E$1,'Size Lookup'!$A$2:$G$25,2,0)-VLOOKUP($A19,'Size Lookup'!$A$2:$G$25,2,0))</f>
        <v>-72</v>
      </c>
      <c r="F19" s="5">
        <f>IF($A19=F$1,VLOOKUP($A19,'Size Lookup'!$A$2:$G$25,2,0),VLOOKUP(F$1,'Size Lookup'!$A$2:$G$25,2,0)-VLOOKUP($A19,'Size Lookup'!$A$2:$G$25,2,0))</f>
        <v>-83</v>
      </c>
      <c r="G19" s="5">
        <f>IF($A19=G$1,VLOOKUP($A19,'Size Lookup'!$A$2:$G$25,2,0),VLOOKUP(G$1,'Size Lookup'!$A$2:$G$25,2,0)-VLOOKUP($A19,'Size Lookup'!$A$2:$G$25,2,0))</f>
        <v>-58</v>
      </c>
      <c r="H19" s="5">
        <f>IF($A19=H$1,VLOOKUP($A19,'Size Lookup'!$A$2:$G$25,2,0),VLOOKUP(H$1,'Size Lookup'!$A$2:$G$25,2,0)-VLOOKUP($A19,'Size Lookup'!$A$2:$G$25,2,0))</f>
        <v>-58</v>
      </c>
      <c r="I19" s="5">
        <f>IF($A19=I$1,VLOOKUP($A19,'Size Lookup'!$A$2:$G$25,2,0),VLOOKUP(I$1,'Size Lookup'!$A$2:$G$25,2,0)-VLOOKUP($A19,'Size Lookup'!$A$2:$G$25,2,0))</f>
        <v>-129</v>
      </c>
      <c r="J19" s="5">
        <f>IF($A19=J$1,VLOOKUP($A19,'Size Lookup'!$A$2:$G$25,2,0),VLOOKUP(J$1,'Size Lookup'!$A$2:$G$25,2,0)-VLOOKUP($A19,'Size Lookup'!$A$2:$G$25,2,0))</f>
        <v>-49</v>
      </c>
      <c r="K19" s="5">
        <f>IF($A19=K$1,VLOOKUP($A19,'Size Lookup'!$A$2:$G$25,2,0),VLOOKUP(K$1,'Size Lookup'!$A$2:$G$25,2,0)-VLOOKUP($A19,'Size Lookup'!$A$2:$G$25,2,0))</f>
        <v>-73</v>
      </c>
      <c r="L19" s="5">
        <f>IF($A19=L$1,VLOOKUP($A19,'Size Lookup'!$A$2:$G$25,2,0),VLOOKUP(L$1,'Size Lookup'!$A$2:$G$25,2,0)-VLOOKUP($A19,'Size Lookup'!$A$2:$G$25,2,0))</f>
        <v>-73</v>
      </c>
      <c r="M19" s="5">
        <f>IF($A19=M$1,VLOOKUP($A19,'Size Lookup'!$A$2:$G$25,2,0),VLOOKUP(M$1,'Size Lookup'!$A$2:$G$25,2,0)-VLOOKUP($A19,'Size Lookup'!$A$2:$G$25,2,0))</f>
        <v>-57</v>
      </c>
      <c r="N19" s="5">
        <f>IF($A19=N$1,VLOOKUP($A19,'Size Lookup'!$A$2:$G$25,2,0),VLOOKUP(N$1,'Size Lookup'!$A$2:$G$25,2,0)-VLOOKUP($A19,'Size Lookup'!$A$2:$G$25,2,0))</f>
        <v>-55</v>
      </c>
      <c r="O19" s="5">
        <f>IF($A19=O$1,VLOOKUP($A19,'Size Lookup'!$A$2:$G$25,2,0),VLOOKUP(O$1,'Size Lookup'!$A$2:$G$25,2,0)-VLOOKUP($A19,'Size Lookup'!$A$2:$G$25,2,0))</f>
        <v>-39</v>
      </c>
      <c r="P19" s="5">
        <f>IF($A19=P$1,VLOOKUP($A19,'Size Lookup'!$A$2:$G$25,2,0),VLOOKUP(P$1,'Size Lookup'!$A$2:$G$25,2,0)-VLOOKUP($A19,'Size Lookup'!$A$2:$G$25,2,0))</f>
        <v>-89</v>
      </c>
      <c r="Q19" s="5">
        <f>IF($A19=Q$1,VLOOKUP($A19,'Size Lookup'!$A$2:$G$25,2,0),VLOOKUP(Q$1,'Size Lookup'!$A$2:$G$25,2,0)-VLOOKUP($A19,'Size Lookup'!$A$2:$G$25,2,0))</f>
        <v>-99</v>
      </c>
      <c r="R19" s="5">
        <f>IF($A19=R$1,VLOOKUP($A19,'Size Lookup'!$A$2:$G$25,2,0),VLOOKUP(R$1,'Size Lookup'!$A$2:$G$25,2,0)-VLOOKUP($A19,'Size Lookup'!$A$2:$G$25,2,0))</f>
        <v>-85</v>
      </c>
      <c r="S19" s="5">
        <f>IF($A19=S$1,VLOOKUP($A19,'Size Lookup'!$A$2:$G$25,2,0),VLOOKUP(S$1,'Size Lookup'!$A$2:$G$25,2,0)-VLOOKUP($A19,'Size Lookup'!$A$2:$G$25,2,0))</f>
        <v>186</v>
      </c>
      <c r="T19" s="5">
        <f>IF($A19=T$1,VLOOKUP($A19,'Size Lookup'!$A$2:$G$25,2,0),VLOOKUP(T$1,'Size Lookup'!$A$2:$G$25,2,0)-VLOOKUP($A19,'Size Lookup'!$A$2:$G$25,2,0))</f>
        <v>-23</v>
      </c>
      <c r="U19" s="5">
        <f>IF($A19=U$1,VLOOKUP($A19,'Size Lookup'!$A$2:$G$25,2,0),VLOOKUP(U$1,'Size Lookup'!$A$2:$G$25,2,0)-VLOOKUP($A19,'Size Lookup'!$A$2:$G$25,2,0))</f>
        <v>-87</v>
      </c>
      <c r="V19" s="5">
        <f>IF($A19=V$1,VLOOKUP($A19,'Size Lookup'!$A$2:$G$25,2,0),VLOOKUP(V$1,'Size Lookup'!$A$2:$G$25,2,0)-VLOOKUP($A19,'Size Lookup'!$A$2:$G$25,2,0))</f>
        <v>-72</v>
      </c>
      <c r="W19" s="5">
        <f>IF($A19=W$1,VLOOKUP($A19,'Size Lookup'!$A$2:$G$25,2,0),VLOOKUP(W$1,'Size Lookup'!$A$2:$G$25,2,0)-VLOOKUP($A19,'Size Lookup'!$A$2:$G$25,2,0))</f>
        <v>-58</v>
      </c>
      <c r="X19" s="5">
        <f>IF($A19=X$1,VLOOKUP($A19,'Size Lookup'!$A$2:$G$25,2,0),VLOOKUP(X$1,'Size Lookup'!$A$2:$G$25,2,0)-VLOOKUP($A19,'Size Lookup'!$A$2:$G$25,2,0))</f>
        <v>-67.045454545454547</v>
      </c>
      <c r="Y19" s="5">
        <f>IF($A19=Y$1,VLOOKUP($A19,'Size Lookup'!$A$2:$G$25,2,0),VLOOKUP(Y$1,'Size Lookup'!$A$2:$G$25,2,0)-VLOOKUP($A19,'Size Lookup'!$A$2:$G$25,2,0))</f>
        <v>-115</v>
      </c>
    </row>
    <row r="20" spans="1:25" x14ac:dyDescent="0.2">
      <c r="A20" s="1" t="s">
        <v>18</v>
      </c>
      <c r="B20" s="5">
        <f>IF($A20=B$1,VLOOKUP($A20,'Size Lookup'!$A$2:$G$25,2,0),VLOOKUP(B$1,'Size Lookup'!$A$2:$G$25,2,0)-VLOOKUP($A20,'Size Lookup'!$A$2:$G$25,2,0))</f>
        <v>-92</v>
      </c>
      <c r="C20" s="5">
        <f>IF($A20=C$1,VLOOKUP($A20,'Size Lookup'!$A$2:$G$25,2,0),VLOOKUP(C$1,'Size Lookup'!$A$2:$G$25,2,0)-VLOOKUP($A20,'Size Lookup'!$A$2:$G$25,2,0))</f>
        <v>-6</v>
      </c>
      <c r="D20" s="5">
        <f>IF($A20=D$1,VLOOKUP($A20,'Size Lookup'!$A$2:$G$25,2,0),VLOOKUP(D$1,'Size Lookup'!$A$2:$G$25,2,0)-VLOOKUP($A20,'Size Lookup'!$A$2:$G$25,2,0))</f>
        <v>-49</v>
      </c>
      <c r="E20" s="5">
        <f>IF($A20=E$1,VLOOKUP($A20,'Size Lookup'!$A$2:$G$25,2,0),VLOOKUP(E$1,'Size Lookup'!$A$2:$G$25,2,0)-VLOOKUP($A20,'Size Lookup'!$A$2:$G$25,2,0))</f>
        <v>-49</v>
      </c>
      <c r="F20" s="5">
        <f>IF($A20=F$1,VLOOKUP($A20,'Size Lookup'!$A$2:$G$25,2,0),VLOOKUP(F$1,'Size Lookup'!$A$2:$G$25,2,0)-VLOOKUP($A20,'Size Lookup'!$A$2:$G$25,2,0))</f>
        <v>-60</v>
      </c>
      <c r="G20" s="5">
        <f>IF($A20=G$1,VLOOKUP($A20,'Size Lookup'!$A$2:$G$25,2,0),VLOOKUP(G$1,'Size Lookup'!$A$2:$G$25,2,0)-VLOOKUP($A20,'Size Lookup'!$A$2:$G$25,2,0))</f>
        <v>-35</v>
      </c>
      <c r="H20" s="5">
        <f>IF($A20=H$1,VLOOKUP($A20,'Size Lookup'!$A$2:$G$25,2,0),VLOOKUP(H$1,'Size Lookup'!$A$2:$G$25,2,0)-VLOOKUP($A20,'Size Lookup'!$A$2:$G$25,2,0))</f>
        <v>-35</v>
      </c>
      <c r="I20" s="5">
        <f>IF($A20=I$1,VLOOKUP($A20,'Size Lookup'!$A$2:$G$25,2,0),VLOOKUP(I$1,'Size Lookup'!$A$2:$G$25,2,0)-VLOOKUP($A20,'Size Lookup'!$A$2:$G$25,2,0))</f>
        <v>-106</v>
      </c>
      <c r="J20" s="5">
        <f>IF($A20=J$1,VLOOKUP($A20,'Size Lookup'!$A$2:$G$25,2,0),VLOOKUP(J$1,'Size Lookup'!$A$2:$G$25,2,0)-VLOOKUP($A20,'Size Lookup'!$A$2:$G$25,2,0))</f>
        <v>-26</v>
      </c>
      <c r="K20" s="5">
        <f>IF($A20=K$1,VLOOKUP($A20,'Size Lookup'!$A$2:$G$25,2,0),VLOOKUP(K$1,'Size Lookup'!$A$2:$G$25,2,0)-VLOOKUP($A20,'Size Lookup'!$A$2:$G$25,2,0))</f>
        <v>-50</v>
      </c>
      <c r="L20" s="5">
        <f>IF($A20=L$1,VLOOKUP($A20,'Size Lookup'!$A$2:$G$25,2,0),VLOOKUP(L$1,'Size Lookup'!$A$2:$G$25,2,0)-VLOOKUP($A20,'Size Lookup'!$A$2:$G$25,2,0))</f>
        <v>-50</v>
      </c>
      <c r="M20" s="5">
        <f>IF($A20=M$1,VLOOKUP($A20,'Size Lookup'!$A$2:$G$25,2,0),VLOOKUP(M$1,'Size Lookup'!$A$2:$G$25,2,0)-VLOOKUP($A20,'Size Lookup'!$A$2:$G$25,2,0))</f>
        <v>-34</v>
      </c>
      <c r="N20" s="5">
        <f>IF($A20=N$1,VLOOKUP($A20,'Size Lookup'!$A$2:$G$25,2,0),VLOOKUP(N$1,'Size Lookup'!$A$2:$G$25,2,0)-VLOOKUP($A20,'Size Lookup'!$A$2:$G$25,2,0))</f>
        <v>-32</v>
      </c>
      <c r="O20" s="5">
        <f>IF($A20=O$1,VLOOKUP($A20,'Size Lookup'!$A$2:$G$25,2,0),VLOOKUP(O$1,'Size Lookup'!$A$2:$G$25,2,0)-VLOOKUP($A20,'Size Lookup'!$A$2:$G$25,2,0))</f>
        <v>-16</v>
      </c>
      <c r="P20" s="5">
        <f>IF($A20=P$1,VLOOKUP($A20,'Size Lookup'!$A$2:$G$25,2,0),VLOOKUP(P$1,'Size Lookup'!$A$2:$G$25,2,0)-VLOOKUP($A20,'Size Lookup'!$A$2:$G$25,2,0))</f>
        <v>-66</v>
      </c>
      <c r="Q20" s="5">
        <f>IF($A20=Q$1,VLOOKUP($A20,'Size Lookup'!$A$2:$G$25,2,0),VLOOKUP(Q$1,'Size Lookup'!$A$2:$G$25,2,0)-VLOOKUP($A20,'Size Lookup'!$A$2:$G$25,2,0))</f>
        <v>-76</v>
      </c>
      <c r="R20" s="5">
        <f>IF($A20=R$1,VLOOKUP($A20,'Size Lookup'!$A$2:$G$25,2,0),VLOOKUP(R$1,'Size Lookup'!$A$2:$G$25,2,0)-VLOOKUP($A20,'Size Lookup'!$A$2:$G$25,2,0))</f>
        <v>-62</v>
      </c>
      <c r="S20" s="5">
        <f>IF($A20=S$1,VLOOKUP($A20,'Size Lookup'!$A$2:$G$25,2,0),VLOOKUP(S$1,'Size Lookup'!$A$2:$G$25,2,0)-VLOOKUP($A20,'Size Lookup'!$A$2:$G$25,2,0))</f>
        <v>23</v>
      </c>
      <c r="T20" s="5">
        <f>IF($A20=T$1,VLOOKUP($A20,'Size Lookup'!$A$2:$G$25,2,0),VLOOKUP(T$1,'Size Lookup'!$A$2:$G$25,2,0)-VLOOKUP($A20,'Size Lookup'!$A$2:$G$25,2,0))</f>
        <v>163</v>
      </c>
      <c r="U20" s="5">
        <f>IF($A20=U$1,VLOOKUP($A20,'Size Lookup'!$A$2:$G$25,2,0),VLOOKUP(U$1,'Size Lookup'!$A$2:$G$25,2,0)-VLOOKUP($A20,'Size Lookup'!$A$2:$G$25,2,0))</f>
        <v>-64</v>
      </c>
      <c r="V20" s="5">
        <f>IF($A20=V$1,VLOOKUP($A20,'Size Lookup'!$A$2:$G$25,2,0),VLOOKUP(V$1,'Size Lookup'!$A$2:$G$25,2,0)-VLOOKUP($A20,'Size Lookup'!$A$2:$G$25,2,0))</f>
        <v>-49</v>
      </c>
      <c r="W20" s="5">
        <f>IF($A20=W$1,VLOOKUP($A20,'Size Lookup'!$A$2:$G$25,2,0),VLOOKUP(W$1,'Size Lookup'!$A$2:$G$25,2,0)-VLOOKUP($A20,'Size Lookup'!$A$2:$G$25,2,0))</f>
        <v>-35</v>
      </c>
      <c r="X20" s="5">
        <f>IF($A20=X$1,VLOOKUP($A20,'Size Lookup'!$A$2:$G$25,2,0),VLOOKUP(X$1,'Size Lookup'!$A$2:$G$25,2,0)-VLOOKUP($A20,'Size Lookup'!$A$2:$G$25,2,0))</f>
        <v>-44.045454545454547</v>
      </c>
      <c r="Y20" s="5">
        <f>IF($A20=Y$1,VLOOKUP($A20,'Size Lookup'!$A$2:$G$25,2,0),VLOOKUP(Y$1,'Size Lookup'!$A$2:$G$25,2,0)-VLOOKUP($A20,'Size Lookup'!$A$2:$G$25,2,0))</f>
        <v>-92</v>
      </c>
    </row>
    <row r="21" spans="1:25" x14ac:dyDescent="0.2">
      <c r="A21" s="1" t="s">
        <v>19</v>
      </c>
      <c r="B21" s="5">
        <f>IF($A21=B$1,VLOOKUP($A21,'Size Lookup'!$A$2:$G$25,2,0),VLOOKUP(B$1,'Size Lookup'!$A$2:$G$25,2,0)-VLOOKUP($A21,'Size Lookup'!$A$2:$G$25,2,0))</f>
        <v>-28</v>
      </c>
      <c r="C21" s="5">
        <f>IF($A21=C$1,VLOOKUP($A21,'Size Lookup'!$A$2:$G$25,2,0),VLOOKUP(C$1,'Size Lookup'!$A$2:$G$25,2,0)-VLOOKUP($A21,'Size Lookup'!$A$2:$G$25,2,0))</f>
        <v>58</v>
      </c>
      <c r="D21" s="5">
        <f>IF($A21=D$1,VLOOKUP($A21,'Size Lookup'!$A$2:$G$25,2,0),VLOOKUP(D$1,'Size Lookup'!$A$2:$G$25,2,0)-VLOOKUP($A21,'Size Lookup'!$A$2:$G$25,2,0))</f>
        <v>15</v>
      </c>
      <c r="E21" s="5">
        <f>IF($A21=E$1,VLOOKUP($A21,'Size Lookup'!$A$2:$G$25,2,0),VLOOKUP(E$1,'Size Lookup'!$A$2:$G$25,2,0)-VLOOKUP($A21,'Size Lookup'!$A$2:$G$25,2,0))</f>
        <v>15</v>
      </c>
      <c r="F21" s="5">
        <f>IF($A21=F$1,VLOOKUP($A21,'Size Lookup'!$A$2:$G$25,2,0),VLOOKUP(F$1,'Size Lookup'!$A$2:$G$25,2,0)-VLOOKUP($A21,'Size Lookup'!$A$2:$G$25,2,0))</f>
        <v>4</v>
      </c>
      <c r="G21" s="5">
        <f>IF($A21=G$1,VLOOKUP($A21,'Size Lookup'!$A$2:$G$25,2,0),VLOOKUP(G$1,'Size Lookup'!$A$2:$G$25,2,0)-VLOOKUP($A21,'Size Lookup'!$A$2:$G$25,2,0))</f>
        <v>29</v>
      </c>
      <c r="H21" s="5">
        <f>IF($A21=H$1,VLOOKUP($A21,'Size Lookup'!$A$2:$G$25,2,0),VLOOKUP(H$1,'Size Lookup'!$A$2:$G$25,2,0)-VLOOKUP($A21,'Size Lookup'!$A$2:$G$25,2,0))</f>
        <v>29</v>
      </c>
      <c r="I21" s="5">
        <f>IF($A21=I$1,VLOOKUP($A21,'Size Lookup'!$A$2:$G$25,2,0),VLOOKUP(I$1,'Size Lookup'!$A$2:$G$25,2,0)-VLOOKUP($A21,'Size Lookup'!$A$2:$G$25,2,0))</f>
        <v>-42</v>
      </c>
      <c r="J21" s="5">
        <f>IF($A21=J$1,VLOOKUP($A21,'Size Lookup'!$A$2:$G$25,2,0),VLOOKUP(J$1,'Size Lookup'!$A$2:$G$25,2,0)-VLOOKUP($A21,'Size Lookup'!$A$2:$G$25,2,0))</f>
        <v>38</v>
      </c>
      <c r="K21" s="5">
        <f>IF($A21=K$1,VLOOKUP($A21,'Size Lookup'!$A$2:$G$25,2,0),VLOOKUP(K$1,'Size Lookup'!$A$2:$G$25,2,0)-VLOOKUP($A21,'Size Lookup'!$A$2:$G$25,2,0))</f>
        <v>14</v>
      </c>
      <c r="L21" s="5">
        <f>IF($A21=L$1,VLOOKUP($A21,'Size Lookup'!$A$2:$G$25,2,0),VLOOKUP(L$1,'Size Lookup'!$A$2:$G$25,2,0)-VLOOKUP($A21,'Size Lookup'!$A$2:$G$25,2,0))</f>
        <v>14</v>
      </c>
      <c r="M21" s="5">
        <f>IF($A21=M$1,VLOOKUP($A21,'Size Lookup'!$A$2:$G$25,2,0),VLOOKUP(M$1,'Size Lookup'!$A$2:$G$25,2,0)-VLOOKUP($A21,'Size Lookup'!$A$2:$G$25,2,0))</f>
        <v>30</v>
      </c>
      <c r="N21" s="5">
        <f>IF($A21=N$1,VLOOKUP($A21,'Size Lookup'!$A$2:$G$25,2,0),VLOOKUP(N$1,'Size Lookup'!$A$2:$G$25,2,0)-VLOOKUP($A21,'Size Lookup'!$A$2:$G$25,2,0))</f>
        <v>32</v>
      </c>
      <c r="O21" s="5">
        <f>IF($A21=O$1,VLOOKUP($A21,'Size Lookup'!$A$2:$G$25,2,0),VLOOKUP(O$1,'Size Lookup'!$A$2:$G$25,2,0)-VLOOKUP($A21,'Size Lookup'!$A$2:$G$25,2,0))</f>
        <v>48</v>
      </c>
      <c r="P21" s="5">
        <f>IF($A21=P$1,VLOOKUP($A21,'Size Lookup'!$A$2:$G$25,2,0),VLOOKUP(P$1,'Size Lookup'!$A$2:$G$25,2,0)-VLOOKUP($A21,'Size Lookup'!$A$2:$G$25,2,0))</f>
        <v>-2</v>
      </c>
      <c r="Q21" s="5">
        <f>IF($A21=Q$1,VLOOKUP($A21,'Size Lookup'!$A$2:$G$25,2,0),VLOOKUP(Q$1,'Size Lookup'!$A$2:$G$25,2,0)-VLOOKUP($A21,'Size Lookup'!$A$2:$G$25,2,0))</f>
        <v>-12</v>
      </c>
      <c r="R21" s="5">
        <f>IF($A21=R$1,VLOOKUP($A21,'Size Lookup'!$A$2:$G$25,2,0),VLOOKUP(R$1,'Size Lookup'!$A$2:$G$25,2,0)-VLOOKUP($A21,'Size Lookup'!$A$2:$G$25,2,0))</f>
        <v>2</v>
      </c>
      <c r="S21" s="5">
        <f>IF($A21=S$1,VLOOKUP($A21,'Size Lookup'!$A$2:$G$25,2,0),VLOOKUP(S$1,'Size Lookup'!$A$2:$G$25,2,0)-VLOOKUP($A21,'Size Lookup'!$A$2:$G$25,2,0))</f>
        <v>87</v>
      </c>
      <c r="T21" s="5">
        <f>IF($A21=T$1,VLOOKUP($A21,'Size Lookup'!$A$2:$G$25,2,0),VLOOKUP(T$1,'Size Lookup'!$A$2:$G$25,2,0)-VLOOKUP($A21,'Size Lookup'!$A$2:$G$25,2,0))</f>
        <v>64</v>
      </c>
      <c r="U21" s="5">
        <f>IF($A21=U$1,VLOOKUP($A21,'Size Lookup'!$A$2:$G$25,2,0),VLOOKUP(U$1,'Size Lookup'!$A$2:$G$25,2,0)-VLOOKUP($A21,'Size Lookup'!$A$2:$G$25,2,0))</f>
        <v>99</v>
      </c>
      <c r="V21" s="5">
        <f>IF($A21=V$1,VLOOKUP($A21,'Size Lookup'!$A$2:$G$25,2,0),VLOOKUP(V$1,'Size Lookup'!$A$2:$G$25,2,0)-VLOOKUP($A21,'Size Lookup'!$A$2:$G$25,2,0))</f>
        <v>15</v>
      </c>
      <c r="W21" s="5">
        <f>IF($A21=W$1,VLOOKUP($A21,'Size Lookup'!$A$2:$G$25,2,0),VLOOKUP(W$1,'Size Lookup'!$A$2:$G$25,2,0)-VLOOKUP($A21,'Size Lookup'!$A$2:$G$25,2,0))</f>
        <v>29</v>
      </c>
      <c r="X21" s="5">
        <f>IF($A21=X$1,VLOOKUP($A21,'Size Lookup'!$A$2:$G$25,2,0),VLOOKUP(X$1,'Size Lookup'!$A$2:$G$25,2,0)-VLOOKUP($A21,'Size Lookup'!$A$2:$G$25,2,0))</f>
        <v>19.954545454545453</v>
      </c>
      <c r="Y21" s="5">
        <f>IF($A21=Y$1,VLOOKUP($A21,'Size Lookup'!$A$2:$G$25,2,0),VLOOKUP(Y$1,'Size Lookup'!$A$2:$G$25,2,0)-VLOOKUP($A21,'Size Lookup'!$A$2:$G$25,2,0))</f>
        <v>-28</v>
      </c>
    </row>
    <row r="22" spans="1:25" x14ac:dyDescent="0.2">
      <c r="A22" s="1" t="s">
        <v>20</v>
      </c>
      <c r="B22" s="5">
        <f>IF($A22=B$1,VLOOKUP($A22,'Size Lookup'!$A$2:$G$25,2,0),VLOOKUP(B$1,'Size Lookup'!$A$2:$G$25,2,0)-VLOOKUP($A22,'Size Lookup'!$A$2:$G$25,2,0))</f>
        <v>-43</v>
      </c>
      <c r="C22" s="5">
        <f>IF($A22=C$1,VLOOKUP($A22,'Size Lookup'!$A$2:$G$25,2,0),VLOOKUP(C$1,'Size Lookup'!$A$2:$G$25,2,0)-VLOOKUP($A22,'Size Lookup'!$A$2:$G$25,2,0))</f>
        <v>43</v>
      </c>
      <c r="D22" s="5">
        <f>IF($A22=D$1,VLOOKUP($A22,'Size Lookup'!$A$2:$G$25,2,0),VLOOKUP(D$1,'Size Lookup'!$A$2:$G$25,2,0)-VLOOKUP($A22,'Size Lookup'!$A$2:$G$25,2,0))</f>
        <v>0</v>
      </c>
      <c r="E22" s="5">
        <f>IF($A22=E$1,VLOOKUP($A22,'Size Lookup'!$A$2:$G$25,2,0),VLOOKUP(E$1,'Size Lookup'!$A$2:$G$25,2,0)-VLOOKUP($A22,'Size Lookup'!$A$2:$G$25,2,0))</f>
        <v>0</v>
      </c>
      <c r="F22" s="5">
        <f>IF($A22=F$1,VLOOKUP($A22,'Size Lookup'!$A$2:$G$25,2,0),VLOOKUP(F$1,'Size Lookup'!$A$2:$G$25,2,0)-VLOOKUP($A22,'Size Lookup'!$A$2:$G$25,2,0))</f>
        <v>-11</v>
      </c>
      <c r="G22" s="5">
        <f>IF($A22=G$1,VLOOKUP($A22,'Size Lookup'!$A$2:$G$25,2,0),VLOOKUP(G$1,'Size Lookup'!$A$2:$G$25,2,0)-VLOOKUP($A22,'Size Lookup'!$A$2:$G$25,2,0))</f>
        <v>14</v>
      </c>
      <c r="H22" s="5">
        <f>IF($A22=H$1,VLOOKUP($A22,'Size Lookup'!$A$2:$G$25,2,0),VLOOKUP(H$1,'Size Lookup'!$A$2:$G$25,2,0)-VLOOKUP($A22,'Size Lookup'!$A$2:$G$25,2,0))</f>
        <v>14</v>
      </c>
      <c r="I22" s="5">
        <f>IF($A22=I$1,VLOOKUP($A22,'Size Lookup'!$A$2:$G$25,2,0),VLOOKUP(I$1,'Size Lookup'!$A$2:$G$25,2,0)-VLOOKUP($A22,'Size Lookup'!$A$2:$G$25,2,0))</f>
        <v>-57</v>
      </c>
      <c r="J22" s="5">
        <f>IF($A22=J$1,VLOOKUP($A22,'Size Lookup'!$A$2:$G$25,2,0),VLOOKUP(J$1,'Size Lookup'!$A$2:$G$25,2,0)-VLOOKUP($A22,'Size Lookup'!$A$2:$G$25,2,0))</f>
        <v>23</v>
      </c>
      <c r="K22" s="5">
        <f>IF($A22=K$1,VLOOKUP($A22,'Size Lookup'!$A$2:$G$25,2,0),VLOOKUP(K$1,'Size Lookup'!$A$2:$G$25,2,0)-VLOOKUP($A22,'Size Lookup'!$A$2:$G$25,2,0))</f>
        <v>-1</v>
      </c>
      <c r="L22" s="5">
        <f>IF($A22=L$1,VLOOKUP($A22,'Size Lookup'!$A$2:$G$25,2,0),VLOOKUP(L$1,'Size Lookup'!$A$2:$G$25,2,0)-VLOOKUP($A22,'Size Lookup'!$A$2:$G$25,2,0))</f>
        <v>-1</v>
      </c>
      <c r="M22" s="5">
        <f>IF($A22=M$1,VLOOKUP($A22,'Size Lookup'!$A$2:$G$25,2,0),VLOOKUP(M$1,'Size Lookup'!$A$2:$G$25,2,0)-VLOOKUP($A22,'Size Lookup'!$A$2:$G$25,2,0))</f>
        <v>15</v>
      </c>
      <c r="N22" s="5">
        <f>IF($A22=N$1,VLOOKUP($A22,'Size Lookup'!$A$2:$G$25,2,0),VLOOKUP(N$1,'Size Lookup'!$A$2:$G$25,2,0)-VLOOKUP($A22,'Size Lookup'!$A$2:$G$25,2,0))</f>
        <v>17</v>
      </c>
      <c r="O22" s="5">
        <f>IF($A22=O$1,VLOOKUP($A22,'Size Lookup'!$A$2:$G$25,2,0),VLOOKUP(O$1,'Size Lookup'!$A$2:$G$25,2,0)-VLOOKUP($A22,'Size Lookup'!$A$2:$G$25,2,0))</f>
        <v>33</v>
      </c>
      <c r="P22" s="5">
        <f>IF($A22=P$1,VLOOKUP($A22,'Size Lookup'!$A$2:$G$25,2,0),VLOOKUP(P$1,'Size Lookup'!$A$2:$G$25,2,0)-VLOOKUP($A22,'Size Lookup'!$A$2:$G$25,2,0))</f>
        <v>-17</v>
      </c>
      <c r="Q22" s="5">
        <f>IF($A22=Q$1,VLOOKUP($A22,'Size Lookup'!$A$2:$G$25,2,0),VLOOKUP(Q$1,'Size Lookup'!$A$2:$G$25,2,0)-VLOOKUP($A22,'Size Lookup'!$A$2:$G$25,2,0))</f>
        <v>-27</v>
      </c>
      <c r="R22" s="5">
        <f>IF($A22=R$1,VLOOKUP($A22,'Size Lookup'!$A$2:$G$25,2,0),VLOOKUP(R$1,'Size Lookup'!$A$2:$G$25,2,0)-VLOOKUP($A22,'Size Lookup'!$A$2:$G$25,2,0))</f>
        <v>-13</v>
      </c>
      <c r="S22" s="5">
        <f>IF($A22=S$1,VLOOKUP($A22,'Size Lookup'!$A$2:$G$25,2,0),VLOOKUP(S$1,'Size Lookup'!$A$2:$G$25,2,0)-VLOOKUP($A22,'Size Lookup'!$A$2:$G$25,2,0))</f>
        <v>72</v>
      </c>
      <c r="T22" s="5">
        <f>IF($A22=T$1,VLOOKUP($A22,'Size Lookup'!$A$2:$G$25,2,0),VLOOKUP(T$1,'Size Lookup'!$A$2:$G$25,2,0)-VLOOKUP($A22,'Size Lookup'!$A$2:$G$25,2,0))</f>
        <v>49</v>
      </c>
      <c r="U22" s="5">
        <f>IF($A22=U$1,VLOOKUP($A22,'Size Lookup'!$A$2:$G$25,2,0),VLOOKUP(U$1,'Size Lookup'!$A$2:$G$25,2,0)-VLOOKUP($A22,'Size Lookup'!$A$2:$G$25,2,0))</f>
        <v>-15</v>
      </c>
      <c r="V22" s="5">
        <f>IF($A22=V$1,VLOOKUP($A22,'Size Lookup'!$A$2:$G$25,2,0),VLOOKUP(V$1,'Size Lookup'!$A$2:$G$25,2,0)-VLOOKUP($A22,'Size Lookup'!$A$2:$G$25,2,0))</f>
        <v>114</v>
      </c>
      <c r="W22" s="5">
        <f>IF($A22=W$1,VLOOKUP($A22,'Size Lookup'!$A$2:$G$25,2,0),VLOOKUP(W$1,'Size Lookup'!$A$2:$G$25,2,0)-VLOOKUP($A22,'Size Lookup'!$A$2:$G$25,2,0))</f>
        <v>14</v>
      </c>
      <c r="X22" s="5">
        <f>IF($A22=X$1,VLOOKUP($A22,'Size Lookup'!$A$2:$G$25,2,0),VLOOKUP(X$1,'Size Lookup'!$A$2:$G$25,2,0)-VLOOKUP($A22,'Size Lookup'!$A$2:$G$25,2,0))</f>
        <v>4.9545454545454533</v>
      </c>
      <c r="Y22" s="5">
        <f>IF($A22=Y$1,VLOOKUP($A22,'Size Lookup'!$A$2:$G$25,2,0),VLOOKUP(Y$1,'Size Lookup'!$A$2:$G$25,2,0)-VLOOKUP($A22,'Size Lookup'!$A$2:$G$25,2,0))</f>
        <v>-43</v>
      </c>
    </row>
    <row r="23" spans="1:25" x14ac:dyDescent="0.2">
      <c r="A23" s="1" t="s">
        <v>21</v>
      </c>
      <c r="B23" s="5">
        <f>IF($A23=B$1,VLOOKUP($A23,'Size Lookup'!$A$2:$G$25,2,0),VLOOKUP(B$1,'Size Lookup'!$A$2:$G$25,2,0)-VLOOKUP($A23,'Size Lookup'!$A$2:$G$25,2,0))</f>
        <v>-57</v>
      </c>
      <c r="C23" s="5">
        <f>IF($A23=C$1,VLOOKUP($A23,'Size Lookup'!$A$2:$G$25,2,0),VLOOKUP(C$1,'Size Lookup'!$A$2:$G$25,2,0)-VLOOKUP($A23,'Size Lookup'!$A$2:$G$25,2,0))</f>
        <v>29</v>
      </c>
      <c r="D23" s="5">
        <f>IF($A23=D$1,VLOOKUP($A23,'Size Lookup'!$A$2:$G$25,2,0),VLOOKUP(D$1,'Size Lookup'!$A$2:$G$25,2,0)-VLOOKUP($A23,'Size Lookup'!$A$2:$G$25,2,0))</f>
        <v>-14</v>
      </c>
      <c r="E23" s="5">
        <f>IF($A23=E$1,VLOOKUP($A23,'Size Lookup'!$A$2:$G$25,2,0),VLOOKUP(E$1,'Size Lookup'!$A$2:$G$25,2,0)-VLOOKUP($A23,'Size Lookup'!$A$2:$G$25,2,0))</f>
        <v>-14</v>
      </c>
      <c r="F23" s="5">
        <f>IF($A23=F$1,VLOOKUP($A23,'Size Lookup'!$A$2:$G$25,2,0),VLOOKUP(F$1,'Size Lookup'!$A$2:$G$25,2,0)-VLOOKUP($A23,'Size Lookup'!$A$2:$G$25,2,0))</f>
        <v>-25</v>
      </c>
      <c r="G23" s="5">
        <f>IF($A23=G$1,VLOOKUP($A23,'Size Lookup'!$A$2:$G$25,2,0),VLOOKUP(G$1,'Size Lookup'!$A$2:$G$25,2,0)-VLOOKUP($A23,'Size Lookup'!$A$2:$G$25,2,0))</f>
        <v>0</v>
      </c>
      <c r="H23" s="5">
        <f>IF($A23=H$1,VLOOKUP($A23,'Size Lookup'!$A$2:$G$25,2,0),VLOOKUP(H$1,'Size Lookup'!$A$2:$G$25,2,0)-VLOOKUP($A23,'Size Lookup'!$A$2:$G$25,2,0))</f>
        <v>0</v>
      </c>
      <c r="I23" s="5">
        <f>IF($A23=I$1,VLOOKUP($A23,'Size Lookup'!$A$2:$G$25,2,0),VLOOKUP(I$1,'Size Lookup'!$A$2:$G$25,2,0)-VLOOKUP($A23,'Size Lookup'!$A$2:$G$25,2,0))</f>
        <v>-71</v>
      </c>
      <c r="J23" s="5">
        <f>IF($A23=J$1,VLOOKUP($A23,'Size Lookup'!$A$2:$G$25,2,0),VLOOKUP(J$1,'Size Lookup'!$A$2:$G$25,2,0)-VLOOKUP($A23,'Size Lookup'!$A$2:$G$25,2,0))</f>
        <v>9</v>
      </c>
      <c r="K23" s="5">
        <f>IF($A23=K$1,VLOOKUP($A23,'Size Lookup'!$A$2:$G$25,2,0),VLOOKUP(K$1,'Size Lookup'!$A$2:$G$25,2,0)-VLOOKUP($A23,'Size Lookup'!$A$2:$G$25,2,0))</f>
        <v>-15</v>
      </c>
      <c r="L23" s="5">
        <f>IF($A23=L$1,VLOOKUP($A23,'Size Lookup'!$A$2:$G$25,2,0),VLOOKUP(L$1,'Size Lookup'!$A$2:$G$25,2,0)-VLOOKUP($A23,'Size Lookup'!$A$2:$G$25,2,0))</f>
        <v>-15</v>
      </c>
      <c r="M23" s="5">
        <f>IF($A23=M$1,VLOOKUP($A23,'Size Lookup'!$A$2:$G$25,2,0),VLOOKUP(M$1,'Size Lookup'!$A$2:$G$25,2,0)-VLOOKUP($A23,'Size Lookup'!$A$2:$G$25,2,0))</f>
        <v>1</v>
      </c>
      <c r="N23" s="5">
        <f>IF($A23=N$1,VLOOKUP($A23,'Size Lookup'!$A$2:$G$25,2,0),VLOOKUP(N$1,'Size Lookup'!$A$2:$G$25,2,0)-VLOOKUP($A23,'Size Lookup'!$A$2:$G$25,2,0))</f>
        <v>3</v>
      </c>
      <c r="O23" s="5">
        <f>IF($A23=O$1,VLOOKUP($A23,'Size Lookup'!$A$2:$G$25,2,0),VLOOKUP(O$1,'Size Lookup'!$A$2:$G$25,2,0)-VLOOKUP($A23,'Size Lookup'!$A$2:$G$25,2,0))</f>
        <v>19</v>
      </c>
      <c r="P23" s="5">
        <f>IF($A23=P$1,VLOOKUP($A23,'Size Lookup'!$A$2:$G$25,2,0),VLOOKUP(P$1,'Size Lookup'!$A$2:$G$25,2,0)-VLOOKUP($A23,'Size Lookup'!$A$2:$G$25,2,0))</f>
        <v>-31</v>
      </c>
      <c r="Q23" s="5">
        <f>IF($A23=Q$1,VLOOKUP($A23,'Size Lookup'!$A$2:$G$25,2,0),VLOOKUP(Q$1,'Size Lookup'!$A$2:$G$25,2,0)-VLOOKUP($A23,'Size Lookup'!$A$2:$G$25,2,0))</f>
        <v>-41</v>
      </c>
      <c r="R23" s="5">
        <f>IF($A23=R$1,VLOOKUP($A23,'Size Lookup'!$A$2:$G$25,2,0),VLOOKUP(R$1,'Size Lookup'!$A$2:$G$25,2,0)-VLOOKUP($A23,'Size Lookup'!$A$2:$G$25,2,0))</f>
        <v>-27</v>
      </c>
      <c r="S23" s="5">
        <f>IF($A23=S$1,VLOOKUP($A23,'Size Lookup'!$A$2:$G$25,2,0),VLOOKUP(S$1,'Size Lookup'!$A$2:$G$25,2,0)-VLOOKUP($A23,'Size Lookup'!$A$2:$G$25,2,0))</f>
        <v>58</v>
      </c>
      <c r="T23" s="5">
        <f>IF($A23=T$1,VLOOKUP($A23,'Size Lookup'!$A$2:$G$25,2,0),VLOOKUP(T$1,'Size Lookup'!$A$2:$G$25,2,0)-VLOOKUP($A23,'Size Lookup'!$A$2:$G$25,2,0))</f>
        <v>35</v>
      </c>
      <c r="U23" s="5">
        <f>IF($A23=U$1,VLOOKUP($A23,'Size Lookup'!$A$2:$G$25,2,0),VLOOKUP(U$1,'Size Lookup'!$A$2:$G$25,2,0)-VLOOKUP($A23,'Size Lookup'!$A$2:$G$25,2,0))</f>
        <v>-29</v>
      </c>
      <c r="V23" s="5">
        <f>IF($A23=V$1,VLOOKUP($A23,'Size Lookup'!$A$2:$G$25,2,0),VLOOKUP(V$1,'Size Lookup'!$A$2:$G$25,2,0)-VLOOKUP($A23,'Size Lookup'!$A$2:$G$25,2,0))</f>
        <v>-14</v>
      </c>
      <c r="W23" s="5">
        <f>IF($A23=W$1,VLOOKUP($A23,'Size Lookup'!$A$2:$G$25,2,0),VLOOKUP(W$1,'Size Lookup'!$A$2:$G$25,2,0)-VLOOKUP($A23,'Size Lookup'!$A$2:$G$25,2,0))</f>
        <v>128</v>
      </c>
      <c r="X23" s="5">
        <f>IF($A23=X$1,VLOOKUP($A23,'Size Lookup'!$A$2:$G$25,2,0),VLOOKUP(X$1,'Size Lookup'!$A$2:$G$25,2,0)-VLOOKUP($A23,'Size Lookup'!$A$2:$G$25,2,0))</f>
        <v>-9.0454545454545467</v>
      </c>
      <c r="Y23" s="5">
        <f>IF($A23=Y$1,VLOOKUP($A23,'Size Lookup'!$A$2:$G$25,2,0),VLOOKUP(Y$1,'Size Lookup'!$A$2:$G$25,2,0)-VLOOKUP($A23,'Size Lookup'!$A$2:$G$25,2,0))</f>
        <v>-57</v>
      </c>
    </row>
    <row r="24" spans="1:25" x14ac:dyDescent="0.2">
      <c r="A24" s="1" t="s">
        <v>22</v>
      </c>
      <c r="B24" s="5">
        <f>IF($A24=B$1,VLOOKUP($A24,'Size Lookup'!$A$2:$G$25,2,0),VLOOKUP(B$1,'Size Lookup'!$A$2:$G$25,2,0)-VLOOKUP($A24,'Size Lookup'!$A$2:$G$25,2,0))</f>
        <v>-47.954545454545453</v>
      </c>
      <c r="C24" s="5">
        <f>IF($A24=C$1,VLOOKUP($A24,'Size Lookup'!$A$2:$G$25,2,0),VLOOKUP(C$1,'Size Lookup'!$A$2:$G$25,2,0)-VLOOKUP($A24,'Size Lookup'!$A$2:$G$25,2,0))</f>
        <v>38.045454545454547</v>
      </c>
      <c r="D24" s="5">
        <f>IF($A24=D$1,VLOOKUP($A24,'Size Lookup'!$A$2:$G$25,2,0),VLOOKUP(D$1,'Size Lookup'!$A$2:$G$25,2,0)-VLOOKUP($A24,'Size Lookup'!$A$2:$G$25,2,0))</f>
        <v>-4.9545454545454533</v>
      </c>
      <c r="E24" s="5">
        <f>IF($A24=E$1,VLOOKUP($A24,'Size Lookup'!$A$2:$G$25,2,0),VLOOKUP(E$1,'Size Lookup'!$A$2:$G$25,2,0)-VLOOKUP($A24,'Size Lookup'!$A$2:$G$25,2,0))</f>
        <v>-4.9545454545454533</v>
      </c>
      <c r="F24" s="5">
        <f>IF($A24=F$1,VLOOKUP($A24,'Size Lookup'!$A$2:$G$25,2,0),VLOOKUP(F$1,'Size Lookup'!$A$2:$G$25,2,0)-VLOOKUP($A24,'Size Lookup'!$A$2:$G$25,2,0))</f>
        <v>-15.954545454545453</v>
      </c>
      <c r="G24" s="5">
        <f>IF($A24=G$1,VLOOKUP($A24,'Size Lookup'!$A$2:$G$25,2,0),VLOOKUP(G$1,'Size Lookup'!$A$2:$G$25,2,0)-VLOOKUP($A24,'Size Lookup'!$A$2:$G$25,2,0))</f>
        <v>9.0454545454545467</v>
      </c>
      <c r="H24" s="5">
        <f>IF($A24=H$1,VLOOKUP($A24,'Size Lookup'!$A$2:$G$25,2,0),VLOOKUP(H$1,'Size Lookup'!$A$2:$G$25,2,0)-VLOOKUP($A24,'Size Lookup'!$A$2:$G$25,2,0))</f>
        <v>9.0454545454545467</v>
      </c>
      <c r="I24" s="5">
        <f>IF($A24=I$1,VLOOKUP($A24,'Size Lookup'!$A$2:$G$25,2,0),VLOOKUP(I$1,'Size Lookup'!$A$2:$G$25,2,0)-VLOOKUP($A24,'Size Lookup'!$A$2:$G$25,2,0))</f>
        <v>-61.954545454545453</v>
      </c>
      <c r="J24" s="5">
        <f>IF($A24=J$1,VLOOKUP($A24,'Size Lookup'!$A$2:$G$25,2,0),VLOOKUP(J$1,'Size Lookup'!$A$2:$G$25,2,0)-VLOOKUP($A24,'Size Lookup'!$A$2:$G$25,2,0))</f>
        <v>18.045454545454547</v>
      </c>
      <c r="K24" s="5">
        <f>IF($A24=K$1,VLOOKUP($A24,'Size Lookup'!$A$2:$G$25,2,0),VLOOKUP(K$1,'Size Lookup'!$A$2:$G$25,2,0)-VLOOKUP($A24,'Size Lookup'!$A$2:$G$25,2,0))</f>
        <v>-5.9545454545454533</v>
      </c>
      <c r="L24" s="5">
        <f>IF($A24=L$1,VLOOKUP($A24,'Size Lookup'!$A$2:$G$25,2,0),VLOOKUP(L$1,'Size Lookup'!$A$2:$G$25,2,0)-VLOOKUP($A24,'Size Lookup'!$A$2:$G$25,2,0))</f>
        <v>-5.9545454545454533</v>
      </c>
      <c r="M24" s="5">
        <f>IF($A24=M$1,VLOOKUP($A24,'Size Lookup'!$A$2:$G$25,2,0),VLOOKUP(M$1,'Size Lookup'!$A$2:$G$25,2,0)-VLOOKUP($A24,'Size Lookup'!$A$2:$G$25,2,0))</f>
        <v>10.045454545454547</v>
      </c>
      <c r="N24" s="5">
        <f>IF($A24=N$1,VLOOKUP($A24,'Size Lookup'!$A$2:$G$25,2,0),VLOOKUP(N$1,'Size Lookup'!$A$2:$G$25,2,0)-VLOOKUP($A24,'Size Lookup'!$A$2:$G$25,2,0))</f>
        <v>12.045454545454547</v>
      </c>
      <c r="O24" s="5">
        <f>IF($A24=O$1,VLOOKUP($A24,'Size Lookup'!$A$2:$G$25,2,0),VLOOKUP(O$1,'Size Lookup'!$A$2:$G$25,2,0)-VLOOKUP($A24,'Size Lookup'!$A$2:$G$25,2,0))</f>
        <v>28.045454545454547</v>
      </c>
      <c r="P24" s="5">
        <f>IF($A24=P$1,VLOOKUP($A24,'Size Lookup'!$A$2:$G$25,2,0),VLOOKUP(P$1,'Size Lookup'!$A$2:$G$25,2,0)-VLOOKUP($A24,'Size Lookup'!$A$2:$G$25,2,0))</f>
        <v>-21.954545454545453</v>
      </c>
      <c r="Q24" s="5">
        <f>IF($A24=Q$1,VLOOKUP($A24,'Size Lookup'!$A$2:$G$25,2,0),VLOOKUP(Q$1,'Size Lookup'!$A$2:$G$25,2,0)-VLOOKUP($A24,'Size Lookup'!$A$2:$G$25,2,0))</f>
        <v>-31.954545454545453</v>
      </c>
      <c r="R24" s="5">
        <f>IF($A24=R$1,VLOOKUP($A24,'Size Lookup'!$A$2:$G$25,2,0),VLOOKUP(R$1,'Size Lookup'!$A$2:$G$25,2,0)-VLOOKUP($A24,'Size Lookup'!$A$2:$G$25,2,0))</f>
        <v>-17.954545454545453</v>
      </c>
      <c r="S24" s="5">
        <f>IF($A24=S$1,VLOOKUP($A24,'Size Lookup'!$A$2:$G$25,2,0),VLOOKUP(S$1,'Size Lookup'!$A$2:$G$25,2,0)-VLOOKUP($A24,'Size Lookup'!$A$2:$G$25,2,0))</f>
        <v>67.045454545454547</v>
      </c>
      <c r="T24" s="5">
        <f>IF($A24=T$1,VLOOKUP($A24,'Size Lookup'!$A$2:$G$25,2,0),VLOOKUP(T$1,'Size Lookup'!$A$2:$G$25,2,0)-VLOOKUP($A24,'Size Lookup'!$A$2:$G$25,2,0))</f>
        <v>44.045454545454547</v>
      </c>
      <c r="U24" s="5">
        <f>IF($A24=U$1,VLOOKUP($A24,'Size Lookup'!$A$2:$G$25,2,0),VLOOKUP(U$1,'Size Lookup'!$A$2:$G$25,2,0)-VLOOKUP($A24,'Size Lookup'!$A$2:$G$25,2,0))</f>
        <v>-19.954545454545453</v>
      </c>
      <c r="V24" s="5">
        <f>IF($A24=V$1,VLOOKUP($A24,'Size Lookup'!$A$2:$G$25,2,0),VLOOKUP(V$1,'Size Lookup'!$A$2:$G$25,2,0)-VLOOKUP($A24,'Size Lookup'!$A$2:$G$25,2,0))</f>
        <v>-4.9545454545454533</v>
      </c>
      <c r="W24" s="5">
        <f>IF($A24=W$1,VLOOKUP($A24,'Size Lookup'!$A$2:$G$25,2,0),VLOOKUP(W$1,'Size Lookup'!$A$2:$G$25,2,0)-VLOOKUP($A24,'Size Lookup'!$A$2:$G$25,2,0))</f>
        <v>9.0454545454545467</v>
      </c>
      <c r="X24" s="5">
        <f>IF($A24=X$1,VLOOKUP($A24,'Size Lookup'!$A$2:$G$25,2,0),VLOOKUP(X$1,'Size Lookup'!$A$2:$G$25,2,0)-VLOOKUP($A24,'Size Lookup'!$A$2:$G$25,2,0))</f>
        <v>118.95454545454545</v>
      </c>
      <c r="Y24" s="5">
        <f>IF($A24=Y$1,VLOOKUP($A24,'Size Lookup'!$A$2:$G$25,2,0),VLOOKUP(Y$1,'Size Lookup'!$A$2:$G$25,2,0)-VLOOKUP($A24,'Size Lookup'!$A$2:$G$25,2,0))</f>
        <v>-47.954545454545453</v>
      </c>
    </row>
    <row r="25" spans="1:25" x14ac:dyDescent="0.2">
      <c r="A25" s="1" t="s">
        <v>23</v>
      </c>
      <c r="B25" s="5">
        <f>IF($A25=B$1,VLOOKUP($A25,'Size Lookup'!$A$2:$G$25,2,0),VLOOKUP(B$1,'Size Lookup'!$A$2:$G$25,2,0)-VLOOKUP($A25,'Size Lookup'!$A$2:$G$25,2,0))</f>
        <v>0</v>
      </c>
      <c r="C25" s="5">
        <f>IF($A25=C$1,VLOOKUP($A25,'Size Lookup'!$A$2:$G$25,2,0),VLOOKUP(C$1,'Size Lookup'!$A$2:$G$25,2,0)-VLOOKUP($A25,'Size Lookup'!$A$2:$G$25,2,0))</f>
        <v>86</v>
      </c>
      <c r="D25" s="5">
        <f>IF($A25=D$1,VLOOKUP($A25,'Size Lookup'!$A$2:$G$25,2,0),VLOOKUP(D$1,'Size Lookup'!$A$2:$G$25,2,0)-VLOOKUP($A25,'Size Lookup'!$A$2:$G$25,2,0))</f>
        <v>43</v>
      </c>
      <c r="E25" s="5">
        <f>IF($A25=E$1,VLOOKUP($A25,'Size Lookup'!$A$2:$G$25,2,0),VLOOKUP(E$1,'Size Lookup'!$A$2:$G$25,2,0)-VLOOKUP($A25,'Size Lookup'!$A$2:$G$25,2,0))</f>
        <v>43</v>
      </c>
      <c r="F25" s="5">
        <f>IF($A25=F$1,VLOOKUP($A25,'Size Lookup'!$A$2:$G$25,2,0),VLOOKUP(F$1,'Size Lookup'!$A$2:$G$25,2,0)-VLOOKUP($A25,'Size Lookup'!$A$2:$G$25,2,0))</f>
        <v>32</v>
      </c>
      <c r="G25" s="5">
        <f>IF($A25=G$1,VLOOKUP($A25,'Size Lookup'!$A$2:$G$25,2,0),VLOOKUP(G$1,'Size Lookup'!$A$2:$G$25,2,0)-VLOOKUP($A25,'Size Lookup'!$A$2:$G$25,2,0))</f>
        <v>57</v>
      </c>
      <c r="H25" s="5">
        <f>IF($A25=H$1,VLOOKUP($A25,'Size Lookup'!$A$2:$G$25,2,0),VLOOKUP(H$1,'Size Lookup'!$A$2:$G$25,2,0)-VLOOKUP($A25,'Size Lookup'!$A$2:$G$25,2,0))</f>
        <v>57</v>
      </c>
      <c r="I25" s="5">
        <f>IF($A25=I$1,VLOOKUP($A25,'Size Lookup'!$A$2:$G$25,2,0),VLOOKUP(I$1,'Size Lookup'!$A$2:$G$25,2,0)-VLOOKUP($A25,'Size Lookup'!$A$2:$G$25,2,0))</f>
        <v>-14</v>
      </c>
      <c r="J25" s="5">
        <f>IF($A25=J$1,VLOOKUP($A25,'Size Lookup'!$A$2:$G$25,2,0),VLOOKUP(J$1,'Size Lookup'!$A$2:$G$25,2,0)-VLOOKUP($A25,'Size Lookup'!$A$2:$G$25,2,0))</f>
        <v>66</v>
      </c>
      <c r="K25" s="5">
        <f>IF($A25=K$1,VLOOKUP($A25,'Size Lookup'!$A$2:$G$25,2,0),VLOOKUP(K$1,'Size Lookup'!$A$2:$G$25,2,0)-VLOOKUP($A25,'Size Lookup'!$A$2:$G$25,2,0))</f>
        <v>42</v>
      </c>
      <c r="L25" s="5">
        <f>IF($A25=L$1,VLOOKUP($A25,'Size Lookup'!$A$2:$G$25,2,0),VLOOKUP(L$1,'Size Lookup'!$A$2:$G$25,2,0)-VLOOKUP($A25,'Size Lookup'!$A$2:$G$25,2,0))</f>
        <v>42</v>
      </c>
      <c r="M25" s="5">
        <f>IF($A25=M$1,VLOOKUP($A25,'Size Lookup'!$A$2:$G$25,2,0),VLOOKUP(M$1,'Size Lookup'!$A$2:$G$25,2,0)-VLOOKUP($A25,'Size Lookup'!$A$2:$G$25,2,0))</f>
        <v>58</v>
      </c>
      <c r="N25" s="5">
        <f>IF($A25=N$1,VLOOKUP($A25,'Size Lookup'!$A$2:$G$25,2,0),VLOOKUP(N$1,'Size Lookup'!$A$2:$G$25,2,0)-VLOOKUP($A25,'Size Lookup'!$A$2:$G$25,2,0))</f>
        <v>60</v>
      </c>
      <c r="O25" s="5">
        <f>IF($A25=O$1,VLOOKUP($A25,'Size Lookup'!$A$2:$G$25,2,0),VLOOKUP(O$1,'Size Lookup'!$A$2:$G$25,2,0)-VLOOKUP($A25,'Size Lookup'!$A$2:$G$25,2,0))</f>
        <v>76</v>
      </c>
      <c r="P25" s="5">
        <f>IF($A25=P$1,VLOOKUP($A25,'Size Lookup'!$A$2:$G$25,2,0),VLOOKUP(P$1,'Size Lookup'!$A$2:$G$25,2,0)-VLOOKUP($A25,'Size Lookup'!$A$2:$G$25,2,0))</f>
        <v>26</v>
      </c>
      <c r="Q25" s="5">
        <f>IF($A25=Q$1,VLOOKUP($A25,'Size Lookup'!$A$2:$G$25,2,0),VLOOKUP(Q$1,'Size Lookup'!$A$2:$G$25,2,0)-VLOOKUP($A25,'Size Lookup'!$A$2:$G$25,2,0))</f>
        <v>16</v>
      </c>
      <c r="R25" s="5">
        <f>IF($A25=R$1,VLOOKUP($A25,'Size Lookup'!$A$2:$G$25,2,0),VLOOKUP(R$1,'Size Lookup'!$A$2:$G$25,2,0)-VLOOKUP($A25,'Size Lookup'!$A$2:$G$25,2,0))</f>
        <v>30</v>
      </c>
      <c r="S25" s="5">
        <f>IF($A25=S$1,VLOOKUP($A25,'Size Lookup'!$A$2:$G$25,2,0),VLOOKUP(S$1,'Size Lookup'!$A$2:$G$25,2,0)-VLOOKUP($A25,'Size Lookup'!$A$2:$G$25,2,0))</f>
        <v>115</v>
      </c>
      <c r="T25" s="5">
        <f>IF($A25=T$1,VLOOKUP($A25,'Size Lookup'!$A$2:$G$25,2,0),VLOOKUP(T$1,'Size Lookup'!$A$2:$G$25,2,0)-VLOOKUP($A25,'Size Lookup'!$A$2:$G$25,2,0))</f>
        <v>92</v>
      </c>
      <c r="U25" s="5">
        <f>IF($A25=U$1,VLOOKUP($A25,'Size Lookup'!$A$2:$G$25,2,0),VLOOKUP(U$1,'Size Lookup'!$A$2:$G$25,2,0)-VLOOKUP($A25,'Size Lookup'!$A$2:$G$25,2,0))</f>
        <v>28</v>
      </c>
      <c r="V25" s="5">
        <f>IF($A25=V$1,VLOOKUP($A25,'Size Lookup'!$A$2:$G$25,2,0),VLOOKUP(V$1,'Size Lookup'!$A$2:$G$25,2,0)-VLOOKUP($A25,'Size Lookup'!$A$2:$G$25,2,0))</f>
        <v>43</v>
      </c>
      <c r="W25" s="5">
        <f>IF($A25=W$1,VLOOKUP($A25,'Size Lookup'!$A$2:$G$25,2,0),VLOOKUP(W$1,'Size Lookup'!$A$2:$G$25,2,0)-VLOOKUP($A25,'Size Lookup'!$A$2:$G$25,2,0))</f>
        <v>57</v>
      </c>
      <c r="X25" s="5">
        <f>IF($A25=X$1,VLOOKUP($A25,'Size Lookup'!$A$2:$G$25,2,0),VLOOKUP(X$1,'Size Lookup'!$A$2:$G$25,2,0)-VLOOKUP($A25,'Size Lookup'!$A$2:$G$25,2,0))</f>
        <v>47.954545454545453</v>
      </c>
      <c r="Y25" s="5">
        <f>IF($A25=Y$1,VLOOKUP($A25,'Size Lookup'!$A$2:$G$25,2,0),VLOOKUP(Y$1,'Size Lookup'!$A$2:$G$25,2,0)-VLOOKUP($A25,'Size Lookup'!$A$2:$G$25,2,0))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BLOSUM50</vt:lpstr>
      <vt:lpstr>ONE_HOT</vt:lpstr>
      <vt:lpstr>ONE_HOT_MOD</vt:lpstr>
      <vt:lpstr>ONE_HOT_FRAC</vt:lpstr>
      <vt:lpstr>HYDROPHOB</vt:lpstr>
      <vt:lpstr>CTERM_CHARGE_PH7</vt:lpstr>
      <vt:lpstr>NTERM_CHARGE_PH7</vt:lpstr>
      <vt:lpstr>SIDECHAIN_CHARGE_PH7</vt:lpstr>
      <vt:lpstr>SIZE</vt:lpstr>
      <vt:lpstr>SINGLE_SIZE</vt:lpstr>
      <vt:lpstr>SINGLE_HYDROPHOB</vt:lpstr>
      <vt:lpstr>SINGLE_CTERM_CHARGE_PH7</vt:lpstr>
      <vt:lpstr>SINGLE_NTERM_CHARGE_PH7</vt:lpstr>
      <vt:lpstr>SINGLE_SIDECHAIN_CHARGE_PH7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2021-06-18T07:59:00Z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