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415"/>
  </bookViews>
  <sheets>
    <sheet name="PlayerPerformance" sheetId="1" r:id="rId1"/>
  </sheets>
  <calcPr calcId="144525"/>
</workbook>
</file>

<file path=xl/sharedStrings.xml><?xml version="1.0" encoding="utf-8"?>
<sst xmlns="http://schemas.openxmlformats.org/spreadsheetml/2006/main" count="441" uniqueCount="79">
  <si>
    <t>PlayerName</t>
  </si>
  <si>
    <t>Date</t>
  </si>
  <si>
    <t>MatchType(OneDay-T20-Test)</t>
  </si>
  <si>
    <t>OppositionTeam</t>
  </si>
  <si>
    <t>TossWin</t>
  </si>
  <si>
    <t>BowlingFirst</t>
  </si>
  <si>
    <t>BattingFirst</t>
  </si>
  <si>
    <t>hometeam</t>
  </si>
  <si>
    <t>LastMatchesPerformance</t>
  </si>
  <si>
    <t>Last3MatchesPerformance</t>
  </si>
  <si>
    <t>Last6MatchesPerformance</t>
  </si>
  <si>
    <t>weather</t>
  </si>
  <si>
    <t>pitch</t>
  </si>
  <si>
    <t>Form(InOrOut)</t>
  </si>
  <si>
    <t>Order(BattingBowlingOrder)</t>
  </si>
  <si>
    <t>Runs</t>
  </si>
  <si>
    <t>Performance(IT is label. For Batsman:Runs. For Bowler: Wickets)</t>
  </si>
  <si>
    <t>MAXWELL</t>
  </si>
  <si>
    <t>T20</t>
  </si>
  <si>
    <t>Pakistan</t>
  </si>
  <si>
    <t>W</t>
  </si>
  <si>
    <t>NONE</t>
  </si>
  <si>
    <t>NOT DEFINED</t>
  </si>
  <si>
    <t>SUNNY</t>
  </si>
  <si>
    <t>TOP</t>
  </si>
  <si>
    <t>FALSE</t>
  </si>
  <si>
    <t>WINDY</t>
  </si>
  <si>
    <t>28/9/2012</t>
  </si>
  <si>
    <t>India</t>
  </si>
  <si>
    <t>AUSTRAILIA</t>
  </si>
  <si>
    <t>OVERCAST</t>
  </si>
  <si>
    <t>L</t>
  </si>
  <si>
    <t>COLD</t>
  </si>
  <si>
    <t>28/1/2013</t>
  </si>
  <si>
    <t>Sri Lanka</t>
  </si>
  <si>
    <t>29/8/2013</t>
  </si>
  <si>
    <t>England</t>
  </si>
  <si>
    <t>ENGLAND</t>
  </si>
  <si>
    <t>31/8/2013</t>
  </si>
  <si>
    <t>MIDDLE</t>
  </si>
  <si>
    <t>INDIA</t>
  </si>
  <si>
    <t>29/1/2014</t>
  </si>
  <si>
    <t>31/1/2014</t>
  </si>
  <si>
    <t>South Africa</t>
  </si>
  <si>
    <t>SOUTH AFRICA</t>
  </si>
  <si>
    <t>14/3/2014</t>
  </si>
  <si>
    <t>23/3/2014</t>
  </si>
  <si>
    <t>28/3/2014</t>
  </si>
  <si>
    <t>West Indies</t>
  </si>
  <si>
    <t>30/3/2014</t>
  </si>
  <si>
    <t>Bangladesh</t>
  </si>
  <si>
    <t>31/8/2015</t>
  </si>
  <si>
    <t>29/1/2016</t>
  </si>
  <si>
    <t>31/1/2016</t>
  </si>
  <si>
    <t>18/3/2016</t>
  </si>
  <si>
    <t>New Zealand</t>
  </si>
  <si>
    <t>21/3/2016</t>
  </si>
  <si>
    <t>25/3/2016</t>
  </si>
  <si>
    <t>27/3/2016</t>
  </si>
  <si>
    <t>SRILANKA</t>
  </si>
  <si>
    <t>28/10/2017</t>
  </si>
  <si>
    <t>16/2/2018</t>
  </si>
  <si>
    <t>21/2/2018</t>
  </si>
  <si>
    <t>27/6/2018</t>
  </si>
  <si>
    <t>Zimbabwe</t>
  </si>
  <si>
    <t>7/72018</t>
  </si>
  <si>
    <t>22/10/2018</t>
  </si>
  <si>
    <t>United Arab Emirates</t>
  </si>
  <si>
    <t>24/10/2018</t>
  </si>
  <si>
    <t>PAKISTAN</t>
  </si>
  <si>
    <t>26/10/2018</t>
  </si>
  <si>
    <t>28/10/2018</t>
  </si>
  <si>
    <t>17/11/2018</t>
  </si>
  <si>
    <t>21/11/2018</t>
  </si>
  <si>
    <t>23/11/2018</t>
  </si>
  <si>
    <t>25/11/2018</t>
  </si>
  <si>
    <t>24/2/2019</t>
  </si>
  <si>
    <t>27/2/2019</t>
  </si>
  <si>
    <t>27/10/2019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</si>
</sst>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2"/>
      <color rgb="FF3F3F76"/>
      <name val="Times New Roman"/>
      <charset val="134"/>
    </font>
    <font>
      <b/>
      <sz val="16"/>
      <color rgb="FF3F3F76"/>
      <name val="Times New Roman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rgb="FF3F3F3F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8"/>
      <color theme="3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i/>
      <sz val="11"/>
      <color rgb="FF7F7F7F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6" applyNumberFormat="0" applyAlignment="0" applyProtection="0"/>
    <xf numFmtId="0" fontId="9" fillId="0" borderId="4" applyNumberFormat="0" applyFill="0" applyAlignment="0" applyProtection="0"/>
    <xf numFmtId="0" fontId="0" fillId="8" borderId="5" applyNumberFormat="0" applyFont="0" applyAlignment="0" applyProtection="0"/>
    <xf numFmtId="0" fontId="1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21" borderId="0" applyNumberFormat="0" applyBorder="0" applyAlignment="0" applyProtection="0"/>
    <xf numFmtId="0" fontId="1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21" fillId="2" borderId="1" applyNumberFormat="0" applyAlignment="0" applyProtection="0"/>
    <xf numFmtId="0" fontId="6" fillId="23" borderId="0" applyNumberFormat="0" applyBorder="0" applyAlignment="0" applyProtection="0"/>
    <xf numFmtId="0" fontId="11" fillId="10" borderId="0" applyNumberFormat="0" applyBorder="0" applyAlignment="0" applyProtection="0"/>
    <xf numFmtId="0" fontId="15" fillId="3" borderId="3" applyNumberFormat="0" applyAlignment="0" applyProtection="0"/>
    <xf numFmtId="0" fontId="0" fillId="15" borderId="0" applyNumberFormat="0" applyBorder="0" applyAlignment="0" applyProtection="0"/>
    <xf numFmtId="0" fontId="20" fillId="3" borderId="1" applyNumberFormat="0" applyAlignment="0" applyProtection="0"/>
    <xf numFmtId="0" fontId="18" fillId="0" borderId="10" applyNumberFormat="0" applyFill="0" applyAlignment="0" applyProtection="0"/>
    <xf numFmtId="0" fontId="4" fillId="0" borderId="7" applyNumberFormat="0" applyFill="0" applyAlignment="0" applyProtection="0"/>
    <xf numFmtId="0" fontId="13" fillId="11" borderId="0" applyNumberFormat="0" applyBorder="0" applyAlignment="0" applyProtection="0"/>
    <xf numFmtId="0" fontId="7" fillId="6" borderId="0" applyNumberFormat="0" applyBorder="0" applyAlignment="0" applyProtection="0"/>
    <xf numFmtId="0" fontId="6" fillId="7" borderId="0" applyNumberFormat="0" applyBorder="0" applyAlignment="0" applyProtection="0"/>
    <xf numFmtId="0" fontId="0" fillId="26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0" fillId="29" borderId="0" applyNumberFormat="0" applyBorder="0" applyAlignment="0" applyProtection="0"/>
    <xf numFmtId="0" fontId="0" fillId="22" borderId="0" applyNumberFormat="0" applyBorder="0" applyAlignment="0" applyProtection="0"/>
    <xf numFmtId="0" fontId="6" fillId="16" borderId="0" applyNumberFormat="0" applyBorder="0" applyAlignment="0" applyProtection="0"/>
    <xf numFmtId="0" fontId="6" fillId="32" borderId="0" applyNumberFormat="0" applyBorder="0" applyAlignment="0" applyProtection="0"/>
    <xf numFmtId="0" fontId="0" fillId="28" borderId="0" applyNumberFormat="0" applyBorder="0" applyAlignment="0" applyProtection="0"/>
    <xf numFmtId="0" fontId="6" fillId="31" borderId="0" applyNumberFormat="0" applyBorder="0" applyAlignment="0" applyProtection="0"/>
    <xf numFmtId="0" fontId="0" fillId="30" borderId="0" applyNumberFormat="0" applyBorder="0" applyAlignment="0" applyProtection="0"/>
    <xf numFmtId="0" fontId="0" fillId="20" borderId="0" applyNumberFormat="0" applyBorder="0" applyAlignment="0" applyProtection="0"/>
    <xf numFmtId="0" fontId="6" fillId="27" borderId="0" applyNumberFormat="0" applyBorder="0" applyAlignment="0" applyProtection="0"/>
    <xf numFmtId="0" fontId="0" fillId="25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0" fillId="19" borderId="0" applyNumberFormat="0" applyBorder="0" applyAlignment="0" applyProtection="0"/>
    <xf numFmtId="0" fontId="6" fillId="24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2" borderId="1" xfId="21" applyFont="1" applyAlignment="1">
      <alignment horizontal="center"/>
    </xf>
    <xf numFmtId="0" fontId="2" fillId="2" borderId="1" xfId="21" applyFont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3" borderId="3" xfId="24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"/>
  <sheetViews>
    <sheetView tabSelected="1" workbookViewId="0">
      <selection activeCell="A4" sqref="A4"/>
    </sheetView>
  </sheetViews>
  <sheetFormatPr defaultColWidth="9" defaultRowHeight="15"/>
  <cols>
    <col min="1" max="1" width="17.8571428571429" customWidth="1"/>
    <col min="2" max="2" width="13" style="1"/>
    <col min="3" max="3" width="42.5714285714286" customWidth="1"/>
    <col min="4" max="4" width="24" customWidth="1"/>
    <col min="5" max="5" width="12.4285714285714" customWidth="1"/>
    <col min="6" max="6" width="18" customWidth="1"/>
    <col min="7" max="7" width="16.7142857142857" customWidth="1"/>
    <col min="8" max="8" width="16.1428571428571" customWidth="1"/>
    <col min="9" max="9" width="36.1428571428571" customWidth="1"/>
    <col min="10" max="11" width="38" customWidth="1"/>
    <col min="12" max="12" width="12.5714285714286" customWidth="1"/>
    <col min="13" max="13" width="9.85714285714286" customWidth="1"/>
    <col min="14" max="14" width="21.5714285714286" customWidth="1"/>
    <col min="15" max="15" width="40.4285714285714" customWidth="1"/>
    <col min="16" max="16" width="7.14285714285714" customWidth="1"/>
    <col min="17" max="17" width="90.8571428571429" customWidth="1"/>
  </cols>
  <sheetData>
    <row r="1" ht="21" spans="1:17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2" t="s">
        <v>16</v>
      </c>
    </row>
    <row r="2" ht="15.75" spans="1:17">
      <c r="A2" s="4" t="s">
        <v>17</v>
      </c>
      <c r="B2" s="5">
        <v>41038</v>
      </c>
      <c r="C2" s="4" t="s">
        <v>18</v>
      </c>
      <c r="D2" s="4" t="s">
        <v>19</v>
      </c>
      <c r="E2" s="4" t="s">
        <v>20</v>
      </c>
      <c r="F2" s="4" t="b">
        <v>1</v>
      </c>
      <c r="G2" s="4" t="str">
        <f>IF(F2=TRUE,"FALSE","TRUE")</f>
        <v>FALSE</v>
      </c>
      <c r="H2" s="4" t="s">
        <v>21</v>
      </c>
      <c r="I2" s="4" t="s">
        <v>22</v>
      </c>
      <c r="J2" s="4" t="s">
        <v>22</v>
      </c>
      <c r="K2" s="4" t="s">
        <v>22</v>
      </c>
      <c r="L2" s="4" t="s">
        <v>23</v>
      </c>
      <c r="M2" s="9" t="str">
        <f>IF(L2="SUNNY","DRY",IF(L2="WINDY","GREEN",IF(L2="OVERCAST","BOUNCY","DUST")))</f>
        <v>DRY</v>
      </c>
      <c r="N2" s="4" t="s">
        <v>22</v>
      </c>
      <c r="O2" s="4" t="s">
        <v>24</v>
      </c>
      <c r="P2" s="10">
        <v>4</v>
      </c>
      <c r="Q2" s="10" t="str">
        <f>IF(P2&gt;=100,"100+",IF(P2&gt;=50,"50+",IF(P2&gt;=10,"10+","BELOW 10")))</f>
        <v>BELOW 10</v>
      </c>
    </row>
    <row r="3" ht="15.75" spans="1:17">
      <c r="A3" s="4" t="s">
        <v>17</v>
      </c>
      <c r="B3" s="6">
        <v>41191</v>
      </c>
      <c r="C3" s="4" t="s">
        <v>18</v>
      </c>
      <c r="D3" s="4" t="s">
        <v>19</v>
      </c>
      <c r="E3" s="4" t="s">
        <v>20</v>
      </c>
      <c r="F3" s="7" t="s">
        <v>25</v>
      </c>
      <c r="G3" s="4" t="str">
        <f>IF(F3=TRUE,"FALSE","TRUE")</f>
        <v>TRUE</v>
      </c>
      <c r="H3" s="4" t="s">
        <v>21</v>
      </c>
      <c r="I3" s="11" t="str">
        <f>IF(P2&gt;=50,"BEST",IF(P2&gt;=30,"GOOD","BAD"))</f>
        <v>BAD</v>
      </c>
      <c r="J3" s="4" t="s">
        <v>22</v>
      </c>
      <c r="K3" s="4" t="s">
        <v>22</v>
      </c>
      <c r="L3" s="4" t="s">
        <v>26</v>
      </c>
      <c r="M3" s="9" t="str">
        <f>IF(L3="SUNNY","DRY",IF(L3="WINDY","GREEN",IF(L3="OVERCAST","BOUNCY","DUST")))</f>
        <v>GREEN</v>
      </c>
      <c r="N3" s="4" t="s">
        <v>22</v>
      </c>
      <c r="O3" s="4" t="s">
        <v>24</v>
      </c>
      <c r="P3" s="10">
        <v>27</v>
      </c>
      <c r="Q3" s="10" t="str">
        <f t="shared" ref="Q3:Q21" si="0">IF(P3&gt;=100,"100+",IF(P3&gt;=50,"50+",IF(P3&gt;=10,"10+","BELOW 10")))</f>
        <v>10+</v>
      </c>
    </row>
    <row r="4" ht="15.75" spans="1:17">
      <c r="A4" s="4" t="s">
        <v>17</v>
      </c>
      <c r="B4" s="6" t="s">
        <v>27</v>
      </c>
      <c r="C4" s="4" t="s">
        <v>18</v>
      </c>
      <c r="D4" s="4" t="s">
        <v>28</v>
      </c>
      <c r="E4" s="4" t="s">
        <v>20</v>
      </c>
      <c r="F4" s="8" t="b">
        <v>0</v>
      </c>
      <c r="G4" s="4" t="str">
        <f t="shared" ref="G3:G8" si="1">IF(F4=TRUE,"FALSE","TRUE")</f>
        <v>TRUE</v>
      </c>
      <c r="H4" s="4" t="s">
        <v>29</v>
      </c>
      <c r="I4" s="11" t="str">
        <f t="shared" ref="I4:I13" si="2">IF(P3&gt;=50,"BEST",IF(P3&gt;=30,"GOOD","BAD"))</f>
        <v>BAD</v>
      </c>
      <c r="J4" s="4" t="s">
        <v>22</v>
      </c>
      <c r="K4" s="4" t="s">
        <v>22</v>
      </c>
      <c r="L4" s="4" t="s">
        <v>30</v>
      </c>
      <c r="M4" s="9" t="str">
        <f>IF(L4="SUNNY","DRY",IF(L4="WINDY","GREEN",IF(L4="OVERCAST","BOUNCY","DUST")))</f>
        <v>BOUNCY</v>
      </c>
      <c r="N4" s="4" t="str">
        <f>IF(I3="BAD","OUT","IN")</f>
        <v>OUT</v>
      </c>
      <c r="O4" s="4" t="s">
        <v>24</v>
      </c>
      <c r="P4" s="10">
        <v>4</v>
      </c>
      <c r="Q4" s="10" t="str">
        <f t="shared" si="0"/>
        <v>BELOW 10</v>
      </c>
    </row>
    <row r="5" ht="15.75" spans="1:17">
      <c r="A5" s="4" t="s">
        <v>17</v>
      </c>
      <c r="B5" s="6">
        <v>40949</v>
      </c>
      <c r="C5" s="4" t="s">
        <v>18</v>
      </c>
      <c r="D5" s="4" t="s">
        <v>19</v>
      </c>
      <c r="E5" s="4" t="s">
        <v>31</v>
      </c>
      <c r="F5" s="4" t="b">
        <v>0</v>
      </c>
      <c r="G5" s="4" t="str">
        <f t="shared" si="1"/>
        <v>TRUE</v>
      </c>
      <c r="H5" s="4" t="s">
        <v>21</v>
      </c>
      <c r="I5" s="11" t="str">
        <f t="shared" si="2"/>
        <v>BAD</v>
      </c>
      <c r="J5" s="4" t="str">
        <f>IF(AVERAGE(P2:P4)&gt;=30,"GOOD",IF(AVERAGE(P2:P4)&lt;30,"BAD","AVERAGE"))</f>
        <v>BAD</v>
      </c>
      <c r="K5" s="4" t="s">
        <v>22</v>
      </c>
      <c r="L5" s="4" t="s">
        <v>32</v>
      </c>
      <c r="M5" s="9" t="str">
        <f>IF(L5="SUNNY","DRY",IF(L5="WINDY","GREEN",IF(L5="OVERCAST","BOUNCY","DUST")))</f>
        <v>DUST</v>
      </c>
      <c r="N5" s="4" t="str">
        <f>IF(I4="BAD","OUT","IN")</f>
        <v>OUT</v>
      </c>
      <c r="O5" s="4" t="s">
        <v>24</v>
      </c>
      <c r="P5" s="10">
        <v>4</v>
      </c>
      <c r="Q5" s="10" t="str">
        <f t="shared" si="0"/>
        <v>BELOW 10</v>
      </c>
    </row>
    <row r="6" ht="15.75" spans="1:17">
      <c r="A6" s="4" t="s">
        <v>17</v>
      </c>
      <c r="B6" s="6" t="s">
        <v>33</v>
      </c>
      <c r="C6" s="4" t="s">
        <v>18</v>
      </c>
      <c r="D6" s="4" t="s">
        <v>34</v>
      </c>
      <c r="E6" s="4" t="s">
        <v>31</v>
      </c>
      <c r="F6" s="4" t="b">
        <v>1</v>
      </c>
      <c r="G6" s="4" t="str">
        <f t="shared" si="1"/>
        <v>FALSE</v>
      </c>
      <c r="H6" s="4" t="s">
        <v>21</v>
      </c>
      <c r="I6" s="11" t="str">
        <f t="shared" si="2"/>
        <v>BAD</v>
      </c>
      <c r="J6" s="4" t="str">
        <f t="shared" ref="J6:J19" si="3">IF(AVERAGE(P3:P5)&gt;=30,"GOOD",IF(AVERAGE(P3:P5)&lt;30,"BAD","AVERAGE"))</f>
        <v>BAD</v>
      </c>
      <c r="K6" s="4" t="s">
        <v>22</v>
      </c>
      <c r="L6" s="4" t="s">
        <v>30</v>
      </c>
      <c r="M6" s="9" t="str">
        <f t="shared" ref="M6:M37" si="4">IF(L6="SUNNY","DRY",IF(L6="WINDY","GREEN",IF(L6="OVERCAST","BOUNCY","DUST")))</f>
        <v>BOUNCY</v>
      </c>
      <c r="N6" s="4" t="str">
        <f t="shared" ref="N6:N37" si="5">IF(I5="BAD","OUT","IN")</f>
        <v>OUT</v>
      </c>
      <c r="O6" s="4" t="s">
        <v>24</v>
      </c>
      <c r="P6" s="10">
        <v>8</v>
      </c>
      <c r="Q6" s="10" t="str">
        <f t="shared" si="0"/>
        <v>BELOW 10</v>
      </c>
    </row>
    <row r="7" ht="15.75" spans="1:17">
      <c r="A7" s="4" t="s">
        <v>17</v>
      </c>
      <c r="B7" s="6" t="s">
        <v>35</v>
      </c>
      <c r="C7" s="4" t="s">
        <v>18</v>
      </c>
      <c r="D7" s="4" t="s">
        <v>36</v>
      </c>
      <c r="E7" s="4" t="s">
        <v>20</v>
      </c>
      <c r="F7" s="4" t="b">
        <v>1</v>
      </c>
      <c r="G7" s="4" t="str">
        <f t="shared" si="1"/>
        <v>FALSE</v>
      </c>
      <c r="H7" s="4" t="s">
        <v>37</v>
      </c>
      <c r="I7" s="11" t="str">
        <f t="shared" si="2"/>
        <v>BAD</v>
      </c>
      <c r="J7" s="4" t="str">
        <f t="shared" si="3"/>
        <v>BAD</v>
      </c>
      <c r="K7" s="4" t="s">
        <v>22</v>
      </c>
      <c r="L7" s="4" t="s">
        <v>26</v>
      </c>
      <c r="M7" s="9" t="str">
        <f t="shared" si="4"/>
        <v>GREEN</v>
      </c>
      <c r="N7" s="4" t="str">
        <f t="shared" si="5"/>
        <v>OUT</v>
      </c>
      <c r="O7" s="4" t="s">
        <v>24</v>
      </c>
      <c r="P7" s="10">
        <v>1</v>
      </c>
      <c r="Q7" s="10" t="str">
        <f t="shared" si="0"/>
        <v>BELOW 10</v>
      </c>
    </row>
    <row r="8" ht="15.75" spans="1:17">
      <c r="A8" s="4" t="s">
        <v>17</v>
      </c>
      <c r="B8" s="6" t="s">
        <v>38</v>
      </c>
      <c r="C8" s="4" t="s">
        <v>18</v>
      </c>
      <c r="D8" s="4" t="s">
        <v>36</v>
      </c>
      <c r="E8" s="4" t="s">
        <v>31</v>
      </c>
      <c r="F8" s="4" t="b">
        <v>0</v>
      </c>
      <c r="G8" s="4" t="str">
        <f t="shared" si="1"/>
        <v>TRUE</v>
      </c>
      <c r="H8" s="4" t="s">
        <v>37</v>
      </c>
      <c r="I8" s="11" t="str">
        <f t="shared" si="2"/>
        <v>BAD</v>
      </c>
      <c r="J8" s="4" t="str">
        <f t="shared" si="3"/>
        <v>BAD</v>
      </c>
      <c r="K8" s="4" t="str">
        <f>IF(AVERAGE(P2:P7)&gt;=30,"GOOD",IF(AVERAGE(P2:P7)&lt;30,"BAD","AVERAGE"))</f>
        <v>BAD</v>
      </c>
      <c r="L8" s="4" t="s">
        <v>23</v>
      </c>
      <c r="M8" s="9" t="str">
        <f t="shared" si="4"/>
        <v>DRY</v>
      </c>
      <c r="N8" s="4" t="str">
        <f t="shared" si="5"/>
        <v>OUT</v>
      </c>
      <c r="O8" s="4" t="s">
        <v>39</v>
      </c>
      <c r="P8" s="10">
        <v>27</v>
      </c>
      <c r="Q8" s="10" t="str">
        <f t="shared" si="0"/>
        <v>10+</v>
      </c>
    </row>
    <row r="9" ht="15.75" spans="1:17">
      <c r="A9" s="4" t="s">
        <v>17</v>
      </c>
      <c r="B9" s="6">
        <v>41557</v>
      </c>
      <c r="C9" s="4" t="s">
        <v>18</v>
      </c>
      <c r="D9" s="4" t="s">
        <v>28</v>
      </c>
      <c r="E9" s="4" t="s">
        <v>20</v>
      </c>
      <c r="F9" s="4" t="b">
        <v>1</v>
      </c>
      <c r="G9" s="4" t="str">
        <f t="shared" ref="G9:G18" si="6">IF(F9=TRUE,"FALSE","TRUE")</f>
        <v>FALSE</v>
      </c>
      <c r="H9" s="4" t="s">
        <v>40</v>
      </c>
      <c r="I9" s="11" t="str">
        <f t="shared" si="2"/>
        <v>BAD</v>
      </c>
      <c r="J9" s="4" t="str">
        <f t="shared" si="3"/>
        <v>BAD</v>
      </c>
      <c r="K9" s="4" t="str">
        <f t="shared" ref="K9:K24" si="7">IF(AVERAGE(P3:P8)&gt;=30,"GOOD",IF(AVERAGE(P3:P8)&lt;30,"BAD","AVERAGE"))</f>
        <v>BAD</v>
      </c>
      <c r="L9" s="4" t="s">
        <v>32</v>
      </c>
      <c r="M9" s="9" t="str">
        <f t="shared" si="4"/>
        <v>DUST</v>
      </c>
      <c r="N9" s="4" t="str">
        <f t="shared" si="5"/>
        <v>OUT</v>
      </c>
      <c r="O9" s="4" t="s">
        <v>39</v>
      </c>
      <c r="P9" s="10">
        <v>27</v>
      </c>
      <c r="Q9" s="10" t="str">
        <f t="shared" si="0"/>
        <v>10+</v>
      </c>
    </row>
    <row r="10" ht="15.75" spans="1:17">
      <c r="A10" s="4" t="s">
        <v>17</v>
      </c>
      <c r="B10" s="6" t="s">
        <v>41</v>
      </c>
      <c r="C10" s="4" t="s">
        <v>18</v>
      </c>
      <c r="D10" s="4" t="s">
        <v>36</v>
      </c>
      <c r="E10" s="4" t="s">
        <v>31</v>
      </c>
      <c r="F10" s="4" t="b">
        <v>1</v>
      </c>
      <c r="G10" s="4" t="str">
        <f t="shared" si="6"/>
        <v>FALSE</v>
      </c>
      <c r="H10" s="4" t="s">
        <v>29</v>
      </c>
      <c r="I10" s="11" t="str">
        <f t="shared" si="2"/>
        <v>BAD</v>
      </c>
      <c r="J10" s="4" t="str">
        <f t="shared" si="3"/>
        <v>BAD</v>
      </c>
      <c r="K10" s="4" t="str">
        <f t="shared" si="7"/>
        <v>BAD</v>
      </c>
      <c r="L10" s="4" t="s">
        <v>23</v>
      </c>
      <c r="M10" s="9" t="str">
        <f t="shared" si="4"/>
        <v>DRY</v>
      </c>
      <c r="N10" s="4" t="str">
        <f t="shared" si="5"/>
        <v>OUT</v>
      </c>
      <c r="O10" s="4" t="s">
        <v>39</v>
      </c>
      <c r="P10" s="10">
        <v>20</v>
      </c>
      <c r="Q10" s="10" t="str">
        <f t="shared" si="0"/>
        <v>10+</v>
      </c>
    </row>
    <row r="11" ht="15.75" spans="1:17">
      <c r="A11" s="4" t="s">
        <v>17</v>
      </c>
      <c r="B11" s="6" t="s">
        <v>42</v>
      </c>
      <c r="C11" s="4" t="s">
        <v>18</v>
      </c>
      <c r="D11" s="4" t="s">
        <v>36</v>
      </c>
      <c r="E11" s="4" t="s">
        <v>20</v>
      </c>
      <c r="F11" s="4" t="b">
        <v>0</v>
      </c>
      <c r="G11" s="4" t="str">
        <f t="shared" si="6"/>
        <v>TRUE</v>
      </c>
      <c r="H11" s="4" t="s">
        <v>29</v>
      </c>
      <c r="I11" s="11" t="str">
        <f t="shared" si="2"/>
        <v>BAD</v>
      </c>
      <c r="J11" s="4" t="str">
        <f t="shared" si="3"/>
        <v>BAD</v>
      </c>
      <c r="K11" s="4" t="str">
        <f t="shared" si="7"/>
        <v>BAD</v>
      </c>
      <c r="L11" s="4" t="s">
        <v>30</v>
      </c>
      <c r="M11" s="9" t="str">
        <f t="shared" si="4"/>
        <v>BOUNCY</v>
      </c>
      <c r="N11" s="4" t="str">
        <f t="shared" si="5"/>
        <v>OUT</v>
      </c>
      <c r="O11" s="4" t="s">
        <v>39</v>
      </c>
      <c r="P11" s="10">
        <v>2</v>
      </c>
      <c r="Q11" s="10" t="str">
        <f t="shared" si="0"/>
        <v>BELOW 10</v>
      </c>
    </row>
    <row r="12" ht="15.75" spans="1:17">
      <c r="A12" s="4" t="s">
        <v>17</v>
      </c>
      <c r="B12" s="6">
        <v>41672</v>
      </c>
      <c r="C12" s="4" t="s">
        <v>18</v>
      </c>
      <c r="D12" s="4" t="s">
        <v>36</v>
      </c>
      <c r="E12" s="4" t="s">
        <v>31</v>
      </c>
      <c r="F12" s="4" t="b">
        <v>1</v>
      </c>
      <c r="G12" s="4" t="str">
        <f t="shared" si="6"/>
        <v>FALSE</v>
      </c>
      <c r="H12" s="4" t="s">
        <v>29</v>
      </c>
      <c r="I12" s="11" t="str">
        <f t="shared" si="2"/>
        <v>BAD</v>
      </c>
      <c r="J12" s="4" t="str">
        <f t="shared" si="3"/>
        <v>BAD</v>
      </c>
      <c r="K12" s="4" t="str">
        <f t="shared" si="7"/>
        <v>BAD</v>
      </c>
      <c r="L12" s="4" t="s">
        <v>26</v>
      </c>
      <c r="M12" s="9" t="str">
        <f t="shared" si="4"/>
        <v>GREEN</v>
      </c>
      <c r="N12" s="4" t="str">
        <f t="shared" si="5"/>
        <v>OUT</v>
      </c>
      <c r="O12" s="4" t="s">
        <v>39</v>
      </c>
      <c r="P12" s="10">
        <v>14</v>
      </c>
      <c r="Q12" s="10" t="str">
        <f t="shared" si="0"/>
        <v>10+</v>
      </c>
    </row>
    <row r="13" ht="15.75" spans="1:17">
      <c r="A13" s="4" t="s">
        <v>17</v>
      </c>
      <c r="B13" s="6">
        <v>41976</v>
      </c>
      <c r="C13" s="4" t="s">
        <v>18</v>
      </c>
      <c r="D13" s="4" t="s">
        <v>43</v>
      </c>
      <c r="E13" s="4" t="s">
        <v>20</v>
      </c>
      <c r="F13" s="4" t="b">
        <v>1</v>
      </c>
      <c r="G13" s="4" t="str">
        <f t="shared" si="6"/>
        <v>FALSE</v>
      </c>
      <c r="H13" s="4" t="s">
        <v>44</v>
      </c>
      <c r="I13" s="11" t="str">
        <f t="shared" si="2"/>
        <v>BAD</v>
      </c>
      <c r="J13" s="4" t="str">
        <f t="shared" si="3"/>
        <v>BAD</v>
      </c>
      <c r="K13" s="4" t="str">
        <f t="shared" si="7"/>
        <v>BAD</v>
      </c>
      <c r="L13" s="4" t="s">
        <v>26</v>
      </c>
      <c r="M13" s="9" t="str">
        <f t="shared" si="4"/>
        <v>GREEN</v>
      </c>
      <c r="N13" s="4" t="str">
        <f t="shared" si="5"/>
        <v>OUT</v>
      </c>
      <c r="O13" s="4" t="s">
        <v>39</v>
      </c>
      <c r="P13" s="10">
        <v>1</v>
      </c>
      <c r="Q13" s="10" t="str">
        <f t="shared" si="0"/>
        <v>BELOW 10</v>
      </c>
    </row>
    <row r="14" ht="15.75" spans="1:17">
      <c r="A14" s="4" t="s">
        <v>17</v>
      </c>
      <c r="B14" s="6" t="s">
        <v>45</v>
      </c>
      <c r="C14" s="4" t="s">
        <v>18</v>
      </c>
      <c r="D14" s="4" t="s">
        <v>43</v>
      </c>
      <c r="E14" s="4" t="s">
        <v>31</v>
      </c>
      <c r="F14" s="4" t="b">
        <v>0</v>
      </c>
      <c r="G14" s="4" t="str">
        <f t="shared" si="6"/>
        <v>TRUE</v>
      </c>
      <c r="H14" s="4" t="s">
        <v>44</v>
      </c>
      <c r="I14" s="11" t="str">
        <f t="shared" ref="I14:I32" si="8">IF(P13&gt;=50,"BEST",IF(P13&gt;=30,"GOOD","BAD"))</f>
        <v>BAD</v>
      </c>
      <c r="J14" s="4" t="str">
        <f t="shared" si="3"/>
        <v>BAD</v>
      </c>
      <c r="K14" s="4" t="str">
        <f t="shared" si="7"/>
        <v>BAD</v>
      </c>
      <c r="L14" s="4" t="s">
        <v>30</v>
      </c>
      <c r="M14" s="9" t="str">
        <f t="shared" si="4"/>
        <v>BOUNCY</v>
      </c>
      <c r="N14" s="4" t="str">
        <f t="shared" si="5"/>
        <v>OUT</v>
      </c>
      <c r="O14" s="4" t="s">
        <v>39</v>
      </c>
      <c r="P14" s="10">
        <v>17</v>
      </c>
      <c r="Q14" s="10" t="str">
        <f t="shared" si="0"/>
        <v>10+</v>
      </c>
    </row>
    <row r="15" ht="15.75" spans="1:17">
      <c r="A15" s="4" t="s">
        <v>17</v>
      </c>
      <c r="B15" s="6" t="s">
        <v>46</v>
      </c>
      <c r="C15" s="4" t="s">
        <v>18</v>
      </c>
      <c r="D15" s="4" t="s">
        <v>19</v>
      </c>
      <c r="E15" s="4" t="s">
        <v>20</v>
      </c>
      <c r="F15" s="4" t="b">
        <v>0</v>
      </c>
      <c r="G15" s="4" t="str">
        <f t="shared" si="6"/>
        <v>TRUE</v>
      </c>
      <c r="H15" s="4" t="s">
        <v>21</v>
      </c>
      <c r="I15" s="11" t="str">
        <f t="shared" si="8"/>
        <v>BAD</v>
      </c>
      <c r="J15" s="4" t="str">
        <f t="shared" si="3"/>
        <v>BAD</v>
      </c>
      <c r="K15" s="4" t="str">
        <f t="shared" si="7"/>
        <v>BAD</v>
      </c>
      <c r="L15" s="4" t="s">
        <v>23</v>
      </c>
      <c r="M15" s="9" t="str">
        <f t="shared" si="4"/>
        <v>DRY</v>
      </c>
      <c r="N15" s="4" t="str">
        <f t="shared" si="5"/>
        <v>OUT</v>
      </c>
      <c r="O15" s="4" t="s">
        <v>24</v>
      </c>
      <c r="P15" s="10">
        <v>74</v>
      </c>
      <c r="Q15" s="10" t="str">
        <f t="shared" si="0"/>
        <v>50+</v>
      </c>
    </row>
    <row r="16" ht="15.75" spans="1:17">
      <c r="A16" s="4" t="s">
        <v>17</v>
      </c>
      <c r="B16" s="6" t="s">
        <v>47</v>
      </c>
      <c r="C16" s="4" t="s">
        <v>18</v>
      </c>
      <c r="D16" s="4" t="s">
        <v>48</v>
      </c>
      <c r="E16" s="4" t="s">
        <v>31</v>
      </c>
      <c r="F16" s="4" t="b">
        <v>0</v>
      </c>
      <c r="G16" s="4" t="str">
        <f t="shared" si="6"/>
        <v>TRUE</v>
      </c>
      <c r="H16" s="4" t="s">
        <v>21</v>
      </c>
      <c r="I16" s="11" t="str">
        <f t="shared" si="8"/>
        <v>BEST</v>
      </c>
      <c r="J16" s="4" t="str">
        <f t="shared" si="3"/>
        <v>GOOD</v>
      </c>
      <c r="K16" s="4" t="str">
        <f t="shared" si="7"/>
        <v>BAD</v>
      </c>
      <c r="L16" s="4" t="s">
        <v>26</v>
      </c>
      <c r="M16" s="9" t="str">
        <f t="shared" si="4"/>
        <v>GREEN</v>
      </c>
      <c r="N16" s="4" t="str">
        <f t="shared" si="5"/>
        <v>OUT</v>
      </c>
      <c r="O16" s="4" t="s">
        <v>24</v>
      </c>
      <c r="P16" s="10">
        <v>45</v>
      </c>
      <c r="Q16" s="10" t="str">
        <f t="shared" si="0"/>
        <v>10+</v>
      </c>
    </row>
    <row r="17" ht="15.75" spans="1:17">
      <c r="A17" s="4" t="s">
        <v>17</v>
      </c>
      <c r="B17" s="6" t="s">
        <v>49</v>
      </c>
      <c r="C17" s="4" t="s">
        <v>18</v>
      </c>
      <c r="D17" s="4" t="s">
        <v>28</v>
      </c>
      <c r="E17" s="4" t="s">
        <v>31</v>
      </c>
      <c r="F17" s="4" t="b">
        <v>0</v>
      </c>
      <c r="G17" s="4" t="str">
        <f t="shared" si="6"/>
        <v>TRUE</v>
      </c>
      <c r="H17" s="4" t="s">
        <v>40</v>
      </c>
      <c r="I17" s="11" t="str">
        <f t="shared" si="8"/>
        <v>GOOD</v>
      </c>
      <c r="J17" s="4" t="str">
        <f t="shared" si="3"/>
        <v>GOOD</v>
      </c>
      <c r="K17" s="4" t="str">
        <f t="shared" si="7"/>
        <v>BAD</v>
      </c>
      <c r="L17" s="4" t="s">
        <v>26</v>
      </c>
      <c r="M17" s="9" t="str">
        <f t="shared" si="4"/>
        <v>GREEN</v>
      </c>
      <c r="N17" s="4" t="str">
        <f t="shared" si="5"/>
        <v>IN</v>
      </c>
      <c r="O17" s="4" t="s">
        <v>24</v>
      </c>
      <c r="P17" s="10">
        <v>23</v>
      </c>
      <c r="Q17" s="10" t="str">
        <f t="shared" si="0"/>
        <v>10+</v>
      </c>
    </row>
    <row r="18" ht="15.75" spans="1:17">
      <c r="A18" s="4" t="s">
        <v>17</v>
      </c>
      <c r="B18" s="6">
        <v>41643</v>
      </c>
      <c r="C18" s="4" t="s">
        <v>18</v>
      </c>
      <c r="D18" s="4" t="s">
        <v>50</v>
      </c>
      <c r="E18" s="4" t="s">
        <v>31</v>
      </c>
      <c r="F18" s="4" t="b">
        <v>1</v>
      </c>
      <c r="G18" s="4" t="str">
        <f t="shared" si="6"/>
        <v>FALSE</v>
      </c>
      <c r="H18" s="4" t="s">
        <v>21</v>
      </c>
      <c r="I18" s="11" t="str">
        <f t="shared" si="8"/>
        <v>BAD</v>
      </c>
      <c r="J18" s="4" t="str">
        <f t="shared" si="3"/>
        <v>GOOD</v>
      </c>
      <c r="K18" s="4" t="str">
        <f t="shared" si="7"/>
        <v>BAD</v>
      </c>
      <c r="L18" s="4" t="s">
        <v>32</v>
      </c>
      <c r="M18" s="9" t="str">
        <f t="shared" si="4"/>
        <v>DUST</v>
      </c>
      <c r="N18" s="4" t="str">
        <f t="shared" si="5"/>
        <v>IN</v>
      </c>
      <c r="O18" s="4" t="s">
        <v>39</v>
      </c>
      <c r="P18" s="10">
        <v>5</v>
      </c>
      <c r="Q18" s="10" t="str">
        <f t="shared" si="0"/>
        <v>BELOW 10</v>
      </c>
    </row>
    <row r="19" ht="15.75" spans="1:17">
      <c r="A19" s="4" t="s">
        <v>17</v>
      </c>
      <c r="B19" s="6">
        <v>41763</v>
      </c>
      <c r="C19" s="4" t="s">
        <v>18</v>
      </c>
      <c r="D19" s="4" t="s">
        <v>19</v>
      </c>
      <c r="E19" s="4" t="s">
        <v>20</v>
      </c>
      <c r="F19" s="4" t="b">
        <v>1</v>
      </c>
      <c r="G19" s="4" t="str">
        <f t="shared" ref="G19:G26" si="9">IF(F19=TRUE,"FALSE","TRUE")</f>
        <v>FALSE</v>
      </c>
      <c r="H19" s="4" t="s">
        <v>21</v>
      </c>
      <c r="I19" s="11" t="str">
        <f t="shared" si="8"/>
        <v>BAD</v>
      </c>
      <c r="J19" s="4" t="str">
        <f t="shared" si="3"/>
        <v>BAD</v>
      </c>
      <c r="K19" s="4" t="str">
        <f t="shared" si="7"/>
        <v>BAD</v>
      </c>
      <c r="L19" s="4" t="s">
        <v>26</v>
      </c>
      <c r="M19" s="9" t="str">
        <f t="shared" si="4"/>
        <v>GREEN</v>
      </c>
      <c r="N19" s="4" t="str">
        <f t="shared" si="5"/>
        <v>OUT</v>
      </c>
      <c r="O19" s="4" t="s">
        <v>39</v>
      </c>
      <c r="P19" s="10">
        <v>17</v>
      </c>
      <c r="Q19" s="10" t="str">
        <f t="shared" si="0"/>
        <v>10+</v>
      </c>
    </row>
    <row r="20" ht="15.75" spans="1:17">
      <c r="A20" s="4" t="s">
        <v>17</v>
      </c>
      <c r="B20" s="6">
        <v>41892</v>
      </c>
      <c r="C20" s="4" t="s">
        <v>18</v>
      </c>
      <c r="D20" s="4" t="s">
        <v>43</v>
      </c>
      <c r="E20" s="4" t="s">
        <v>31</v>
      </c>
      <c r="F20" s="4" t="b">
        <v>0</v>
      </c>
      <c r="G20" s="4" t="str">
        <f t="shared" si="9"/>
        <v>TRUE</v>
      </c>
      <c r="H20" s="4" t="s">
        <v>29</v>
      </c>
      <c r="I20" s="11" t="str">
        <f t="shared" si="8"/>
        <v>BAD</v>
      </c>
      <c r="J20" s="4" t="str">
        <f t="shared" ref="J20:J55" si="10">IF(AVERAGE(P17:P19)&gt;=30,"GOOD",IF(AVERAGE(P17:P19)&lt;30,"BAD","AVERAGE"))</f>
        <v>BAD</v>
      </c>
      <c r="K20" s="4" t="str">
        <f t="shared" si="7"/>
        <v>GOOD</v>
      </c>
      <c r="L20" s="4" t="s">
        <v>30</v>
      </c>
      <c r="M20" s="9" t="str">
        <f t="shared" si="4"/>
        <v>BOUNCY</v>
      </c>
      <c r="N20" s="4" t="str">
        <f t="shared" si="5"/>
        <v>OUT</v>
      </c>
      <c r="O20" s="4" t="s">
        <v>39</v>
      </c>
      <c r="P20" s="10">
        <v>0</v>
      </c>
      <c r="Q20" s="10" t="str">
        <f t="shared" si="0"/>
        <v>BELOW 10</v>
      </c>
    </row>
    <row r="21" ht="15.75" spans="1:17">
      <c r="A21" s="4" t="s">
        <v>17</v>
      </c>
      <c r="B21" s="6">
        <v>41922</v>
      </c>
      <c r="C21" s="4" t="s">
        <v>18</v>
      </c>
      <c r="D21" s="4" t="s">
        <v>43</v>
      </c>
      <c r="E21" s="4" t="s">
        <v>20</v>
      </c>
      <c r="F21" s="4" t="b">
        <v>1</v>
      </c>
      <c r="G21" s="4" t="str">
        <f t="shared" si="9"/>
        <v>FALSE</v>
      </c>
      <c r="H21" s="4" t="s">
        <v>29</v>
      </c>
      <c r="I21" s="11" t="str">
        <f t="shared" si="8"/>
        <v>BAD</v>
      </c>
      <c r="J21" s="4" t="str">
        <f t="shared" si="10"/>
        <v>BAD</v>
      </c>
      <c r="K21" s="4" t="str">
        <f t="shared" si="7"/>
        <v>BAD</v>
      </c>
      <c r="L21" s="4" t="s">
        <v>32</v>
      </c>
      <c r="M21" s="9" t="str">
        <f t="shared" si="4"/>
        <v>DUST</v>
      </c>
      <c r="N21" s="4" t="str">
        <f t="shared" si="5"/>
        <v>OUT</v>
      </c>
      <c r="O21" s="4" t="s">
        <v>39</v>
      </c>
      <c r="P21" s="10">
        <v>23</v>
      </c>
      <c r="Q21" s="10" t="str">
        <f t="shared" ref="Q21:Q55" si="11">IF(P21&gt;=100,"100+",IF(P21&gt;=50,"50+",IF(P21&gt;=10,"10+","BELOW 10")))</f>
        <v>10+</v>
      </c>
    </row>
    <row r="22" ht="15.75" spans="1:17">
      <c r="A22" s="4" t="s">
        <v>17</v>
      </c>
      <c r="B22" s="6" t="s">
        <v>51</v>
      </c>
      <c r="C22" s="4" t="s">
        <v>18</v>
      </c>
      <c r="D22" s="4" t="s">
        <v>36</v>
      </c>
      <c r="E22" s="4" t="s">
        <v>20</v>
      </c>
      <c r="F22" s="4" t="b">
        <v>0</v>
      </c>
      <c r="G22" s="4" t="str">
        <f t="shared" si="9"/>
        <v>TRUE</v>
      </c>
      <c r="H22" s="4" t="s">
        <v>29</v>
      </c>
      <c r="I22" s="11" t="str">
        <f t="shared" si="8"/>
        <v>BAD</v>
      </c>
      <c r="J22" s="4" t="str">
        <f t="shared" si="10"/>
        <v>BAD</v>
      </c>
      <c r="K22" s="4" t="str">
        <f t="shared" si="7"/>
        <v>BAD</v>
      </c>
      <c r="L22" s="4" t="s">
        <v>30</v>
      </c>
      <c r="M22" s="9" t="str">
        <f t="shared" si="4"/>
        <v>BOUNCY</v>
      </c>
      <c r="N22" s="4" t="str">
        <f t="shared" si="5"/>
        <v>OUT</v>
      </c>
      <c r="O22" s="4" t="s">
        <v>39</v>
      </c>
      <c r="P22" s="10">
        <v>44</v>
      </c>
      <c r="Q22" s="10" t="str">
        <f t="shared" si="11"/>
        <v>10+</v>
      </c>
    </row>
    <row r="23" ht="15.75" spans="1:17">
      <c r="A23" s="4" t="s">
        <v>17</v>
      </c>
      <c r="B23" s="6" t="s">
        <v>52</v>
      </c>
      <c r="C23" s="4" t="s">
        <v>18</v>
      </c>
      <c r="D23" s="4" t="s">
        <v>28</v>
      </c>
      <c r="E23" s="4" t="s">
        <v>20</v>
      </c>
      <c r="F23" s="4" t="b">
        <v>1</v>
      </c>
      <c r="G23" s="4" t="str">
        <f t="shared" si="9"/>
        <v>FALSE</v>
      </c>
      <c r="H23" s="4" t="s">
        <v>29</v>
      </c>
      <c r="I23" s="11" t="str">
        <f t="shared" si="8"/>
        <v>GOOD</v>
      </c>
      <c r="J23" s="4" t="str">
        <f t="shared" si="10"/>
        <v>BAD</v>
      </c>
      <c r="K23" s="4" t="str">
        <f t="shared" si="7"/>
        <v>BAD</v>
      </c>
      <c r="L23" s="4" t="s">
        <v>26</v>
      </c>
      <c r="M23" s="9" t="str">
        <f t="shared" si="4"/>
        <v>GREEN</v>
      </c>
      <c r="N23" s="4" t="str">
        <f t="shared" si="5"/>
        <v>OUT</v>
      </c>
      <c r="O23" s="4" t="s">
        <v>24</v>
      </c>
      <c r="P23" s="10">
        <v>1</v>
      </c>
      <c r="Q23" s="10" t="str">
        <f t="shared" si="11"/>
        <v>BELOW 10</v>
      </c>
    </row>
    <row r="24" ht="15.75" spans="1:17">
      <c r="A24" s="4" t="s">
        <v>17</v>
      </c>
      <c r="B24" s="6" t="s">
        <v>53</v>
      </c>
      <c r="C24" s="4" t="s">
        <v>18</v>
      </c>
      <c r="D24" s="4" t="s">
        <v>28</v>
      </c>
      <c r="E24" s="4" t="s">
        <v>31</v>
      </c>
      <c r="F24" s="4" t="b">
        <v>1</v>
      </c>
      <c r="G24" s="4" t="str">
        <f t="shared" si="9"/>
        <v>FALSE</v>
      </c>
      <c r="H24" s="4" t="s">
        <v>29</v>
      </c>
      <c r="I24" s="11" t="str">
        <f t="shared" si="8"/>
        <v>BAD</v>
      </c>
      <c r="J24" s="4" t="str">
        <f t="shared" si="10"/>
        <v>BAD</v>
      </c>
      <c r="K24" s="4" t="str">
        <f t="shared" si="7"/>
        <v>BAD</v>
      </c>
      <c r="L24" s="4" t="s">
        <v>23</v>
      </c>
      <c r="M24" s="9" t="str">
        <f t="shared" si="4"/>
        <v>DRY</v>
      </c>
      <c r="N24" s="4" t="str">
        <f t="shared" si="5"/>
        <v>IN</v>
      </c>
      <c r="O24" s="4" t="s">
        <v>39</v>
      </c>
      <c r="P24" s="10">
        <v>3</v>
      </c>
      <c r="Q24" s="10" t="str">
        <f t="shared" si="11"/>
        <v>BELOW 10</v>
      </c>
    </row>
    <row r="25" ht="15.75" spans="1:17">
      <c r="A25" s="4" t="s">
        <v>17</v>
      </c>
      <c r="B25" s="6">
        <v>42462</v>
      </c>
      <c r="C25" s="4" t="s">
        <v>18</v>
      </c>
      <c r="D25" s="4" t="s">
        <v>43</v>
      </c>
      <c r="E25" s="4" t="s">
        <v>20</v>
      </c>
      <c r="F25" s="4" t="b">
        <v>1</v>
      </c>
      <c r="G25" s="4" t="str">
        <f t="shared" si="9"/>
        <v>FALSE</v>
      </c>
      <c r="H25" s="4" t="s">
        <v>21</v>
      </c>
      <c r="I25" s="11" t="str">
        <f t="shared" si="8"/>
        <v>BAD</v>
      </c>
      <c r="J25" s="4" t="str">
        <f t="shared" si="10"/>
        <v>BAD</v>
      </c>
      <c r="K25" s="4" t="str">
        <f t="shared" ref="K25:K36" si="12">IF(AVERAGE(P19:P24)&gt;=30,"GOOD",IF(AVERAGE(P19:P24)&lt;30,"BAD","AVERAGE"))</f>
        <v>BAD</v>
      </c>
      <c r="L25" s="4" t="s">
        <v>32</v>
      </c>
      <c r="M25" s="9" t="str">
        <f t="shared" si="4"/>
        <v>DUST</v>
      </c>
      <c r="N25" s="4" t="str">
        <f t="shared" si="5"/>
        <v>OUT</v>
      </c>
      <c r="O25" s="4" t="s">
        <v>39</v>
      </c>
      <c r="P25" s="10">
        <v>17</v>
      </c>
      <c r="Q25" s="10" t="str">
        <f t="shared" si="11"/>
        <v>10+</v>
      </c>
    </row>
    <row r="26" ht="15.75" spans="1:17">
      <c r="A26" s="4" t="s">
        <v>17</v>
      </c>
      <c r="B26" s="6">
        <v>42492</v>
      </c>
      <c r="C26" s="4" t="s">
        <v>18</v>
      </c>
      <c r="D26" s="4" t="s">
        <v>43</v>
      </c>
      <c r="E26" s="4" t="s">
        <v>20</v>
      </c>
      <c r="F26" s="4" t="b">
        <v>0</v>
      </c>
      <c r="G26" s="4" t="str">
        <f t="shared" si="9"/>
        <v>TRUE</v>
      </c>
      <c r="H26" s="4" t="s">
        <v>21</v>
      </c>
      <c r="I26" s="11" t="str">
        <f t="shared" si="8"/>
        <v>BAD</v>
      </c>
      <c r="J26" s="4" t="str">
        <f t="shared" si="10"/>
        <v>BAD</v>
      </c>
      <c r="K26" s="4" t="str">
        <f t="shared" si="12"/>
        <v>BAD</v>
      </c>
      <c r="L26" s="4" t="s">
        <v>23</v>
      </c>
      <c r="M26" s="9" t="str">
        <f t="shared" si="4"/>
        <v>DRY</v>
      </c>
      <c r="N26" s="4" t="str">
        <f t="shared" si="5"/>
        <v>OUT</v>
      </c>
      <c r="O26" s="4" t="s">
        <v>39</v>
      </c>
      <c r="P26" s="10">
        <v>75</v>
      </c>
      <c r="Q26" s="10" t="str">
        <f t="shared" si="11"/>
        <v>50+</v>
      </c>
    </row>
    <row r="27" ht="15.75" spans="1:17">
      <c r="A27" s="4" t="s">
        <v>17</v>
      </c>
      <c r="B27" s="6">
        <v>42523</v>
      </c>
      <c r="C27" s="4" t="s">
        <v>18</v>
      </c>
      <c r="D27" s="4" t="s">
        <v>43</v>
      </c>
      <c r="E27" s="4" t="s">
        <v>31</v>
      </c>
      <c r="F27" s="4" t="b">
        <v>1</v>
      </c>
      <c r="G27" s="4" t="str">
        <f t="shared" ref="G27:G45" si="13">IF(F27=TRUE,"FALSE","TRUE")</f>
        <v>FALSE</v>
      </c>
      <c r="H27" s="4" t="s">
        <v>21</v>
      </c>
      <c r="I27" s="11" t="str">
        <f t="shared" si="8"/>
        <v>BEST</v>
      </c>
      <c r="J27" s="4" t="str">
        <f t="shared" si="10"/>
        <v>GOOD</v>
      </c>
      <c r="K27" s="4" t="str">
        <f t="shared" si="12"/>
        <v>BAD</v>
      </c>
      <c r="L27" s="4" t="s">
        <v>30</v>
      </c>
      <c r="M27" s="9" t="str">
        <f t="shared" si="4"/>
        <v>BOUNCY</v>
      </c>
      <c r="N27" s="4" t="str">
        <f t="shared" si="5"/>
        <v>OUT</v>
      </c>
      <c r="O27" s="4" t="s">
        <v>39</v>
      </c>
      <c r="P27" s="10">
        <v>19</v>
      </c>
      <c r="Q27" s="10" t="str">
        <f t="shared" si="11"/>
        <v>10+</v>
      </c>
    </row>
    <row r="28" ht="15.75" spans="1:17">
      <c r="A28" s="4" t="s">
        <v>17</v>
      </c>
      <c r="B28" s="6" t="s">
        <v>54</v>
      </c>
      <c r="C28" s="4" t="s">
        <v>18</v>
      </c>
      <c r="D28" s="4" t="s">
        <v>55</v>
      </c>
      <c r="E28" s="4" t="s">
        <v>31</v>
      </c>
      <c r="F28" s="4" t="b">
        <v>1</v>
      </c>
      <c r="G28" s="4" t="str">
        <f t="shared" si="13"/>
        <v>FALSE</v>
      </c>
      <c r="H28" s="4" t="s">
        <v>21</v>
      </c>
      <c r="I28" s="11" t="str">
        <f t="shared" ref="I28:I55" si="14">IF(P27&gt;=50,"BEST",IF(P27&gt;=30,"GOOD","BAD"))</f>
        <v>BAD</v>
      </c>
      <c r="J28" s="4" t="str">
        <f t="shared" si="10"/>
        <v>GOOD</v>
      </c>
      <c r="K28" s="4" t="str">
        <f t="shared" si="12"/>
        <v>BAD</v>
      </c>
      <c r="L28" s="4" t="s">
        <v>26</v>
      </c>
      <c r="M28" s="9" t="str">
        <f t="shared" si="4"/>
        <v>GREEN</v>
      </c>
      <c r="N28" s="4" t="str">
        <f t="shared" si="5"/>
        <v>IN</v>
      </c>
      <c r="O28" s="4" t="s">
        <v>39</v>
      </c>
      <c r="P28" s="10">
        <v>22</v>
      </c>
      <c r="Q28" s="10" t="str">
        <f t="shared" si="11"/>
        <v>10+</v>
      </c>
    </row>
    <row r="29" ht="15.75" spans="1:17">
      <c r="A29" s="4" t="s">
        <v>17</v>
      </c>
      <c r="B29" s="6" t="s">
        <v>56</v>
      </c>
      <c r="C29" s="4" t="s">
        <v>18</v>
      </c>
      <c r="D29" s="4" t="s">
        <v>50</v>
      </c>
      <c r="E29" s="4" t="s">
        <v>20</v>
      </c>
      <c r="F29" s="4" t="b">
        <v>0</v>
      </c>
      <c r="G29" s="4" t="str">
        <f t="shared" si="13"/>
        <v>TRUE</v>
      </c>
      <c r="H29" s="4" t="s">
        <v>21</v>
      </c>
      <c r="I29" s="11" t="str">
        <f t="shared" si="14"/>
        <v>BAD</v>
      </c>
      <c r="J29" s="4" t="str">
        <f t="shared" si="10"/>
        <v>GOOD</v>
      </c>
      <c r="K29" s="4" t="str">
        <f t="shared" si="12"/>
        <v>BAD</v>
      </c>
      <c r="L29" s="4" t="s">
        <v>26</v>
      </c>
      <c r="M29" s="9" t="str">
        <f t="shared" si="4"/>
        <v>GREEN</v>
      </c>
      <c r="N29" s="4" t="str">
        <f t="shared" si="5"/>
        <v>OUT</v>
      </c>
      <c r="O29" s="4" t="s">
        <v>39</v>
      </c>
      <c r="P29" s="10">
        <v>26</v>
      </c>
      <c r="Q29" s="10" t="str">
        <f t="shared" si="11"/>
        <v>10+</v>
      </c>
    </row>
    <row r="30" ht="15.75" spans="1:17">
      <c r="A30" s="4" t="s">
        <v>17</v>
      </c>
      <c r="B30" s="6" t="s">
        <v>57</v>
      </c>
      <c r="C30" s="4" t="s">
        <v>18</v>
      </c>
      <c r="D30" s="4" t="s">
        <v>19</v>
      </c>
      <c r="E30" s="4" t="s">
        <v>31</v>
      </c>
      <c r="F30" s="4" t="b">
        <v>1</v>
      </c>
      <c r="G30" s="4" t="str">
        <f t="shared" si="13"/>
        <v>FALSE</v>
      </c>
      <c r="H30" s="4" t="s">
        <v>21</v>
      </c>
      <c r="I30" s="11" t="str">
        <f t="shared" si="14"/>
        <v>BAD</v>
      </c>
      <c r="J30" s="4" t="str">
        <f t="shared" si="10"/>
        <v>BAD</v>
      </c>
      <c r="K30" s="4" t="str">
        <f t="shared" si="12"/>
        <v>BAD</v>
      </c>
      <c r="L30" s="4" t="s">
        <v>30</v>
      </c>
      <c r="M30" s="9" t="str">
        <f t="shared" si="4"/>
        <v>BOUNCY</v>
      </c>
      <c r="N30" s="4" t="str">
        <f t="shared" si="5"/>
        <v>OUT</v>
      </c>
      <c r="O30" s="4" t="s">
        <v>39</v>
      </c>
      <c r="P30" s="10">
        <v>30</v>
      </c>
      <c r="Q30" s="10" t="str">
        <f t="shared" si="11"/>
        <v>10+</v>
      </c>
    </row>
    <row r="31" ht="15.75" spans="1:17">
      <c r="A31" s="4" t="s">
        <v>17</v>
      </c>
      <c r="B31" s="6" t="s">
        <v>58</v>
      </c>
      <c r="C31" s="4" t="s">
        <v>18</v>
      </c>
      <c r="D31" s="4" t="s">
        <v>28</v>
      </c>
      <c r="E31" s="4" t="s">
        <v>20</v>
      </c>
      <c r="F31" s="4" t="b">
        <v>1</v>
      </c>
      <c r="G31" s="4" t="str">
        <f t="shared" si="13"/>
        <v>FALSE</v>
      </c>
      <c r="H31" s="4" t="s">
        <v>21</v>
      </c>
      <c r="I31" s="11" t="str">
        <f t="shared" si="14"/>
        <v>GOOD</v>
      </c>
      <c r="J31" s="4" t="str">
        <f t="shared" si="10"/>
        <v>BAD</v>
      </c>
      <c r="K31" s="4" t="str">
        <f t="shared" si="12"/>
        <v>GOOD</v>
      </c>
      <c r="L31" s="4" t="s">
        <v>23</v>
      </c>
      <c r="M31" s="9" t="str">
        <f t="shared" si="4"/>
        <v>DRY</v>
      </c>
      <c r="N31" s="4" t="str">
        <f t="shared" si="5"/>
        <v>OUT</v>
      </c>
      <c r="O31" s="4" t="s">
        <v>39</v>
      </c>
      <c r="P31" s="10">
        <v>31</v>
      </c>
      <c r="Q31" s="10" t="str">
        <f t="shared" si="11"/>
        <v>10+</v>
      </c>
    </row>
    <row r="32" ht="15.75" spans="1:17">
      <c r="A32" s="4" t="s">
        <v>17</v>
      </c>
      <c r="B32" s="6">
        <v>42465</v>
      </c>
      <c r="C32" s="4" t="s">
        <v>18</v>
      </c>
      <c r="D32" s="4" t="s">
        <v>34</v>
      </c>
      <c r="E32" s="4" t="s">
        <v>20</v>
      </c>
      <c r="F32" s="4" t="b">
        <v>0</v>
      </c>
      <c r="G32" s="4" t="str">
        <f t="shared" si="13"/>
        <v>TRUE</v>
      </c>
      <c r="H32" s="4" t="s">
        <v>59</v>
      </c>
      <c r="I32" s="11" t="str">
        <f t="shared" si="14"/>
        <v>GOOD</v>
      </c>
      <c r="J32" s="4" t="str">
        <f t="shared" si="10"/>
        <v>BAD</v>
      </c>
      <c r="K32" s="4" t="str">
        <f t="shared" si="12"/>
        <v>GOOD</v>
      </c>
      <c r="L32" s="4" t="s">
        <v>26</v>
      </c>
      <c r="M32" s="9" t="str">
        <f t="shared" si="4"/>
        <v>GREEN</v>
      </c>
      <c r="N32" s="4" t="str">
        <f t="shared" si="5"/>
        <v>IN</v>
      </c>
      <c r="O32" s="4" t="s">
        <v>39</v>
      </c>
      <c r="P32" s="10">
        <v>145</v>
      </c>
      <c r="Q32" s="10" t="str">
        <f t="shared" si="11"/>
        <v>100+</v>
      </c>
    </row>
    <row r="33" ht="15.75" spans="1:17">
      <c r="A33" s="4" t="s">
        <v>17</v>
      </c>
      <c r="B33" s="6">
        <v>42525</v>
      </c>
      <c r="C33" s="4" t="s">
        <v>18</v>
      </c>
      <c r="D33" s="4" t="s">
        <v>34</v>
      </c>
      <c r="E33" s="4" t="s">
        <v>31</v>
      </c>
      <c r="F33" s="4" t="b">
        <v>0</v>
      </c>
      <c r="G33" s="4" t="str">
        <f t="shared" si="13"/>
        <v>TRUE</v>
      </c>
      <c r="H33" s="4" t="s">
        <v>59</v>
      </c>
      <c r="I33" s="11" t="str">
        <f t="shared" si="14"/>
        <v>BEST</v>
      </c>
      <c r="J33" s="4" t="str">
        <f t="shared" si="10"/>
        <v>GOOD</v>
      </c>
      <c r="K33" s="4" t="str">
        <f t="shared" si="12"/>
        <v>GOOD</v>
      </c>
      <c r="L33" s="4" t="s">
        <v>32</v>
      </c>
      <c r="M33" s="9" t="str">
        <f t="shared" si="4"/>
        <v>DUST</v>
      </c>
      <c r="N33" s="4" t="str">
        <f t="shared" si="5"/>
        <v>IN</v>
      </c>
      <c r="O33" s="4" t="s">
        <v>39</v>
      </c>
      <c r="P33" s="10">
        <v>66</v>
      </c>
      <c r="Q33" s="10" t="str">
        <f t="shared" si="11"/>
        <v>50+</v>
      </c>
    </row>
    <row r="34" ht="15.75" spans="1:17">
      <c r="A34" s="4" t="s">
        <v>17</v>
      </c>
      <c r="B34" s="6">
        <v>42711</v>
      </c>
      <c r="C34" s="4" t="s">
        <v>18</v>
      </c>
      <c r="D34" s="4" t="s">
        <v>28</v>
      </c>
      <c r="E34" s="4" t="s">
        <v>31</v>
      </c>
      <c r="F34" s="4" t="b">
        <v>0</v>
      </c>
      <c r="G34" s="4" t="str">
        <f t="shared" si="13"/>
        <v>TRUE</v>
      </c>
      <c r="H34" s="4" t="s">
        <v>40</v>
      </c>
      <c r="I34" s="11" t="str">
        <f t="shared" si="14"/>
        <v>BEST</v>
      </c>
      <c r="J34" s="4" t="str">
        <f t="shared" si="10"/>
        <v>GOOD</v>
      </c>
      <c r="K34" s="4" t="str">
        <f t="shared" si="12"/>
        <v>GOOD</v>
      </c>
      <c r="L34" s="4" t="s">
        <v>32</v>
      </c>
      <c r="M34" s="9" t="str">
        <f t="shared" si="4"/>
        <v>DUST</v>
      </c>
      <c r="N34" s="4" t="str">
        <f t="shared" si="5"/>
        <v>IN</v>
      </c>
      <c r="O34" s="4" t="s">
        <v>24</v>
      </c>
      <c r="P34" s="10">
        <v>17</v>
      </c>
      <c r="Q34" s="10" t="str">
        <f t="shared" si="11"/>
        <v>10+</v>
      </c>
    </row>
    <row r="35" ht="15.75" spans="1:17">
      <c r="A35" s="4" t="s">
        <v>17</v>
      </c>
      <c r="B35" s="6">
        <v>42829</v>
      </c>
      <c r="C35" s="4" t="s">
        <v>18</v>
      </c>
      <c r="D35" s="4" t="s">
        <v>55</v>
      </c>
      <c r="E35" s="4" t="s">
        <v>31</v>
      </c>
      <c r="F35" s="4" t="b">
        <v>0</v>
      </c>
      <c r="G35" s="4" t="str">
        <f t="shared" si="13"/>
        <v>TRUE</v>
      </c>
      <c r="H35" s="4" t="s">
        <v>29</v>
      </c>
      <c r="I35" s="11" t="str">
        <f t="shared" si="14"/>
        <v>BAD</v>
      </c>
      <c r="J35" s="4" t="str">
        <f t="shared" si="10"/>
        <v>GOOD</v>
      </c>
      <c r="K35" s="4" t="str">
        <f t="shared" si="12"/>
        <v>GOOD</v>
      </c>
      <c r="L35" s="4" t="s">
        <v>32</v>
      </c>
      <c r="M35" s="9" t="str">
        <f t="shared" si="4"/>
        <v>DUST</v>
      </c>
      <c r="N35" s="4" t="str">
        <f t="shared" si="5"/>
        <v>IN</v>
      </c>
      <c r="O35" s="4" t="s">
        <v>24</v>
      </c>
      <c r="P35" s="10">
        <v>40</v>
      </c>
      <c r="Q35" s="10" t="str">
        <f t="shared" si="11"/>
        <v>10+</v>
      </c>
    </row>
    <row r="36" ht="15.75" spans="1:17">
      <c r="A36" s="4" t="s">
        <v>17</v>
      </c>
      <c r="B36" s="6" t="s">
        <v>60</v>
      </c>
      <c r="C36" s="4" t="s">
        <v>18</v>
      </c>
      <c r="D36" s="4" t="s">
        <v>36</v>
      </c>
      <c r="E36" s="4" t="s">
        <v>20</v>
      </c>
      <c r="F36" s="4" t="b">
        <v>1</v>
      </c>
      <c r="G36" s="4" t="str">
        <f t="shared" si="13"/>
        <v>FALSE</v>
      </c>
      <c r="H36" s="4" t="s">
        <v>29</v>
      </c>
      <c r="I36" s="11" t="str">
        <f t="shared" si="14"/>
        <v>GOOD</v>
      </c>
      <c r="J36" s="4" t="str">
        <f t="shared" si="10"/>
        <v>GOOD</v>
      </c>
      <c r="K36" s="4" t="str">
        <f t="shared" si="12"/>
        <v>GOOD</v>
      </c>
      <c r="L36" s="4" t="s">
        <v>23</v>
      </c>
      <c r="M36" s="9" t="str">
        <f t="shared" si="4"/>
        <v>DRY</v>
      </c>
      <c r="N36" s="4" t="str">
        <f t="shared" si="5"/>
        <v>OUT</v>
      </c>
      <c r="O36" s="4" t="s">
        <v>24</v>
      </c>
      <c r="P36" s="10">
        <v>103</v>
      </c>
      <c r="Q36" s="10" t="str">
        <f t="shared" si="11"/>
        <v>100+</v>
      </c>
    </row>
    <row r="37" ht="15.75" spans="1:17">
      <c r="A37" s="4" t="s">
        <v>17</v>
      </c>
      <c r="B37" s="6">
        <v>42777</v>
      </c>
      <c r="C37" s="4" t="s">
        <v>18</v>
      </c>
      <c r="D37" s="4" t="s">
        <v>36</v>
      </c>
      <c r="E37" s="4" t="s">
        <v>31</v>
      </c>
      <c r="F37" s="4" t="b">
        <v>1</v>
      </c>
      <c r="G37" s="4" t="str">
        <f t="shared" si="13"/>
        <v>FALSE</v>
      </c>
      <c r="H37" s="4" t="s">
        <v>29</v>
      </c>
      <c r="I37" s="11" t="str">
        <f t="shared" si="14"/>
        <v>BEST</v>
      </c>
      <c r="J37" s="4" t="str">
        <f t="shared" si="10"/>
        <v>GOOD</v>
      </c>
      <c r="K37" s="4" t="str">
        <f t="shared" ref="K37:K55" si="15">IF(AVERAGE(P31:P36)&gt;=30,"GOOD",IF(AVERAGE(P31:P36)&lt;30,"BAD","AVERAGE"))</f>
        <v>GOOD</v>
      </c>
      <c r="L37" s="4" t="s">
        <v>23</v>
      </c>
      <c r="M37" s="9" t="str">
        <f t="shared" si="4"/>
        <v>DRY</v>
      </c>
      <c r="N37" s="4" t="str">
        <f t="shared" si="5"/>
        <v>IN</v>
      </c>
      <c r="O37" s="4" t="s">
        <v>39</v>
      </c>
      <c r="P37" s="10">
        <v>39</v>
      </c>
      <c r="Q37" s="10" t="str">
        <f t="shared" si="11"/>
        <v>10+</v>
      </c>
    </row>
    <row r="38" ht="15.75" spans="1:17">
      <c r="A38" s="4" t="s">
        <v>17</v>
      </c>
      <c r="B38" s="6" t="s">
        <v>61</v>
      </c>
      <c r="C38" s="4" t="s">
        <v>18</v>
      </c>
      <c r="D38" s="4" t="s">
        <v>55</v>
      </c>
      <c r="E38" s="4" t="s">
        <v>20</v>
      </c>
      <c r="F38" s="4" t="b">
        <v>0</v>
      </c>
      <c r="G38" s="4" t="str">
        <f t="shared" si="13"/>
        <v>TRUE</v>
      </c>
      <c r="H38" s="4" t="s">
        <v>29</v>
      </c>
      <c r="I38" s="11" t="str">
        <f t="shared" si="14"/>
        <v>GOOD</v>
      </c>
      <c r="J38" s="4" t="str">
        <f t="shared" si="10"/>
        <v>GOOD</v>
      </c>
      <c r="K38" s="4" t="str">
        <f t="shared" si="15"/>
        <v>GOOD</v>
      </c>
      <c r="L38" s="4" t="s">
        <v>30</v>
      </c>
      <c r="M38" s="9" t="str">
        <f t="shared" ref="M38:M55" si="16">IF(L38="SUNNY","DRY",IF(L38="WINDY","GREEN",IF(L38="OVERCAST","BOUNCY","DUST")))</f>
        <v>BOUNCY</v>
      </c>
      <c r="N38" s="4" t="str">
        <f t="shared" ref="N38:N55" si="17">IF(I37="BAD","OUT","IN")</f>
        <v>IN</v>
      </c>
      <c r="O38" s="4" t="s">
        <v>39</v>
      </c>
      <c r="P38" s="10">
        <v>31</v>
      </c>
      <c r="Q38" s="10" t="str">
        <f t="shared" si="11"/>
        <v>10+</v>
      </c>
    </row>
    <row r="39" ht="15.75" spans="1:17">
      <c r="A39" s="4" t="s">
        <v>17</v>
      </c>
      <c r="B39" s="6" t="s">
        <v>62</v>
      </c>
      <c r="C39" s="4" t="s">
        <v>18</v>
      </c>
      <c r="D39" s="4" t="s">
        <v>55</v>
      </c>
      <c r="E39" s="4" t="s">
        <v>31</v>
      </c>
      <c r="F39" s="4" t="b">
        <v>1</v>
      </c>
      <c r="G39" s="4" t="str">
        <f t="shared" si="13"/>
        <v>FALSE</v>
      </c>
      <c r="H39" s="4" t="s">
        <v>29</v>
      </c>
      <c r="I39" s="11" t="str">
        <f t="shared" si="14"/>
        <v>GOOD</v>
      </c>
      <c r="J39" s="4" t="str">
        <f t="shared" si="10"/>
        <v>GOOD</v>
      </c>
      <c r="K39" s="4" t="str">
        <f t="shared" si="15"/>
        <v>GOOD</v>
      </c>
      <c r="L39" s="4" t="s">
        <v>26</v>
      </c>
      <c r="M39" s="9" t="str">
        <f t="shared" si="16"/>
        <v>GREEN</v>
      </c>
      <c r="N39" s="4" t="str">
        <f t="shared" si="17"/>
        <v>IN</v>
      </c>
      <c r="O39" s="4" t="s">
        <v>39</v>
      </c>
      <c r="P39" s="10">
        <v>20</v>
      </c>
      <c r="Q39" s="10" t="str">
        <f t="shared" si="11"/>
        <v>10+</v>
      </c>
    </row>
    <row r="40" ht="15.75" spans="1:17">
      <c r="A40" s="4" t="s">
        <v>17</v>
      </c>
      <c r="B40" s="6" t="s">
        <v>63</v>
      </c>
      <c r="C40" s="4" t="s">
        <v>18</v>
      </c>
      <c r="D40" s="4" t="s">
        <v>36</v>
      </c>
      <c r="E40" s="4" t="s">
        <v>31</v>
      </c>
      <c r="F40" s="4" t="b">
        <v>1</v>
      </c>
      <c r="G40" s="4" t="str">
        <f t="shared" si="13"/>
        <v>FALSE</v>
      </c>
      <c r="H40" s="4" t="s">
        <v>37</v>
      </c>
      <c r="I40" s="11" t="str">
        <f t="shared" si="14"/>
        <v>BAD</v>
      </c>
      <c r="J40" s="4" t="str">
        <f t="shared" si="10"/>
        <v>GOOD</v>
      </c>
      <c r="K40" s="4" t="str">
        <f t="shared" si="15"/>
        <v>GOOD</v>
      </c>
      <c r="L40" s="4" t="s">
        <v>30</v>
      </c>
      <c r="M40" s="9" t="str">
        <f t="shared" si="16"/>
        <v>BOUNCY</v>
      </c>
      <c r="N40" s="4" t="str">
        <f t="shared" si="17"/>
        <v>IN</v>
      </c>
      <c r="O40" s="4" t="s">
        <v>39</v>
      </c>
      <c r="P40" s="10">
        <v>10</v>
      </c>
      <c r="Q40" s="10" t="str">
        <f t="shared" si="11"/>
        <v>10+</v>
      </c>
    </row>
    <row r="41" ht="15.75" spans="1:17">
      <c r="A41" s="4" t="s">
        <v>17</v>
      </c>
      <c r="B41" s="6">
        <v>43379</v>
      </c>
      <c r="C41" s="4" t="s">
        <v>18</v>
      </c>
      <c r="D41" s="4" t="s">
        <v>64</v>
      </c>
      <c r="E41" s="4" t="s">
        <v>20</v>
      </c>
      <c r="F41" s="4" t="b">
        <v>0</v>
      </c>
      <c r="G41" s="4" t="str">
        <f t="shared" si="13"/>
        <v>TRUE</v>
      </c>
      <c r="H41" s="4" t="s">
        <v>21</v>
      </c>
      <c r="I41" s="11" t="str">
        <f t="shared" si="14"/>
        <v>BAD</v>
      </c>
      <c r="J41" s="4" t="str">
        <f t="shared" si="10"/>
        <v>BAD</v>
      </c>
      <c r="K41" s="4" t="str">
        <f t="shared" si="15"/>
        <v>GOOD</v>
      </c>
      <c r="L41" s="4" t="s">
        <v>23</v>
      </c>
      <c r="M41" s="9" t="str">
        <f t="shared" si="16"/>
        <v>DRY</v>
      </c>
      <c r="N41" s="4" t="str">
        <f t="shared" si="17"/>
        <v>OUT</v>
      </c>
      <c r="O41" s="4" t="s">
        <v>39</v>
      </c>
      <c r="P41" s="10">
        <v>0</v>
      </c>
      <c r="Q41" s="10" t="str">
        <f t="shared" si="11"/>
        <v>BELOW 10</v>
      </c>
    </row>
    <row r="42" ht="15.75" spans="1:17">
      <c r="A42" s="4" t="s">
        <v>17</v>
      </c>
      <c r="B42" s="6">
        <v>43166</v>
      </c>
      <c r="C42" s="4" t="s">
        <v>18</v>
      </c>
      <c r="D42" s="4" t="s">
        <v>19</v>
      </c>
      <c r="E42" s="4" t="s">
        <v>20</v>
      </c>
      <c r="F42" s="4" t="b">
        <v>1</v>
      </c>
      <c r="G42" s="4" t="str">
        <f t="shared" si="13"/>
        <v>FALSE</v>
      </c>
      <c r="H42" s="4" t="s">
        <v>21</v>
      </c>
      <c r="I42" s="11" t="str">
        <f t="shared" si="14"/>
        <v>BAD</v>
      </c>
      <c r="J42" s="4" t="str">
        <f t="shared" si="10"/>
        <v>BAD</v>
      </c>
      <c r="K42" s="4" t="str">
        <f t="shared" si="15"/>
        <v>GOOD</v>
      </c>
      <c r="L42" s="4" t="s">
        <v>32</v>
      </c>
      <c r="M42" s="9" t="str">
        <f t="shared" si="16"/>
        <v>DUST</v>
      </c>
      <c r="N42" s="4" t="str">
        <f t="shared" si="17"/>
        <v>OUT</v>
      </c>
      <c r="O42" s="4" t="s">
        <v>39</v>
      </c>
      <c r="P42" s="10">
        <v>10</v>
      </c>
      <c r="Q42" s="10" t="str">
        <f t="shared" si="11"/>
        <v>10+</v>
      </c>
    </row>
    <row r="43" ht="15.75" spans="1:17">
      <c r="A43" s="4" t="s">
        <v>17</v>
      </c>
      <c r="B43" s="6">
        <v>43197</v>
      </c>
      <c r="C43" s="4" t="s">
        <v>18</v>
      </c>
      <c r="D43" s="4" t="s">
        <v>64</v>
      </c>
      <c r="E43" s="4" t="s">
        <v>20</v>
      </c>
      <c r="F43" s="4" t="b">
        <v>1</v>
      </c>
      <c r="G43" s="4" t="str">
        <f t="shared" si="13"/>
        <v>FALSE</v>
      </c>
      <c r="H43" s="4" t="s">
        <v>21</v>
      </c>
      <c r="I43" s="11" t="str">
        <f t="shared" si="14"/>
        <v>BAD</v>
      </c>
      <c r="J43" s="4" t="str">
        <f t="shared" si="10"/>
        <v>BAD</v>
      </c>
      <c r="K43" s="4" t="str">
        <f t="shared" si="15"/>
        <v>BAD</v>
      </c>
      <c r="L43" s="4" t="s">
        <v>32</v>
      </c>
      <c r="M43" s="9" t="str">
        <f t="shared" si="16"/>
        <v>DUST</v>
      </c>
      <c r="N43" s="4" t="str">
        <f t="shared" si="17"/>
        <v>OUT</v>
      </c>
      <c r="O43" s="4" t="s">
        <v>24</v>
      </c>
      <c r="P43" s="10">
        <v>56</v>
      </c>
      <c r="Q43" s="10" t="str">
        <f t="shared" si="11"/>
        <v>50+</v>
      </c>
    </row>
    <row r="44" ht="15.75" spans="1:17">
      <c r="A44" s="4" t="s">
        <v>17</v>
      </c>
      <c r="B44" s="6" t="s">
        <v>65</v>
      </c>
      <c r="C44" s="4" t="s">
        <v>18</v>
      </c>
      <c r="D44" s="4" t="s">
        <v>19</v>
      </c>
      <c r="E44" s="4" t="s">
        <v>31</v>
      </c>
      <c r="F44" s="4" t="b">
        <v>0</v>
      </c>
      <c r="G44" s="4" t="str">
        <f t="shared" si="13"/>
        <v>TRUE</v>
      </c>
      <c r="H44" s="4" t="s">
        <v>21</v>
      </c>
      <c r="I44" s="11" t="str">
        <f t="shared" si="14"/>
        <v>BEST</v>
      </c>
      <c r="J44" s="4" t="str">
        <f t="shared" si="10"/>
        <v>BAD</v>
      </c>
      <c r="K44" s="4" t="str">
        <f t="shared" si="15"/>
        <v>BAD</v>
      </c>
      <c r="L44" s="4" t="s">
        <v>30</v>
      </c>
      <c r="M44" s="9" t="str">
        <f t="shared" si="16"/>
        <v>BOUNCY</v>
      </c>
      <c r="N44" s="4" t="str">
        <f t="shared" si="17"/>
        <v>OUT</v>
      </c>
      <c r="O44" s="4" t="s">
        <v>24</v>
      </c>
      <c r="P44" s="10">
        <v>5</v>
      </c>
      <c r="Q44" s="10" t="str">
        <f t="shared" si="11"/>
        <v>BELOW 10</v>
      </c>
    </row>
    <row r="45" ht="15.75" spans="1:17">
      <c r="A45" s="4" t="s">
        <v>17</v>
      </c>
      <c r="B45" s="6" t="s">
        <v>66</v>
      </c>
      <c r="C45" s="4" t="s">
        <v>18</v>
      </c>
      <c r="D45" s="4" t="s">
        <v>67</v>
      </c>
      <c r="E45" s="4" t="s">
        <v>20</v>
      </c>
      <c r="F45" s="4" t="b">
        <v>0</v>
      </c>
      <c r="G45" s="4" t="str">
        <f t="shared" si="13"/>
        <v>TRUE</v>
      </c>
      <c r="H45" s="4" t="s">
        <v>29</v>
      </c>
      <c r="I45" s="11" t="str">
        <f t="shared" si="14"/>
        <v>BAD</v>
      </c>
      <c r="J45" s="4" t="str">
        <f t="shared" si="10"/>
        <v>BAD</v>
      </c>
      <c r="K45" s="4" t="str">
        <f t="shared" si="15"/>
        <v>BAD</v>
      </c>
      <c r="L45" s="4" t="s">
        <v>32</v>
      </c>
      <c r="M45" s="9" t="str">
        <f t="shared" si="16"/>
        <v>DUST</v>
      </c>
      <c r="N45" s="4" t="str">
        <f t="shared" si="17"/>
        <v>IN</v>
      </c>
      <c r="O45" s="4" t="s">
        <v>24</v>
      </c>
      <c r="P45" s="10">
        <v>18</v>
      </c>
      <c r="Q45" s="10" t="str">
        <f t="shared" si="11"/>
        <v>10+</v>
      </c>
    </row>
    <row r="46" ht="15.75" spans="1:17">
      <c r="A46" s="4" t="s">
        <v>17</v>
      </c>
      <c r="B46" s="6" t="s">
        <v>68</v>
      </c>
      <c r="C46" s="4" t="s">
        <v>18</v>
      </c>
      <c r="D46" s="4" t="s">
        <v>19</v>
      </c>
      <c r="E46" s="4" t="s">
        <v>31</v>
      </c>
      <c r="F46" s="4" t="b">
        <v>0</v>
      </c>
      <c r="G46" s="4" t="str">
        <f t="shared" ref="G46:G55" si="18">IF(F46=TRUE,"FALSE","TRUE")</f>
        <v>TRUE</v>
      </c>
      <c r="H46" s="4" t="s">
        <v>69</v>
      </c>
      <c r="I46" s="11" t="str">
        <f t="shared" si="14"/>
        <v>BAD</v>
      </c>
      <c r="J46" s="4" t="str">
        <f t="shared" si="10"/>
        <v>BAD</v>
      </c>
      <c r="K46" s="4" t="str">
        <f t="shared" si="15"/>
        <v>BAD</v>
      </c>
      <c r="L46" s="4" t="s">
        <v>23</v>
      </c>
      <c r="M46" s="9" t="str">
        <f t="shared" si="16"/>
        <v>DRY</v>
      </c>
      <c r="N46" s="4" t="str">
        <f t="shared" si="17"/>
        <v>OUT</v>
      </c>
      <c r="O46" s="4" t="s">
        <v>39</v>
      </c>
      <c r="P46" s="10">
        <v>2</v>
      </c>
      <c r="Q46" s="10" t="str">
        <f t="shared" si="11"/>
        <v>BELOW 10</v>
      </c>
    </row>
    <row r="47" ht="15.75" spans="1:17">
      <c r="A47" s="4" t="s">
        <v>17</v>
      </c>
      <c r="B47" s="6" t="s">
        <v>70</v>
      </c>
      <c r="C47" s="4" t="s">
        <v>18</v>
      </c>
      <c r="D47" s="4" t="s">
        <v>19</v>
      </c>
      <c r="E47" s="4" t="s">
        <v>20</v>
      </c>
      <c r="F47" s="4" t="b">
        <v>0</v>
      </c>
      <c r="G47" s="4" t="str">
        <f t="shared" si="18"/>
        <v>TRUE</v>
      </c>
      <c r="H47" s="4" t="s">
        <v>69</v>
      </c>
      <c r="I47" s="11" t="str">
        <f t="shared" si="14"/>
        <v>BAD</v>
      </c>
      <c r="J47" s="4" t="str">
        <f t="shared" si="10"/>
        <v>BAD</v>
      </c>
      <c r="K47" s="4" t="str">
        <f t="shared" si="15"/>
        <v>BAD</v>
      </c>
      <c r="L47" s="4" t="s">
        <v>30</v>
      </c>
      <c r="M47" s="9" t="str">
        <f t="shared" si="16"/>
        <v>BOUNCY</v>
      </c>
      <c r="N47" s="4" t="str">
        <f t="shared" si="17"/>
        <v>OUT</v>
      </c>
      <c r="O47" s="4" t="s">
        <v>39</v>
      </c>
      <c r="P47" s="10">
        <v>52</v>
      </c>
      <c r="Q47" s="10" t="str">
        <f t="shared" si="11"/>
        <v>50+</v>
      </c>
    </row>
    <row r="48" ht="15.75" spans="1:17">
      <c r="A48" s="4" t="s">
        <v>17</v>
      </c>
      <c r="B48" s="6" t="s">
        <v>71</v>
      </c>
      <c r="C48" s="4" t="s">
        <v>18</v>
      </c>
      <c r="D48" s="4" t="s">
        <v>19</v>
      </c>
      <c r="E48" s="4" t="s">
        <v>20</v>
      </c>
      <c r="F48" s="4" t="b">
        <v>1</v>
      </c>
      <c r="G48" s="4" t="str">
        <f t="shared" si="18"/>
        <v>FALSE</v>
      </c>
      <c r="H48" s="4" t="s">
        <v>69</v>
      </c>
      <c r="I48" s="11" t="str">
        <f t="shared" si="14"/>
        <v>BEST</v>
      </c>
      <c r="J48" s="4" t="str">
        <f t="shared" si="10"/>
        <v>BAD</v>
      </c>
      <c r="K48" s="4" t="str">
        <f t="shared" si="15"/>
        <v>BAD</v>
      </c>
      <c r="L48" s="4" t="s">
        <v>23</v>
      </c>
      <c r="M48" s="9" t="str">
        <f t="shared" si="16"/>
        <v>DRY</v>
      </c>
      <c r="N48" s="4" t="str">
        <f t="shared" si="17"/>
        <v>OUT</v>
      </c>
      <c r="O48" s="4" t="s">
        <v>39</v>
      </c>
      <c r="P48" s="10">
        <v>4</v>
      </c>
      <c r="Q48" s="10" t="str">
        <f t="shared" si="11"/>
        <v>BELOW 10</v>
      </c>
    </row>
    <row r="49" ht="15.75" spans="1:17">
      <c r="A49" s="4" t="s">
        <v>17</v>
      </c>
      <c r="B49" s="6" t="s">
        <v>72</v>
      </c>
      <c r="C49" s="4" t="s">
        <v>18</v>
      </c>
      <c r="D49" s="4" t="s">
        <v>43</v>
      </c>
      <c r="E49" s="4" t="s">
        <v>31</v>
      </c>
      <c r="F49" s="4" t="b">
        <v>1</v>
      </c>
      <c r="G49" s="4" t="str">
        <f t="shared" si="18"/>
        <v>FALSE</v>
      </c>
      <c r="H49" s="4" t="s">
        <v>21</v>
      </c>
      <c r="I49" s="11" t="str">
        <f t="shared" si="14"/>
        <v>BAD</v>
      </c>
      <c r="J49" s="4" t="str">
        <f t="shared" si="10"/>
        <v>BAD</v>
      </c>
      <c r="K49" s="4" t="str">
        <f t="shared" si="15"/>
        <v>BAD</v>
      </c>
      <c r="L49" s="4" t="s">
        <v>26</v>
      </c>
      <c r="M49" s="9" t="str">
        <f t="shared" si="16"/>
        <v>GREEN</v>
      </c>
      <c r="N49" s="4" t="str">
        <f t="shared" si="17"/>
        <v>IN</v>
      </c>
      <c r="O49" s="4" t="s">
        <v>39</v>
      </c>
      <c r="P49" s="10">
        <v>38</v>
      </c>
      <c r="Q49" s="10" t="str">
        <f t="shared" si="11"/>
        <v>10+</v>
      </c>
    </row>
    <row r="50" ht="15.75" spans="1:17">
      <c r="A50" s="4" t="s">
        <v>17</v>
      </c>
      <c r="B50" s="6" t="s">
        <v>73</v>
      </c>
      <c r="C50" s="4" t="s">
        <v>18</v>
      </c>
      <c r="D50" s="4" t="s">
        <v>28</v>
      </c>
      <c r="E50" s="4" t="s">
        <v>20</v>
      </c>
      <c r="F50" s="4" t="b">
        <v>0</v>
      </c>
      <c r="G50" s="4" t="str">
        <f t="shared" si="18"/>
        <v>TRUE</v>
      </c>
      <c r="H50" s="4" t="s">
        <v>29</v>
      </c>
      <c r="I50" s="11" t="str">
        <f t="shared" si="14"/>
        <v>GOOD</v>
      </c>
      <c r="J50" s="4" t="str">
        <f t="shared" si="10"/>
        <v>GOOD</v>
      </c>
      <c r="K50" s="4" t="str">
        <f t="shared" si="15"/>
        <v>BAD</v>
      </c>
      <c r="L50" s="4" t="s">
        <v>26</v>
      </c>
      <c r="M50" s="9" t="str">
        <f t="shared" si="16"/>
        <v>GREEN</v>
      </c>
      <c r="N50" s="4" t="str">
        <f t="shared" si="17"/>
        <v>OUT</v>
      </c>
      <c r="O50" s="4" t="s">
        <v>39</v>
      </c>
      <c r="P50" s="10">
        <v>46</v>
      </c>
      <c r="Q50" s="10" t="str">
        <f t="shared" si="11"/>
        <v>10+</v>
      </c>
    </row>
    <row r="51" ht="15.75" spans="1:17">
      <c r="A51" s="4" t="s">
        <v>17</v>
      </c>
      <c r="B51" s="6" t="s">
        <v>74</v>
      </c>
      <c r="C51" s="4" t="s">
        <v>18</v>
      </c>
      <c r="D51" s="4" t="s">
        <v>28</v>
      </c>
      <c r="E51" s="4" t="s">
        <v>20</v>
      </c>
      <c r="F51" s="4" t="b">
        <v>1</v>
      </c>
      <c r="G51" s="4" t="str">
        <f t="shared" si="18"/>
        <v>FALSE</v>
      </c>
      <c r="H51" s="4" t="s">
        <v>29</v>
      </c>
      <c r="I51" s="11" t="str">
        <f t="shared" si="14"/>
        <v>GOOD</v>
      </c>
      <c r="J51" s="4" t="str">
        <f t="shared" si="10"/>
        <v>BAD</v>
      </c>
      <c r="K51" s="4" t="str">
        <f t="shared" si="15"/>
        <v>BAD</v>
      </c>
      <c r="L51" s="4" t="s">
        <v>26</v>
      </c>
      <c r="M51" s="9" t="str">
        <f t="shared" si="16"/>
        <v>GREEN</v>
      </c>
      <c r="N51" s="4" t="str">
        <f t="shared" si="17"/>
        <v>IN</v>
      </c>
      <c r="O51" s="4" t="s">
        <v>39</v>
      </c>
      <c r="P51" s="10">
        <v>19</v>
      </c>
      <c r="Q51" s="10" t="str">
        <f t="shared" si="11"/>
        <v>10+</v>
      </c>
    </row>
    <row r="52" ht="15.75" spans="1:17">
      <c r="A52" s="4" t="s">
        <v>17</v>
      </c>
      <c r="B52" s="6" t="s">
        <v>75</v>
      </c>
      <c r="C52" s="4" t="s">
        <v>18</v>
      </c>
      <c r="D52" s="4" t="s">
        <v>28</v>
      </c>
      <c r="E52" s="4" t="s">
        <v>20</v>
      </c>
      <c r="F52" s="4" t="b">
        <v>1</v>
      </c>
      <c r="G52" s="4" t="str">
        <f t="shared" si="18"/>
        <v>FALSE</v>
      </c>
      <c r="H52" s="4" t="s">
        <v>29</v>
      </c>
      <c r="I52" s="11" t="str">
        <f t="shared" si="14"/>
        <v>BAD</v>
      </c>
      <c r="J52" s="4" t="str">
        <f t="shared" si="10"/>
        <v>GOOD</v>
      </c>
      <c r="K52" s="4" t="str">
        <f t="shared" si="15"/>
        <v>BAD</v>
      </c>
      <c r="L52" s="4" t="s">
        <v>26</v>
      </c>
      <c r="M52" s="9" t="str">
        <f t="shared" si="16"/>
        <v>GREEN</v>
      </c>
      <c r="N52" s="4" t="str">
        <f t="shared" si="17"/>
        <v>IN</v>
      </c>
      <c r="O52" s="4" t="s">
        <v>39</v>
      </c>
      <c r="P52" s="10">
        <v>13</v>
      </c>
      <c r="Q52" s="10" t="str">
        <f t="shared" si="11"/>
        <v>10+</v>
      </c>
    </row>
    <row r="53" ht="15.75" spans="1:17">
      <c r="A53" s="4" t="s">
        <v>17</v>
      </c>
      <c r="B53" s="6" t="s">
        <v>76</v>
      </c>
      <c r="C53" s="4" t="s">
        <v>18</v>
      </c>
      <c r="D53" s="4" t="s">
        <v>28</v>
      </c>
      <c r="E53" s="4" t="s">
        <v>31</v>
      </c>
      <c r="F53" s="4" t="b">
        <v>1</v>
      </c>
      <c r="G53" s="4" t="str">
        <f t="shared" si="18"/>
        <v>FALSE</v>
      </c>
      <c r="H53" s="4" t="s">
        <v>29</v>
      </c>
      <c r="I53" s="11" t="str">
        <f t="shared" si="14"/>
        <v>BAD</v>
      </c>
      <c r="J53" s="4" t="str">
        <f t="shared" si="10"/>
        <v>BAD</v>
      </c>
      <c r="K53" s="4" t="str">
        <f t="shared" si="15"/>
        <v>BAD</v>
      </c>
      <c r="L53" s="4" t="s">
        <v>32</v>
      </c>
      <c r="M53" s="9" t="str">
        <f t="shared" si="16"/>
        <v>DUST</v>
      </c>
      <c r="N53" s="4" t="str">
        <f t="shared" si="17"/>
        <v>OUT</v>
      </c>
      <c r="O53" s="4" t="s">
        <v>24</v>
      </c>
      <c r="P53" s="10">
        <v>56</v>
      </c>
      <c r="Q53" s="10" t="str">
        <f t="shared" si="11"/>
        <v>50+</v>
      </c>
    </row>
    <row r="54" ht="15.75" spans="1:17">
      <c r="A54" s="4" t="s">
        <v>17</v>
      </c>
      <c r="B54" s="6" t="s">
        <v>77</v>
      </c>
      <c r="C54" s="4" t="s">
        <v>18</v>
      </c>
      <c r="D54" s="4" t="s">
        <v>28</v>
      </c>
      <c r="E54" s="4" t="s">
        <v>31</v>
      </c>
      <c r="F54" s="4" t="b">
        <v>1</v>
      </c>
      <c r="G54" s="4" t="str">
        <f t="shared" si="18"/>
        <v>FALSE</v>
      </c>
      <c r="H54" s="4" t="s">
        <v>29</v>
      </c>
      <c r="I54" s="11" t="str">
        <f t="shared" si="14"/>
        <v>BEST</v>
      </c>
      <c r="J54" s="4" t="str">
        <f t="shared" si="10"/>
        <v>BAD</v>
      </c>
      <c r="K54" s="4" t="str">
        <f t="shared" si="15"/>
        <v>BAD</v>
      </c>
      <c r="L54" s="4" t="s">
        <v>32</v>
      </c>
      <c r="M54" s="9" t="str">
        <f t="shared" si="16"/>
        <v>DUST</v>
      </c>
      <c r="N54" s="4" t="str">
        <f t="shared" si="17"/>
        <v>OUT</v>
      </c>
      <c r="O54" s="4" t="s">
        <v>24</v>
      </c>
      <c r="P54" s="10">
        <v>113</v>
      </c>
      <c r="Q54" s="10" t="str">
        <f t="shared" si="11"/>
        <v>100+</v>
      </c>
    </row>
    <row r="55" ht="15.75" spans="1:17">
      <c r="A55" s="4" t="s">
        <v>17</v>
      </c>
      <c r="B55" s="6" t="s">
        <v>78</v>
      </c>
      <c r="C55" s="4" t="s">
        <v>18</v>
      </c>
      <c r="D55" s="4" t="s">
        <v>34</v>
      </c>
      <c r="E55" s="4" t="s">
        <v>20</v>
      </c>
      <c r="F55" s="4" t="b">
        <v>0</v>
      </c>
      <c r="G55" s="4" t="str">
        <f t="shared" si="18"/>
        <v>TRUE</v>
      </c>
      <c r="H55" s="4" t="s">
        <v>21</v>
      </c>
      <c r="I55" s="11" t="str">
        <f t="shared" si="14"/>
        <v>BEST</v>
      </c>
      <c r="J55" s="4" t="str">
        <f t="shared" si="10"/>
        <v>GOOD</v>
      </c>
      <c r="K55" s="4" t="str">
        <f t="shared" si="15"/>
        <v>GOOD</v>
      </c>
      <c r="L55" s="4" t="s">
        <v>32</v>
      </c>
      <c r="M55" s="9" t="str">
        <f t="shared" si="16"/>
        <v>DUST</v>
      </c>
      <c r="N55" s="4" t="str">
        <f t="shared" si="17"/>
        <v>IN</v>
      </c>
      <c r="O55" s="4" t="s">
        <v>24</v>
      </c>
      <c r="P55" s="10">
        <v>62</v>
      </c>
      <c r="Q55" s="10" t="str">
        <f t="shared" si="11"/>
        <v>50+</v>
      </c>
    </row>
    <row r="56" ht="15.75" spans="9:12">
      <c r="I56" s="11"/>
      <c r="L56" s="4"/>
    </row>
    <row r="57" ht="15.75" spans="12:12">
      <c r="L57" s="4"/>
    </row>
    <row r="58" ht="15.75" spans="12:12">
      <c r="L58" s="4"/>
    </row>
    <row r="59" ht="15.75" spans="12:12">
      <c r="L59" s="4"/>
    </row>
    <row r="60" ht="15.75" spans="12:12">
      <c r="L60" s="4"/>
    </row>
    <row r="61" ht="15.75" spans="12:12">
      <c r="L61" s="4"/>
    </row>
    <row r="62" ht="15.75" spans="12:12">
      <c r="L62" s="4"/>
    </row>
    <row r="63" ht="15.75" spans="12:12">
      <c r="L63" s="4"/>
    </row>
    <row r="64" ht="15.75" spans="12:12">
      <c r="L64" s="4"/>
    </row>
  </sheetData>
  <pageMargins left="0.7" right="0.7" top="0.75" bottom="0.75" header="0.3" footer="0.3"/>
  <headerFooter/>
  <ignoredErrors>
    <ignoredError sqref="J38:J55 J5:J37 K8:K55 K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Uzma Rani</dc:creator>
  <cp:lastModifiedBy>Ebadahmed</cp:lastModifiedBy>
  <dcterms:created xsi:type="dcterms:W3CDTF">2020-03-04T14:35:00Z</dcterms:created>
  <dcterms:modified xsi:type="dcterms:W3CDTF">2020-03-05T18:30:37Z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1033-11.2.0.9085</vt:lpwstr>
  </property>
</Properties>
</file>