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an246\Desktop\EUGENE\ce599\17-Discrete Choice\"/>
    </mc:Choice>
  </mc:AlternateContent>
  <xr:revisionPtr revIDLastSave="0" documentId="13_ncr:1_{B3587CF6-BF6D-4557-B095-0DB7FAF13C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0" i="1" l="1"/>
  <c r="J19" i="1"/>
  <c r="J14" i="1"/>
  <c r="J9" i="1"/>
  <c r="J4" i="1"/>
  <c r="I19" i="1"/>
  <c r="I14" i="1"/>
  <c r="I9" i="1"/>
  <c r="G19" i="1"/>
  <c r="G14" i="1"/>
  <c r="G9" i="1"/>
  <c r="G6" i="1"/>
  <c r="G18" i="1"/>
  <c r="G17" i="1"/>
  <c r="G16" i="1"/>
  <c r="G13" i="1"/>
  <c r="G12" i="1"/>
  <c r="G11" i="1"/>
  <c r="G8" i="1"/>
  <c r="G7" i="1"/>
  <c r="I4" i="1" l="1"/>
</calcChain>
</file>

<file path=xl/sharedStrings.xml><?xml version="1.0" encoding="utf-8"?>
<sst xmlns="http://schemas.openxmlformats.org/spreadsheetml/2006/main" count="22" uniqueCount="17">
  <si>
    <t>Utility Equation</t>
  </si>
  <si>
    <t>Name</t>
  </si>
  <si>
    <t>Coeff</t>
  </si>
  <si>
    <t>Util</t>
  </si>
  <si>
    <t>Exp(U)</t>
  </si>
  <si>
    <t>Prob</t>
  </si>
  <si>
    <t>U = 0</t>
  </si>
  <si>
    <t>N_ Cars</t>
  </si>
  <si>
    <t>3+</t>
  </si>
  <si>
    <t>Intercept</t>
  </si>
  <si>
    <t>NP</t>
  </si>
  <si>
    <t>Iintercept</t>
  </si>
  <si>
    <t>HINCP</t>
  </si>
  <si>
    <t>Value</t>
  </si>
  <si>
    <t xml:space="preserve">U = 0.903 - 0.2148 * NP + 2.67E-05 * HINCP </t>
  </si>
  <si>
    <t>U = -1.3357 - 0.6151 * NP + 3.93E-05 * HINCP</t>
  </si>
  <si>
    <t>U = -3.7182 + 1.0178 * NP + 4.20E-05 * HINCP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</si>
</sst>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1" fontId="0" fillId="3" borderId="0" xfId="0" applyNumberFormat="1" applyFill="1"/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0" fontId="0" fillId="5" borderId="3" xfId="0" applyFill="1" applyBorder="1"/>
    <xf numFmtId="0" fontId="0" fillId="6" borderId="2" xfId="0" applyFill="1" applyBorder="1"/>
    <xf numFmtId="0" fontId="0" fillId="5" borderId="0" xfId="0" applyFill="1" applyBorder="1"/>
    <xf numFmtId="0" fontId="0" fillId="0" borderId="0" xfId="0" applyAlignment="1">
      <alignment horizontal="left"/>
    </xf>
    <xf numFmtId="0" fontId="0" fillId="6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11" fontId="1" fillId="3" borderId="0" xfId="0" applyNumberFormat="1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/>
    </xf>
    <xf numFmtId="11" fontId="1" fillId="4" borderId="0" xfId="0" applyNumberFormat="1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1" fillId="5" borderId="0" xfId="0" applyFont="1" applyFill="1" applyBorder="1" applyAlignment="1">
      <alignment horizontal="left"/>
    </xf>
    <xf numFmtId="11" fontId="1" fillId="5" borderId="0" xfId="0" applyNumberFormat="1" applyFont="1" applyFill="1" applyBorder="1" applyAlignment="1">
      <alignment horizontal="left"/>
    </xf>
    <xf numFmtId="11" fontId="1" fillId="5" borderId="3" xfId="0" applyNumberFormat="1" applyFont="1" applyFill="1" applyBorder="1" applyAlignment="1">
      <alignment horizontal="left"/>
    </xf>
    <xf numFmtId="11" fontId="0" fillId="3" borderId="0" xfId="0" applyNumberFormat="1" applyFill="1" applyAlignment="1">
      <alignment horizontal="left"/>
    </xf>
    <xf numFmtId="11" fontId="0" fillId="3" borderId="1" xfId="0" applyNumberFormat="1" applyFill="1" applyBorder="1" applyAlignment="1">
      <alignment horizontal="left"/>
    </xf>
    <xf numFmtId="0" fontId="0" fillId="4" borderId="0" xfId="0" applyFill="1" applyAlignment="1">
      <alignment horizontal="left"/>
    </xf>
    <xf numFmtId="11" fontId="0" fillId="4" borderId="0" xfId="0" applyNumberFormat="1" applyFill="1" applyBorder="1" applyAlignment="1">
      <alignment horizontal="left"/>
    </xf>
    <xf numFmtId="11" fontId="0" fillId="4" borderId="1" xfId="0" applyNumberFormat="1" applyFill="1" applyBorder="1" applyAlignment="1">
      <alignment horizontal="left"/>
    </xf>
    <xf numFmtId="0" fontId="0" fillId="5" borderId="0" xfId="0" applyFill="1" applyAlignment="1">
      <alignment horizontal="left"/>
    </xf>
    <xf numFmtId="11" fontId="0" fillId="5" borderId="0" xfId="0" applyNumberFormat="1" applyFill="1" applyBorder="1" applyAlignment="1">
      <alignment horizontal="left"/>
    </xf>
    <xf numFmtId="11" fontId="0" fillId="5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0"/>
  <sheetViews>
    <sheetView tabSelected="1" topLeftCell="A2" workbookViewId="0">
      <selection activeCell="E22" sqref="E22"/>
    </sheetView>
  </sheetViews>
  <sheetFormatPr defaultRowHeight="15" x14ac:dyDescent="0.25"/>
  <cols>
    <col min="3" max="3" width="42.28515625" customWidth="1"/>
    <col min="4" max="4" width="9.7109375" bestFit="1" customWidth="1"/>
    <col min="5" max="5" width="10.28515625" style="10" customWidth="1"/>
    <col min="6" max="6" width="10.5703125" bestFit="1" customWidth="1"/>
    <col min="7" max="7" width="9.140625" style="10"/>
  </cols>
  <sheetData>
    <row r="1" spans="2:10" ht="15.75" thickBot="1" x14ac:dyDescent="0.3"/>
    <row r="2" spans="2:10" ht="15.75" thickBot="1" x14ac:dyDescent="0.3">
      <c r="B2" s="8" t="s">
        <v>7</v>
      </c>
      <c r="C2" s="8" t="s">
        <v>0</v>
      </c>
      <c r="D2" s="8" t="s">
        <v>1</v>
      </c>
      <c r="E2" s="11" t="s">
        <v>2</v>
      </c>
      <c r="F2" s="8" t="s">
        <v>13</v>
      </c>
      <c r="G2" s="11" t="s">
        <v>3</v>
      </c>
      <c r="H2" s="8"/>
      <c r="I2" s="8" t="s">
        <v>4</v>
      </c>
      <c r="J2" s="8" t="s">
        <v>5</v>
      </c>
    </row>
    <row r="3" spans="2:10" x14ac:dyDescent="0.25">
      <c r="B3" s="1"/>
      <c r="C3" s="1"/>
      <c r="D3" s="1"/>
      <c r="E3" s="12"/>
      <c r="F3" s="1"/>
      <c r="G3" s="12"/>
      <c r="H3" s="1"/>
      <c r="I3" s="1"/>
      <c r="J3" s="1"/>
    </row>
    <row r="4" spans="2:10" x14ac:dyDescent="0.25">
      <c r="B4" s="1">
        <v>0</v>
      </c>
      <c r="C4" s="1" t="s">
        <v>6</v>
      </c>
      <c r="D4" s="1"/>
      <c r="E4" s="12"/>
      <c r="F4" s="1"/>
      <c r="G4" s="12">
        <v>0</v>
      </c>
      <c r="H4" s="1"/>
      <c r="I4" s="1">
        <f>EXP(0)</f>
        <v>1</v>
      </c>
      <c r="J4" s="1">
        <f>I4/SUM(I4,I9,I14,I19)</f>
        <v>0.19622576954642362</v>
      </c>
    </row>
    <row r="5" spans="2:10" x14ac:dyDescent="0.25">
      <c r="B5" s="1"/>
      <c r="C5" s="1"/>
      <c r="D5" s="1"/>
      <c r="E5" s="12"/>
      <c r="F5" s="1"/>
      <c r="G5" s="12"/>
      <c r="H5" s="1"/>
      <c r="I5" s="1"/>
      <c r="J5" s="1"/>
    </row>
    <row r="6" spans="2:10" x14ac:dyDescent="0.25">
      <c r="B6" s="2">
        <v>1</v>
      </c>
      <c r="C6" s="2" t="s">
        <v>14</v>
      </c>
      <c r="D6" s="2" t="s">
        <v>9</v>
      </c>
      <c r="E6" s="13">
        <v>0.90300000000000002</v>
      </c>
      <c r="F6" s="2">
        <v>1</v>
      </c>
      <c r="G6" s="15">
        <f>E6*F6</f>
        <v>0.90300000000000002</v>
      </c>
      <c r="H6" s="2"/>
      <c r="I6" s="2"/>
      <c r="J6" s="2"/>
    </row>
    <row r="7" spans="2:10" x14ac:dyDescent="0.25">
      <c r="B7" s="2"/>
      <c r="C7" s="2"/>
      <c r="D7" s="2" t="s">
        <v>10</v>
      </c>
      <c r="E7" s="13">
        <v>-0.21479999999999999</v>
      </c>
      <c r="F7" s="3">
        <v>1</v>
      </c>
      <c r="G7" s="15">
        <f>E7*F7</f>
        <v>-0.21479999999999999</v>
      </c>
      <c r="H7" s="2"/>
      <c r="I7" s="2"/>
      <c r="J7" s="2"/>
    </row>
    <row r="8" spans="2:10" x14ac:dyDescent="0.25">
      <c r="B8" s="2"/>
      <c r="C8" s="2"/>
      <c r="D8" s="2" t="s">
        <v>12</v>
      </c>
      <c r="E8" s="14">
        <v>2.673E-5</v>
      </c>
      <c r="F8" s="3">
        <v>16000</v>
      </c>
      <c r="G8" s="22">
        <f>E8*F8</f>
        <v>0.42768</v>
      </c>
      <c r="H8" s="2"/>
      <c r="I8" s="2"/>
      <c r="J8" s="2"/>
    </row>
    <row r="9" spans="2:10" x14ac:dyDescent="0.25">
      <c r="B9" s="2"/>
      <c r="C9" s="2"/>
      <c r="D9" s="2"/>
      <c r="E9" s="14"/>
      <c r="F9" s="3"/>
      <c r="G9" s="23">
        <f>SUM(G6:G8)</f>
        <v>1.11588</v>
      </c>
      <c r="H9" s="2"/>
      <c r="I9" s="2">
        <f>EXP(G9)</f>
        <v>3.0522529803196048</v>
      </c>
      <c r="J9" s="2">
        <f>I9/SUM(I4,I9,I14,I19)</f>
        <v>0.59893068991357945</v>
      </c>
    </row>
    <row r="10" spans="2:10" x14ac:dyDescent="0.25">
      <c r="B10" s="2"/>
      <c r="C10" s="2"/>
      <c r="D10" s="2"/>
      <c r="E10" s="15"/>
      <c r="F10" s="2"/>
      <c r="G10" s="15"/>
      <c r="H10" s="2"/>
      <c r="I10" s="2"/>
      <c r="J10" s="2"/>
    </row>
    <row r="11" spans="2:10" x14ac:dyDescent="0.25">
      <c r="B11" s="4">
        <v>2</v>
      </c>
      <c r="C11" s="4" t="s">
        <v>15</v>
      </c>
      <c r="D11" s="4" t="s">
        <v>9</v>
      </c>
      <c r="E11" s="16">
        <v>-1.3357000000000001</v>
      </c>
      <c r="F11" s="4">
        <v>1</v>
      </c>
      <c r="G11" s="24">
        <f>E11*F11</f>
        <v>-1.3357000000000001</v>
      </c>
      <c r="H11" s="4"/>
      <c r="I11" s="4"/>
      <c r="J11" s="4"/>
    </row>
    <row r="12" spans="2:10" x14ac:dyDescent="0.25">
      <c r="B12" s="4"/>
      <c r="C12" s="4"/>
      <c r="D12" s="4" t="s">
        <v>10</v>
      </c>
      <c r="E12" s="16">
        <v>0.61509999999999998</v>
      </c>
      <c r="F12" s="4">
        <v>1</v>
      </c>
      <c r="G12" s="24">
        <f>E12*F12</f>
        <v>0.61509999999999998</v>
      </c>
      <c r="H12" s="4"/>
      <c r="I12" s="4"/>
      <c r="J12" s="4"/>
    </row>
    <row r="13" spans="2:10" x14ac:dyDescent="0.25">
      <c r="B13" s="4"/>
      <c r="C13" s="4"/>
      <c r="D13" s="4" t="s">
        <v>12</v>
      </c>
      <c r="E13" s="17">
        <v>3.93E-5</v>
      </c>
      <c r="F13" s="4">
        <v>16000</v>
      </c>
      <c r="G13" s="25">
        <f>E13*F13</f>
        <v>0.62880000000000003</v>
      </c>
      <c r="H13" s="4"/>
      <c r="I13" s="4"/>
      <c r="J13" s="4"/>
    </row>
    <row r="14" spans="2:10" x14ac:dyDescent="0.25">
      <c r="B14" s="4"/>
      <c r="C14" s="4"/>
      <c r="D14" s="4"/>
      <c r="E14" s="17"/>
      <c r="F14" s="4"/>
      <c r="G14" s="26">
        <f>SUM(G11:G13)</f>
        <v>-9.1800000000000104E-2</v>
      </c>
      <c r="H14" s="4"/>
      <c r="I14" s="4">
        <f>EXP(G14)</f>
        <v>0.91228758881831851</v>
      </c>
      <c r="J14" s="4">
        <f>I14/SUM(I4,I9,I14,I19)</f>
        <v>0.17901433416352583</v>
      </c>
    </row>
    <row r="15" spans="2:10" x14ac:dyDescent="0.25">
      <c r="B15" s="4"/>
      <c r="C15" s="4"/>
      <c r="D15" s="4"/>
      <c r="E15" s="18"/>
      <c r="F15" s="4"/>
      <c r="G15" s="24"/>
      <c r="H15" s="4"/>
      <c r="I15" s="4"/>
      <c r="J15" s="4"/>
    </row>
    <row r="16" spans="2:10" x14ac:dyDescent="0.25">
      <c r="B16" s="5" t="s">
        <v>8</v>
      </c>
      <c r="C16" s="6" t="s">
        <v>16</v>
      </c>
      <c r="D16" s="6" t="s">
        <v>11</v>
      </c>
      <c r="E16" s="19">
        <v>-3.7181999999999999</v>
      </c>
      <c r="F16" s="6">
        <v>1</v>
      </c>
      <c r="G16" s="27">
        <f>E16*F16</f>
        <v>-3.7181999999999999</v>
      </c>
      <c r="H16" s="6"/>
      <c r="I16" s="6"/>
      <c r="J16" s="6"/>
    </row>
    <row r="17" spans="2:10" x14ac:dyDescent="0.25">
      <c r="B17" s="6"/>
      <c r="C17" s="6"/>
      <c r="D17" s="6" t="s">
        <v>10</v>
      </c>
      <c r="E17" s="19">
        <v>1.0178</v>
      </c>
      <c r="F17" s="6">
        <v>1</v>
      </c>
      <c r="G17" s="27">
        <f>E17*F17</f>
        <v>1.0178</v>
      </c>
      <c r="H17" s="6"/>
      <c r="I17" s="6"/>
      <c r="J17" s="6"/>
    </row>
    <row r="18" spans="2:10" x14ac:dyDescent="0.25">
      <c r="B18" s="9"/>
      <c r="C18" s="9"/>
      <c r="D18" s="9" t="s">
        <v>12</v>
      </c>
      <c r="E18" s="20">
        <v>4.2039999999999997E-5</v>
      </c>
      <c r="F18" s="9">
        <v>16000</v>
      </c>
      <c r="G18" s="28">
        <f>E18*F18</f>
        <v>0.6726399999999999</v>
      </c>
      <c r="H18" s="9"/>
      <c r="I18" s="9"/>
      <c r="J18" s="9"/>
    </row>
    <row r="19" spans="2:10" ht="15.75" thickBot="1" x14ac:dyDescent="0.3">
      <c r="B19" s="7"/>
      <c r="C19" s="7"/>
      <c r="D19" s="7"/>
      <c r="E19" s="21"/>
      <c r="F19" s="7"/>
      <c r="G19" s="29">
        <f>SUM(G16:G18)</f>
        <v>-2.0277600000000002</v>
      </c>
      <c r="H19" s="7"/>
      <c r="I19" s="7">
        <f>EXP(G19)</f>
        <v>0.13163004245658155</v>
      </c>
      <c r="J19" s="7">
        <f>I19/SUM(I4,I9,I14,I19)</f>
        <v>2.5829206376471129E-2</v>
      </c>
    </row>
    <row r="20" spans="2:10" x14ac:dyDescent="0.25">
      <c r="J20">
        <f>SUM(J4,J9,J14,J19)</f>
        <v>1.0000000000000002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Antwi Boasiako, Eugene</dc:creator>
  <cp:lastModifiedBy>Boasiako Antwi, Eugene</cp:lastModifiedBy>
  <dcterms:created xsi:type="dcterms:W3CDTF">2015-06-05T18:17:20Z</dcterms:created>
  <dcterms:modified xsi:type="dcterms:W3CDTF">2020-04-02T15:52:11Z</dcterms:modified>
</cp:coreProperties>
</file>