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chroeder\Documents\Promotion\Spidersilk\"/>
    </mc:Choice>
  </mc:AlternateContent>
  <xr:revisionPtr revIDLastSave="0" documentId="8_{12BB593F-2659-4201-AC6D-CD40A53F1880}" xr6:coauthVersionLast="36" xr6:coauthVersionMax="36" xr10:uidLastSave="{00000000-0000-0000-0000-000000000000}"/>
  <bookViews>
    <workbookView xWindow="0" yWindow="0" windowWidth="28800" windowHeight="14025" xr2:uid="{C73B752D-F3B0-482E-916C-1E2FEA80B8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P4" i="1"/>
  <c r="Q4" i="1"/>
  <c r="R4" i="1"/>
  <c r="O5" i="1"/>
  <c r="P5" i="1"/>
  <c r="Q5" i="1"/>
  <c r="R5" i="1"/>
  <c r="Q3" i="1" l="1"/>
  <c r="R3" i="1"/>
  <c r="P3" i="1"/>
  <c r="O3" i="1"/>
</calcChain>
</file>

<file path=xl/sharedStrings.xml><?xml version="1.0" encoding="utf-8"?>
<sst xmlns="http://schemas.openxmlformats.org/spreadsheetml/2006/main" count="39" uniqueCount="33">
  <si>
    <t>random coil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</si>
  <si>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</si>
  <si>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</si>
  <si>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</si>
  <si>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</si>
  <si>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</si>
  <si>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</si>
  <si>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</si>
  <si>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</si>
  <si>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</si>
  <si>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</si>
  <si>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</si>
  <si>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</si>
  <si>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</si>
  <si>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</si>
  <si>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</si>
  <si>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</si>
  <si>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</si>
  <si>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</si>
  <si>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</si>
  <si>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</si>
  <si>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These are literature values for random coil chemical shifts</t>
  </si>
  <si>
    <t>CO</t>
  </si>
  <si>
    <t>Ca [ppm]</t>
  </si>
  <si>
    <t>Cb [ppm]</t>
  </si>
  <si>
    <t>Add here the amino acid sequence as well as the experimental chemical shifts for Ca, Cb, and CO</t>
  </si>
  <si>
    <t>Residue number</t>
  </si>
  <si>
    <t xml:space="preserve">Amino acid type </t>
  </si>
  <si>
    <t>CO [ppm]</t>
  </si>
  <si>
    <t>This part calculates the secondary chemical shift</t>
  </si>
  <si>
    <t>Ca-Cb</t>
  </si>
  <si>
    <t>Aminoacid type</t>
  </si>
  <si>
    <t>Ca-CO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</si>
</sst>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AD67-03C9-4123-A6B4-5F0E9B93BD3F}">
  <dimension ref="A1:R22"/>
  <sheetViews>
    <sheetView tabSelected="1" workbookViewId="0">
      <selection activeCell="R13" sqref="R13"/>
    </sheetView>
  </sheetViews>
  <sheetFormatPr baseColWidth="10" defaultRowHeight="15" x14ac:dyDescent="0.25"/>
  <cols>
    <col min="4" max="4" width="11.42578125" customWidth="1"/>
    <col min="7" max="7" width="15.85546875" customWidth="1"/>
    <col min="8" max="8" width="16.42578125" customWidth="1"/>
    <col min="15" max="15" width="16.28515625" customWidth="1"/>
    <col min="16" max="16" width="14.85546875" customWidth="1"/>
  </cols>
  <sheetData>
    <row r="1" spans="1:18" ht="15.75" thickBot="1" x14ac:dyDescent="0.3">
      <c r="A1" s="15" t="s">
        <v>21</v>
      </c>
      <c r="B1" s="16"/>
      <c r="C1" s="16"/>
      <c r="D1" s="16"/>
      <c r="E1" s="17"/>
      <c r="G1" s="15" t="s">
        <v>25</v>
      </c>
      <c r="H1" s="16"/>
      <c r="I1" s="16"/>
      <c r="J1" s="16"/>
      <c r="K1" s="16"/>
      <c r="L1" s="16"/>
      <c r="M1" s="17"/>
      <c r="O1" s="15" t="s">
        <v>29</v>
      </c>
      <c r="P1" s="16"/>
      <c r="Q1" s="16"/>
      <c r="R1" s="17"/>
    </row>
    <row r="2" spans="1:18" ht="15.75" thickBot="1" x14ac:dyDescent="0.3">
      <c r="A2" s="11" t="s">
        <v>0</v>
      </c>
      <c r="B2" s="7" t="s">
        <v>23</v>
      </c>
      <c r="C2" s="7" t="s">
        <v>24</v>
      </c>
      <c r="D2" s="8" t="s">
        <v>22</v>
      </c>
      <c r="E2" s="1"/>
      <c r="G2" s="6" t="s">
        <v>26</v>
      </c>
      <c r="H2" s="7" t="s">
        <v>27</v>
      </c>
      <c r="I2" s="7" t="s">
        <v>23</v>
      </c>
      <c r="J2" s="7" t="s">
        <v>24</v>
      </c>
      <c r="K2" s="8" t="s">
        <v>28</v>
      </c>
      <c r="O2" s="12" t="s">
        <v>26</v>
      </c>
      <c r="P2" s="13" t="s">
        <v>31</v>
      </c>
      <c r="Q2" s="13" t="s">
        <v>30</v>
      </c>
      <c r="R2" s="14" t="s">
        <v>32</v>
      </c>
    </row>
    <row r="3" spans="1:18" x14ac:dyDescent="0.25">
      <c r="A3" s="9" t="s">
        <v>1</v>
      </c>
      <c r="B3" s="2">
        <v>52.67</v>
      </c>
      <c r="C3" s="2">
        <v>19.03</v>
      </c>
      <c r="D3" s="3">
        <v>177.39</v>
      </c>
      <c r="G3">
        <v>20</v>
      </c>
      <c r="H3" t="s">
        <v>7</v>
      </c>
      <c r="I3" s="1">
        <v>55.93374</v>
      </c>
      <c r="J3" s="1">
        <v>29.763529999999999</v>
      </c>
      <c r="O3">
        <f>G3</f>
        <v>20</v>
      </c>
      <c r="P3" t="str">
        <f>H3</f>
        <v>Glu</v>
      </c>
      <c r="Q3">
        <f>IF(H3="Ala",(I3-$B$3)-(J3-$C$3),IF(H3="Arg",(I3-$B$4)-(J3-$C$4),IF(H3="Asn",(I3-$B$5)-(J3-$C$5),IF(H3="Asp",(I3-$B$6)-(J3-$C$6),IF(H3="Cys",(I3-$B$7)-(J3-$C$7),IF(H3="Gln",(I3-$B$8)-(J3-$C$8),IF(H3="Glu",(I3-$B$9)-(J3-$C$9),IF(H3="Gly",(I3-$B$10)-(J3-$C$10),IF(H3="His",(I3-$B$11)-(J3-$C$11),IF(H3="Ile",(I3-$B$12)-(J3-$C$12),IF(H3="Leu",(I3-$B$13)-(J3-$C$13),IF(H3="Lys",(I3-$B$14)-(J3-$C$14),IF(H3="Met",(I3-$B$15)-(J3-$C$15),IF(H3="Phe",(I3-$B$16)-(J3-$C$16),IF(H3="Pro",(I3-$B$17)-(J3-$C$17),IF(H3="Ser",(I3-$B$18)-(J3-$C$18),IF(H3="Thr",(I3-$B$19)-(J3-$C$19),IF(H3="Trp",(I3-$B$20)-(J3-$C$20),IF(H3="Tyr",(I3-$B$21)-(J3-$C$21),IF(H3="Val",(I3-$B$22)-(J3-$C$22),))))))))))))))))))))</f>
        <v>-0.19979000000000013</v>
      </c>
      <c r="R3" s="1">
        <f>IF(H3="Ala",(I3-$B$3)-(K3-$D$3),IF(H3="Arg",(I3-$B$4)-(K3-$D$4),IF(H3="Asn",(I3-$B$5)-(K3-$D$5),IF(H3="Asp",(I3-$B$6)-(K3-$D$6),IF(H3="Cys",(I3-$B$7)-(K3-$D$7),IF(H3="Gln",(I3-$B$8)-(K3-$D$8),IF(H3="Glu",(I3-$B$9)-(K3-$D$9),IF(H3="Gly",(I3-$B$10)-(K3-$D$10),IF(H3="His",(I3-$B$11)-(K3-$D$11),IF(H3="Ile",(I3-$B$12)-(K3-$D$12),IF(H3="Leu",(I3-$B$13)-(K3-$D$13),IF(H3="Lys",(I3-$B$14)-(K3-$D$14),IF(H3="Met",(I3-$B$15)-(K3-$D$15),IF(H3="Phe",(I3-$B$16)-(K3-$D$16),IF(H3="Pro",(I3-$B$17)-(K3-$D$17),IF(H3="Ser",(I3-$B$18)-(K3-$D$18),IF(H3="Thr",(I3-$B$19)-(K3-$D$19),IF(H3="Trp",(I3-$B$20)-(K3-$D$20),IF(H3="Tyr",(I3-$B$21)-(K3-$D$21),IF(H3="Val",(I3-$B$22)-(K3-$D$22),))))))))))))))))))))</f>
        <v>175.65374000000003</v>
      </c>
    </row>
    <row r="4" spans="1:18" x14ac:dyDescent="0.25">
      <c r="A4" s="10" t="s">
        <v>2</v>
      </c>
      <c r="B4" s="4">
        <v>55.96</v>
      </c>
      <c r="C4" s="4">
        <v>30.53</v>
      </c>
      <c r="D4" s="5">
        <v>175.91</v>
      </c>
      <c r="G4">
        <v>21</v>
      </c>
      <c r="H4" t="s">
        <v>3</v>
      </c>
      <c r="I4" s="1">
        <v>53.253279999999997</v>
      </c>
      <c r="J4" s="1">
        <v>38.97296</v>
      </c>
      <c r="O4" s="1">
        <f t="shared" ref="O4:O5" si="0">G4</f>
        <v>21</v>
      </c>
      <c r="P4" s="1" t="str">
        <f t="shared" ref="P4:P5" si="1">H4</f>
        <v>Asn</v>
      </c>
      <c r="Q4" s="1">
        <f t="shared" ref="Q4:Q5" si="2">IF(H4="Ala",(I4-$B$3)-(J4-$C$3),IF(H4="Arg",(I4-$B$4)-(J4-$C$4),IF(H4="Asn",(I4-$B$5)-(J4-$C$5),IF(H4="Asp",(I4-$B$6)-(J4-$C$6),IF(H4="Cys",(I4-$B$7)-(J4-$C$7),IF(H4="Gln",(I4-$B$8)-(J4-$C$8),IF(H4="Glu",(I4-$B$9)-(J4-$C$9),IF(H4="Gly",(I4-$B$10)-(J4-$C$10),IF(H4="His",(I4-$B$11)-(J4-$C$11),IF(H4="Ile",(I4-$B$12)-(J4-$C$12),IF(H4="Leu",(I4-$B$13)-(J4-$C$13),IF(H4="Lys",(I4-$B$14)-(J4-$C$14),IF(H4="Met",(I4-$B$15)-(J4-$C$15),IF(H4="Phe",(I4-$B$16)-(J4-$C$16),IF(H4="Pro",(I4-$B$17)-(J4-$C$17),IF(H4="Ser",(I4-$B$18)-(J4-$C$18),IF(H4="Thr",(I4-$B$19)-(J4-$C$19),IF(H4="Trp",(I4-$B$20)-(J4-$C$20),IF(H4="Tyr",(I4-$B$21)-(J4-$C$21),IF(H4="Val",(I4-$B$22)-(J4-$C$22),))))))))))))))))))))</f>
        <v>-0.43968000000000274</v>
      </c>
      <c r="R4" s="1">
        <f t="shared" ref="R4:R5" si="3">IF(H4="Ala",(I4-$B$3)-(K4-$D$3),IF(H4="Arg",(I4-$B$4)-(K4-$D$4),IF(H4="Asn",(I4-$B$5)-(K4-$D$5),IF(H4="Asp",(I4-$B$6)-(K4-$D$6),IF(H4="Cys",(I4-$B$7)-(K4-$D$7),IF(H4="Gln",(I4-$B$8)-(K4-$D$8),IF(H4="Glu",(I4-$B$9)-(K4-$D$9),IF(H4="Gly",(I4-$B$10)-(K4-$D$10),IF(H4="His",(I4-$B$11)-(K4-$D$11),IF(H4="Ile",(I4-$B$12)-(K4-$D$12),IF(H4="Leu",(I4-$B$13)-(K4-$D$13),IF(H4="Lys",(I4-$B$14)-(K4-$D$14),IF(H4="Met",(I4-$B$15)-(K4-$D$15),IF(H4="Phe",(I4-$B$16)-(K4-$D$16),IF(H4="Pro",(I4-$B$17)-(K4-$D$17),IF(H4="Ser",(I4-$B$18)-(K4-$D$18),IF(H4="Thr",(I4-$B$19)-(K4-$D$19),IF(H4="Trp",(I4-$B$20)-(K4-$D$20),IF(H4="Tyr",(I4-$B$21)-(K4-$D$21),IF(H4="Val",(I4-$B$22)-(K4-$D$22),))))))))))))))))))))</f>
        <v>175.29327999999998</v>
      </c>
    </row>
    <row r="5" spans="1:18" x14ac:dyDescent="0.25">
      <c r="A5" s="10" t="s">
        <v>3</v>
      </c>
      <c r="B5" s="4">
        <v>52.94</v>
      </c>
      <c r="C5" s="4">
        <v>38.22</v>
      </c>
      <c r="D5" s="5">
        <v>174.98</v>
      </c>
      <c r="G5">
        <v>22</v>
      </c>
      <c r="H5" t="s">
        <v>6</v>
      </c>
      <c r="I5" s="1">
        <v>57.283230000000003</v>
      </c>
      <c r="J5" s="1">
        <v>29.815760000000001</v>
      </c>
      <c r="O5" s="1">
        <f t="shared" si="0"/>
        <v>22</v>
      </c>
      <c r="P5" s="1" t="str">
        <f t="shared" si="1"/>
        <v>Gln</v>
      </c>
      <c r="Q5" s="1">
        <f t="shared" si="2"/>
        <v>0.19747000000000625</v>
      </c>
      <c r="R5" s="1">
        <f t="shared" si="3"/>
        <v>177.22323</v>
      </c>
    </row>
    <row r="6" spans="1:18" x14ac:dyDescent="0.25">
      <c r="A6" s="10" t="s">
        <v>4</v>
      </c>
      <c r="B6" s="4">
        <v>54.09</v>
      </c>
      <c r="C6" s="4">
        <v>40.76</v>
      </c>
      <c r="D6" s="5">
        <v>176.01</v>
      </c>
    </row>
    <row r="7" spans="1:18" x14ac:dyDescent="0.25">
      <c r="A7" s="10" t="s">
        <v>5</v>
      </c>
      <c r="B7" s="4">
        <v>58.8</v>
      </c>
      <c r="C7" s="4">
        <v>29.75</v>
      </c>
      <c r="D7" s="5">
        <v>174.77</v>
      </c>
    </row>
    <row r="8" spans="1:18" x14ac:dyDescent="0.25">
      <c r="A8" s="10" t="s">
        <v>6</v>
      </c>
      <c r="B8" s="4">
        <v>55.94</v>
      </c>
      <c r="C8" s="4">
        <v>28.67</v>
      </c>
      <c r="D8" s="5">
        <v>175.88</v>
      </c>
    </row>
    <row r="9" spans="1:18" x14ac:dyDescent="0.25">
      <c r="A9" s="10" t="s">
        <v>7</v>
      </c>
      <c r="B9" s="4">
        <v>56.39</v>
      </c>
      <c r="C9" s="4">
        <v>30.02</v>
      </c>
      <c r="D9" s="5">
        <v>176.11</v>
      </c>
    </row>
    <row r="10" spans="1:18" x14ac:dyDescent="0.25">
      <c r="A10" s="10" t="s">
        <v>8</v>
      </c>
      <c r="B10" s="4">
        <v>45.34</v>
      </c>
      <c r="C10" s="4">
        <v>0</v>
      </c>
      <c r="D10" s="5">
        <v>174.3</v>
      </c>
    </row>
    <row r="11" spans="1:18" x14ac:dyDescent="0.25">
      <c r="A11" s="10" t="s">
        <v>9</v>
      </c>
      <c r="B11" s="4">
        <v>55.78</v>
      </c>
      <c r="C11" s="4">
        <v>29.62</v>
      </c>
      <c r="D11" s="5">
        <v>174.88</v>
      </c>
    </row>
    <row r="12" spans="1:18" x14ac:dyDescent="0.25">
      <c r="A12" s="10" t="s">
        <v>10</v>
      </c>
      <c r="B12" s="4">
        <v>60.64</v>
      </c>
      <c r="C12" s="4">
        <v>38.26</v>
      </c>
      <c r="D12" s="5">
        <v>175.46</v>
      </c>
    </row>
    <row r="13" spans="1:18" x14ac:dyDescent="0.25">
      <c r="A13" s="10" t="s">
        <v>11</v>
      </c>
      <c r="B13" s="4">
        <v>54.85</v>
      </c>
      <c r="C13" s="4">
        <v>41.87</v>
      </c>
      <c r="D13" s="5">
        <v>176.61</v>
      </c>
    </row>
    <row r="14" spans="1:18" x14ac:dyDescent="0.25">
      <c r="A14" s="10" t="s">
        <v>12</v>
      </c>
      <c r="B14" s="4">
        <v>56.4</v>
      </c>
      <c r="C14" s="4">
        <v>32.57</v>
      </c>
      <c r="D14" s="5">
        <v>176.15</v>
      </c>
    </row>
    <row r="15" spans="1:18" x14ac:dyDescent="0.25">
      <c r="A15" s="10" t="s">
        <v>13</v>
      </c>
      <c r="B15" s="4">
        <v>55.12</v>
      </c>
      <c r="C15" s="4">
        <v>32.93</v>
      </c>
      <c r="D15" s="5">
        <v>175.93</v>
      </c>
    </row>
    <row r="16" spans="1:18" x14ac:dyDescent="0.25">
      <c r="A16" s="10" t="s">
        <v>14</v>
      </c>
      <c r="B16" s="4">
        <v>56.94</v>
      </c>
      <c r="C16" s="4">
        <v>39.43</v>
      </c>
      <c r="D16" s="5">
        <v>175.28</v>
      </c>
    </row>
    <row r="17" spans="1:4" x14ac:dyDescent="0.25">
      <c r="A17" s="10" t="s">
        <v>15</v>
      </c>
      <c r="B17" s="4">
        <v>63.53</v>
      </c>
      <c r="C17" s="4">
        <v>31.87</v>
      </c>
      <c r="D17" s="5">
        <v>176.91</v>
      </c>
    </row>
    <row r="18" spans="1:4" x14ac:dyDescent="0.25">
      <c r="A18" s="10" t="s">
        <v>16</v>
      </c>
      <c r="B18" s="4">
        <v>58.35</v>
      </c>
      <c r="C18" s="4">
        <v>63.88</v>
      </c>
      <c r="D18" s="5">
        <v>174.33</v>
      </c>
    </row>
    <row r="19" spans="1:4" x14ac:dyDescent="0.25">
      <c r="A19" s="10" t="s">
        <v>17</v>
      </c>
      <c r="B19" s="4">
        <v>61.59</v>
      </c>
      <c r="C19" s="4">
        <v>69.75</v>
      </c>
      <c r="D19" s="5">
        <v>174.62</v>
      </c>
    </row>
    <row r="20" spans="1:4" x14ac:dyDescent="0.25">
      <c r="A20" s="10" t="s">
        <v>18</v>
      </c>
      <c r="B20" s="4">
        <v>57.62</v>
      </c>
      <c r="C20" s="4">
        <v>29.27</v>
      </c>
      <c r="D20" s="5">
        <v>175.91</v>
      </c>
    </row>
    <row r="21" spans="1:4" x14ac:dyDescent="0.25">
      <c r="A21" s="10" t="s">
        <v>19</v>
      </c>
      <c r="B21" s="4">
        <v>57.72</v>
      </c>
      <c r="C21" s="4">
        <v>38.71</v>
      </c>
      <c r="D21" s="5">
        <v>175.32</v>
      </c>
    </row>
    <row r="22" spans="1:4" ht="15.75" thickBot="1" x14ac:dyDescent="0.3">
      <c r="A22" s="11" t="s">
        <v>20</v>
      </c>
      <c r="B22" s="7">
        <v>61.8</v>
      </c>
      <c r="C22" s="7">
        <v>32.68</v>
      </c>
      <c r="D22" s="8">
        <v>175.76</v>
      </c>
    </row>
  </sheetData>
  <mergeCells count="3">
    <mergeCell ref="A1:E1"/>
    <mergeCell ref="G1:M1"/>
    <mergeCell ref="O1:R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Schroeder</dc:creator>
  <cp:lastModifiedBy>Nina Schroeder</cp:lastModifiedBy>
  <dcterms:created xsi:type="dcterms:W3CDTF">2023-02-27T12:39:15Z</dcterms:created>
  <dcterms:modified xsi:type="dcterms:W3CDTF">2023-02-27T14:16:42Z</dcterms:modified>
</cp:coreProperties>
</file>