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C8A0A9D7-B5BD-4948-A6FA-1BFA9730C0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2018-202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2" i="3"/>
  <c r="H4" i="3"/>
  <c r="H5" i="3"/>
  <c r="H6" i="3"/>
  <c r="H7" i="3"/>
  <c r="H8" i="3"/>
  <c r="H9" i="3"/>
  <c r="H3" i="3"/>
  <c r="G4" i="3"/>
  <c r="G5" i="3"/>
  <c r="G6" i="3"/>
  <c r="G7" i="3"/>
  <c r="G8" i="3"/>
  <c r="G9" i="3"/>
  <c r="G3" i="3"/>
  <c r="E9" i="3"/>
  <c r="E8" i="3"/>
  <c r="E6" i="3"/>
  <c r="E7" i="3"/>
  <c r="E3" i="3"/>
  <c r="E4" i="3"/>
  <c r="E5" i="3"/>
  <c r="E2" i="3"/>
</calcChain>
</file>

<file path=xl/sharedStrings.xml><?xml version="1.0" encoding="utf-8"?>
<sst xmlns="http://schemas.openxmlformats.org/spreadsheetml/2006/main" count="9" uniqueCount="9">
  <si>
    <t>Year</t>
  </si>
  <si>
    <t>Revenue</t>
  </si>
  <si>
    <t>Gross Profit</t>
  </si>
  <si>
    <t>Net Profit</t>
  </si>
  <si>
    <t>GPM (%)</t>
  </si>
  <si>
    <t>NPM (%)</t>
  </si>
  <si>
    <t>Revenue YoY (%)</t>
  </si>
  <si>
    <t>Net Profit YoY (%)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</si>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</sst>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Fill="1" applyBorder="1"/>
    <xf numFmtId="0" fontId="0" fillId="0" borderId="0" xfId="0" applyFill="1"/>
    <xf numFmtId="43" fontId="0" fillId="0" borderId="1" xfId="0" applyNumberFormat="1" applyFill="1" applyBorder="1"/>
    <xf numFmtId="0" fontId="0" fillId="0" borderId="1" xfId="0" applyFill="1" applyBorder="1"/>
    <xf numFmtId="43" fontId="0" fillId="0" borderId="2" xfId="0" applyNumberFormat="1" applyFill="1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43" fontId="0" fillId="0" borderId="1" xfId="0" applyNumberFormat="1" applyBorder="1" applyAlignment="1">
      <alignment horizontal="right"/>
    </xf>
    <xf numFmtId="0" fontId="0" fillId="0" borderId="0" xfId="0" quotePrefix="1"/>
    <xf numFmtId="0" fontId="1" fillId="3" borderId="1" xfId="0" applyFont="1" applyFill="1" applyBorder="1" applyAlignment="1">
      <alignment horizontal="center"/>
    </xf>
    <xf numFmtId="3" fontId="0" fillId="0" borderId="1" xfId="0" applyNumberFormat="1" applyBorder="1"/>
    <xf numFmtId="0" fontId="1" fillId="0" borderId="2" xfId="0" applyFont="1" applyFill="1" applyBorder="1"/>
    <xf numFmtId="0" fontId="1" fillId="3" borderId="1" xfId="0" applyFont="1" applyFill="1" applyBorder="1"/>
    <xf numFmtId="0" fontId="1" fillId="2" borderId="3" xfId="0" applyFont="1" applyFill="1" applyBorder="1" applyAlignment="1">
      <alignment horizontal="center"/>
    </xf>
    <xf numFmtId="43" fontId="0" fillId="0" borderId="3" xfId="0" applyNumberFormat="1" applyBorder="1" applyAlignment="1">
      <alignment horizontal="right"/>
    </xf>
    <xf numFmtId="10" fontId="0" fillId="0" borderId="1" xfId="0" quotePrefix="1" applyNumberFormat="1" applyBorder="1"/>
    <xf numFmtId="10" fontId="0" fillId="0" borderId="1" xfId="0" applyNumberFormat="1" applyBorder="1"/>
    <xf numFmtId="10" fontId="0" fillId="0" borderId="3" xfId="0" quotePrefix="1" applyNumberFormat="1" applyBorder="1"/>
    <xf numFmtId="0" fontId="0" fillId="0" borderId="2" xfId="0" applyBorder="1"/>
    <xf numFmtId="0" fontId="1" fillId="2" borderId="4" xfId="0" applyFont="1" applyFill="1" applyBorder="1" applyAlignment="1">
      <alignment horizontal="center"/>
    </xf>
    <xf numFmtId="43" fontId="0" fillId="0" borderId="4" xfId="0" applyNumberFormat="1" applyBorder="1" applyAlignment="1">
      <alignment horizontal="right"/>
    </xf>
    <xf numFmtId="10" fontId="0" fillId="0" borderId="4" xfId="0" quotePrefix="1" applyNumberFormat="1" applyBorder="1"/>
    <xf numFmtId="0" fontId="0" fillId="0" borderId="0" xfId="0" applyFill="1" applyBorder="1"/>
    <xf numFmtId="0" fontId="1" fillId="0" borderId="0" xfId="0" applyFont="1" applyFill="1" applyBorder="1"/>
    <xf numFmtId="3" fontId="0" fillId="0" borderId="0" xfId="0" applyNumberFormat="1" applyFill="1" applyBorder="1"/>
    <xf numFmtId="10" fontId="0" fillId="0" borderId="0" xfId="0" applyNumberFormat="1" applyFill="1" applyBorder="1"/>
    <xf numFmtId="0" fontId="0" fillId="0" borderId="0" xfId="0" quotePrefix="1" applyFill="1" applyBorder="1"/>
    <xf numFmtId="4" fontId="0" fillId="0" borderId="1" xfId="0" applyNumberFormat="1" applyBorder="1"/>
    <xf numFmtId="43" fontId="0" fillId="0" borderId="1" xfId="0" applyNumberFormat="1" applyBorder="1"/>
    <xf numFmtId="43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76F3-5753-4EFB-9385-2D3690B475F4}">
  <dimension ref="A1:M20"/>
  <sheetViews>
    <sheetView tabSelected="1" workbookViewId="0">
      <selection activeCell="D14" sqref="D14"/>
    </sheetView>
  </sheetViews>
  <sheetFormatPr defaultRowHeight="15"/>
  <cols>
    <col min="1" max="1" width="12" customWidth="1"/>
    <col min="2" max="2" width="17.7109375" customWidth="1"/>
    <col min="3" max="3" width="17.5703125" customWidth="1"/>
    <col min="4" max="4" width="18.5703125" customWidth="1"/>
    <col min="6" max="6" width="13.140625" bestFit="1" customWidth="1"/>
    <col min="7" max="7" width="15.140625" bestFit="1" customWidth="1"/>
    <col min="8" max="8" width="15.85546875" bestFit="1" customWidth="1"/>
    <col min="10" max="10" width="13.140625" bestFit="1" customWidth="1"/>
    <col min="12" max="12" width="13.1406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4"/>
      <c r="J1" s="3"/>
      <c r="K1" s="3"/>
      <c r="L1" s="3"/>
      <c r="M1" s="4"/>
    </row>
    <row r="2" spans="1:13">
      <c r="A2" s="9">
        <v>2018</v>
      </c>
      <c r="B2" s="10">
        <v>1200</v>
      </c>
      <c r="C2" s="10">
        <v>600</v>
      </c>
      <c r="D2" s="10">
        <v>200</v>
      </c>
      <c r="E2" s="18">
        <f>IF(OR(B2=0,C2=""),"",C2/B2)</f>
        <v>0.5</v>
      </c>
      <c r="F2" s="18">
        <f>IF(OR(B2=0,D2=""),"",D2/B2)</f>
        <v>0.16666666666666666</v>
      </c>
      <c r="G2" s="19"/>
      <c r="H2" s="19" t="s">
        <v>8</v>
      </c>
      <c r="I2" s="7"/>
      <c r="J2" s="5"/>
      <c r="K2" s="5"/>
      <c r="L2" s="5"/>
      <c r="M2" s="4"/>
    </row>
    <row r="3" spans="1:13">
      <c r="A3" s="16">
        <v>2019</v>
      </c>
      <c r="B3" s="17">
        <v>1500</v>
      </c>
      <c r="C3" s="17">
        <v>750</v>
      </c>
      <c r="D3" s="17">
        <v>250</v>
      </c>
      <c r="E3" s="18">
        <f t="shared" ref="E3:E7" si="0">IF(OR(B3=0,C3=""),"",C3/B3)</f>
        <v>0.5</v>
      </c>
      <c r="F3" s="18">
        <f t="shared" ref="F3:F9" si="1">IF(OR(B3=0,D3=""),"",D3/B3)</f>
        <v>0.16666666666666666</v>
      </c>
      <c r="G3" s="19">
        <f>IF(OR(B2="",B3=""),"", (B3-B2)/B2 )</f>
        <v>0.25</v>
      </c>
      <c r="H3" s="20">
        <f>IF(OR(D2="",D3=""),"", (D3-D2)/D2 )</f>
        <v>0.25</v>
      </c>
      <c r="I3" s="7"/>
      <c r="J3" s="5"/>
      <c r="K3" s="5"/>
      <c r="L3" s="5"/>
      <c r="M3" s="4"/>
    </row>
    <row r="4" spans="1:13">
      <c r="A4" s="9">
        <v>2020</v>
      </c>
      <c r="B4" s="10">
        <v>1350</v>
      </c>
      <c r="C4" s="10">
        <v>670</v>
      </c>
      <c r="D4" s="10">
        <v>220</v>
      </c>
      <c r="E4" s="18">
        <f t="shared" si="0"/>
        <v>0.49629629629629629</v>
      </c>
      <c r="F4" s="18">
        <f t="shared" si="1"/>
        <v>0.16296296296296298</v>
      </c>
      <c r="G4" s="19">
        <f t="shared" ref="G4:G9" si="2">IF(OR(B3="",B4=""),"", (B4-B3)/B3 )</f>
        <v>-0.1</v>
      </c>
      <c r="H4" s="20">
        <f t="shared" ref="H4:H9" si="3">IF(OR(D3="",D4=""),"", (D4-D3)/D3 )</f>
        <v>-0.12</v>
      </c>
      <c r="I4" s="7"/>
      <c r="J4" s="5"/>
      <c r="K4" s="5"/>
      <c r="L4" s="5"/>
      <c r="M4" s="4"/>
    </row>
    <row r="5" spans="1:13">
      <c r="A5" s="22">
        <v>2021</v>
      </c>
      <c r="B5" s="23">
        <v>1600</v>
      </c>
      <c r="C5" s="23">
        <v>800</v>
      </c>
      <c r="D5" s="23">
        <v>280</v>
      </c>
      <c r="E5" s="24">
        <f t="shared" si="0"/>
        <v>0.5</v>
      </c>
      <c r="F5" s="18">
        <f t="shared" si="1"/>
        <v>0.17499999999999999</v>
      </c>
      <c r="G5" s="19">
        <f t="shared" si="2"/>
        <v>0.18518518518518517</v>
      </c>
      <c r="H5" s="20">
        <f t="shared" si="3"/>
        <v>0.27272727272727271</v>
      </c>
      <c r="I5" s="8"/>
      <c r="J5" s="6"/>
      <c r="K5" s="6"/>
      <c r="L5" s="6"/>
      <c r="M5" s="4"/>
    </row>
    <row r="6" spans="1:13">
      <c r="A6" s="9">
        <v>2022</v>
      </c>
      <c r="B6" s="10">
        <v>1750</v>
      </c>
      <c r="C6" s="10">
        <v>900</v>
      </c>
      <c r="D6" s="10">
        <v>300</v>
      </c>
      <c r="E6" s="18">
        <f>IF(OR(B6=0,C6=""),"",C6/B6)</f>
        <v>0.51428571428571423</v>
      </c>
      <c r="F6" s="18">
        <f t="shared" si="1"/>
        <v>0.17142857142857143</v>
      </c>
      <c r="G6" s="19">
        <f t="shared" si="2"/>
        <v>9.375E-2</v>
      </c>
      <c r="H6" s="20">
        <f t="shared" si="3"/>
        <v>7.1428571428571425E-2</v>
      </c>
      <c r="I6" s="8"/>
      <c r="J6" s="6"/>
      <c r="K6" s="6"/>
      <c r="L6" s="6"/>
      <c r="M6" s="4"/>
    </row>
    <row r="7" spans="1:13">
      <c r="A7" s="9">
        <v>2023</v>
      </c>
      <c r="B7" s="10">
        <v>2000</v>
      </c>
      <c r="C7" s="10">
        <v>1050</v>
      </c>
      <c r="D7" s="10">
        <v>350</v>
      </c>
      <c r="E7" s="18">
        <f>IF(OR(B7=0,C7=""),"",C7/B7)</f>
        <v>0.52500000000000002</v>
      </c>
      <c r="F7" s="18">
        <f t="shared" si="1"/>
        <v>0.17499999999999999</v>
      </c>
      <c r="G7" s="19">
        <f t="shared" si="2"/>
        <v>0.14285714285714285</v>
      </c>
      <c r="H7" s="20">
        <f t="shared" si="3"/>
        <v>0.16666666666666666</v>
      </c>
      <c r="I7" s="8"/>
      <c r="J7" s="6"/>
      <c r="K7" s="6"/>
      <c r="L7" s="6"/>
      <c r="M7" s="4"/>
    </row>
    <row r="8" spans="1:13">
      <c r="A8" s="9">
        <v>2024</v>
      </c>
      <c r="B8" s="30">
        <v>13040</v>
      </c>
      <c r="C8" s="31">
        <v>4467</v>
      </c>
      <c r="D8" s="13"/>
      <c r="E8" s="18">
        <f>IF(OR(B8=0,C8=""),"",C8/B8)</f>
        <v>0.34256134969325153</v>
      </c>
      <c r="F8" s="18" t="str">
        <f t="shared" si="1"/>
        <v/>
      </c>
      <c r="G8" s="19">
        <f t="shared" si="2"/>
        <v>5.52</v>
      </c>
      <c r="H8" s="20" t="str">
        <f t="shared" si="3"/>
        <v/>
      </c>
      <c r="I8" s="8"/>
      <c r="J8" s="6"/>
      <c r="K8" s="6"/>
      <c r="L8" s="6"/>
      <c r="M8" s="4"/>
    </row>
    <row r="9" spans="1:13">
      <c r="A9" s="9">
        <v>2025</v>
      </c>
      <c r="B9" s="30">
        <v>13900</v>
      </c>
      <c r="C9" s="31">
        <v>4641</v>
      </c>
      <c r="D9" s="13"/>
      <c r="E9" s="18">
        <f>IF(OR(B9=0,C9=""),"",C9/B9)</f>
        <v>0.33388489208633093</v>
      </c>
      <c r="F9" s="18" t="str">
        <f t="shared" si="1"/>
        <v/>
      </c>
      <c r="G9" s="19">
        <f t="shared" si="2"/>
        <v>6.5950920245398767E-2</v>
      </c>
      <c r="H9" s="20" t="str">
        <f t="shared" si="3"/>
        <v/>
      </c>
      <c r="I9" s="21"/>
      <c r="J9" s="2"/>
      <c r="K9" s="2"/>
      <c r="L9" s="2"/>
    </row>
    <row r="12" spans="1:13">
      <c r="A12" s="25"/>
      <c r="B12" s="25"/>
      <c r="C12" s="25"/>
      <c r="D12" s="32"/>
      <c r="E12" s="25"/>
      <c r="F12" s="25"/>
      <c r="G12" s="25"/>
    </row>
    <row r="13" spans="1:13">
      <c r="A13" s="26"/>
      <c r="B13" s="26"/>
      <c r="C13" s="26"/>
      <c r="D13" s="26"/>
      <c r="E13" s="26"/>
      <c r="F13" s="25"/>
      <c r="G13" s="26"/>
      <c r="H13" s="1"/>
    </row>
    <row r="14" spans="1:13">
      <c r="A14" s="25"/>
      <c r="B14" s="27"/>
      <c r="C14" s="27"/>
      <c r="D14" s="27"/>
      <c r="E14" s="28"/>
      <c r="F14" s="25"/>
      <c r="G14" s="25"/>
    </row>
    <row r="15" spans="1:13">
      <c r="A15" s="25"/>
      <c r="B15" s="27"/>
      <c r="C15" s="27"/>
      <c r="D15" s="27"/>
      <c r="E15" s="28"/>
      <c r="F15" s="25"/>
      <c r="G15" s="25"/>
    </row>
    <row r="16" spans="1:13">
      <c r="A16" s="25"/>
      <c r="B16" s="25"/>
      <c r="C16" s="25"/>
      <c r="D16" s="25"/>
      <c r="E16" s="29"/>
      <c r="F16" s="29"/>
      <c r="G16" s="29"/>
      <c r="H16" s="11"/>
    </row>
    <row r="17" spans="1:8">
      <c r="A17" s="25"/>
      <c r="B17" s="25"/>
      <c r="C17" s="25"/>
      <c r="D17" s="25"/>
      <c r="E17" s="29"/>
      <c r="F17" s="29"/>
      <c r="G17" s="29"/>
      <c r="H17" s="11"/>
    </row>
    <row r="18" spans="1:8">
      <c r="A18" s="25"/>
      <c r="B18" s="25"/>
      <c r="C18" s="25"/>
      <c r="D18" s="25"/>
      <c r="E18" s="25"/>
      <c r="F18" s="25"/>
      <c r="G18" s="25"/>
    </row>
    <row r="19" spans="1:8">
      <c r="A19" s="25"/>
      <c r="B19" s="25"/>
      <c r="C19" s="25"/>
      <c r="D19" s="25"/>
      <c r="E19" s="25"/>
      <c r="F19" s="25"/>
      <c r="G19" s="25"/>
    </row>
    <row r="20" spans="1:8">
      <c r="A20" s="25"/>
      <c r="B20" s="25"/>
      <c r="C20" s="25"/>
      <c r="D20" s="25"/>
      <c r="E20" s="25"/>
      <c r="F20" s="25"/>
      <c r="G2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2025-08-08T15:20:30Z</dcterms:created>
  <dcterms:modified xsi:type="dcterms:W3CDTF">2025-08-10T17:06:51Z</dcterms:modified>
  <cp:category/>
  <cp:contentStatus/>
</cp:coreProperties>
</file>