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AF0CC3F1-4BA8-4B7F-82CC-E8B2A1B561DE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Sheet1" sheetId="1" r:id="rId1"/>
    <sheet name="Sheet3" sheetId="3" r:id="rId2"/>
    <sheet name="Sheet2" sheetId="2" r:id="rId3"/>
  </sheets>
  <calcPr calcId="191028"/>
  <pivotCaches>
    <pivotCache cacheId="68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D10" i="1"/>
</calcChain>
</file>

<file path=xl/sharedStrings.xml><?xml version="1.0" encoding="utf-8"?>
<sst xmlns="http://schemas.openxmlformats.org/spreadsheetml/2006/main" count="34" uniqueCount="26">
  <si>
    <t>Month</t>
  </si>
  <si>
    <t>Revenue (£)</t>
  </si>
  <si>
    <t>Expenses (£)</t>
  </si>
  <si>
    <t>Net Cash Flow (£)</t>
  </si>
  <si>
    <t>Cumulative Cash (£)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</si>
  <si>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</si>
  <si>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</si>
  <si>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</si>
  <si>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</si>
  <si>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</si>
  <si>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</si>
  <si>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</si>
  <si>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</si>
  <si>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</si>
  <si>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</si>
  <si>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</si>
  <si>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</si>
  <si>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Quarter</t>
  </si>
  <si>
    <t>Sum of Expenses (£)</t>
  </si>
  <si>
    <t>Sum of Net Cash Flow (£)</t>
  </si>
  <si>
    <t>Sum of Revenue (£)</t>
  </si>
  <si>
    <t>Q1</t>
  </si>
  <si>
    <t>Q2</t>
  </si>
  <si>
    <t>Q3</t>
  </si>
  <si>
    <t>Q4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</si>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</sst>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Border="1" applyAlignment="1"/>
    <xf numFmtId="3" fontId="3" fillId="0" borderId="0" xfId="0" applyNumberFormat="1" applyFont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5" fillId="2" borderId="0" xfId="0" applyFont="1" applyFill="1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4" fontId="3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4"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006100"/>
      </font>
      <fill>
        <patternFill patternType="solid">
          <bgColor rgb="FFC6EFCE"/>
        </patternFill>
      </fill>
    </dxf>
    <dxf>
      <font>
        <b/>
        <i val="0"/>
        <color rgb="FFFF0000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 (£)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12000</c:v>
                </c:pt>
                <c:pt idx="1">
                  <c:v>15000</c:v>
                </c:pt>
                <c:pt idx="2">
                  <c:v>14000</c:v>
                </c:pt>
                <c:pt idx="3">
                  <c:v>16000</c:v>
                </c:pt>
                <c:pt idx="4">
                  <c:v>17000</c:v>
                </c:pt>
                <c:pt idx="5">
                  <c:v>18000</c:v>
                </c:pt>
                <c:pt idx="6">
                  <c:v>20000</c:v>
                </c:pt>
                <c:pt idx="7">
                  <c:v>21000</c:v>
                </c:pt>
                <c:pt idx="8">
                  <c:v>19000</c:v>
                </c:pt>
                <c:pt idx="9">
                  <c:v>18500</c:v>
                </c:pt>
                <c:pt idx="10">
                  <c:v>19500</c:v>
                </c:pt>
                <c:pt idx="11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0-4B59-9816-E4724EE706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Expenses (£)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8000</c:v>
                </c:pt>
                <c:pt idx="1">
                  <c:v>9000</c:v>
                </c:pt>
                <c:pt idx="2">
                  <c:v>8500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10800</c:v>
                </c:pt>
                <c:pt idx="9">
                  <c:v>11000</c:v>
                </c:pt>
                <c:pt idx="10">
                  <c:v>11200</c:v>
                </c:pt>
                <c:pt idx="11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C0-4B59-9816-E4724EE7063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Net Cash Flow (£)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4000</c:v>
                </c:pt>
                <c:pt idx="1">
                  <c:v>6000</c:v>
                </c:pt>
                <c:pt idx="2">
                  <c:v>5500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9000</c:v>
                </c:pt>
                <c:pt idx="7">
                  <c:v>9500</c:v>
                </c:pt>
                <c:pt idx="8">
                  <c:v>8200</c:v>
                </c:pt>
                <c:pt idx="9">
                  <c:v>7500</c:v>
                </c:pt>
                <c:pt idx="10">
                  <c:v>8300</c:v>
                </c:pt>
                <c:pt idx="11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C0-4B59-9816-E4724EE7063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Cumulative Cash (£)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4000</c:v>
                </c:pt>
                <c:pt idx="1">
                  <c:v>10000</c:v>
                </c:pt>
                <c:pt idx="2">
                  <c:v>15500</c:v>
                </c:pt>
                <c:pt idx="3">
                  <c:v>22000</c:v>
                </c:pt>
                <c:pt idx="4">
                  <c:v>29000</c:v>
                </c:pt>
                <c:pt idx="5">
                  <c:v>36500</c:v>
                </c:pt>
                <c:pt idx="6">
                  <c:v>45500</c:v>
                </c:pt>
                <c:pt idx="7">
                  <c:v>55000</c:v>
                </c:pt>
                <c:pt idx="8">
                  <c:v>63200</c:v>
                </c:pt>
                <c:pt idx="9">
                  <c:v>70700</c:v>
                </c:pt>
                <c:pt idx="10">
                  <c:v>79000</c:v>
                </c:pt>
                <c:pt idx="11">
                  <c:v>89200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C0-4B59-9816-E4724EE7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396167"/>
        <c:axId val="1194439175"/>
      </c:lineChart>
      <c:catAx>
        <c:axId val="1194396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175"/>
        <c:crosses val="autoZero"/>
        <c:auto val="1"/>
        <c:lblAlgn val="ctr"/>
        <c:lblOffset val="100"/>
        <c:noMultiLvlLbl val="0"/>
      </c:catAx>
      <c:valAx>
        <c:axId val="119443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6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Revenue vs Expenses vs Net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{"Quarters"}</c:f>
              <c:strCache>
                <c:ptCount val="1"/>
                <c:pt idx="0">
                  <c:v>Quarters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Sheet2!$A$1:$A$5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0-4000-8AF0-0870D780312A}"/>
            </c:ext>
          </c:extLst>
        </c:ser>
        <c:ser>
          <c:idx val="1"/>
          <c:order val="1"/>
          <c:tx>
            <c:strRef>
              <c:f>{"Expenses"}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Sheet2!$B$1:$B$5</c:f>
              <c:numCache>
                <c:formatCode>#,##0.00</c:formatCode>
                <c:ptCount val="5"/>
                <c:pt idx="0" formatCode="General">
                  <c:v>0</c:v>
                </c:pt>
                <c:pt idx="1">
                  <c:v>25500</c:v>
                </c:pt>
                <c:pt idx="2">
                  <c:v>30000</c:v>
                </c:pt>
                <c:pt idx="3">
                  <c:v>33300</c:v>
                </c:pt>
                <c:pt idx="4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0-4000-8AF0-0870D780312A}"/>
            </c:ext>
          </c:extLst>
        </c:ser>
        <c:ser>
          <c:idx val="2"/>
          <c:order val="2"/>
          <c:tx>
            <c:strRef>
              <c:f>{"Net Cash Flow"}</c:f>
              <c:strCache>
                <c:ptCount val="1"/>
                <c:pt idx="0">
                  <c:v>Net Cash Flow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Sheet2!$C$1:$C$5</c:f>
              <c:numCache>
                <c:formatCode>#,##0.00</c:formatCode>
                <c:ptCount val="5"/>
                <c:pt idx="0" formatCode="General">
                  <c:v>0</c:v>
                </c:pt>
                <c:pt idx="1">
                  <c:v>15500</c:v>
                </c:pt>
                <c:pt idx="2">
                  <c:v>21000</c:v>
                </c:pt>
                <c:pt idx="3">
                  <c:v>26700</c:v>
                </c:pt>
                <c:pt idx="4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A0-4000-8AF0-0870D780312A}"/>
            </c:ext>
          </c:extLst>
        </c:ser>
        <c:ser>
          <c:idx val="3"/>
          <c:order val="3"/>
          <c:tx>
            <c:strRef>
              <c:f>{"Revenues"}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Sheet2!$D$1:$D$5</c:f>
              <c:numCache>
                <c:formatCode>#,##0.00</c:formatCode>
                <c:ptCount val="5"/>
                <c:pt idx="0" formatCode="General">
                  <c:v>0</c:v>
                </c:pt>
                <c:pt idx="1">
                  <c:v>41000</c:v>
                </c:pt>
                <c:pt idx="2">
                  <c:v>51000</c:v>
                </c:pt>
                <c:pt idx="3">
                  <c:v>60000</c:v>
                </c:pt>
                <c:pt idx="4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A0-4000-8AF0-0870D780312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7548807"/>
        <c:axId val="777550855"/>
      </c:lineChart>
      <c:catAx>
        <c:axId val="777548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50855"/>
        <c:crosses val="autoZero"/>
        <c:auto val="1"/>
        <c:lblAlgn val="ctr"/>
        <c:lblOffset val="100"/>
        <c:noMultiLvlLbl val="0"/>
      </c:catAx>
      <c:valAx>
        <c:axId val="777550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48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28575</xdr:rowOff>
    </xdr:from>
    <xdr:to>
      <xdr:col>12</xdr:col>
      <xdr:colOff>533400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212AF-6D82-5366-626C-A7369BFEA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6</xdr:col>
      <xdr:colOff>257175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28261-31AD-FDF6-E81F-E5FC62417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2.652633796293" createdVersion="8" refreshedVersion="8" minRefreshableVersion="3" recordCount="4" xr:uid="{E74E7B36-703E-46CD-ACA4-579CB079630A}">
  <cacheSource type="worksheet">
    <worksheetSource ref="A1:D5" sheet="Sheet2"/>
  </cacheSource>
  <cacheFields count="4">
    <cacheField name="Quarter" numFmtId="0">
      <sharedItems count="4">
        <s v="Q1"/>
        <s v="Q2"/>
        <s v="Q3"/>
        <s v="Q4"/>
      </sharedItems>
    </cacheField>
    <cacheField name="Expenses (£)" numFmtId="0">
      <sharedItems containsSemiMixedTypes="0" containsString="0" containsNumber="1" containsInteger="1" minValue="25500" maxValue="34000"/>
    </cacheField>
    <cacheField name="Net Cash Flow (£)" numFmtId="0">
      <sharedItems containsSemiMixedTypes="0" containsString="0" containsNumber="1" containsInteger="1" minValue="15500" maxValue="26700"/>
    </cacheField>
    <cacheField name="Revenue (£)" numFmtId="3">
      <sharedItems containsSemiMixedTypes="0" containsString="0" containsNumber="1" containsInteger="1" minValue="4100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5500"/>
    <n v="15500"/>
    <n v="41000"/>
  </r>
  <r>
    <x v="1"/>
    <n v="30000"/>
    <n v="21000"/>
    <n v="51000"/>
  </r>
  <r>
    <x v="2"/>
    <n v="33300"/>
    <n v="26700"/>
    <n v="60000"/>
  </r>
  <r>
    <x v="3"/>
    <n v="34000"/>
    <n v="26000"/>
    <n v="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41FED-05C2-4A05-9293-0BACA36E24F3}" name="PivotTable1" cacheId="6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8" firstHeaderRow="0" firstDataRow="1" firstDataCol="1"/>
  <pivotFields count="4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/>
    <pivotField dataField="1" compact="0" outline="0" showAll="0"/>
    <pivotField dataField="1" compact="0" numFmtId="3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penses (£)" fld="1" baseField="0" baseItem="0"/>
    <dataField name="Sum of Net Cash Flow (£)" fld="2" baseField="0" baseItem="0"/>
    <dataField name="Sum of Revenue (£)" fld="3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C11" sqref="C11"/>
    </sheetView>
  </sheetViews>
  <sheetFormatPr defaultRowHeight="15"/>
  <cols>
    <col min="2" max="2" width="11.42578125" bestFit="1" customWidth="1"/>
    <col min="3" max="3" width="12" bestFit="1" customWidth="1"/>
    <col min="4" max="4" width="16.42578125" bestFit="1" customWidth="1"/>
    <col min="5" max="5" width="18.5703125" bestFit="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>
      <c r="A2" s="3" t="s">
        <v>5</v>
      </c>
      <c r="B2" s="3">
        <v>12000</v>
      </c>
      <c r="C2" s="3">
        <v>8000</v>
      </c>
      <c r="D2" s="3">
        <v>4000</v>
      </c>
      <c r="E2" s="3">
        <v>4000</v>
      </c>
      <c r="F2" s="3"/>
    </row>
    <row r="3" spans="1:6">
      <c r="A3" s="3" t="s">
        <v>6</v>
      </c>
      <c r="B3" s="3">
        <v>15000</v>
      </c>
      <c r="C3" s="3">
        <v>9000</v>
      </c>
      <c r="D3" s="3">
        <v>6000</v>
      </c>
      <c r="E3" s="3">
        <v>10000</v>
      </c>
      <c r="F3" s="3"/>
    </row>
    <row r="4" spans="1:6">
      <c r="A4" s="3" t="s">
        <v>7</v>
      </c>
      <c r="B4" s="3">
        <v>14000</v>
      </c>
      <c r="C4" s="3">
        <v>8500</v>
      </c>
      <c r="D4" s="3">
        <v>5500</v>
      </c>
      <c r="E4" s="3">
        <v>15500</v>
      </c>
      <c r="F4" s="3"/>
    </row>
    <row r="5" spans="1:6">
      <c r="A5" s="3" t="s">
        <v>8</v>
      </c>
      <c r="B5" s="3">
        <v>16000</v>
      </c>
      <c r="C5" s="3">
        <v>9500</v>
      </c>
      <c r="D5" s="3">
        <v>6500</v>
      </c>
      <c r="E5" s="3">
        <v>22000</v>
      </c>
      <c r="F5" s="3"/>
    </row>
    <row r="6" spans="1:6">
      <c r="A6" s="3" t="s">
        <v>9</v>
      </c>
      <c r="B6" s="3">
        <v>17000</v>
      </c>
      <c r="C6" s="3">
        <v>10000</v>
      </c>
      <c r="D6" s="3">
        <v>7000</v>
      </c>
      <c r="E6" s="3">
        <v>29000</v>
      </c>
      <c r="F6" s="3"/>
    </row>
    <row r="7" spans="1:6">
      <c r="A7" s="3" t="s">
        <v>10</v>
      </c>
      <c r="B7" s="3">
        <v>18000</v>
      </c>
      <c r="C7" s="3">
        <v>10500</v>
      </c>
      <c r="D7" s="3">
        <v>7500</v>
      </c>
      <c r="E7" s="3">
        <v>36500</v>
      </c>
      <c r="F7" s="3"/>
    </row>
    <row r="8" spans="1:6">
      <c r="A8" s="3" t="s">
        <v>11</v>
      </c>
      <c r="B8" s="3">
        <v>20000</v>
      </c>
      <c r="C8" s="3">
        <v>11000</v>
      </c>
      <c r="D8" s="3">
        <v>9000</v>
      </c>
      <c r="E8" s="3">
        <v>45500</v>
      </c>
      <c r="F8" s="3"/>
    </row>
    <row r="9" spans="1:6">
      <c r="A9" s="3" t="s">
        <v>12</v>
      </c>
      <c r="B9" s="3">
        <v>21000</v>
      </c>
      <c r="C9" s="3">
        <v>11500</v>
      </c>
      <c r="D9" s="3">
        <v>9500</v>
      </c>
      <c r="E9" s="3">
        <v>55000</v>
      </c>
      <c r="F9" s="3"/>
    </row>
    <row r="10" spans="1:6">
      <c r="A10" s="3" t="s">
        <v>13</v>
      </c>
      <c r="B10" s="3">
        <v>19000</v>
      </c>
      <c r="C10" s="3">
        <v>10800</v>
      </c>
      <c r="D10" s="3">
        <f>B10-C10</f>
        <v>8200</v>
      </c>
      <c r="E10" s="3">
        <v>63200</v>
      </c>
      <c r="F10" s="3"/>
    </row>
    <row r="11" spans="1:6">
      <c r="A11" s="3" t="s">
        <v>14</v>
      </c>
      <c r="B11" s="3">
        <v>18500</v>
      </c>
      <c r="C11" s="3">
        <v>11000</v>
      </c>
      <c r="D11" s="3">
        <v>7500</v>
      </c>
      <c r="E11" s="3">
        <v>70700</v>
      </c>
      <c r="F11" s="3"/>
    </row>
    <row r="12" spans="1:6">
      <c r="A12" s="3" t="s">
        <v>15</v>
      </c>
      <c r="B12" s="3">
        <v>19500</v>
      </c>
      <c r="C12" s="3">
        <v>11200</v>
      </c>
      <c r="D12" s="3">
        <v>8300</v>
      </c>
      <c r="E12" s="3">
        <v>79000</v>
      </c>
      <c r="F12" s="3"/>
    </row>
    <row r="13" spans="1:6">
      <c r="A13" s="3" t="s">
        <v>16</v>
      </c>
      <c r="B13" s="3">
        <v>22000</v>
      </c>
      <c r="C13" s="3">
        <v>11800</v>
      </c>
      <c r="D13" s="3">
        <v>10200</v>
      </c>
      <c r="E13" s="3">
        <v>89200</v>
      </c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conditionalFormatting sqref="D2:D13">
    <cfRule type="cellIs" dxfId="3" priority="5" operator="lessThan">
      <formula>0</formula>
    </cfRule>
  </conditionalFormatting>
  <conditionalFormatting sqref="D1:D13">
    <cfRule type="cellIs" dxfId="2" priority="4" operator="greaterThan">
      <formula>4000</formula>
    </cfRule>
  </conditionalFormatting>
  <conditionalFormatting sqref="D1:D13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D1:D13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D1:D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{1ECD737C-19F4-4CC8-AC21-606B2176E012}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D737C-19F4-4CC8-AC21-606B2176E0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F10A-AF1A-47E0-8140-3B6ADE4140A8}">
  <dimension ref="A3:D8"/>
  <sheetViews>
    <sheetView workbookViewId="0">
      <selection activeCell="D12" sqref="D12"/>
    </sheetView>
  </sheetViews>
  <sheetFormatPr defaultRowHeight="15"/>
  <cols>
    <col min="1" max="1" width="11.140625" bestFit="1" customWidth="1"/>
    <col min="2" max="2" width="18.5703125" bestFit="1" customWidth="1"/>
    <col min="3" max="3" width="22.85546875" bestFit="1" customWidth="1"/>
    <col min="4" max="4" width="17.85546875" bestFit="1" customWidth="1"/>
  </cols>
  <sheetData>
    <row r="3" spans="1:4">
      <c r="A3" s="8" t="s">
        <v>17</v>
      </c>
      <c r="B3" t="s">
        <v>18</v>
      </c>
      <c r="C3" t="s">
        <v>19</v>
      </c>
      <c r="D3" t="s">
        <v>20</v>
      </c>
    </row>
    <row r="4" spans="1:4">
      <c r="A4" t="s">
        <v>21</v>
      </c>
      <c r="B4" s="9">
        <v>25500</v>
      </c>
      <c r="C4" s="9">
        <v>15500</v>
      </c>
      <c r="D4" s="10">
        <v>41000</v>
      </c>
    </row>
    <row r="5" spans="1:4">
      <c r="A5" t="s">
        <v>22</v>
      </c>
      <c r="B5" s="9">
        <v>30000</v>
      </c>
      <c r="C5" s="9">
        <v>21000</v>
      </c>
      <c r="D5" s="10">
        <v>51000</v>
      </c>
    </row>
    <row r="6" spans="1:4">
      <c r="A6" t="s">
        <v>23</v>
      </c>
      <c r="B6" s="9">
        <v>33300</v>
      </c>
      <c r="C6" s="9">
        <v>26700</v>
      </c>
      <c r="D6" s="10">
        <v>60000</v>
      </c>
    </row>
    <row r="7" spans="1:4">
      <c r="A7" t="s">
        <v>24</v>
      </c>
      <c r="B7" s="9">
        <v>34000</v>
      </c>
      <c r="C7" s="9">
        <v>26000</v>
      </c>
      <c r="D7" s="10">
        <v>60000</v>
      </c>
    </row>
    <row r="8" spans="1:4">
      <c r="A8" t="s">
        <v>25</v>
      </c>
      <c r="B8" s="9">
        <v>122800</v>
      </c>
      <c r="C8" s="9">
        <v>89200</v>
      </c>
      <c r="D8" s="10">
        <v>212000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8EE5-21D9-4AA0-9110-32CF9E9E4318}">
  <dimension ref="A1:D6"/>
  <sheetViews>
    <sheetView tabSelected="1" workbookViewId="0">
      <selection activeCell="N13" sqref="N13"/>
    </sheetView>
  </sheetViews>
  <sheetFormatPr defaultRowHeight="15"/>
  <cols>
    <col min="1" max="1" width="7.7109375" bestFit="1" customWidth="1"/>
    <col min="2" max="2" width="12.140625" bestFit="1" customWidth="1"/>
    <col min="3" max="3" width="16.28515625" bestFit="1" customWidth="1"/>
    <col min="4" max="4" width="11" bestFit="1" customWidth="1"/>
  </cols>
  <sheetData>
    <row r="1" spans="1:4">
      <c r="A1" s="5" t="s">
        <v>17</v>
      </c>
      <c r="B1" s="6" t="s">
        <v>2</v>
      </c>
      <c r="C1" s="7" t="s">
        <v>3</v>
      </c>
      <c r="D1" s="7" t="s">
        <v>1</v>
      </c>
    </row>
    <row r="2" spans="1:4">
      <c r="A2" t="s">
        <v>21</v>
      </c>
      <c r="B2" s="11">
        <v>25500</v>
      </c>
      <c r="C2" s="11">
        <v>15500</v>
      </c>
      <c r="D2" s="11">
        <f>B2+C2</f>
        <v>41000</v>
      </c>
    </row>
    <row r="3" spans="1:4">
      <c r="A3" t="s">
        <v>22</v>
      </c>
      <c r="B3" s="12">
        <v>30000</v>
      </c>
      <c r="C3" s="12">
        <v>21000</v>
      </c>
      <c r="D3" s="11">
        <f t="shared" ref="D3:D6" si="0">B3+C3</f>
        <v>51000</v>
      </c>
    </row>
    <row r="4" spans="1:4">
      <c r="A4" t="s">
        <v>23</v>
      </c>
      <c r="B4" s="12">
        <v>33300</v>
      </c>
      <c r="C4" s="12">
        <v>26700</v>
      </c>
      <c r="D4" s="11">
        <f t="shared" si="0"/>
        <v>60000</v>
      </c>
    </row>
    <row r="5" spans="1:4">
      <c r="A5" t="s">
        <v>24</v>
      </c>
      <c r="B5" s="12">
        <v>34000</v>
      </c>
      <c r="C5" s="12">
        <v>26000</v>
      </c>
      <c r="D5" s="11">
        <f t="shared" si="0"/>
        <v>60000</v>
      </c>
    </row>
    <row r="6" spans="1:4">
      <c r="D6" s="4"/>
    </row>
  </sheetData>
  <conditionalFormatting sqref="M9">
    <cfRule type="cellIs" dxfId="1" priority="4" operator="greaterThan">
      <formula>0</formula>
    </cfRule>
  </conditionalFormatting>
  <conditionalFormatting sqref="C2:C5">
    <cfRule type="cellIs" dxfId="0" priority="3" operator="greaterThan">
      <formula>10000</formula>
    </cfRule>
  </conditionalFormatting>
  <conditionalFormatting sqref="C2:C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{DB80E08B-DB56-4801-97CF-A7DAF96AF11C}</x14:id>
        </ext>
      </extLst>
    </cfRule>
  </conditionalFormatting>
  <conditionalFormatting sqref="C2:C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80E08B-DB56-4801-97CF-A7DAF96AF1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2025-08-03T13:28:49Z</dcterms:created>
  <dcterms:modified xsi:type="dcterms:W3CDTF">2025-08-03T15:03:24Z</dcterms:modified>
  <cp:category/>
  <cp:contentStatus/>
</cp:coreProperties>
</file>