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abechter\Matlab\SpecFlux\Flux\"/>
    </mc:Choice>
  </mc:AlternateContent>
  <bookViews>
    <workbookView xWindow="0" yWindow="0" windowWidth="18915" windowHeight="10740" tabRatio="500"/>
  </bookViews>
  <sheets>
    <sheet name="Sheet1" sheetId="1" r:id="rId1"/>
  </sheets>
  <definedNames>
    <definedName name="Pecaut_Mamajek13_table5_full" localSheetId="0">Sheet1!$A$1:$U$103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8" i="1" l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9" i="1"/>
  <c r="D70" i="1"/>
  <c r="D71" i="1"/>
  <c r="D72" i="1"/>
  <c r="D73" i="1"/>
  <c r="D74" i="1"/>
  <c r="D75" i="1"/>
  <c r="D76" i="1"/>
  <c r="D77" i="1"/>
  <c r="D68" i="1"/>
  <c r="X70" i="1"/>
  <c r="X4" i="1"/>
  <c r="X3" i="1"/>
  <c r="X2" i="1"/>
</calcChain>
</file>

<file path=xl/connections.xml><?xml version="1.0" encoding="utf-8"?>
<connections xmlns="http://schemas.openxmlformats.org/spreadsheetml/2006/main">
  <connection id="1" name="Pecaut&amp;Mamajek13_table5_full.txt" type="6" refreshedVersion="0" background="1" saveData="1">
    <textPr fileType="mac" sourceFile="Macintosh HD:Users:ebechter:Desktop:Pecaut&amp;Mamajek13_table5_full.txt" delimited="0">
      <textFields count="25">
        <textField/>
        <textField position="7"/>
        <textField position="12"/>
        <textField position="18"/>
        <textField position="24"/>
        <textField position="31"/>
        <textField position="37"/>
        <textField position="44"/>
        <textField position="53"/>
        <textField position="59"/>
        <textField position="68"/>
        <textField position="74"/>
        <textField position="82"/>
        <textField position="90"/>
        <textField position="99"/>
        <textField position="108"/>
        <textField position="114"/>
        <textField position="118"/>
        <textField position="126"/>
        <textField position="135"/>
        <textField position="140"/>
        <textField position="147"/>
        <textField position="154"/>
        <textField position="158"/>
        <textField position="163"/>
      </textFields>
    </textPr>
  </connection>
</connections>
</file>

<file path=xl/sharedStrings.xml><?xml version="1.0" encoding="utf-8"?>
<sst xmlns="http://schemas.openxmlformats.org/spreadsheetml/2006/main" count="654" uniqueCount="143">
  <si>
    <t>Teff</t>
  </si>
  <si>
    <t>BCv</t>
  </si>
  <si>
    <t>Mv</t>
  </si>
  <si>
    <t>logL</t>
  </si>
  <si>
    <t>B-V</t>
  </si>
  <si>
    <t>Bt-Vt</t>
  </si>
  <si>
    <t>U-B</t>
  </si>
  <si>
    <t>V-Rc</t>
  </si>
  <si>
    <t>V-Ic</t>
  </si>
  <si>
    <t>V-Ks</t>
  </si>
  <si>
    <t>J-H</t>
  </si>
  <si>
    <t>H-K</t>
  </si>
  <si>
    <t>Ks-W1</t>
  </si>
  <si>
    <t>Msun</t>
  </si>
  <si>
    <t>logA</t>
  </si>
  <si>
    <t>ge b-y</t>
  </si>
  <si>
    <t>M_J</t>
  </si>
  <si>
    <t>M_Ks</t>
  </si>
  <si>
    <t>Mbol</t>
  </si>
  <si>
    <t>O3V</t>
  </si>
  <si>
    <t>...</t>
  </si>
  <si>
    <t>.....</t>
  </si>
  <si>
    <t>....</t>
  </si>
  <si>
    <t>O4V</t>
  </si>
  <si>
    <t>O5V</t>
  </si>
  <si>
    <t>O5.5V</t>
  </si>
  <si>
    <t>O6V</t>
  </si>
  <si>
    <t>O6.5V</t>
  </si>
  <si>
    <t>O7V</t>
  </si>
  <si>
    <t>O7.5V</t>
  </si>
  <si>
    <t>O8V</t>
  </si>
  <si>
    <t>O8.5V</t>
  </si>
  <si>
    <t>O9V</t>
  </si>
  <si>
    <t>6.6*</t>
  </si>
  <si>
    <t>O9.5V</t>
  </si>
  <si>
    <t>6.7*</t>
  </si>
  <si>
    <t>B0V</t>
  </si>
  <si>
    <t>6.8*</t>
  </si>
  <si>
    <t>B0.5V</t>
  </si>
  <si>
    <t>6.9*</t>
  </si>
  <si>
    <t>B1V</t>
  </si>
  <si>
    <t>7.0*</t>
  </si>
  <si>
    <t>B1.5V</t>
  </si>
  <si>
    <t>7.1*</t>
  </si>
  <si>
    <t>B2V</t>
  </si>
  <si>
    <t>7.2*</t>
  </si>
  <si>
    <t>B2.5V</t>
  </si>
  <si>
    <t>7.3*</t>
  </si>
  <si>
    <t>B3V</t>
  </si>
  <si>
    <t>7.4*</t>
  </si>
  <si>
    <t>B4V</t>
  </si>
  <si>
    <t>7.5*</t>
  </si>
  <si>
    <t>B5V</t>
  </si>
  <si>
    <t>7.7*</t>
  </si>
  <si>
    <t>B6V</t>
  </si>
  <si>
    <t>7.8*</t>
  </si>
  <si>
    <t>B7V</t>
  </si>
  <si>
    <t>7.9*</t>
  </si>
  <si>
    <t>B8V</t>
  </si>
  <si>
    <t>8.1*</t>
  </si>
  <si>
    <t>B9V</t>
  </si>
  <si>
    <t>8.3*</t>
  </si>
  <si>
    <t>B9.5V</t>
  </si>
  <si>
    <t>8.4*</t>
  </si>
  <si>
    <t>A0V</t>
  </si>
  <si>
    <t>A1V</t>
  </si>
  <si>
    <t>A2V</t>
  </si>
  <si>
    <t>A3V</t>
  </si>
  <si>
    <t>A4V</t>
  </si>
  <si>
    <t>A5V</t>
  </si>
  <si>
    <t>A6V</t>
  </si>
  <si>
    <t>A7V</t>
  </si>
  <si>
    <t>A8V</t>
  </si>
  <si>
    <t>A9V</t>
  </si>
  <si>
    <t>F0V</t>
  </si>
  <si>
    <t>F1V</t>
  </si>
  <si>
    <t>F2V</t>
  </si>
  <si>
    <t>F3V</t>
  </si>
  <si>
    <t>F4V</t>
  </si>
  <si>
    <t>F5V</t>
  </si>
  <si>
    <t>F6V</t>
  </si>
  <si>
    <t>F7V</t>
  </si>
  <si>
    <t>F8V</t>
  </si>
  <si>
    <t>F9V</t>
  </si>
  <si>
    <t>G0V</t>
  </si>
  <si>
    <t>G1V</t>
  </si>
  <si>
    <t>G2V</t>
  </si>
  <si>
    <t>G3V</t>
  </si>
  <si>
    <t>G4V</t>
  </si>
  <si>
    <t>G5V</t>
  </si>
  <si>
    <t>G6V</t>
  </si>
  <si>
    <t>G7V</t>
  </si>
  <si>
    <t>G8V</t>
  </si>
  <si>
    <t>G9V</t>
  </si>
  <si>
    <t>K0V</t>
  </si>
  <si>
    <t>K1V</t>
  </si>
  <si>
    <t>K2V</t>
  </si>
  <si>
    <t>K3V</t>
  </si>
  <si>
    <t>K4V</t>
  </si>
  <si>
    <t>K5V</t>
  </si>
  <si>
    <t>K6V</t>
  </si>
  <si>
    <t>K7V</t>
  </si>
  <si>
    <t>K8V</t>
  </si>
  <si>
    <t>K9V</t>
  </si>
  <si>
    <t>M0V</t>
  </si>
  <si>
    <t>M1V</t>
  </si>
  <si>
    <t>M2V</t>
  </si>
  <si>
    <t>M3V</t>
  </si>
  <si>
    <t>M4V</t>
  </si>
  <si>
    <t>M5V</t>
  </si>
  <si>
    <t>M6V</t>
  </si>
  <si>
    <t>M7V</t>
  </si>
  <si>
    <t>M8V</t>
  </si>
  <si>
    <t>M9V</t>
  </si>
  <si>
    <t>L0V</t>
  </si>
  <si>
    <t>L1V</t>
  </si>
  <si>
    <t>L2V</t>
  </si>
  <si>
    <t>L3V</t>
  </si>
  <si>
    <t>L4V</t>
  </si>
  <si>
    <t>L5V</t>
  </si>
  <si>
    <t>L6V</t>
  </si>
  <si>
    <t>L7V</t>
  </si>
  <si>
    <t>L8V</t>
  </si>
  <si>
    <t>L9V</t>
  </si>
  <si>
    <t>T0V</t>
  </si>
  <si>
    <t>T1V</t>
  </si>
  <si>
    <t>T2V</t>
  </si>
  <si>
    <t>T3V</t>
  </si>
  <si>
    <t>T4V</t>
  </si>
  <si>
    <t>T4.5V</t>
  </si>
  <si>
    <t>T5V</t>
  </si>
  <si>
    <t>T5.5V</t>
  </si>
  <si>
    <t>T6V</t>
  </si>
  <si>
    <t>T7V</t>
  </si>
  <si>
    <t>T7.5V</t>
  </si>
  <si>
    <t>T8V</t>
  </si>
  <si>
    <t>T8.5V</t>
  </si>
  <si>
    <t>T9V</t>
  </si>
  <si>
    <t>T9.5V</t>
  </si>
  <si>
    <t>: 19.32</t>
  </si>
  <si>
    <t>Y0V</t>
  </si>
  <si>
    <t>R_sun</t>
  </si>
  <si>
    <t>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</si>
</sst>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caut&amp;Mamajek13_table5_fu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showRuler="0" workbookViewId="0">
      <selection activeCell="Z66" sqref="Z66:Z75"/>
    </sheetView>
  </sheetViews>
  <sheetFormatPr defaultColWidth="11" defaultRowHeight="15.75" x14ac:dyDescent="0.25"/>
  <cols>
    <col min="1" max="1" width="6.625" bestFit="1" customWidth="1"/>
    <col min="2" max="2" width="6.125" bestFit="1" customWidth="1"/>
    <col min="3" max="3" width="5.875" bestFit="1" customWidth="1"/>
    <col min="4" max="4" width="10" customWidth="1"/>
    <col min="5" max="6" width="6.125" bestFit="1" customWidth="1"/>
    <col min="7" max="7" width="8.625" customWidth="1"/>
    <col min="8" max="8" width="9.75" customWidth="1"/>
    <col min="9" max="10" width="6.875" bestFit="1" customWidth="1"/>
    <col min="11" max="11" width="10.375" customWidth="1"/>
    <col min="12" max="13" width="6.875" bestFit="1" customWidth="1"/>
    <col min="14" max="15" width="9.75" customWidth="1"/>
    <col min="16" max="16" width="6.5" bestFit="1" customWidth="1"/>
    <col min="17" max="17" width="6.125" bestFit="1" customWidth="1"/>
    <col min="18" max="18" width="4.875" bestFit="1" customWidth="1"/>
    <col min="19" max="20" width="6.875" bestFit="1" customWidth="1"/>
    <col min="21" max="21" width="6.125" bestFit="1" customWidth="1"/>
  </cols>
  <sheetData>
    <row r="1" spans="1:24" x14ac:dyDescent="0.25">
      <c r="A1" t="s">
        <v>142</v>
      </c>
      <c r="B1" t="s">
        <v>0</v>
      </c>
      <c r="C1" t="s">
        <v>1</v>
      </c>
      <c r="D1" t="s">
        <v>141</v>
      </c>
      <c r="E1" t="s">
        <v>2</v>
      </c>
      <c r="F1" t="s">
        <v>16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</row>
    <row r="2" spans="1:24" x14ac:dyDescent="0.25">
      <c r="A2" t="s">
        <v>19</v>
      </c>
      <c r="B2">
        <v>46000</v>
      </c>
      <c r="C2">
        <v>-4.05</v>
      </c>
      <c r="D2">
        <f t="shared" ref="D2:D65" si="0">(10^G2/10^0.01)^0.5/(B2/5770)^2</f>
        <v>12.35480692793463</v>
      </c>
      <c r="E2">
        <v>-5.7</v>
      </c>
      <c r="F2" t="s">
        <v>22</v>
      </c>
      <c r="G2">
        <v>5.8</v>
      </c>
      <c r="H2">
        <v>-0.32</v>
      </c>
      <c r="I2" t="s">
        <v>20</v>
      </c>
      <c r="J2">
        <v>-1.22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20</v>
      </c>
      <c r="Q2" t="s">
        <v>22</v>
      </c>
      <c r="R2" t="s">
        <v>20</v>
      </c>
      <c r="S2" t="s">
        <v>21</v>
      </c>
      <c r="T2" t="s">
        <v>22</v>
      </c>
      <c r="U2">
        <v>-9.75</v>
      </c>
      <c r="X2">
        <f>1/(B2/5770)^2</f>
        <v>1.5733884688090737E-2</v>
      </c>
    </row>
    <row r="3" spans="1:24" x14ac:dyDescent="0.25">
      <c r="A3" t="s">
        <v>23</v>
      </c>
      <c r="B3">
        <v>43000</v>
      </c>
      <c r="C3">
        <v>-3.92</v>
      </c>
      <c r="D3">
        <f t="shared" si="0"/>
        <v>12.173479119214559</v>
      </c>
      <c r="E3">
        <v>-5.5</v>
      </c>
      <c r="F3" t="s">
        <v>22</v>
      </c>
      <c r="G3">
        <v>5.67</v>
      </c>
      <c r="H3">
        <v>-0.32</v>
      </c>
      <c r="I3" t="s">
        <v>20</v>
      </c>
      <c r="J3">
        <v>-1.2</v>
      </c>
      <c r="K3" t="s">
        <v>20</v>
      </c>
      <c r="L3" t="s">
        <v>21</v>
      </c>
      <c r="M3" t="s">
        <v>21</v>
      </c>
      <c r="N3" t="s">
        <v>21</v>
      </c>
      <c r="O3" t="s">
        <v>21</v>
      </c>
      <c r="P3" t="s">
        <v>20</v>
      </c>
      <c r="Q3" t="s">
        <v>22</v>
      </c>
      <c r="R3" t="s">
        <v>20</v>
      </c>
      <c r="S3" t="s">
        <v>21</v>
      </c>
      <c r="T3" t="s">
        <v>22</v>
      </c>
      <c r="U3">
        <v>-9.42</v>
      </c>
      <c r="X3">
        <f>(10^G2/10^3.5)^0.5</f>
        <v>14.125375446227551</v>
      </c>
    </row>
    <row r="4" spans="1:24" x14ac:dyDescent="0.25">
      <c r="A4" t="s">
        <v>24</v>
      </c>
      <c r="B4">
        <v>41500</v>
      </c>
      <c r="C4">
        <v>-3.77</v>
      </c>
      <c r="D4">
        <f t="shared" si="0"/>
        <v>11.782987932139495</v>
      </c>
      <c r="E4">
        <v>-5.4</v>
      </c>
      <c r="F4" t="s">
        <v>22</v>
      </c>
      <c r="G4">
        <v>5.58</v>
      </c>
      <c r="H4">
        <v>-0.32</v>
      </c>
      <c r="I4" t="s">
        <v>20</v>
      </c>
      <c r="J4">
        <v>-1.19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20</v>
      </c>
      <c r="Q4" t="s">
        <v>22</v>
      </c>
      <c r="R4" t="s">
        <v>20</v>
      </c>
      <c r="S4" t="s">
        <v>21</v>
      </c>
      <c r="T4" t="s">
        <v>22</v>
      </c>
      <c r="U4">
        <v>-9.1999999999999993</v>
      </c>
      <c r="X4">
        <f>X2*X3</f>
        <v>0.22224702844693253</v>
      </c>
    </row>
    <row r="5" spans="1:24" x14ac:dyDescent="0.25">
      <c r="A5" t="s">
        <v>25</v>
      </c>
      <c r="B5">
        <v>40000</v>
      </c>
      <c r="C5">
        <v>-3.65</v>
      </c>
      <c r="D5">
        <f t="shared" si="0"/>
        <v>11.046676695836174</v>
      </c>
      <c r="E5">
        <v>-5.2</v>
      </c>
      <c r="F5" t="s">
        <v>22</v>
      </c>
      <c r="G5">
        <v>5.46</v>
      </c>
      <c r="H5">
        <v>-0.32</v>
      </c>
      <c r="I5" t="s">
        <v>20</v>
      </c>
      <c r="J5">
        <v>-1.18</v>
      </c>
      <c r="K5" t="s">
        <v>20</v>
      </c>
      <c r="L5" t="s">
        <v>21</v>
      </c>
      <c r="M5" t="s">
        <v>21</v>
      </c>
      <c r="N5" t="s">
        <v>21</v>
      </c>
      <c r="O5" t="s">
        <v>21</v>
      </c>
      <c r="P5" t="s">
        <v>20</v>
      </c>
      <c r="Q5" t="s">
        <v>22</v>
      </c>
      <c r="R5" t="s">
        <v>20</v>
      </c>
      <c r="S5" t="s">
        <v>21</v>
      </c>
      <c r="T5" t="s">
        <v>22</v>
      </c>
      <c r="U5">
        <v>-8.9</v>
      </c>
    </row>
    <row r="6" spans="1:24" x14ac:dyDescent="0.25">
      <c r="A6" t="s">
        <v>26</v>
      </c>
      <c r="B6">
        <v>39000</v>
      </c>
      <c r="C6">
        <v>-3.57</v>
      </c>
      <c r="D6">
        <f t="shared" si="0"/>
        <v>10.47664944160972</v>
      </c>
      <c r="E6">
        <v>-5.0999999999999996</v>
      </c>
      <c r="F6" t="s">
        <v>22</v>
      </c>
      <c r="G6">
        <v>5.37</v>
      </c>
      <c r="H6">
        <v>-0.32</v>
      </c>
      <c r="I6" t="s">
        <v>20</v>
      </c>
      <c r="J6">
        <v>-1.17</v>
      </c>
      <c r="K6" t="s">
        <v>20</v>
      </c>
      <c r="L6" t="s">
        <v>21</v>
      </c>
      <c r="M6" t="s">
        <v>21</v>
      </c>
      <c r="N6" t="s">
        <v>21</v>
      </c>
      <c r="O6" t="s">
        <v>21</v>
      </c>
      <c r="P6" t="s">
        <v>20</v>
      </c>
      <c r="Q6" t="s">
        <v>22</v>
      </c>
      <c r="R6" t="s">
        <v>20</v>
      </c>
      <c r="S6" t="s">
        <v>21</v>
      </c>
      <c r="T6" t="s">
        <v>22</v>
      </c>
      <c r="U6">
        <v>-8.67</v>
      </c>
    </row>
    <row r="7" spans="1:24" x14ac:dyDescent="0.25">
      <c r="A7" t="s">
        <v>27</v>
      </c>
      <c r="B7">
        <v>37300</v>
      </c>
      <c r="C7">
        <v>-3.45</v>
      </c>
      <c r="D7">
        <f t="shared" si="0"/>
        <v>9.8612952681004789</v>
      </c>
      <c r="E7">
        <v>-4.9000000000000004</v>
      </c>
      <c r="F7" t="s">
        <v>22</v>
      </c>
      <c r="G7">
        <v>5.24</v>
      </c>
      <c r="H7">
        <v>-0.32</v>
      </c>
      <c r="I7" t="s">
        <v>20</v>
      </c>
      <c r="J7">
        <v>-1.1599999999999999</v>
      </c>
      <c r="K7" t="s">
        <v>20</v>
      </c>
      <c r="L7" t="s">
        <v>21</v>
      </c>
      <c r="M7" t="s">
        <v>21</v>
      </c>
      <c r="N7" t="s">
        <v>21</v>
      </c>
      <c r="O7" t="s">
        <v>21</v>
      </c>
      <c r="P7" t="s">
        <v>20</v>
      </c>
      <c r="Q7" t="s">
        <v>22</v>
      </c>
      <c r="R7" t="s">
        <v>20</v>
      </c>
      <c r="S7" t="s">
        <v>21</v>
      </c>
      <c r="T7" t="s">
        <v>22</v>
      </c>
      <c r="U7">
        <v>-8.35</v>
      </c>
    </row>
    <row r="8" spans="1:24" x14ac:dyDescent="0.25">
      <c r="A8" t="s">
        <v>28</v>
      </c>
      <c r="B8">
        <v>36500</v>
      </c>
      <c r="C8">
        <v>-3.38</v>
      </c>
      <c r="D8">
        <f t="shared" si="0"/>
        <v>9.5009251662682033</v>
      </c>
      <c r="E8">
        <v>-4.8</v>
      </c>
      <c r="F8" t="s">
        <v>22</v>
      </c>
      <c r="G8">
        <v>5.17</v>
      </c>
      <c r="H8">
        <v>-0.32</v>
      </c>
      <c r="I8" t="s">
        <v>20</v>
      </c>
      <c r="J8">
        <v>-1.1499999999999999</v>
      </c>
      <c r="K8" t="s">
        <v>20</v>
      </c>
      <c r="L8" t="s">
        <v>21</v>
      </c>
      <c r="M8" t="s">
        <v>21</v>
      </c>
      <c r="N8" t="s">
        <v>21</v>
      </c>
      <c r="O8" t="s">
        <v>21</v>
      </c>
      <c r="P8" t="s">
        <v>20</v>
      </c>
      <c r="Q8" t="s">
        <v>22</v>
      </c>
      <c r="R8" t="s">
        <v>20</v>
      </c>
      <c r="S8" t="s">
        <v>21</v>
      </c>
      <c r="T8" t="s">
        <v>22</v>
      </c>
      <c r="U8">
        <v>-8.18</v>
      </c>
    </row>
    <row r="9" spans="1:24" x14ac:dyDescent="0.25">
      <c r="A9" t="s">
        <v>29</v>
      </c>
      <c r="B9">
        <v>35000</v>
      </c>
      <c r="C9">
        <v>-3.26</v>
      </c>
      <c r="D9">
        <f t="shared" si="0"/>
        <v>8.9994410729859311</v>
      </c>
      <c r="E9">
        <v>-4.5999999999999996</v>
      </c>
      <c r="F9" t="s">
        <v>22</v>
      </c>
      <c r="G9">
        <v>5.05</v>
      </c>
      <c r="H9">
        <v>-0.32</v>
      </c>
      <c r="I9" t="s">
        <v>20</v>
      </c>
      <c r="J9">
        <v>-1.1399999999999999</v>
      </c>
      <c r="K9" t="s">
        <v>20</v>
      </c>
      <c r="L9" t="s">
        <v>21</v>
      </c>
      <c r="M9" t="s">
        <v>21</v>
      </c>
      <c r="N9" t="s">
        <v>21</v>
      </c>
      <c r="O9" t="s">
        <v>21</v>
      </c>
      <c r="P9" t="s">
        <v>20</v>
      </c>
      <c r="Q9" t="s">
        <v>22</v>
      </c>
      <c r="R9" t="s">
        <v>20</v>
      </c>
      <c r="S9" t="s">
        <v>21</v>
      </c>
      <c r="T9" t="s">
        <v>22</v>
      </c>
      <c r="U9">
        <v>-7.87</v>
      </c>
    </row>
    <row r="10" spans="1:24" x14ac:dyDescent="0.25">
      <c r="A10" t="s">
        <v>30</v>
      </c>
      <c r="B10">
        <v>34500</v>
      </c>
      <c r="C10">
        <v>-3.22</v>
      </c>
      <c r="D10">
        <f t="shared" si="0"/>
        <v>8.6439736866315329</v>
      </c>
      <c r="E10">
        <v>-4.5</v>
      </c>
      <c r="F10" t="s">
        <v>22</v>
      </c>
      <c r="G10">
        <v>4.99</v>
      </c>
      <c r="H10">
        <v>-0.32</v>
      </c>
      <c r="I10" t="s">
        <v>20</v>
      </c>
      <c r="J10">
        <v>-1.1299999999999999</v>
      </c>
      <c r="K10" t="s">
        <v>20</v>
      </c>
      <c r="L10" t="s">
        <v>21</v>
      </c>
      <c r="M10" t="s">
        <v>21</v>
      </c>
      <c r="N10" t="s">
        <v>21</v>
      </c>
      <c r="O10" t="s">
        <v>21</v>
      </c>
      <c r="P10" t="s">
        <v>20</v>
      </c>
      <c r="Q10" t="s">
        <v>22</v>
      </c>
      <c r="R10" t="s">
        <v>20</v>
      </c>
      <c r="S10" t="s">
        <v>21</v>
      </c>
      <c r="T10" t="s">
        <v>22</v>
      </c>
      <c r="U10">
        <v>-7.72</v>
      </c>
    </row>
    <row r="11" spans="1:24" x14ac:dyDescent="0.25">
      <c r="A11" t="s">
        <v>31</v>
      </c>
      <c r="B11">
        <v>33000</v>
      </c>
      <c r="C11">
        <v>-3.13</v>
      </c>
      <c r="D11">
        <f t="shared" si="0"/>
        <v>8.2285582253129927</v>
      </c>
      <c r="E11">
        <v>-4.3</v>
      </c>
      <c r="F11" t="s">
        <v>22</v>
      </c>
      <c r="G11">
        <v>4.87</v>
      </c>
      <c r="H11">
        <v>-0.32</v>
      </c>
      <c r="I11" t="s">
        <v>20</v>
      </c>
      <c r="J11">
        <v>-1.1200000000000001</v>
      </c>
      <c r="K11" t="s">
        <v>20</v>
      </c>
      <c r="L11" t="s">
        <v>21</v>
      </c>
      <c r="M11" t="s">
        <v>21</v>
      </c>
      <c r="N11" t="s">
        <v>21</v>
      </c>
      <c r="O11" t="s">
        <v>21</v>
      </c>
      <c r="P11" t="s">
        <v>20</v>
      </c>
      <c r="Q11" t="s">
        <v>22</v>
      </c>
      <c r="R11" t="s">
        <v>20</v>
      </c>
      <c r="S11" t="s">
        <v>21</v>
      </c>
      <c r="T11" t="s">
        <v>22</v>
      </c>
      <c r="U11">
        <v>-7.43</v>
      </c>
    </row>
    <row r="12" spans="1:24" x14ac:dyDescent="0.25">
      <c r="A12" t="s">
        <v>32</v>
      </c>
      <c r="B12">
        <v>32500</v>
      </c>
      <c r="C12">
        <v>-3.09</v>
      </c>
      <c r="D12">
        <f t="shared" si="0"/>
        <v>8.0091219113450922</v>
      </c>
      <c r="E12">
        <v>-4.2</v>
      </c>
      <c r="F12">
        <v>-3.44</v>
      </c>
      <c r="G12">
        <v>4.82</v>
      </c>
      <c r="H12">
        <v>-0.318</v>
      </c>
      <c r="I12" t="s">
        <v>20</v>
      </c>
      <c r="J12">
        <v>-1.1140000000000001</v>
      </c>
      <c r="K12" t="s">
        <v>20</v>
      </c>
      <c r="L12">
        <v>-0.36899999999999999</v>
      </c>
      <c r="M12">
        <v>-1</v>
      </c>
      <c r="N12">
        <v>-0.16400000000000001</v>
      </c>
      <c r="O12">
        <v>-7.0999999999999994E-2</v>
      </c>
      <c r="P12" t="s">
        <v>20</v>
      </c>
      <c r="Q12">
        <v>19.600000000000001</v>
      </c>
      <c r="R12" t="s">
        <v>33</v>
      </c>
      <c r="S12">
        <v>-0.128</v>
      </c>
      <c r="T12">
        <v>-3.2</v>
      </c>
      <c r="U12">
        <v>-7.29</v>
      </c>
    </row>
    <row r="13" spans="1:24" x14ac:dyDescent="0.25">
      <c r="A13" t="s">
        <v>34</v>
      </c>
      <c r="B13">
        <v>32000</v>
      </c>
      <c r="C13">
        <v>-3.05</v>
      </c>
      <c r="D13">
        <f t="shared" si="0"/>
        <v>7.7099519184788035</v>
      </c>
      <c r="E13">
        <v>-4.0999999999999996</v>
      </c>
      <c r="F13">
        <v>-3.35</v>
      </c>
      <c r="G13">
        <v>4.76</v>
      </c>
      <c r="H13">
        <v>-0.312</v>
      </c>
      <c r="I13" t="s">
        <v>20</v>
      </c>
      <c r="J13">
        <v>-1.087</v>
      </c>
      <c r="K13" t="s">
        <v>20</v>
      </c>
      <c r="L13">
        <v>-0.36099999999999999</v>
      </c>
      <c r="M13">
        <v>-0.97699999999999998</v>
      </c>
      <c r="N13">
        <v>-0.161</v>
      </c>
      <c r="O13">
        <v>-6.9000000000000006E-2</v>
      </c>
      <c r="P13" t="s">
        <v>20</v>
      </c>
      <c r="Q13">
        <v>18</v>
      </c>
      <c r="R13" t="s">
        <v>35</v>
      </c>
      <c r="S13">
        <v>-0.125</v>
      </c>
      <c r="T13">
        <v>-3.12</v>
      </c>
      <c r="U13">
        <v>-7.15</v>
      </c>
    </row>
    <row r="14" spans="1:24" x14ac:dyDescent="0.25">
      <c r="A14" t="s">
        <v>36</v>
      </c>
      <c r="B14">
        <v>31500</v>
      </c>
      <c r="C14">
        <v>-3.02</v>
      </c>
      <c r="D14">
        <f t="shared" si="0"/>
        <v>7.0102017792804743</v>
      </c>
      <c r="E14">
        <v>-4</v>
      </c>
      <c r="F14">
        <v>-3.27</v>
      </c>
      <c r="G14">
        <v>4.6500000000000004</v>
      </c>
      <c r="H14">
        <v>-0.307</v>
      </c>
      <c r="I14" t="s">
        <v>20</v>
      </c>
      <c r="J14">
        <v>-1.0669999999999999</v>
      </c>
      <c r="K14" t="s">
        <v>20</v>
      </c>
      <c r="L14">
        <v>-0.35499999999999998</v>
      </c>
      <c r="M14">
        <v>-0.95799999999999996</v>
      </c>
      <c r="N14">
        <v>-0.159</v>
      </c>
      <c r="O14">
        <v>-6.7000000000000004E-2</v>
      </c>
      <c r="P14" t="s">
        <v>20</v>
      </c>
      <c r="Q14">
        <v>17.5</v>
      </c>
      <c r="R14" t="s">
        <v>37</v>
      </c>
      <c r="S14">
        <v>-0.121</v>
      </c>
      <c r="T14">
        <v>-3.04</v>
      </c>
      <c r="U14">
        <v>-6.79</v>
      </c>
    </row>
    <row r="15" spans="1:24" x14ac:dyDescent="0.25">
      <c r="A15" t="s">
        <v>38</v>
      </c>
      <c r="B15">
        <v>29000</v>
      </c>
      <c r="C15">
        <v>-2.87</v>
      </c>
      <c r="D15">
        <f t="shared" si="0"/>
        <v>6.722884197032533</v>
      </c>
      <c r="E15">
        <v>-3.6</v>
      </c>
      <c r="F15">
        <v>-2.9</v>
      </c>
      <c r="G15">
        <v>4.47</v>
      </c>
      <c r="H15">
        <v>-0.29499999999999998</v>
      </c>
      <c r="I15" t="s">
        <v>20</v>
      </c>
      <c r="J15">
        <v>-1.026</v>
      </c>
      <c r="K15" t="s">
        <v>20</v>
      </c>
      <c r="L15">
        <v>-0.33800000000000002</v>
      </c>
      <c r="M15">
        <v>-0.91300000000000003</v>
      </c>
      <c r="N15">
        <v>-0.153</v>
      </c>
      <c r="O15">
        <v>-6.3E-2</v>
      </c>
      <c r="P15" t="s">
        <v>20</v>
      </c>
      <c r="Q15">
        <v>15</v>
      </c>
      <c r="R15" t="s">
        <v>39</v>
      </c>
      <c r="S15">
        <v>-0.12</v>
      </c>
      <c r="T15">
        <v>-2.69</v>
      </c>
      <c r="U15">
        <v>-6.43</v>
      </c>
    </row>
    <row r="16" spans="1:24" x14ac:dyDescent="0.25">
      <c r="A16" t="s">
        <v>40</v>
      </c>
      <c r="B16">
        <v>26000</v>
      </c>
      <c r="C16">
        <v>-2.61</v>
      </c>
      <c r="D16">
        <f t="shared" si="0"/>
        <v>5.6546396013511222</v>
      </c>
      <c r="E16">
        <v>-3.1</v>
      </c>
      <c r="F16">
        <v>-2.4300000000000002</v>
      </c>
      <c r="G16">
        <v>4.13</v>
      </c>
      <c r="H16">
        <v>-0.27800000000000002</v>
      </c>
      <c r="I16" t="s">
        <v>20</v>
      </c>
      <c r="J16">
        <v>-0.995</v>
      </c>
      <c r="K16">
        <v>-0.115</v>
      </c>
      <c r="L16">
        <v>-0.32500000000000001</v>
      </c>
      <c r="M16">
        <v>-0.874</v>
      </c>
      <c r="N16">
        <v>-0.14799999999999999</v>
      </c>
      <c r="O16">
        <v>-5.8999999999999997E-2</v>
      </c>
      <c r="P16" t="s">
        <v>20</v>
      </c>
      <c r="Q16">
        <v>11</v>
      </c>
      <c r="R16" t="s">
        <v>41</v>
      </c>
      <c r="S16">
        <v>-0.114</v>
      </c>
      <c r="T16">
        <v>-2.23</v>
      </c>
      <c r="U16">
        <v>-5.68</v>
      </c>
    </row>
    <row r="17" spans="1:21" x14ac:dyDescent="0.25">
      <c r="A17" t="s">
        <v>42</v>
      </c>
      <c r="B17">
        <v>24500</v>
      </c>
      <c r="C17">
        <v>-2.4300000000000002</v>
      </c>
      <c r="D17">
        <f t="shared" si="0"/>
        <v>4.8308044488211292</v>
      </c>
      <c r="E17">
        <v>-2.8</v>
      </c>
      <c r="F17">
        <v>-2.23</v>
      </c>
      <c r="G17">
        <v>3.89</v>
      </c>
      <c r="H17">
        <v>-0.252</v>
      </c>
      <c r="I17">
        <v>-0.27400000000000002</v>
      </c>
      <c r="J17">
        <v>-0.91</v>
      </c>
      <c r="K17">
        <v>-0.114</v>
      </c>
      <c r="L17">
        <v>-0.28100000000000003</v>
      </c>
      <c r="M17">
        <v>-0.752</v>
      </c>
      <c r="N17">
        <v>-0.13200000000000001</v>
      </c>
      <c r="O17">
        <v>-4.7E-2</v>
      </c>
      <c r="P17">
        <v>3.5000000000000003E-2</v>
      </c>
      <c r="Q17">
        <v>10</v>
      </c>
      <c r="R17" t="s">
        <v>43</v>
      </c>
      <c r="S17">
        <v>-0.105</v>
      </c>
      <c r="T17">
        <v>-2.0499999999999998</v>
      </c>
      <c r="U17">
        <v>-5.24</v>
      </c>
    </row>
    <row r="18" spans="1:21" x14ac:dyDescent="0.25">
      <c r="A18" t="s">
        <v>44</v>
      </c>
      <c r="B18">
        <v>20600</v>
      </c>
      <c r="C18">
        <v>-2.06</v>
      </c>
      <c r="D18">
        <f t="shared" si="0"/>
        <v>3.7985442116930588</v>
      </c>
      <c r="E18">
        <v>-1.7</v>
      </c>
      <c r="F18">
        <v>-1.24</v>
      </c>
      <c r="G18">
        <v>3.38</v>
      </c>
      <c r="H18">
        <v>-0.21</v>
      </c>
      <c r="I18">
        <v>-0.219</v>
      </c>
      <c r="J18">
        <v>-0.79</v>
      </c>
      <c r="K18">
        <v>-9.4E-2</v>
      </c>
      <c r="L18">
        <v>-0.23</v>
      </c>
      <c r="M18">
        <v>-0.60199999999999998</v>
      </c>
      <c r="N18">
        <v>-0.113</v>
      </c>
      <c r="O18">
        <v>-3.2000000000000001E-2</v>
      </c>
      <c r="P18">
        <v>3.5999999999999997E-2</v>
      </c>
      <c r="Q18">
        <v>7.3</v>
      </c>
      <c r="R18" t="s">
        <v>45</v>
      </c>
      <c r="S18">
        <v>-9.6000000000000002E-2</v>
      </c>
      <c r="T18">
        <v>-1.1000000000000001</v>
      </c>
      <c r="U18">
        <v>-3.71</v>
      </c>
    </row>
    <row r="19" spans="1:21" x14ac:dyDescent="0.25">
      <c r="A19" t="s">
        <v>46</v>
      </c>
      <c r="B19">
        <v>18500</v>
      </c>
      <c r="C19">
        <v>-1.79</v>
      </c>
      <c r="D19">
        <f t="shared" si="0"/>
        <v>3.4119932985582042</v>
      </c>
      <c r="E19">
        <v>-1.4</v>
      </c>
      <c r="F19">
        <v>-0.99</v>
      </c>
      <c r="G19">
        <v>3.1</v>
      </c>
      <c r="H19">
        <v>-0.19800000000000001</v>
      </c>
      <c r="I19">
        <v>-0.20599999999999999</v>
      </c>
      <c r="J19">
        <v>-0.73199999999999998</v>
      </c>
      <c r="K19">
        <v>-8.6999999999999994E-2</v>
      </c>
      <c r="L19">
        <v>-0.21</v>
      </c>
      <c r="M19">
        <v>-0.54400000000000004</v>
      </c>
      <c r="N19">
        <v>-0.105</v>
      </c>
      <c r="O19">
        <v>-2.5999999999999999E-2</v>
      </c>
      <c r="P19">
        <v>3.5999999999999997E-2</v>
      </c>
      <c r="Q19">
        <v>6.1</v>
      </c>
      <c r="R19" t="s">
        <v>47</v>
      </c>
      <c r="S19">
        <v>-0.09</v>
      </c>
      <c r="T19">
        <v>-0.86</v>
      </c>
      <c r="U19">
        <v>-3.15</v>
      </c>
    </row>
    <row r="20" spans="1:21" x14ac:dyDescent="0.25">
      <c r="A20" t="s">
        <v>48</v>
      </c>
      <c r="B20">
        <v>17000</v>
      </c>
      <c r="C20">
        <v>-1.58</v>
      </c>
      <c r="D20">
        <f t="shared" si="0"/>
        <v>3.4391711070371542</v>
      </c>
      <c r="E20">
        <v>-1.1000000000000001</v>
      </c>
      <c r="F20">
        <v>-0.73</v>
      </c>
      <c r="G20">
        <v>2.96</v>
      </c>
      <c r="H20">
        <v>-0.17799999999999999</v>
      </c>
      <c r="I20">
        <v>-0.184</v>
      </c>
      <c r="J20">
        <v>-0.67300000000000004</v>
      </c>
      <c r="K20">
        <v>-0.08</v>
      </c>
      <c r="L20">
        <v>-0.192</v>
      </c>
      <c r="M20">
        <v>-0.49199999999999999</v>
      </c>
      <c r="N20">
        <v>-9.8000000000000004E-2</v>
      </c>
      <c r="O20">
        <v>-2.1000000000000001E-2</v>
      </c>
      <c r="P20">
        <v>3.5999999999999997E-2</v>
      </c>
      <c r="Q20">
        <v>5.4</v>
      </c>
      <c r="R20" t="s">
        <v>49</v>
      </c>
      <c r="S20">
        <v>-8.5000000000000006E-2</v>
      </c>
      <c r="T20">
        <v>-0.61</v>
      </c>
      <c r="U20">
        <v>-2.64</v>
      </c>
    </row>
    <row r="21" spans="1:21" x14ac:dyDescent="0.25">
      <c r="A21" t="s">
        <v>50</v>
      </c>
      <c r="B21">
        <v>16700</v>
      </c>
      <c r="C21">
        <v>-1.53</v>
      </c>
      <c r="D21">
        <f t="shared" si="0"/>
        <v>3.3644856786652215</v>
      </c>
      <c r="E21">
        <v>-1</v>
      </c>
      <c r="F21">
        <v>-0.66</v>
      </c>
      <c r="G21">
        <v>2.91</v>
      </c>
      <c r="H21">
        <v>-0.16500000000000001</v>
      </c>
      <c r="I21">
        <v>-0.17</v>
      </c>
      <c r="J21">
        <v>-0.61899999999999999</v>
      </c>
      <c r="K21">
        <v>-7.3999999999999996E-2</v>
      </c>
      <c r="L21">
        <v>-0.17599999999999999</v>
      </c>
      <c r="M21">
        <v>-0.44700000000000001</v>
      </c>
      <c r="N21">
        <v>-9.1999999999999998E-2</v>
      </c>
      <c r="O21">
        <v>-1.6E-2</v>
      </c>
      <c r="P21">
        <v>3.5999999999999997E-2</v>
      </c>
      <c r="Q21">
        <v>5</v>
      </c>
      <c r="R21" t="s">
        <v>51</v>
      </c>
      <c r="S21">
        <v>-8.1000000000000003E-2</v>
      </c>
      <c r="T21">
        <v>-0.55000000000000004</v>
      </c>
      <c r="U21">
        <v>-2.52</v>
      </c>
    </row>
    <row r="22" spans="1:21" x14ac:dyDescent="0.25">
      <c r="A22" t="s">
        <v>52</v>
      </c>
      <c r="B22">
        <v>15700</v>
      </c>
      <c r="C22">
        <v>-1.35</v>
      </c>
      <c r="D22">
        <f t="shared" si="0"/>
        <v>3.3539170822871065</v>
      </c>
      <c r="E22">
        <v>-0.9</v>
      </c>
      <c r="F22">
        <v>-0.59</v>
      </c>
      <c r="G22">
        <v>2.8</v>
      </c>
      <c r="H22">
        <v>-0.156</v>
      </c>
      <c r="I22">
        <v>-0.16</v>
      </c>
      <c r="J22">
        <v>-0.58099999999999996</v>
      </c>
      <c r="K22">
        <v>-7.0000000000000007E-2</v>
      </c>
      <c r="L22">
        <v>-0.16500000000000001</v>
      </c>
      <c r="M22">
        <v>-0.41699999999999998</v>
      </c>
      <c r="N22">
        <v>-8.8999999999999996E-2</v>
      </c>
      <c r="O22">
        <v>-1.2999999999999999E-2</v>
      </c>
      <c r="P22">
        <v>3.5999999999999997E-2</v>
      </c>
      <c r="Q22">
        <v>4.5999999999999996</v>
      </c>
      <c r="R22" t="s">
        <v>53</v>
      </c>
      <c r="S22">
        <v>-7.4999999999999997E-2</v>
      </c>
      <c r="T22">
        <v>-0.48</v>
      </c>
      <c r="U22">
        <v>-2.25</v>
      </c>
    </row>
    <row r="23" spans="1:21" x14ac:dyDescent="0.25">
      <c r="A23" t="s">
        <v>54</v>
      </c>
      <c r="B23">
        <v>14500</v>
      </c>
      <c r="C23">
        <v>-1.1599999999999999</v>
      </c>
      <c r="D23">
        <f t="shared" si="0"/>
        <v>2.9148460484045571</v>
      </c>
      <c r="E23">
        <v>-0.5</v>
      </c>
      <c r="F23">
        <v>-0.23</v>
      </c>
      <c r="G23">
        <v>2.54</v>
      </c>
      <c r="H23">
        <v>-0.14000000000000001</v>
      </c>
      <c r="I23">
        <v>-0.14199999999999999</v>
      </c>
      <c r="J23">
        <v>-0.504</v>
      </c>
      <c r="K23">
        <v>-6.2E-2</v>
      </c>
      <c r="L23">
        <v>-0.14499999999999999</v>
      </c>
      <c r="M23">
        <v>-0.35799999999999998</v>
      </c>
      <c r="N23">
        <v>-8.1000000000000003E-2</v>
      </c>
      <c r="O23">
        <v>-7.0000000000000001E-3</v>
      </c>
      <c r="P23">
        <v>3.5000000000000003E-2</v>
      </c>
      <c r="Q23">
        <v>4</v>
      </c>
      <c r="R23" t="s">
        <v>55</v>
      </c>
      <c r="S23">
        <v>-6.8000000000000005E-2</v>
      </c>
      <c r="T23">
        <v>-0.14000000000000001</v>
      </c>
      <c r="U23">
        <v>-1.66</v>
      </c>
    </row>
    <row r="24" spans="1:21" x14ac:dyDescent="0.25">
      <c r="A24" t="s">
        <v>56</v>
      </c>
      <c r="B24">
        <v>14000</v>
      </c>
      <c r="C24">
        <v>-1.07</v>
      </c>
      <c r="D24">
        <f t="shared" si="0"/>
        <v>2.9518586332382708</v>
      </c>
      <c r="E24">
        <v>-0.4</v>
      </c>
      <c r="F24">
        <v>-0.16</v>
      </c>
      <c r="G24">
        <v>2.4900000000000002</v>
      </c>
      <c r="H24">
        <v>-0.128</v>
      </c>
      <c r="I24">
        <v>-0.129</v>
      </c>
      <c r="J24">
        <v>-0.45900000000000002</v>
      </c>
      <c r="K24">
        <v>-5.8000000000000003E-2</v>
      </c>
      <c r="L24">
        <v>-0.13300000000000001</v>
      </c>
      <c r="M24">
        <v>-0.32500000000000001</v>
      </c>
      <c r="N24">
        <v>-7.6999999999999999E-2</v>
      </c>
      <c r="O24">
        <v>-4.0000000000000001E-3</v>
      </c>
      <c r="P24">
        <v>3.5000000000000003E-2</v>
      </c>
      <c r="Q24">
        <v>3.9</v>
      </c>
      <c r="R24" t="s">
        <v>57</v>
      </c>
      <c r="S24">
        <v>-6.0999999999999999E-2</v>
      </c>
      <c r="T24">
        <v>-0.08</v>
      </c>
      <c r="U24">
        <v>-1.47</v>
      </c>
    </row>
    <row r="25" spans="1:21" x14ac:dyDescent="0.25">
      <c r="A25" t="s">
        <v>58</v>
      </c>
      <c r="B25">
        <v>12500</v>
      </c>
      <c r="C25">
        <v>-0.81</v>
      </c>
      <c r="D25">
        <f t="shared" si="0"/>
        <v>2.8742967266454835</v>
      </c>
      <c r="E25">
        <v>-0.2</v>
      </c>
      <c r="F25">
        <v>-0.01</v>
      </c>
      <c r="G25">
        <v>2.27</v>
      </c>
      <c r="H25">
        <v>-0.109</v>
      </c>
      <c r="I25">
        <v>-0.107</v>
      </c>
      <c r="J25">
        <v>-0.36399999999999999</v>
      </c>
      <c r="K25">
        <v>-4.8000000000000001E-2</v>
      </c>
      <c r="L25">
        <v>-0.108</v>
      </c>
      <c r="M25">
        <v>-0.254</v>
      </c>
      <c r="N25">
        <v>-6.7000000000000004E-2</v>
      </c>
      <c r="O25">
        <v>3.0000000000000001E-3</v>
      </c>
      <c r="P25">
        <v>3.4000000000000002E-2</v>
      </c>
      <c r="Q25">
        <v>3.4</v>
      </c>
      <c r="R25" t="s">
        <v>59</v>
      </c>
      <c r="S25">
        <v>-4.9000000000000002E-2</v>
      </c>
      <c r="T25">
        <v>0.05</v>
      </c>
      <c r="U25">
        <v>-0.91</v>
      </c>
    </row>
    <row r="26" spans="1:21" x14ac:dyDescent="0.25">
      <c r="A26" t="s">
        <v>60</v>
      </c>
      <c r="B26">
        <v>10700</v>
      </c>
      <c r="C26">
        <v>-0.42</v>
      </c>
      <c r="D26">
        <f t="shared" si="0"/>
        <v>2.2572729172161221</v>
      </c>
      <c r="E26">
        <v>0.7</v>
      </c>
      <c r="F26">
        <v>0.79</v>
      </c>
      <c r="G26">
        <v>1.79</v>
      </c>
      <c r="H26">
        <v>-7.0000000000000007E-2</v>
      </c>
      <c r="I26">
        <v>-6.3E-2</v>
      </c>
      <c r="J26">
        <v>-0.2</v>
      </c>
      <c r="K26">
        <v>-2.8000000000000001E-2</v>
      </c>
      <c r="L26">
        <v>-6.0999999999999999E-2</v>
      </c>
      <c r="M26">
        <v>-0.121</v>
      </c>
      <c r="N26">
        <v>-0.05</v>
      </c>
      <c r="O26">
        <v>1.6E-2</v>
      </c>
      <c r="P26">
        <v>3.2000000000000001E-2</v>
      </c>
      <c r="Q26">
        <v>2.8</v>
      </c>
      <c r="R26" t="s">
        <v>61</v>
      </c>
      <c r="S26">
        <v>-3.5000000000000003E-2</v>
      </c>
      <c r="T26">
        <v>0.82</v>
      </c>
      <c r="U26">
        <v>0.28000000000000003</v>
      </c>
    </row>
    <row r="27" spans="1:21" x14ac:dyDescent="0.25">
      <c r="A27" t="s">
        <v>62</v>
      </c>
      <c r="B27">
        <v>10400</v>
      </c>
      <c r="C27">
        <v>-0.38</v>
      </c>
      <c r="D27">
        <f t="shared" si="0"/>
        <v>2.2298977417881511</v>
      </c>
      <c r="E27">
        <v>0.8</v>
      </c>
      <c r="F27">
        <v>0.83</v>
      </c>
      <c r="G27">
        <v>1.73</v>
      </c>
      <c r="H27">
        <v>-0.05</v>
      </c>
      <c r="I27">
        <v>-0.04</v>
      </c>
      <c r="J27">
        <v>-0.13</v>
      </c>
      <c r="K27">
        <v>-1.7000000000000001E-2</v>
      </c>
      <c r="L27">
        <v>-3.5000000000000003E-2</v>
      </c>
      <c r="M27">
        <v>-4.8000000000000001E-2</v>
      </c>
      <c r="N27">
        <v>-4.3999999999999997E-2</v>
      </c>
      <c r="O27">
        <v>2.1000000000000001E-2</v>
      </c>
      <c r="P27">
        <v>3.1E-2</v>
      </c>
      <c r="Q27">
        <v>2.5</v>
      </c>
      <c r="R27" t="s">
        <v>63</v>
      </c>
      <c r="S27">
        <v>-2.5999999999999999E-2</v>
      </c>
      <c r="T27">
        <v>0.85</v>
      </c>
      <c r="U27">
        <v>0.44</v>
      </c>
    </row>
    <row r="28" spans="1:21" x14ac:dyDescent="0.25">
      <c r="A28" t="s">
        <v>64</v>
      </c>
      <c r="B28">
        <v>9700</v>
      </c>
      <c r="C28">
        <v>-0.24</v>
      </c>
      <c r="D28">
        <f t="shared" si="0"/>
        <v>2.0597198659712879</v>
      </c>
      <c r="E28">
        <v>1.1100000000000001</v>
      </c>
      <c r="F28">
        <v>1.07</v>
      </c>
      <c r="G28">
        <v>1.54</v>
      </c>
      <c r="H28">
        <v>0</v>
      </c>
      <c r="I28">
        <v>1.2999999999999999E-2</v>
      </c>
      <c r="J28">
        <v>-5.0000000000000001E-3</v>
      </c>
      <c r="K28">
        <v>1E-3</v>
      </c>
      <c r="L28">
        <v>4.0000000000000001E-3</v>
      </c>
      <c r="M28">
        <v>4.1000000000000002E-2</v>
      </c>
      <c r="N28">
        <v>-3.2000000000000001E-2</v>
      </c>
      <c r="O28">
        <v>2.8000000000000001E-2</v>
      </c>
      <c r="P28">
        <v>0.03</v>
      </c>
      <c r="Q28">
        <v>2.2999999999999998</v>
      </c>
      <c r="R28">
        <v>8.5</v>
      </c>
      <c r="S28">
        <v>0</v>
      </c>
      <c r="T28">
        <v>1.07</v>
      </c>
      <c r="U28">
        <v>0.87</v>
      </c>
    </row>
    <row r="29" spans="1:21" x14ac:dyDescent="0.25">
      <c r="A29" t="s">
        <v>65</v>
      </c>
      <c r="B29">
        <v>9200</v>
      </c>
      <c r="C29">
        <v>-0.15</v>
      </c>
      <c r="D29">
        <f t="shared" si="0"/>
        <v>1.9714055352586739</v>
      </c>
      <c r="E29">
        <v>1.34</v>
      </c>
      <c r="F29">
        <v>1.25</v>
      </c>
      <c r="G29">
        <v>1.41</v>
      </c>
      <c r="H29">
        <v>4.2999999999999997E-2</v>
      </c>
      <c r="I29">
        <v>5.6000000000000001E-2</v>
      </c>
      <c r="J29">
        <v>3.3000000000000002E-2</v>
      </c>
      <c r="K29">
        <v>1.9E-2</v>
      </c>
      <c r="L29">
        <v>4.3999999999999997E-2</v>
      </c>
      <c r="M29">
        <v>0.10100000000000001</v>
      </c>
      <c r="N29">
        <v>-2.4E-2</v>
      </c>
      <c r="O29">
        <v>3.1E-2</v>
      </c>
      <c r="P29">
        <v>0.03</v>
      </c>
      <c r="Q29">
        <v>2.15</v>
      </c>
      <c r="R29">
        <v>8.6</v>
      </c>
      <c r="S29">
        <v>1.7000000000000001E-2</v>
      </c>
      <c r="T29">
        <v>1.24</v>
      </c>
      <c r="U29">
        <v>1.19</v>
      </c>
    </row>
    <row r="30" spans="1:21" x14ac:dyDescent="0.25">
      <c r="A30" t="s">
        <v>66</v>
      </c>
      <c r="B30">
        <v>8840</v>
      </c>
      <c r="C30">
        <v>-0.1</v>
      </c>
      <c r="D30">
        <f t="shared" si="0"/>
        <v>1.9473638167765146</v>
      </c>
      <c r="E30">
        <v>1.48</v>
      </c>
      <c r="F30">
        <v>1.32</v>
      </c>
      <c r="G30">
        <v>1.33</v>
      </c>
      <c r="H30">
        <v>7.3999999999999996E-2</v>
      </c>
      <c r="I30">
        <v>9.0999999999999998E-2</v>
      </c>
      <c r="J30">
        <v>6.3E-2</v>
      </c>
      <c r="K30">
        <v>4.2000000000000003E-2</v>
      </c>
      <c r="L30">
        <v>9.0999999999999998E-2</v>
      </c>
      <c r="M30">
        <v>0.188</v>
      </c>
      <c r="N30">
        <v>-0.01</v>
      </c>
      <c r="O30">
        <v>3.4000000000000002E-2</v>
      </c>
      <c r="P30">
        <v>2.9000000000000001E-2</v>
      </c>
      <c r="Q30">
        <v>2.0499999999999998</v>
      </c>
      <c r="R30">
        <v>8.6999999999999993</v>
      </c>
      <c r="S30">
        <v>3.7999999999999999E-2</v>
      </c>
      <c r="T30">
        <v>1.29</v>
      </c>
      <c r="U30">
        <v>1.38</v>
      </c>
    </row>
    <row r="31" spans="1:21" x14ac:dyDescent="0.25">
      <c r="A31" t="s">
        <v>67</v>
      </c>
      <c r="B31">
        <v>8550</v>
      </c>
      <c r="C31">
        <v>-0.06</v>
      </c>
      <c r="D31">
        <f t="shared" si="0"/>
        <v>1.9880138095398416</v>
      </c>
      <c r="E31">
        <v>1.55</v>
      </c>
      <c r="F31">
        <v>1.35</v>
      </c>
      <c r="G31">
        <v>1.29</v>
      </c>
      <c r="H31">
        <v>0.09</v>
      </c>
      <c r="I31">
        <v>0.109</v>
      </c>
      <c r="J31">
        <v>7.6999999999999999E-2</v>
      </c>
      <c r="K31">
        <v>0.05</v>
      </c>
      <c r="L31">
        <v>0.108</v>
      </c>
      <c r="M31">
        <v>0.22800000000000001</v>
      </c>
      <c r="N31">
        <v>-2E-3</v>
      </c>
      <c r="O31">
        <v>3.4000000000000002E-2</v>
      </c>
      <c r="P31">
        <v>2.9000000000000001E-2</v>
      </c>
      <c r="Q31">
        <v>2</v>
      </c>
      <c r="R31">
        <v>8.6999999999999993</v>
      </c>
      <c r="S31">
        <v>5.5E-2</v>
      </c>
      <c r="T31">
        <v>1.32</v>
      </c>
      <c r="U31">
        <v>1.49</v>
      </c>
    </row>
    <row r="32" spans="1:21" x14ac:dyDescent="0.25">
      <c r="A32" t="s">
        <v>68</v>
      </c>
      <c r="B32">
        <v>8270</v>
      </c>
      <c r="C32">
        <v>-0.04</v>
      </c>
      <c r="D32">
        <f t="shared" si="0"/>
        <v>1.9157578209348711</v>
      </c>
      <c r="E32">
        <v>1.76</v>
      </c>
      <c r="F32">
        <v>1.47</v>
      </c>
      <c r="G32">
        <v>1.2</v>
      </c>
      <c r="H32">
        <v>0.14000000000000001</v>
      </c>
      <c r="I32">
        <v>0.16600000000000001</v>
      </c>
      <c r="J32">
        <v>9.7000000000000003E-2</v>
      </c>
      <c r="K32">
        <v>7.8E-2</v>
      </c>
      <c r="L32">
        <v>0.16400000000000001</v>
      </c>
      <c r="M32">
        <v>0.35299999999999998</v>
      </c>
      <c r="N32">
        <v>2.1999999999999999E-2</v>
      </c>
      <c r="O32">
        <v>3.6999999999999998E-2</v>
      </c>
      <c r="P32">
        <v>2.9000000000000001E-2</v>
      </c>
      <c r="Q32">
        <v>1.9</v>
      </c>
      <c r="R32">
        <v>8.8000000000000007</v>
      </c>
      <c r="S32">
        <v>7.0999999999999994E-2</v>
      </c>
      <c r="T32">
        <v>1.41</v>
      </c>
      <c r="U32">
        <v>1.72</v>
      </c>
    </row>
    <row r="33" spans="1:21" x14ac:dyDescent="0.25">
      <c r="A33" t="s">
        <v>69</v>
      </c>
      <c r="B33">
        <v>8080</v>
      </c>
      <c r="C33">
        <v>-0.03</v>
      </c>
      <c r="D33">
        <f t="shared" si="0"/>
        <v>1.9165886183393086</v>
      </c>
      <c r="E33">
        <v>1.84</v>
      </c>
      <c r="F33">
        <v>1.51</v>
      </c>
      <c r="G33">
        <v>1.1599999999999999</v>
      </c>
      <c r="H33">
        <v>0.16</v>
      </c>
      <c r="I33">
        <v>0.185</v>
      </c>
      <c r="J33">
        <v>0.1</v>
      </c>
      <c r="K33">
        <v>8.8999999999999996E-2</v>
      </c>
      <c r="L33">
        <v>0.186</v>
      </c>
      <c r="M33">
        <v>0.40300000000000002</v>
      </c>
      <c r="N33">
        <v>3.1E-2</v>
      </c>
      <c r="O33">
        <v>3.7999999999999999E-2</v>
      </c>
      <c r="P33">
        <v>2.9000000000000001E-2</v>
      </c>
      <c r="Q33">
        <v>1.85</v>
      </c>
      <c r="R33">
        <v>8.8000000000000007</v>
      </c>
      <c r="S33">
        <v>0.09</v>
      </c>
      <c r="T33">
        <v>1.44</v>
      </c>
      <c r="U33">
        <v>1.81</v>
      </c>
    </row>
    <row r="34" spans="1:21" x14ac:dyDescent="0.25">
      <c r="A34" t="s">
        <v>70</v>
      </c>
      <c r="B34">
        <v>8000</v>
      </c>
      <c r="C34">
        <v>-0.02</v>
      </c>
      <c r="D34">
        <f t="shared" si="0"/>
        <v>1.9106082659769819</v>
      </c>
      <c r="E34">
        <v>1.89</v>
      </c>
      <c r="F34">
        <v>1.54</v>
      </c>
      <c r="G34">
        <v>1.1399999999999999</v>
      </c>
      <c r="H34">
        <v>0.17</v>
      </c>
      <c r="I34">
        <v>0.19400000000000001</v>
      </c>
      <c r="J34">
        <v>9.8000000000000004E-2</v>
      </c>
      <c r="K34">
        <v>9.4E-2</v>
      </c>
      <c r="L34">
        <v>0.19700000000000001</v>
      </c>
      <c r="M34">
        <v>0.42799999999999999</v>
      </c>
      <c r="N34">
        <v>3.5999999999999997E-2</v>
      </c>
      <c r="O34">
        <v>3.7999999999999999E-2</v>
      </c>
      <c r="P34">
        <v>2.9000000000000001E-2</v>
      </c>
      <c r="Q34">
        <v>1.83</v>
      </c>
      <c r="R34">
        <v>8.9</v>
      </c>
      <c r="S34">
        <v>9.9000000000000005E-2</v>
      </c>
      <c r="T34">
        <v>1.46</v>
      </c>
      <c r="U34">
        <v>1.87</v>
      </c>
    </row>
    <row r="35" spans="1:21" x14ac:dyDescent="0.25">
      <c r="A35" t="s">
        <v>71</v>
      </c>
      <c r="B35">
        <v>7800</v>
      </c>
      <c r="C35">
        <v>0</v>
      </c>
      <c r="D35">
        <f t="shared" si="0"/>
        <v>1.8329998141580615</v>
      </c>
      <c r="E35">
        <v>2.0699999999999998</v>
      </c>
      <c r="F35">
        <v>1.64</v>
      </c>
      <c r="G35">
        <v>1.06</v>
      </c>
      <c r="H35">
        <v>0.21</v>
      </c>
      <c r="I35">
        <v>0.23300000000000001</v>
      </c>
      <c r="J35">
        <v>9.0999999999999998E-2</v>
      </c>
      <c r="K35">
        <v>0.11700000000000001</v>
      </c>
      <c r="L35">
        <v>0.24199999999999999</v>
      </c>
      <c r="M35">
        <v>0.52800000000000002</v>
      </c>
      <c r="N35">
        <v>5.5E-2</v>
      </c>
      <c r="O35">
        <v>0.04</v>
      </c>
      <c r="P35">
        <v>2.9000000000000001E-2</v>
      </c>
      <c r="Q35">
        <v>1.76</v>
      </c>
      <c r="R35">
        <v>8.9</v>
      </c>
      <c r="S35">
        <v>0.107</v>
      </c>
      <c r="T35">
        <v>1.54</v>
      </c>
      <c r="U35">
        <v>2.0699999999999998</v>
      </c>
    </row>
    <row r="36" spans="1:21" x14ac:dyDescent="0.25">
      <c r="A36" t="s">
        <v>72</v>
      </c>
      <c r="B36">
        <v>7500</v>
      </c>
      <c r="C36">
        <v>0</v>
      </c>
      <c r="D36">
        <f t="shared" si="0"/>
        <v>1.787430233460841</v>
      </c>
      <c r="E36">
        <v>2.29</v>
      </c>
      <c r="F36">
        <v>1.78</v>
      </c>
      <c r="G36">
        <v>0.97</v>
      </c>
      <c r="H36">
        <v>0.25</v>
      </c>
      <c r="I36">
        <v>0.27400000000000002</v>
      </c>
      <c r="J36">
        <v>8.2000000000000003E-2</v>
      </c>
      <c r="K36">
        <v>0.14000000000000001</v>
      </c>
      <c r="L36">
        <v>0.28799999999999998</v>
      </c>
      <c r="M36">
        <v>0.626</v>
      </c>
      <c r="N36">
        <v>7.4999999999999997E-2</v>
      </c>
      <c r="O36">
        <v>4.2000000000000003E-2</v>
      </c>
      <c r="P36">
        <v>2.8000000000000001E-2</v>
      </c>
      <c r="Q36">
        <v>1.67</v>
      </c>
      <c r="R36">
        <v>9</v>
      </c>
      <c r="S36">
        <v>0.13200000000000001</v>
      </c>
      <c r="T36">
        <v>1.66</v>
      </c>
      <c r="U36">
        <v>2.29</v>
      </c>
    </row>
    <row r="37" spans="1:21" x14ac:dyDescent="0.25">
      <c r="A37" t="s">
        <v>73</v>
      </c>
      <c r="B37">
        <v>7440</v>
      </c>
      <c r="C37">
        <v>0</v>
      </c>
      <c r="D37">
        <f t="shared" si="0"/>
        <v>1.8163760014194614</v>
      </c>
      <c r="E37">
        <v>2.2999999999999998</v>
      </c>
      <c r="F37">
        <v>1.78</v>
      </c>
      <c r="G37">
        <v>0.97</v>
      </c>
      <c r="H37">
        <v>0.255</v>
      </c>
      <c r="I37">
        <v>0.27900000000000003</v>
      </c>
      <c r="J37">
        <v>0.08</v>
      </c>
      <c r="K37">
        <v>0.14299999999999999</v>
      </c>
      <c r="L37">
        <v>0.29399999999999998</v>
      </c>
      <c r="M37">
        <v>0.63800000000000001</v>
      </c>
      <c r="N37">
        <v>7.8E-2</v>
      </c>
      <c r="O37">
        <v>4.2999999999999997E-2</v>
      </c>
      <c r="P37">
        <v>2.8000000000000001E-2</v>
      </c>
      <c r="Q37">
        <v>1.67</v>
      </c>
      <c r="R37">
        <v>9</v>
      </c>
      <c r="S37">
        <v>0.14499999999999999</v>
      </c>
      <c r="T37">
        <v>1.66</v>
      </c>
      <c r="U37">
        <v>2.2999999999999998</v>
      </c>
    </row>
    <row r="38" spans="1:21" x14ac:dyDescent="0.25">
      <c r="A38" t="s">
        <v>74</v>
      </c>
      <c r="B38">
        <v>7200</v>
      </c>
      <c r="C38">
        <v>-0.01</v>
      </c>
      <c r="D38">
        <f t="shared" si="0"/>
        <v>1.7688321913072389</v>
      </c>
      <c r="E38">
        <v>2.5099999999999998</v>
      </c>
      <c r="F38">
        <v>1.9</v>
      </c>
      <c r="G38">
        <v>0.89</v>
      </c>
      <c r="H38">
        <v>0.29399999999999998</v>
      </c>
      <c r="I38">
        <v>0.317</v>
      </c>
      <c r="J38">
        <v>5.2999999999999999E-2</v>
      </c>
      <c r="K38">
        <v>0.16600000000000001</v>
      </c>
      <c r="L38">
        <v>0.33900000000000002</v>
      </c>
      <c r="M38">
        <v>0.73199999999999998</v>
      </c>
      <c r="N38">
        <v>9.8000000000000004E-2</v>
      </c>
      <c r="O38">
        <v>4.4999999999999998E-2</v>
      </c>
      <c r="P38">
        <v>2.8000000000000001E-2</v>
      </c>
      <c r="Q38">
        <v>1.59</v>
      </c>
      <c r="R38">
        <v>9.1</v>
      </c>
      <c r="S38">
        <v>0.158</v>
      </c>
      <c r="T38">
        <v>1.76</v>
      </c>
      <c r="U38">
        <v>2.5</v>
      </c>
    </row>
    <row r="39" spans="1:21" x14ac:dyDescent="0.25">
      <c r="A39" t="s">
        <v>75</v>
      </c>
      <c r="B39">
        <v>7030</v>
      </c>
      <c r="C39">
        <v>-0.01</v>
      </c>
      <c r="D39">
        <f t="shared" si="0"/>
        <v>1.6159985854086838</v>
      </c>
      <c r="E39">
        <v>2.79</v>
      </c>
      <c r="F39">
        <v>2.13</v>
      </c>
      <c r="G39">
        <v>0.77</v>
      </c>
      <c r="H39">
        <v>0.33400000000000002</v>
      </c>
      <c r="I39">
        <v>0.35</v>
      </c>
      <c r="J39">
        <v>2.1000000000000001E-2</v>
      </c>
      <c r="K39">
        <v>0.19</v>
      </c>
      <c r="L39">
        <v>0.38500000000000001</v>
      </c>
      <c r="M39">
        <v>0.82799999999999996</v>
      </c>
      <c r="N39">
        <v>0.11899999999999999</v>
      </c>
      <c r="O39">
        <v>4.7E-2</v>
      </c>
      <c r="P39">
        <v>2.8000000000000001E-2</v>
      </c>
      <c r="Q39">
        <v>1.5</v>
      </c>
      <c r="R39">
        <v>9.1</v>
      </c>
      <c r="S39">
        <v>0.20399999999999999</v>
      </c>
      <c r="T39">
        <v>1.96</v>
      </c>
      <c r="U39">
        <v>2.78</v>
      </c>
    </row>
    <row r="40" spans="1:21" x14ac:dyDescent="0.25">
      <c r="A40" t="s">
        <v>76</v>
      </c>
      <c r="B40">
        <v>6810</v>
      </c>
      <c r="C40">
        <v>-0.02</v>
      </c>
      <c r="D40">
        <f t="shared" si="0"/>
        <v>1.5887567272243577</v>
      </c>
      <c r="E40">
        <v>2.99</v>
      </c>
      <c r="F40">
        <v>2.2599999999999998</v>
      </c>
      <c r="G40">
        <v>0.7</v>
      </c>
      <c r="H40">
        <v>0.374</v>
      </c>
      <c r="I40">
        <v>0.39</v>
      </c>
      <c r="J40">
        <v>-8.0000000000000002E-3</v>
      </c>
      <c r="K40">
        <v>0.21299999999999999</v>
      </c>
      <c r="L40">
        <v>0.432</v>
      </c>
      <c r="M40">
        <v>0.92500000000000004</v>
      </c>
      <c r="N40">
        <v>0.14000000000000001</v>
      </c>
      <c r="O40">
        <v>0.05</v>
      </c>
      <c r="P40">
        <v>2.8000000000000001E-2</v>
      </c>
      <c r="Q40">
        <v>1.44</v>
      </c>
      <c r="R40">
        <v>9.1999999999999993</v>
      </c>
      <c r="S40">
        <v>0.25</v>
      </c>
      <c r="T40">
        <v>2.0699999999999998</v>
      </c>
      <c r="U40">
        <v>2.97</v>
      </c>
    </row>
    <row r="41" spans="1:21" x14ac:dyDescent="0.25">
      <c r="A41" t="s">
        <v>77</v>
      </c>
      <c r="B41">
        <v>6720</v>
      </c>
      <c r="C41">
        <v>-0.03</v>
      </c>
      <c r="D41">
        <f t="shared" si="0"/>
        <v>1.5762063768775882</v>
      </c>
      <c r="E41">
        <v>3.08</v>
      </c>
      <c r="F41">
        <v>2.3199999999999998</v>
      </c>
      <c r="G41">
        <v>0.67</v>
      </c>
      <c r="H41">
        <v>0.38900000000000001</v>
      </c>
      <c r="I41">
        <v>0.40500000000000003</v>
      </c>
      <c r="J41">
        <v>-1.6E-2</v>
      </c>
      <c r="K41">
        <v>0.222</v>
      </c>
      <c r="L41">
        <v>0.44900000000000001</v>
      </c>
      <c r="M41">
        <v>0.96099999999999997</v>
      </c>
      <c r="N41">
        <v>0.14699999999999999</v>
      </c>
      <c r="O41">
        <v>5.0999999999999997E-2</v>
      </c>
      <c r="P41">
        <v>2.8000000000000001E-2</v>
      </c>
      <c r="Q41">
        <v>1.43</v>
      </c>
      <c r="R41">
        <v>9.1999999999999993</v>
      </c>
      <c r="S41">
        <v>0.26300000000000001</v>
      </c>
      <c r="T41">
        <v>2.12</v>
      </c>
      <c r="U41">
        <v>3.05</v>
      </c>
    </row>
    <row r="42" spans="1:21" x14ac:dyDescent="0.25">
      <c r="A42" t="s">
        <v>78</v>
      </c>
      <c r="B42">
        <v>6640</v>
      </c>
      <c r="C42">
        <v>-0.04</v>
      </c>
      <c r="D42">
        <f t="shared" si="0"/>
        <v>1.5066607255685562</v>
      </c>
      <c r="E42">
        <v>3.23</v>
      </c>
      <c r="F42">
        <v>2.42</v>
      </c>
      <c r="G42">
        <v>0.61</v>
      </c>
      <c r="H42">
        <v>0.41199999999999998</v>
      </c>
      <c r="I42">
        <v>0.42799999999999999</v>
      </c>
      <c r="J42">
        <v>-2.5999999999999999E-2</v>
      </c>
      <c r="K42">
        <v>0.23599999999999999</v>
      </c>
      <c r="L42">
        <v>0.47599999999999998</v>
      </c>
      <c r="M42">
        <v>1.0169999999999999</v>
      </c>
      <c r="N42">
        <v>0.159</v>
      </c>
      <c r="O42">
        <v>5.1999999999999998E-2</v>
      </c>
      <c r="P42">
        <v>2.8000000000000001E-2</v>
      </c>
      <c r="Q42">
        <v>1.39</v>
      </c>
      <c r="R42">
        <v>9.1999999999999993</v>
      </c>
      <c r="S42">
        <v>0.27700000000000002</v>
      </c>
      <c r="T42">
        <v>2.21</v>
      </c>
      <c r="U42">
        <v>3.19</v>
      </c>
    </row>
    <row r="43" spans="1:21" x14ac:dyDescent="0.25">
      <c r="A43" t="s">
        <v>79</v>
      </c>
      <c r="B43">
        <v>6510</v>
      </c>
      <c r="C43">
        <v>-0.04</v>
      </c>
      <c r="D43">
        <f t="shared" si="0"/>
        <v>1.4460711080838839</v>
      </c>
      <c r="E43">
        <v>3.4</v>
      </c>
      <c r="F43">
        <v>2.5499999999999998</v>
      </c>
      <c r="G43">
        <v>0.54</v>
      </c>
      <c r="H43">
        <v>0.438</v>
      </c>
      <c r="I43">
        <v>0.45500000000000002</v>
      </c>
      <c r="J43">
        <v>-2.9000000000000001E-2</v>
      </c>
      <c r="K43">
        <v>0.252</v>
      </c>
      <c r="L43">
        <v>0.50600000000000001</v>
      </c>
      <c r="M43">
        <v>1.079</v>
      </c>
      <c r="N43">
        <v>0.17299999999999999</v>
      </c>
      <c r="O43">
        <v>5.3999999999999999E-2</v>
      </c>
      <c r="P43">
        <v>2.8000000000000001E-2</v>
      </c>
      <c r="Q43">
        <v>1.33</v>
      </c>
      <c r="R43">
        <v>9.3000000000000007</v>
      </c>
      <c r="S43">
        <v>0.28999999999999998</v>
      </c>
      <c r="T43">
        <v>2.3199999999999998</v>
      </c>
      <c r="U43">
        <v>3.36</v>
      </c>
    </row>
    <row r="44" spans="1:21" x14ac:dyDescent="0.25">
      <c r="A44" t="s">
        <v>80</v>
      </c>
      <c r="B44">
        <v>6340</v>
      </c>
      <c r="C44">
        <v>-0.05</v>
      </c>
      <c r="D44">
        <f t="shared" si="0"/>
        <v>1.3433002963100715</v>
      </c>
      <c r="E44">
        <v>3.7</v>
      </c>
      <c r="F44">
        <v>2.78</v>
      </c>
      <c r="G44">
        <v>0.43</v>
      </c>
      <c r="H44">
        <v>0.48399999999999999</v>
      </c>
      <c r="I44">
        <v>0.504</v>
      </c>
      <c r="J44">
        <v>-2.1000000000000001E-2</v>
      </c>
      <c r="K44">
        <v>0.27600000000000002</v>
      </c>
      <c r="L44">
        <v>0.55300000000000005</v>
      </c>
      <c r="M44">
        <v>1.1850000000000001</v>
      </c>
      <c r="N44">
        <v>0.19900000000000001</v>
      </c>
      <c r="O44">
        <v>5.7000000000000002E-2</v>
      </c>
      <c r="P44">
        <v>2.8000000000000001E-2</v>
      </c>
      <c r="Q44">
        <v>1.25</v>
      </c>
      <c r="R44">
        <v>9.4</v>
      </c>
      <c r="S44">
        <v>0.317</v>
      </c>
      <c r="T44">
        <v>2.52</v>
      </c>
      <c r="U44">
        <v>3.65</v>
      </c>
    </row>
    <row r="45" spans="1:21" x14ac:dyDescent="0.25">
      <c r="A45" t="s">
        <v>81</v>
      </c>
      <c r="B45">
        <v>6240</v>
      </c>
      <c r="C45">
        <v>-0.06</v>
      </c>
      <c r="D45">
        <f t="shared" si="0"/>
        <v>1.2793295959377662</v>
      </c>
      <c r="E45">
        <v>3.87</v>
      </c>
      <c r="F45">
        <v>2.9</v>
      </c>
      <c r="G45">
        <v>0.36</v>
      </c>
      <c r="H45">
        <v>0.51</v>
      </c>
      <c r="I45">
        <v>0.53400000000000003</v>
      </c>
      <c r="J45">
        <v>-1.2E-2</v>
      </c>
      <c r="K45">
        <v>0.28999999999999998</v>
      </c>
      <c r="L45">
        <v>0.57899999999999996</v>
      </c>
      <c r="M45">
        <v>1.244</v>
      </c>
      <c r="N45">
        <v>0.21299999999999999</v>
      </c>
      <c r="O45">
        <v>0.06</v>
      </c>
      <c r="P45">
        <v>2.7E-2</v>
      </c>
      <c r="Q45">
        <v>1.21</v>
      </c>
      <c r="R45">
        <v>9.5</v>
      </c>
      <c r="S45">
        <v>0.33200000000000002</v>
      </c>
      <c r="T45">
        <v>2.63</v>
      </c>
      <c r="U45">
        <v>3.81</v>
      </c>
    </row>
    <row r="46" spans="1:21" x14ac:dyDescent="0.25">
      <c r="A46" t="s">
        <v>82</v>
      </c>
      <c r="B46">
        <v>6170</v>
      </c>
      <c r="C46">
        <v>-7.0000000000000007E-2</v>
      </c>
      <c r="D46">
        <f t="shared" si="0"/>
        <v>1.2353251924634252</v>
      </c>
      <c r="E46">
        <v>4.01</v>
      </c>
      <c r="F46">
        <v>3.01</v>
      </c>
      <c r="G46">
        <v>0.31</v>
      </c>
      <c r="H46">
        <v>0.53</v>
      </c>
      <c r="I46">
        <v>0.55800000000000005</v>
      </c>
      <c r="J46">
        <v>1E-3</v>
      </c>
      <c r="K46">
        <v>0.3</v>
      </c>
      <c r="L46">
        <v>0.59899999999999998</v>
      </c>
      <c r="M46">
        <v>1.29</v>
      </c>
      <c r="N46">
        <v>0.22500000000000001</v>
      </c>
      <c r="O46">
        <v>6.0999999999999999E-2</v>
      </c>
      <c r="P46">
        <v>2.7E-2</v>
      </c>
      <c r="Q46">
        <v>1.18</v>
      </c>
      <c r="R46">
        <v>9.6</v>
      </c>
      <c r="S46">
        <v>0.35</v>
      </c>
      <c r="T46">
        <v>2.72</v>
      </c>
      <c r="U46">
        <v>3.96</v>
      </c>
    </row>
    <row r="47" spans="1:21" x14ac:dyDescent="0.25">
      <c r="A47" t="s">
        <v>83</v>
      </c>
      <c r="B47">
        <v>6040</v>
      </c>
      <c r="C47">
        <v>-0.08</v>
      </c>
      <c r="D47">
        <f t="shared" si="0"/>
        <v>1.2169640500655214</v>
      </c>
      <c r="E47">
        <v>4.1500000000000004</v>
      </c>
      <c r="F47">
        <v>3.11</v>
      </c>
      <c r="G47">
        <v>0.26</v>
      </c>
      <c r="H47">
        <v>0.55200000000000005</v>
      </c>
      <c r="I47">
        <v>0.58699999999999997</v>
      </c>
      <c r="J47">
        <v>1.4E-2</v>
      </c>
      <c r="K47">
        <v>0.312</v>
      </c>
      <c r="L47">
        <v>0.62</v>
      </c>
      <c r="M47">
        <v>1.34</v>
      </c>
      <c r="N47">
        <v>0.23699999999999999</v>
      </c>
      <c r="O47">
        <v>6.3E-2</v>
      </c>
      <c r="P47">
        <v>2.7E-2</v>
      </c>
      <c r="Q47">
        <v>1.1399999999999999</v>
      </c>
      <c r="R47">
        <v>9.6999999999999993</v>
      </c>
      <c r="S47">
        <v>0.378</v>
      </c>
      <c r="T47">
        <v>2.81</v>
      </c>
      <c r="U47">
        <v>4.07</v>
      </c>
    </row>
    <row r="48" spans="1:21" x14ac:dyDescent="0.25">
      <c r="A48" t="s">
        <v>84</v>
      </c>
      <c r="B48">
        <v>5920</v>
      </c>
      <c r="C48">
        <v>-0.09</v>
      </c>
      <c r="D48">
        <f t="shared" si="0"/>
        <v>1.1033370775807256</v>
      </c>
      <c r="E48">
        <v>4.45</v>
      </c>
      <c r="F48">
        <v>3.34</v>
      </c>
      <c r="G48">
        <v>0.14000000000000001</v>
      </c>
      <c r="H48">
        <v>0.59599999999999997</v>
      </c>
      <c r="I48">
        <v>0.65</v>
      </c>
      <c r="J48">
        <v>5.8000000000000003E-2</v>
      </c>
      <c r="K48">
        <v>0.33600000000000002</v>
      </c>
      <c r="L48">
        <v>0.66400000000000003</v>
      </c>
      <c r="M48">
        <v>1.44</v>
      </c>
      <c r="N48">
        <v>0.26200000000000001</v>
      </c>
      <c r="O48">
        <v>6.7000000000000004E-2</v>
      </c>
      <c r="P48">
        <v>2.7E-2</v>
      </c>
      <c r="Q48">
        <v>1.08</v>
      </c>
      <c r="R48">
        <v>9.6999999999999993</v>
      </c>
      <c r="S48" t="s">
        <v>20</v>
      </c>
      <c r="T48">
        <v>3.01</v>
      </c>
      <c r="U48">
        <v>4.4000000000000004</v>
      </c>
    </row>
    <row r="49" spans="1:21" x14ac:dyDescent="0.25">
      <c r="A49" t="s">
        <v>85</v>
      </c>
      <c r="B49">
        <v>5880</v>
      </c>
      <c r="C49">
        <v>-0.1</v>
      </c>
      <c r="D49">
        <f t="shared" si="0"/>
        <v>1.1055973120324161</v>
      </c>
      <c r="E49">
        <v>4.5</v>
      </c>
      <c r="F49">
        <v>3.38</v>
      </c>
      <c r="G49">
        <v>0.13</v>
      </c>
      <c r="H49">
        <v>0.60399999999999998</v>
      </c>
      <c r="I49">
        <v>0.66100000000000003</v>
      </c>
      <c r="J49">
        <v>6.7000000000000004E-2</v>
      </c>
      <c r="K49">
        <v>0.34</v>
      </c>
      <c r="L49">
        <v>0.67200000000000004</v>
      </c>
      <c r="M49">
        <v>1.458</v>
      </c>
      <c r="N49">
        <v>0.26700000000000002</v>
      </c>
      <c r="O49">
        <v>6.8000000000000005E-2</v>
      </c>
      <c r="P49">
        <v>2.7E-2</v>
      </c>
      <c r="Q49">
        <v>1.07</v>
      </c>
      <c r="R49">
        <v>9.8000000000000007</v>
      </c>
      <c r="S49" t="s">
        <v>20</v>
      </c>
      <c r="T49">
        <v>3.04</v>
      </c>
      <c r="U49">
        <v>4.4000000000000004</v>
      </c>
    </row>
    <row r="50" spans="1:21" x14ac:dyDescent="0.25">
      <c r="A50" t="s">
        <v>86</v>
      </c>
      <c r="B50">
        <v>5770</v>
      </c>
      <c r="C50">
        <v>-0.11</v>
      </c>
      <c r="D50">
        <f t="shared" si="0"/>
        <v>1</v>
      </c>
      <c r="E50">
        <v>4.79</v>
      </c>
      <c r="F50">
        <v>3.57</v>
      </c>
      <c r="G50">
        <v>0.01</v>
      </c>
      <c r="H50">
        <v>0.65</v>
      </c>
      <c r="I50">
        <v>0.72399999999999998</v>
      </c>
      <c r="J50">
        <v>0.13300000000000001</v>
      </c>
      <c r="K50">
        <v>0.36299999999999999</v>
      </c>
      <c r="L50">
        <v>0.71299999999999997</v>
      </c>
      <c r="M50">
        <v>1.5640000000000001</v>
      </c>
      <c r="N50">
        <v>0.29299999999999998</v>
      </c>
      <c r="O50">
        <v>7.2999999999999995E-2</v>
      </c>
      <c r="P50">
        <v>2.8000000000000001E-2</v>
      </c>
      <c r="Q50">
        <v>1.02</v>
      </c>
      <c r="R50">
        <v>9.8000000000000007</v>
      </c>
      <c r="S50" t="s">
        <v>20</v>
      </c>
      <c r="T50">
        <v>3.2</v>
      </c>
      <c r="U50">
        <v>4.68</v>
      </c>
    </row>
    <row r="51" spans="1:21" x14ac:dyDescent="0.25">
      <c r="A51" t="s">
        <v>87</v>
      </c>
      <c r="B51">
        <v>5720</v>
      </c>
      <c r="C51">
        <v>-0.12</v>
      </c>
      <c r="D51">
        <f t="shared" si="0"/>
        <v>0.99439645806517785</v>
      </c>
      <c r="E51">
        <v>4.8600000000000003</v>
      </c>
      <c r="F51">
        <v>3.64</v>
      </c>
      <c r="G51">
        <v>-0.01</v>
      </c>
      <c r="H51">
        <v>0.66100000000000003</v>
      </c>
      <c r="I51">
        <v>0.73899999999999999</v>
      </c>
      <c r="J51">
        <v>0.152</v>
      </c>
      <c r="K51">
        <v>0.36799999999999999</v>
      </c>
      <c r="L51">
        <v>0.72199999999999998</v>
      </c>
      <c r="M51">
        <v>1.59</v>
      </c>
      <c r="N51">
        <v>0.29899999999999999</v>
      </c>
      <c r="O51">
        <v>7.3999999999999996E-2</v>
      </c>
      <c r="P51">
        <v>2.8000000000000001E-2</v>
      </c>
      <c r="Q51">
        <v>1</v>
      </c>
      <c r="R51" t="s">
        <v>20</v>
      </c>
      <c r="S51" t="s">
        <v>20</v>
      </c>
      <c r="T51">
        <v>3.27</v>
      </c>
      <c r="U51">
        <v>4.74</v>
      </c>
    </row>
    <row r="52" spans="1:21" x14ac:dyDescent="0.25">
      <c r="A52" t="s">
        <v>88</v>
      </c>
      <c r="B52">
        <v>5680</v>
      </c>
      <c r="C52">
        <v>-0.13</v>
      </c>
      <c r="D52">
        <f t="shared" si="0"/>
        <v>0.97421532025204627</v>
      </c>
      <c r="E52">
        <v>4.9400000000000004</v>
      </c>
      <c r="F52">
        <v>3.7</v>
      </c>
      <c r="G52">
        <v>-0.04</v>
      </c>
      <c r="H52">
        <v>0.67400000000000004</v>
      </c>
      <c r="I52">
        <v>0.75700000000000001</v>
      </c>
      <c r="J52">
        <v>0.17499999999999999</v>
      </c>
      <c r="K52">
        <v>0.374</v>
      </c>
      <c r="L52">
        <v>0.73299999999999998</v>
      </c>
      <c r="M52">
        <v>1.621</v>
      </c>
      <c r="N52">
        <v>0.307</v>
      </c>
      <c r="O52">
        <v>7.4999999999999997E-2</v>
      </c>
      <c r="P52">
        <v>2.8000000000000001E-2</v>
      </c>
      <c r="Q52">
        <v>0.99</v>
      </c>
      <c r="R52" t="s">
        <v>20</v>
      </c>
      <c r="S52" t="s">
        <v>20</v>
      </c>
      <c r="T52">
        <v>3.32</v>
      </c>
      <c r="U52">
        <v>4.8</v>
      </c>
    </row>
    <row r="53" spans="1:21" x14ac:dyDescent="0.25">
      <c r="A53" t="s">
        <v>89</v>
      </c>
      <c r="B53">
        <v>5660</v>
      </c>
      <c r="C53">
        <v>-0.13</v>
      </c>
      <c r="D53">
        <f t="shared" si="0"/>
        <v>0.96988169758032117</v>
      </c>
      <c r="E53">
        <v>4.9800000000000004</v>
      </c>
      <c r="F53">
        <v>3.74</v>
      </c>
      <c r="G53">
        <v>-0.05</v>
      </c>
      <c r="H53">
        <v>0.68</v>
      </c>
      <c r="I53">
        <v>0.76400000000000001</v>
      </c>
      <c r="J53">
        <v>0.185</v>
      </c>
      <c r="K53">
        <v>0.377</v>
      </c>
      <c r="L53">
        <v>0.73799999999999999</v>
      </c>
      <c r="M53">
        <v>1.635</v>
      </c>
      <c r="N53">
        <v>0.31</v>
      </c>
      <c r="O53">
        <v>7.5999999999999998E-2</v>
      </c>
      <c r="P53">
        <v>2.8000000000000001E-2</v>
      </c>
      <c r="Q53">
        <v>0.98</v>
      </c>
      <c r="R53" t="s">
        <v>20</v>
      </c>
      <c r="S53" t="s">
        <v>20</v>
      </c>
      <c r="T53">
        <v>3.35</v>
      </c>
      <c r="U53">
        <v>4.84</v>
      </c>
    </row>
    <row r="54" spans="1:21" x14ac:dyDescent="0.25">
      <c r="A54" t="s">
        <v>90</v>
      </c>
      <c r="B54">
        <v>5590</v>
      </c>
      <c r="C54">
        <v>-0.15</v>
      </c>
      <c r="D54">
        <f t="shared" si="0"/>
        <v>0.92795733833573213</v>
      </c>
      <c r="E54">
        <v>5.13</v>
      </c>
      <c r="F54">
        <v>3.84</v>
      </c>
      <c r="G54">
        <v>-0.11</v>
      </c>
      <c r="H54">
        <v>0.70399999999999996</v>
      </c>
      <c r="I54">
        <v>0.79600000000000004</v>
      </c>
      <c r="J54">
        <v>0.22700000000000001</v>
      </c>
      <c r="K54">
        <v>0.38800000000000001</v>
      </c>
      <c r="L54">
        <v>0.75800000000000001</v>
      </c>
      <c r="M54">
        <v>1.6910000000000001</v>
      </c>
      <c r="N54">
        <v>0.32400000000000001</v>
      </c>
      <c r="O54">
        <v>7.9000000000000001E-2</v>
      </c>
      <c r="P54">
        <v>2.8000000000000001E-2</v>
      </c>
      <c r="Q54">
        <v>0.97</v>
      </c>
      <c r="R54" t="s">
        <v>20</v>
      </c>
      <c r="S54" t="s">
        <v>20</v>
      </c>
      <c r="T54">
        <v>3.44</v>
      </c>
      <c r="U54">
        <v>4.9800000000000004</v>
      </c>
    </row>
    <row r="55" spans="1:21" x14ac:dyDescent="0.25">
      <c r="A55" t="s">
        <v>91</v>
      </c>
      <c r="B55">
        <v>5530</v>
      </c>
      <c r="C55">
        <v>-0.16</v>
      </c>
      <c r="D55">
        <f t="shared" si="0"/>
        <v>0.93734909345724582</v>
      </c>
      <c r="E55">
        <v>5.18</v>
      </c>
      <c r="F55">
        <v>3.88</v>
      </c>
      <c r="G55">
        <v>-0.12</v>
      </c>
      <c r="H55">
        <v>0.71299999999999997</v>
      </c>
      <c r="I55">
        <v>0.80900000000000005</v>
      </c>
      <c r="J55">
        <v>0.24299999999999999</v>
      </c>
      <c r="K55">
        <v>0.39300000000000002</v>
      </c>
      <c r="L55">
        <v>0.76600000000000001</v>
      </c>
      <c r="M55">
        <v>1.712</v>
      </c>
      <c r="N55">
        <v>0.32900000000000001</v>
      </c>
      <c r="O55">
        <v>0.08</v>
      </c>
      <c r="P55">
        <v>2.8000000000000001E-2</v>
      </c>
      <c r="Q55">
        <v>0.96</v>
      </c>
      <c r="R55" t="s">
        <v>20</v>
      </c>
      <c r="S55" t="s">
        <v>20</v>
      </c>
      <c r="T55">
        <v>3.47</v>
      </c>
      <c r="U55">
        <v>5.0199999999999996</v>
      </c>
    </row>
    <row r="56" spans="1:21" x14ac:dyDescent="0.25">
      <c r="A56" t="s">
        <v>92</v>
      </c>
      <c r="B56">
        <v>5490</v>
      </c>
      <c r="C56">
        <v>-0.17</v>
      </c>
      <c r="D56">
        <f t="shared" si="0"/>
        <v>0.89785651313697512</v>
      </c>
      <c r="E56">
        <v>5.32</v>
      </c>
      <c r="F56">
        <v>3.97</v>
      </c>
      <c r="G56">
        <v>-0.17</v>
      </c>
      <c r="H56">
        <v>0.73699999999999999</v>
      </c>
      <c r="I56">
        <v>0.84199999999999997</v>
      </c>
      <c r="J56">
        <v>0.28399999999999997</v>
      </c>
      <c r="K56">
        <v>0.40400000000000003</v>
      </c>
      <c r="L56">
        <v>0.78600000000000003</v>
      </c>
      <c r="M56">
        <v>1.768</v>
      </c>
      <c r="N56">
        <v>0.34200000000000003</v>
      </c>
      <c r="O56">
        <v>8.2000000000000003E-2</v>
      </c>
      <c r="P56">
        <v>2.8000000000000001E-2</v>
      </c>
      <c r="Q56">
        <v>0.94</v>
      </c>
      <c r="R56" t="s">
        <v>20</v>
      </c>
      <c r="S56" t="s">
        <v>20</v>
      </c>
      <c r="T56">
        <v>3.55</v>
      </c>
      <c r="U56">
        <v>5.15</v>
      </c>
    </row>
    <row r="57" spans="1:21" x14ac:dyDescent="0.25">
      <c r="A57" t="s">
        <v>93</v>
      </c>
      <c r="B57">
        <v>5340</v>
      </c>
      <c r="C57">
        <v>-0.21</v>
      </c>
      <c r="D57">
        <f t="shared" si="0"/>
        <v>0.86550406558541004</v>
      </c>
      <c r="E57">
        <v>5.55</v>
      </c>
      <c r="F57">
        <v>4.1399999999999997</v>
      </c>
      <c r="G57">
        <v>-0.25</v>
      </c>
      <c r="H57">
        <v>0.77700000000000002</v>
      </c>
      <c r="I57">
        <v>0.89400000000000002</v>
      </c>
      <c r="J57">
        <v>0.35799999999999998</v>
      </c>
      <c r="K57">
        <v>0.42299999999999999</v>
      </c>
      <c r="L57">
        <v>0.82</v>
      </c>
      <c r="M57">
        <v>1.861</v>
      </c>
      <c r="N57">
        <v>0.36499999999999999</v>
      </c>
      <c r="O57">
        <v>8.6999999999999994E-2</v>
      </c>
      <c r="P57">
        <v>2.9000000000000001E-2</v>
      </c>
      <c r="Q57">
        <v>0.9</v>
      </c>
      <c r="R57" t="s">
        <v>20</v>
      </c>
      <c r="S57" t="s">
        <v>20</v>
      </c>
      <c r="T57">
        <v>3.69</v>
      </c>
      <c r="U57">
        <v>5.34</v>
      </c>
    </row>
    <row r="58" spans="1:21" x14ac:dyDescent="0.25">
      <c r="A58" t="s">
        <v>94</v>
      </c>
      <c r="B58">
        <v>5280</v>
      </c>
      <c r="C58">
        <v>-0.22</v>
      </c>
      <c r="D58">
        <f t="shared" si="0"/>
        <v>0.80739077175977492</v>
      </c>
      <c r="E58">
        <v>5.76</v>
      </c>
      <c r="F58">
        <v>4.29</v>
      </c>
      <c r="G58">
        <v>-0.33</v>
      </c>
      <c r="H58">
        <v>0.81599999999999995</v>
      </c>
      <c r="I58">
        <v>0.94399999999999995</v>
      </c>
      <c r="J58">
        <v>0.436</v>
      </c>
      <c r="K58">
        <v>0.443</v>
      </c>
      <c r="L58">
        <v>0.85299999999999998</v>
      </c>
      <c r="M58">
        <v>1.9530000000000001</v>
      </c>
      <c r="N58">
        <v>0.38700000000000001</v>
      </c>
      <c r="O58">
        <v>9.0999999999999998E-2</v>
      </c>
      <c r="P58">
        <v>0.03</v>
      </c>
      <c r="Q58">
        <v>0.87</v>
      </c>
      <c r="R58" t="s">
        <v>20</v>
      </c>
      <c r="S58" t="s">
        <v>20</v>
      </c>
      <c r="T58">
        <v>3.81</v>
      </c>
      <c r="U58">
        <v>5.54</v>
      </c>
    </row>
    <row r="59" spans="1:21" x14ac:dyDescent="0.25">
      <c r="A59" t="s">
        <v>95</v>
      </c>
      <c r="B59">
        <v>5170</v>
      </c>
      <c r="C59">
        <v>-0.26</v>
      </c>
      <c r="D59">
        <f t="shared" si="0"/>
        <v>0.80421198335239708</v>
      </c>
      <c r="E59">
        <v>5.91</v>
      </c>
      <c r="F59">
        <v>4.47</v>
      </c>
      <c r="G59">
        <v>-0.37</v>
      </c>
      <c r="H59">
        <v>0.84699999999999998</v>
      </c>
      <c r="I59">
        <v>0.98199999999999998</v>
      </c>
      <c r="J59">
        <v>0.502</v>
      </c>
      <c r="K59">
        <v>0.46</v>
      </c>
      <c r="L59">
        <v>0.88300000000000001</v>
      </c>
      <c r="M59">
        <v>2.0339999999999998</v>
      </c>
      <c r="N59">
        <v>0.40500000000000003</v>
      </c>
      <c r="O59">
        <v>9.4E-2</v>
      </c>
      <c r="P59">
        <v>0.03</v>
      </c>
      <c r="Q59">
        <v>0.85</v>
      </c>
      <c r="R59" t="s">
        <v>20</v>
      </c>
      <c r="S59" t="s">
        <v>20</v>
      </c>
      <c r="T59">
        <v>3.97</v>
      </c>
      <c r="U59">
        <v>5.65</v>
      </c>
    </row>
    <row r="60" spans="1:21" x14ac:dyDescent="0.25">
      <c r="A60" t="s">
        <v>96</v>
      </c>
      <c r="B60">
        <v>5040</v>
      </c>
      <c r="C60">
        <v>-0.28999999999999998</v>
      </c>
      <c r="D60">
        <f t="shared" si="0"/>
        <v>0.75420699049556861</v>
      </c>
      <c r="E60">
        <v>6.19</v>
      </c>
      <c r="F60">
        <v>4.57</v>
      </c>
      <c r="G60">
        <v>-0.47</v>
      </c>
      <c r="H60">
        <v>0.89300000000000002</v>
      </c>
      <c r="I60">
        <v>1.0469999999999999</v>
      </c>
      <c r="J60">
        <v>0.6</v>
      </c>
      <c r="K60">
        <v>0.48699999999999999</v>
      </c>
      <c r="L60">
        <v>0.92900000000000005</v>
      </c>
      <c r="M60">
        <v>2.1549999999999998</v>
      </c>
      <c r="N60">
        <v>0.432</v>
      </c>
      <c r="O60">
        <v>9.9000000000000005E-2</v>
      </c>
      <c r="P60">
        <v>3.1E-2</v>
      </c>
      <c r="Q60">
        <v>0.82</v>
      </c>
      <c r="R60" t="s">
        <v>20</v>
      </c>
      <c r="S60" t="s">
        <v>20</v>
      </c>
      <c r="T60">
        <v>4.04</v>
      </c>
      <c r="U60">
        <v>5.88</v>
      </c>
    </row>
    <row r="61" spans="1:21" x14ac:dyDescent="0.25">
      <c r="A61" t="s">
        <v>97</v>
      </c>
      <c r="B61">
        <v>4840</v>
      </c>
      <c r="C61">
        <v>-0.41</v>
      </c>
      <c r="D61">
        <f t="shared" si="0"/>
        <v>0.72054465847273508</v>
      </c>
      <c r="E61">
        <v>6.57</v>
      </c>
      <c r="F61">
        <v>4.76</v>
      </c>
      <c r="G61">
        <v>-0.57999999999999996</v>
      </c>
      <c r="H61">
        <v>0.99</v>
      </c>
      <c r="I61">
        <v>1.1659999999999999</v>
      </c>
      <c r="J61">
        <v>0.80100000000000005</v>
      </c>
      <c r="K61">
        <v>0.54400000000000004</v>
      </c>
      <c r="L61">
        <v>1.0249999999999999</v>
      </c>
      <c r="M61">
        <v>2.41</v>
      </c>
      <c r="N61">
        <v>0.49</v>
      </c>
      <c r="O61">
        <v>0.11</v>
      </c>
      <c r="P61">
        <v>3.4000000000000002E-2</v>
      </c>
      <c r="Q61">
        <v>0.78</v>
      </c>
      <c r="R61" t="s">
        <v>20</v>
      </c>
      <c r="S61" t="s">
        <v>20</v>
      </c>
      <c r="T61">
        <v>4.16</v>
      </c>
      <c r="U61">
        <v>6.16</v>
      </c>
    </row>
    <row r="62" spans="1:21" x14ac:dyDescent="0.25">
      <c r="A62" t="s">
        <v>98</v>
      </c>
      <c r="B62">
        <v>4620</v>
      </c>
      <c r="C62">
        <v>-0.55000000000000004</v>
      </c>
      <c r="D62">
        <f t="shared" si="0"/>
        <v>0.68087544982237125</v>
      </c>
      <c r="E62">
        <v>7.04</v>
      </c>
      <c r="F62">
        <v>4.9800000000000004</v>
      </c>
      <c r="G62">
        <v>-0.71</v>
      </c>
      <c r="H62">
        <v>1.1000000000000001</v>
      </c>
      <c r="I62">
        <v>1.306</v>
      </c>
      <c r="J62">
        <v>1.004</v>
      </c>
      <c r="K62">
        <v>0.64</v>
      </c>
      <c r="L62">
        <v>1.19</v>
      </c>
      <c r="M62">
        <v>2.7330000000000001</v>
      </c>
      <c r="N62">
        <v>0.54400000000000004</v>
      </c>
      <c r="O62">
        <v>0.125</v>
      </c>
      <c r="P62">
        <v>3.9E-2</v>
      </c>
      <c r="Q62">
        <v>0.73</v>
      </c>
      <c r="R62" t="s">
        <v>20</v>
      </c>
      <c r="S62" t="s">
        <v>20</v>
      </c>
      <c r="T62">
        <v>4.3099999999999996</v>
      </c>
      <c r="U62">
        <v>6.48</v>
      </c>
    </row>
    <row r="63" spans="1:21" x14ac:dyDescent="0.25">
      <c r="A63" t="s">
        <v>99</v>
      </c>
      <c r="B63">
        <v>4450</v>
      </c>
      <c r="C63">
        <v>-0.67</v>
      </c>
      <c r="D63">
        <f t="shared" si="0"/>
        <v>0.70086053260646519</v>
      </c>
      <c r="E63">
        <v>7.25</v>
      </c>
      <c r="F63">
        <v>5.1100000000000003</v>
      </c>
      <c r="G63">
        <v>-0.75</v>
      </c>
      <c r="H63">
        <v>1.1339999999999999</v>
      </c>
      <c r="I63">
        <v>1.3520000000000001</v>
      </c>
      <c r="J63">
        <v>1.056</v>
      </c>
      <c r="K63">
        <v>0.67100000000000004</v>
      </c>
      <c r="L63">
        <v>1.246</v>
      </c>
      <c r="M63">
        <v>2.835</v>
      </c>
      <c r="N63">
        <v>0.56000000000000005</v>
      </c>
      <c r="O63">
        <v>0.13</v>
      </c>
      <c r="P63">
        <v>4.1000000000000002E-2</v>
      </c>
      <c r="Q63">
        <v>0.72</v>
      </c>
      <c r="R63" t="s">
        <v>20</v>
      </c>
      <c r="S63" t="s">
        <v>20</v>
      </c>
      <c r="T63">
        <v>4.42</v>
      </c>
      <c r="U63">
        <v>6.58</v>
      </c>
    </row>
    <row r="64" spans="1:21" x14ac:dyDescent="0.25">
      <c r="A64" t="s">
        <v>100</v>
      </c>
      <c r="B64">
        <v>4200</v>
      </c>
      <c r="C64">
        <v>-0.86</v>
      </c>
      <c r="D64">
        <f t="shared" si="0"/>
        <v>0.64692367577734233</v>
      </c>
      <c r="E64">
        <v>7.88</v>
      </c>
      <c r="F64">
        <v>5.45</v>
      </c>
      <c r="G64">
        <v>-0.92</v>
      </c>
      <c r="H64">
        <v>1.2569999999999999</v>
      </c>
      <c r="I64">
        <v>1.454</v>
      </c>
      <c r="J64">
        <v>1.1990000000000001</v>
      </c>
      <c r="K64">
        <v>0.77100000000000002</v>
      </c>
      <c r="L64">
        <v>1.448</v>
      </c>
      <c r="M64">
        <v>3.19</v>
      </c>
      <c r="N64">
        <v>0.60499999999999998</v>
      </c>
      <c r="O64">
        <v>0.151</v>
      </c>
      <c r="P64">
        <v>5.0999999999999997E-2</v>
      </c>
      <c r="Q64">
        <v>0.7</v>
      </c>
      <c r="R64" t="s">
        <v>20</v>
      </c>
      <c r="S64" t="s">
        <v>20</v>
      </c>
      <c r="T64">
        <v>4.6900000000000004</v>
      </c>
      <c r="U64">
        <v>7.07</v>
      </c>
    </row>
    <row r="65" spans="1:26" x14ac:dyDescent="0.25">
      <c r="A65" t="s">
        <v>101</v>
      </c>
      <c r="B65">
        <v>4050</v>
      </c>
      <c r="C65">
        <v>-0.97</v>
      </c>
      <c r="D65">
        <f t="shared" si="0"/>
        <v>0.60595668339200559</v>
      </c>
      <c r="E65">
        <v>8.3000000000000007</v>
      </c>
      <c r="F65">
        <v>5.68</v>
      </c>
      <c r="G65">
        <v>-1.04</v>
      </c>
      <c r="H65">
        <v>1.34</v>
      </c>
      <c r="I65">
        <v>1.5429999999999999</v>
      </c>
      <c r="J65">
        <v>1.222</v>
      </c>
      <c r="K65">
        <v>0.82599999999999996</v>
      </c>
      <c r="L65">
        <v>1.58</v>
      </c>
      <c r="M65">
        <v>3.4180000000000001</v>
      </c>
      <c r="N65">
        <v>0.624</v>
      </c>
      <c r="O65">
        <v>0.16900000000000001</v>
      </c>
      <c r="P65">
        <v>6.2E-2</v>
      </c>
      <c r="Q65">
        <v>0.64</v>
      </c>
      <c r="R65" t="s">
        <v>20</v>
      </c>
      <c r="S65" t="s">
        <v>20</v>
      </c>
      <c r="T65">
        <v>4.88</v>
      </c>
      <c r="U65">
        <v>7.33</v>
      </c>
    </row>
    <row r="66" spans="1:26" x14ac:dyDescent="0.25">
      <c r="A66" t="s">
        <v>102</v>
      </c>
      <c r="B66">
        <v>3970</v>
      </c>
      <c r="C66">
        <v>-1.08</v>
      </c>
      <c r="D66">
        <f t="shared" ref="D66:D67" si="1">(10^G66/10^0.01)^0.5/(B66/5770)^2</f>
        <v>0.60224140802987713</v>
      </c>
      <c r="E66">
        <v>8.58</v>
      </c>
      <c r="F66">
        <v>5.86</v>
      </c>
      <c r="G66">
        <v>-1.08</v>
      </c>
      <c r="H66">
        <v>1.38</v>
      </c>
      <c r="I66">
        <v>1.5920000000000001</v>
      </c>
      <c r="J66">
        <v>1.2130000000000001</v>
      </c>
      <c r="K66">
        <v>0.85699999999999998</v>
      </c>
      <c r="L66">
        <v>1.6639999999999999</v>
      </c>
      <c r="M66">
        <v>3.544</v>
      </c>
      <c r="N66">
        <v>0.63100000000000001</v>
      </c>
      <c r="O66">
        <v>0.18</v>
      </c>
      <c r="P66">
        <v>6.9000000000000006E-2</v>
      </c>
      <c r="Q66">
        <v>0.63</v>
      </c>
      <c r="R66" t="s">
        <v>20</v>
      </c>
      <c r="S66" t="s">
        <v>20</v>
      </c>
      <c r="T66">
        <v>5.04</v>
      </c>
      <c r="U66">
        <v>7.5</v>
      </c>
      <c r="Z66">
        <v>0.62</v>
      </c>
    </row>
    <row r="67" spans="1:26" x14ac:dyDescent="0.25">
      <c r="A67" t="s">
        <v>103</v>
      </c>
      <c r="B67">
        <v>3880</v>
      </c>
      <c r="C67">
        <v>-1.22</v>
      </c>
      <c r="D67">
        <f t="shared" si="1"/>
        <v>0.53664634415565771</v>
      </c>
      <c r="E67">
        <v>9</v>
      </c>
      <c r="F67">
        <v>6.05</v>
      </c>
      <c r="G67">
        <v>-1.22</v>
      </c>
      <c r="H67">
        <v>1.42</v>
      </c>
      <c r="I67">
        <v>1.6339999999999999</v>
      </c>
      <c r="J67">
        <v>1.1970000000000001</v>
      </c>
      <c r="K67">
        <v>0.90200000000000002</v>
      </c>
      <c r="L67">
        <v>1.8080000000000001</v>
      </c>
      <c r="M67">
        <v>3.7370000000000001</v>
      </c>
      <c r="N67">
        <v>0.624</v>
      </c>
      <c r="O67">
        <v>0.19800000000000001</v>
      </c>
      <c r="P67">
        <v>8.2000000000000003E-2</v>
      </c>
      <c r="Q67">
        <v>0.61</v>
      </c>
      <c r="R67" t="s">
        <v>20</v>
      </c>
      <c r="S67" t="s">
        <v>20</v>
      </c>
      <c r="T67">
        <v>5.26</v>
      </c>
      <c r="U67">
        <v>7.78</v>
      </c>
      <c r="Z67">
        <v>0.49</v>
      </c>
    </row>
    <row r="68" spans="1:26" x14ac:dyDescent="0.25">
      <c r="A68" t="s">
        <v>104</v>
      </c>
      <c r="B68">
        <v>3850</v>
      </c>
      <c r="C68">
        <v>-1.3</v>
      </c>
      <c r="D68">
        <f>(10^G68/10^0.01)^0.5/(B68/5770)^2</f>
        <v>0.52051130606804219</v>
      </c>
      <c r="E68">
        <v>9.16</v>
      </c>
      <c r="F68">
        <v>6.14</v>
      </c>
      <c r="G68">
        <v>-1.26</v>
      </c>
      <c r="H68">
        <v>1.431</v>
      </c>
      <c r="I68">
        <v>1.65</v>
      </c>
      <c r="J68">
        <v>1.19</v>
      </c>
      <c r="K68">
        <v>0.91300000000000003</v>
      </c>
      <c r="L68">
        <v>1.8480000000000001</v>
      </c>
      <c r="M68">
        <v>3.79</v>
      </c>
      <c r="N68">
        <v>0.622</v>
      </c>
      <c r="O68">
        <v>0.20300000000000001</v>
      </c>
      <c r="P68">
        <v>8.5999999999999993E-2</v>
      </c>
      <c r="Q68">
        <v>0.6</v>
      </c>
      <c r="R68" t="s">
        <v>20</v>
      </c>
      <c r="S68" t="s">
        <v>20</v>
      </c>
      <c r="T68">
        <v>5.37</v>
      </c>
      <c r="U68">
        <v>7.9</v>
      </c>
      <c r="Z68">
        <v>0.44</v>
      </c>
    </row>
    <row r="69" spans="1:26" x14ac:dyDescent="0.25">
      <c r="A69" t="s">
        <v>105</v>
      </c>
      <c r="B69">
        <v>3700</v>
      </c>
      <c r="C69">
        <v>-1.53</v>
      </c>
      <c r="D69">
        <f t="shared" ref="D69:D103" si="2">(10^G69/10^0.01)^0.5/(B69/5770)^2</f>
        <v>0.46875744472150843</v>
      </c>
      <c r="E69">
        <v>9.8000000000000007</v>
      </c>
      <c r="F69">
        <v>6.57</v>
      </c>
      <c r="G69">
        <v>-1.42</v>
      </c>
      <c r="H69">
        <v>1.48</v>
      </c>
      <c r="I69" t="s">
        <v>20</v>
      </c>
      <c r="J69">
        <v>1.171</v>
      </c>
      <c r="K69">
        <v>0.96799999999999997</v>
      </c>
      <c r="L69">
        <v>2.0510000000000002</v>
      </c>
      <c r="M69">
        <v>4.0650000000000004</v>
      </c>
      <c r="N69">
        <v>0.61</v>
      </c>
      <c r="O69">
        <v>0.22500000000000001</v>
      </c>
      <c r="P69">
        <v>0.10299999999999999</v>
      </c>
      <c r="Q69">
        <v>0.53</v>
      </c>
      <c r="R69" t="s">
        <v>20</v>
      </c>
      <c r="S69" t="s">
        <v>20</v>
      </c>
      <c r="T69">
        <v>5.74</v>
      </c>
      <c r="U69">
        <v>8.27</v>
      </c>
      <c r="Z69">
        <v>0.39</v>
      </c>
    </row>
    <row r="70" spans="1:26" x14ac:dyDescent="0.25">
      <c r="A70" t="s">
        <v>106</v>
      </c>
      <c r="B70">
        <v>3550</v>
      </c>
      <c r="C70">
        <v>-1.65</v>
      </c>
      <c r="D70">
        <f t="shared" si="2"/>
        <v>0.42844484340695177</v>
      </c>
      <c r="E70">
        <v>10.3</v>
      </c>
      <c r="F70">
        <v>6.89</v>
      </c>
      <c r="G70">
        <v>-1.57</v>
      </c>
      <c r="H70">
        <v>1.5</v>
      </c>
      <c r="I70" t="s">
        <v>20</v>
      </c>
      <c r="J70">
        <v>1.17</v>
      </c>
      <c r="K70">
        <v>1.0009999999999999</v>
      </c>
      <c r="L70">
        <v>2.173</v>
      </c>
      <c r="M70">
        <v>4.24</v>
      </c>
      <c r="N70">
        <v>0.6</v>
      </c>
      <c r="O70">
        <v>0.23400000000000001</v>
      </c>
      <c r="P70">
        <v>0.11</v>
      </c>
      <c r="Q70">
        <v>0.48</v>
      </c>
      <c r="R70" t="s">
        <v>20</v>
      </c>
      <c r="S70" t="s">
        <v>20</v>
      </c>
      <c r="T70">
        <v>6.06</v>
      </c>
      <c r="U70">
        <v>8.65</v>
      </c>
      <c r="X70">
        <f>X68*X69</f>
        <v>0</v>
      </c>
      <c r="Z70">
        <v>0.26</v>
      </c>
    </row>
    <row r="71" spans="1:26" x14ac:dyDescent="0.25">
      <c r="A71" t="s">
        <v>107</v>
      </c>
      <c r="B71">
        <v>3400</v>
      </c>
      <c r="C71">
        <v>-1.97</v>
      </c>
      <c r="D71">
        <f t="shared" si="2"/>
        <v>0.36676998897906227</v>
      </c>
      <c r="E71">
        <v>11.14</v>
      </c>
      <c r="F71">
        <v>7.4</v>
      </c>
      <c r="G71">
        <v>-1.78</v>
      </c>
      <c r="H71">
        <v>1.544</v>
      </c>
      <c r="I71" t="s">
        <v>20</v>
      </c>
      <c r="J71">
        <v>1.181</v>
      </c>
      <c r="K71">
        <v>1.079</v>
      </c>
      <c r="L71">
        <v>2.42</v>
      </c>
      <c r="M71">
        <v>4.5999999999999996</v>
      </c>
      <c r="N71">
        <v>0.57899999999999996</v>
      </c>
      <c r="O71">
        <v>0.252</v>
      </c>
      <c r="P71">
        <v>0.122</v>
      </c>
      <c r="Q71">
        <v>0.39</v>
      </c>
      <c r="R71" t="s">
        <v>20</v>
      </c>
      <c r="S71" t="s">
        <v>20</v>
      </c>
      <c r="T71">
        <v>6.54</v>
      </c>
      <c r="U71">
        <v>9.17</v>
      </c>
      <c r="Z71">
        <v>0.2</v>
      </c>
    </row>
    <row r="72" spans="1:26" x14ac:dyDescent="0.25">
      <c r="A72" t="s">
        <v>108</v>
      </c>
      <c r="B72">
        <v>3200</v>
      </c>
      <c r="C72">
        <v>-2.59</v>
      </c>
      <c r="D72">
        <f t="shared" si="2"/>
        <v>0.25530050253427383</v>
      </c>
      <c r="E72">
        <v>12.8</v>
      </c>
      <c r="F72">
        <v>8.39</v>
      </c>
      <c r="G72">
        <v>-2.2000000000000002</v>
      </c>
      <c r="H72">
        <v>1.661</v>
      </c>
      <c r="I72" t="s">
        <v>20</v>
      </c>
      <c r="J72">
        <v>1.222</v>
      </c>
      <c r="K72">
        <v>1.2410000000000001</v>
      </c>
      <c r="L72">
        <v>2.831</v>
      </c>
      <c r="M72">
        <v>5.25</v>
      </c>
      <c r="N72">
        <v>0.55700000000000005</v>
      </c>
      <c r="O72">
        <v>0.28199999999999997</v>
      </c>
      <c r="P72">
        <v>0.13900000000000001</v>
      </c>
      <c r="Q72">
        <v>0.22</v>
      </c>
      <c r="R72" t="s">
        <v>20</v>
      </c>
      <c r="S72" t="s">
        <v>20</v>
      </c>
      <c r="T72">
        <v>7.55</v>
      </c>
      <c r="U72">
        <v>10.210000000000001</v>
      </c>
      <c r="Z72">
        <v>0.15</v>
      </c>
    </row>
    <row r="73" spans="1:26" x14ac:dyDescent="0.25">
      <c r="A73" t="s">
        <v>109</v>
      </c>
      <c r="B73">
        <v>3050</v>
      </c>
      <c r="C73">
        <v>-3.28</v>
      </c>
      <c r="D73">
        <f t="shared" si="2"/>
        <v>0.19442492836704567</v>
      </c>
      <c r="E73">
        <v>14.3</v>
      </c>
      <c r="F73">
        <v>9.25</v>
      </c>
      <c r="G73">
        <v>-2.52</v>
      </c>
      <c r="H73">
        <v>1.8740000000000001</v>
      </c>
      <c r="I73" t="s">
        <v>20</v>
      </c>
      <c r="J73">
        <v>1.24</v>
      </c>
      <c r="K73">
        <v>1.446</v>
      </c>
      <c r="L73">
        <v>3.2770000000000001</v>
      </c>
      <c r="M73">
        <v>5.94</v>
      </c>
      <c r="N73">
        <v>0.57999999999999996</v>
      </c>
      <c r="O73">
        <v>0.311</v>
      </c>
      <c r="P73" t="s">
        <v>20</v>
      </c>
      <c r="Q73">
        <v>0.15</v>
      </c>
      <c r="R73" t="s">
        <v>20</v>
      </c>
      <c r="S73" t="s">
        <v>20</v>
      </c>
      <c r="T73">
        <v>8.36</v>
      </c>
      <c r="U73">
        <v>11.02</v>
      </c>
      <c r="Z73">
        <v>0.12</v>
      </c>
    </row>
    <row r="74" spans="1:26" x14ac:dyDescent="0.25">
      <c r="A74" t="s">
        <v>110</v>
      </c>
      <c r="B74">
        <v>2800</v>
      </c>
      <c r="C74">
        <v>-4.3600000000000003</v>
      </c>
      <c r="D74">
        <f t="shared" si="2"/>
        <v>0.1297285499109346</v>
      </c>
      <c r="E74">
        <v>16.62</v>
      </c>
      <c r="F74">
        <v>10.28</v>
      </c>
      <c r="G74">
        <v>-3.02</v>
      </c>
      <c r="H74">
        <v>2</v>
      </c>
      <c r="I74" t="s">
        <v>20</v>
      </c>
      <c r="J74">
        <v>1.3</v>
      </c>
      <c r="K74">
        <v>1.95</v>
      </c>
      <c r="L74">
        <v>4.0999999999999996</v>
      </c>
      <c r="M74">
        <v>7.3</v>
      </c>
      <c r="N74">
        <v>0.60499999999999998</v>
      </c>
      <c r="O74">
        <v>0.35199999999999998</v>
      </c>
      <c r="P74" t="s">
        <v>20</v>
      </c>
      <c r="Q74">
        <v>0.1</v>
      </c>
      <c r="R74" t="s">
        <v>20</v>
      </c>
      <c r="S74" t="s">
        <v>20</v>
      </c>
      <c r="T74">
        <v>9.32</v>
      </c>
      <c r="U74">
        <v>12.26</v>
      </c>
      <c r="Z74">
        <v>0.11</v>
      </c>
    </row>
    <row r="75" spans="1:26" x14ac:dyDescent="0.25">
      <c r="A75" t="s">
        <v>111</v>
      </c>
      <c r="B75">
        <v>2650</v>
      </c>
      <c r="C75">
        <v>-5.0599999999999996</v>
      </c>
      <c r="D75">
        <f t="shared" si="2"/>
        <v>0.11637504942543271</v>
      </c>
      <c r="E75">
        <v>17.809999999999999</v>
      </c>
      <c r="F75">
        <v>10.76</v>
      </c>
      <c r="G75">
        <v>-3.21</v>
      </c>
      <c r="H75">
        <v>2.06</v>
      </c>
      <c r="I75" t="s">
        <v>20</v>
      </c>
      <c r="J75" t="s">
        <v>20</v>
      </c>
      <c r="K75">
        <v>2.1800000000000002</v>
      </c>
      <c r="L75">
        <v>4.5199999999999996</v>
      </c>
      <c r="M75">
        <v>8.0500000000000007</v>
      </c>
      <c r="N75">
        <v>0.61299999999999999</v>
      </c>
      <c r="O75">
        <v>0.38600000000000001</v>
      </c>
      <c r="P75" t="s">
        <v>20</v>
      </c>
      <c r="Q75">
        <v>0.09</v>
      </c>
      <c r="R75" t="s">
        <v>20</v>
      </c>
      <c r="S75" t="s">
        <v>20</v>
      </c>
      <c r="T75">
        <v>9.76</v>
      </c>
      <c r="U75">
        <v>12.75</v>
      </c>
      <c r="Z75">
        <v>0.08</v>
      </c>
    </row>
    <row r="76" spans="1:26" x14ac:dyDescent="0.25">
      <c r="A76" t="s">
        <v>112</v>
      </c>
      <c r="B76">
        <v>2500</v>
      </c>
      <c r="C76">
        <v>-5.79</v>
      </c>
      <c r="D76">
        <f t="shared" si="2"/>
        <v>0.11258268680700399</v>
      </c>
      <c r="E76">
        <v>18.88</v>
      </c>
      <c r="F76">
        <v>11.27</v>
      </c>
      <c r="G76">
        <v>-3.34</v>
      </c>
      <c r="H76">
        <v>2.2000000000000002</v>
      </c>
      <c r="I76" t="s">
        <v>20</v>
      </c>
      <c r="J76" t="s">
        <v>20</v>
      </c>
      <c r="K76">
        <v>2.15</v>
      </c>
      <c r="L76">
        <v>4.5999999999999996</v>
      </c>
      <c r="M76">
        <v>8.73</v>
      </c>
      <c r="N76">
        <v>0.67700000000000005</v>
      </c>
      <c r="O76">
        <v>0.44700000000000001</v>
      </c>
      <c r="P76" t="s">
        <v>20</v>
      </c>
      <c r="Q76">
        <v>7.6999999999999999E-2</v>
      </c>
      <c r="R76" t="s">
        <v>20</v>
      </c>
      <c r="S76" t="s">
        <v>20</v>
      </c>
      <c r="T76">
        <v>10.15</v>
      </c>
      <c r="U76">
        <v>13.09</v>
      </c>
    </row>
    <row r="77" spans="1:26" x14ac:dyDescent="0.25">
      <c r="A77" t="s">
        <v>113</v>
      </c>
      <c r="B77">
        <v>2450</v>
      </c>
      <c r="C77">
        <v>-5.73</v>
      </c>
      <c r="D77">
        <f t="shared" si="2"/>
        <v>9.419317967021007E-2</v>
      </c>
      <c r="E77">
        <v>19.260000000000002</v>
      </c>
      <c r="F77">
        <v>11.64</v>
      </c>
      <c r="G77">
        <v>-3.53</v>
      </c>
      <c r="H77" t="s">
        <v>20</v>
      </c>
      <c r="I77" t="s">
        <v>20</v>
      </c>
      <c r="J77" t="s">
        <v>20</v>
      </c>
      <c r="K77">
        <v>1.89</v>
      </c>
      <c r="L77">
        <v>4.37</v>
      </c>
      <c r="M77">
        <v>8.85</v>
      </c>
      <c r="N77">
        <v>0.749</v>
      </c>
      <c r="O77">
        <v>0.48099999999999998</v>
      </c>
      <c r="P77" t="s">
        <v>20</v>
      </c>
      <c r="Q77">
        <v>6.5000000000000002E-2</v>
      </c>
      <c r="R77" t="s">
        <v>20</v>
      </c>
      <c r="S77" t="s">
        <v>20</v>
      </c>
      <c r="T77">
        <v>10.41</v>
      </c>
      <c r="U77">
        <v>13.53</v>
      </c>
    </row>
    <row r="78" spans="1:26" x14ac:dyDescent="0.25">
      <c r="A78" t="s">
        <v>114</v>
      </c>
      <c r="B78">
        <v>2250</v>
      </c>
      <c r="C78" t="s">
        <v>20</v>
      </c>
      <c r="D78">
        <f t="shared" si="2"/>
        <v>0.10665631879577507</v>
      </c>
      <c r="E78">
        <v>19.8</v>
      </c>
      <c r="F78">
        <v>11.75</v>
      </c>
      <c r="G78">
        <v>-3.57</v>
      </c>
      <c r="H78" t="s">
        <v>20</v>
      </c>
      <c r="I78" t="s">
        <v>20</v>
      </c>
      <c r="J78" t="s">
        <v>20</v>
      </c>
      <c r="K78" t="s">
        <v>20</v>
      </c>
      <c r="L78">
        <v>4.5999999999999996</v>
      </c>
      <c r="M78">
        <v>9.3000000000000007</v>
      </c>
      <c r="N78">
        <v>0.79</v>
      </c>
      <c r="O78">
        <v>0.5</v>
      </c>
      <c r="P78" t="s">
        <v>20</v>
      </c>
      <c r="Q78" t="s">
        <v>20</v>
      </c>
      <c r="R78" t="s">
        <v>20</v>
      </c>
      <c r="S78" t="s">
        <v>20</v>
      </c>
      <c r="T78">
        <v>10.38</v>
      </c>
      <c r="U78">
        <v>13.67</v>
      </c>
    </row>
    <row r="79" spans="1:26" x14ac:dyDescent="0.25">
      <c r="A79" t="s">
        <v>115</v>
      </c>
      <c r="B79">
        <v>2100</v>
      </c>
      <c r="C79" t="s">
        <v>20</v>
      </c>
      <c r="D79">
        <f t="shared" si="2"/>
        <v>0.10541757870249248</v>
      </c>
      <c r="E79">
        <v>20.3</v>
      </c>
      <c r="F79">
        <v>12.07</v>
      </c>
      <c r="G79">
        <v>-3.7</v>
      </c>
      <c r="H79" t="s">
        <v>20</v>
      </c>
      <c r="I79" t="s">
        <v>20</v>
      </c>
      <c r="J79" t="s">
        <v>20</v>
      </c>
      <c r="K79" t="s">
        <v>20</v>
      </c>
      <c r="L79">
        <v>4.8</v>
      </c>
      <c r="M79">
        <v>9.6</v>
      </c>
      <c r="N79">
        <v>0.8</v>
      </c>
      <c r="O79">
        <v>0.54</v>
      </c>
      <c r="P79" t="s">
        <v>20</v>
      </c>
      <c r="Q79" t="s">
        <v>20</v>
      </c>
      <c r="R79" t="s">
        <v>20</v>
      </c>
      <c r="S79" t="s">
        <v>20</v>
      </c>
      <c r="T79">
        <v>11.03</v>
      </c>
      <c r="U79">
        <v>13.99</v>
      </c>
    </row>
    <row r="80" spans="1:26" x14ac:dyDescent="0.25">
      <c r="A80" t="s">
        <v>116</v>
      </c>
      <c r="B80">
        <v>1960</v>
      </c>
      <c r="C80" t="s">
        <v>20</v>
      </c>
      <c r="D80">
        <f t="shared" si="2"/>
        <v>0.1030005357346884</v>
      </c>
      <c r="E80">
        <v>20.8</v>
      </c>
      <c r="F80">
        <v>12.44</v>
      </c>
      <c r="G80">
        <v>-3.84</v>
      </c>
      <c r="H80" t="s">
        <v>20</v>
      </c>
      <c r="I80" t="s">
        <v>20</v>
      </c>
      <c r="J80" t="s">
        <v>20</v>
      </c>
      <c r="K80" t="s">
        <v>20</v>
      </c>
      <c r="L80">
        <v>4.9000000000000004</v>
      </c>
      <c r="M80">
        <v>9.9</v>
      </c>
      <c r="N80">
        <v>0.87</v>
      </c>
      <c r="O80">
        <v>0.56999999999999995</v>
      </c>
      <c r="P80" t="s">
        <v>20</v>
      </c>
      <c r="Q80" t="s">
        <v>20</v>
      </c>
      <c r="R80" t="s">
        <v>20</v>
      </c>
      <c r="S80" t="s">
        <v>20</v>
      </c>
      <c r="T80">
        <v>11.17</v>
      </c>
      <c r="U80">
        <v>14.34</v>
      </c>
    </row>
    <row r="81" spans="1:21" x14ac:dyDescent="0.25">
      <c r="A81" t="s">
        <v>117</v>
      </c>
      <c r="B81">
        <v>1830</v>
      </c>
      <c r="C81" t="s">
        <v>20</v>
      </c>
      <c r="D81">
        <f t="shared" si="2"/>
        <v>0.10056559948857643</v>
      </c>
      <c r="E81">
        <v>21.3</v>
      </c>
      <c r="F81">
        <v>12.84</v>
      </c>
      <c r="G81">
        <v>-3.98</v>
      </c>
      <c r="H81" t="s">
        <v>20</v>
      </c>
      <c r="I81" t="s">
        <v>20</v>
      </c>
      <c r="J81" t="s">
        <v>20</v>
      </c>
      <c r="K81" t="s">
        <v>20</v>
      </c>
      <c r="L81">
        <v>5</v>
      </c>
      <c r="M81">
        <v>10.199999999999999</v>
      </c>
      <c r="N81">
        <v>1</v>
      </c>
      <c r="O81">
        <v>0.63</v>
      </c>
      <c r="P81" t="s">
        <v>20</v>
      </c>
      <c r="Q81" t="s">
        <v>20</v>
      </c>
      <c r="R81" t="s">
        <v>20</v>
      </c>
      <c r="S81" t="s">
        <v>20</v>
      </c>
      <c r="T81">
        <v>11.22</v>
      </c>
      <c r="U81">
        <v>14.96</v>
      </c>
    </row>
    <row r="82" spans="1:21" x14ac:dyDescent="0.25">
      <c r="A82" t="s">
        <v>118</v>
      </c>
      <c r="B82">
        <v>1700</v>
      </c>
      <c r="C82" t="s">
        <v>20</v>
      </c>
      <c r="D82">
        <f t="shared" si="2"/>
        <v>0.10033530693442483</v>
      </c>
      <c r="E82">
        <v>22.2</v>
      </c>
      <c r="F82">
        <v>13.28</v>
      </c>
      <c r="G82">
        <v>-4.1100000000000003</v>
      </c>
      <c r="H82" t="s">
        <v>20</v>
      </c>
      <c r="I82" t="s">
        <v>20</v>
      </c>
      <c r="J82" t="s">
        <v>20</v>
      </c>
      <c r="K82" t="s">
        <v>20</v>
      </c>
      <c r="L82">
        <v>5.5</v>
      </c>
      <c r="M82">
        <v>10.8</v>
      </c>
      <c r="N82">
        <v>1.1399999999999999</v>
      </c>
      <c r="O82">
        <v>0.63</v>
      </c>
      <c r="P82" t="s">
        <v>20</v>
      </c>
      <c r="Q82" t="s">
        <v>20</v>
      </c>
      <c r="R82" t="s">
        <v>20</v>
      </c>
      <c r="S82" t="s">
        <v>20</v>
      </c>
      <c r="T82">
        <v>11.47</v>
      </c>
      <c r="U82">
        <v>15.02</v>
      </c>
    </row>
    <row r="83" spans="1:21" x14ac:dyDescent="0.25">
      <c r="A83" t="s">
        <v>119</v>
      </c>
      <c r="B83">
        <v>1590</v>
      </c>
      <c r="C83" t="s">
        <v>20</v>
      </c>
      <c r="D83">
        <f t="shared" si="2"/>
        <v>9.8754609872570287E-2</v>
      </c>
      <c r="E83">
        <v>23.1</v>
      </c>
      <c r="F83">
        <v>13.72</v>
      </c>
      <c r="G83">
        <v>-4.24</v>
      </c>
      <c r="H83" t="s">
        <v>20</v>
      </c>
      <c r="I83" t="s">
        <v>20</v>
      </c>
      <c r="J83" t="s">
        <v>20</v>
      </c>
      <c r="K83" t="s">
        <v>20</v>
      </c>
      <c r="L83">
        <v>6</v>
      </c>
      <c r="M83">
        <v>11.4</v>
      </c>
      <c r="N83">
        <v>1.1299999999999999</v>
      </c>
      <c r="O83">
        <v>0.65</v>
      </c>
      <c r="P83" t="s">
        <v>20</v>
      </c>
      <c r="Q83" t="s">
        <v>20</v>
      </c>
      <c r="R83" t="s">
        <v>20</v>
      </c>
      <c r="S83" t="s">
        <v>20</v>
      </c>
      <c r="T83">
        <v>11.82</v>
      </c>
      <c r="U83">
        <v>15.34</v>
      </c>
    </row>
    <row r="84" spans="1:21" x14ac:dyDescent="0.25">
      <c r="A84" t="s">
        <v>120</v>
      </c>
      <c r="B84">
        <v>1490</v>
      </c>
      <c r="C84" t="s">
        <v>20</v>
      </c>
      <c r="D84">
        <f t="shared" si="2"/>
        <v>9.7944282582933306E-2</v>
      </c>
      <c r="E84" t="s">
        <v>20</v>
      </c>
      <c r="F84">
        <v>14.14</v>
      </c>
      <c r="G84">
        <v>-4.3600000000000003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>
        <v>1.08</v>
      </c>
      <c r="O84">
        <v>0.64</v>
      </c>
      <c r="P84" t="s">
        <v>20</v>
      </c>
      <c r="Q84" t="s">
        <v>20</v>
      </c>
      <c r="R84" t="s">
        <v>20</v>
      </c>
      <c r="S84" t="s">
        <v>20</v>
      </c>
      <c r="T84">
        <v>12.27</v>
      </c>
      <c r="U84">
        <v>15.64</v>
      </c>
    </row>
    <row r="85" spans="1:21" x14ac:dyDescent="0.25">
      <c r="A85" t="s">
        <v>121</v>
      </c>
      <c r="B85">
        <v>1410</v>
      </c>
      <c r="C85" t="s">
        <v>20</v>
      </c>
      <c r="D85">
        <f t="shared" si="2"/>
        <v>9.7479524263989981E-2</v>
      </c>
      <c r="E85" t="s">
        <v>20</v>
      </c>
      <c r="F85">
        <v>14.51</v>
      </c>
      <c r="G85">
        <v>-4.46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>
        <v>1.1000000000000001</v>
      </c>
      <c r="O85">
        <v>0.62</v>
      </c>
      <c r="P85" t="s">
        <v>20</v>
      </c>
      <c r="Q85" t="s">
        <v>20</v>
      </c>
      <c r="R85" t="s">
        <v>20</v>
      </c>
      <c r="S85" t="s">
        <v>20</v>
      </c>
      <c r="T85">
        <v>12.62</v>
      </c>
      <c r="U85">
        <v>15.89</v>
      </c>
    </row>
    <row r="86" spans="1:21" x14ac:dyDescent="0.25">
      <c r="A86" t="s">
        <v>122</v>
      </c>
      <c r="B86">
        <v>1350</v>
      </c>
      <c r="C86" t="s">
        <v>20</v>
      </c>
      <c r="D86">
        <f t="shared" si="2"/>
        <v>9.5870300649380777E-2</v>
      </c>
      <c r="E86" t="s">
        <v>20</v>
      </c>
      <c r="F86">
        <v>14.9</v>
      </c>
      <c r="G86">
        <v>-4.55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>
        <v>1.1399999999999999</v>
      </c>
      <c r="O86">
        <v>0.63</v>
      </c>
      <c r="P86" t="s">
        <v>20</v>
      </c>
      <c r="Q86" t="s">
        <v>20</v>
      </c>
      <c r="R86" t="s">
        <v>20</v>
      </c>
      <c r="S86" t="s">
        <v>20</v>
      </c>
      <c r="T86">
        <v>12.7</v>
      </c>
      <c r="U86">
        <v>16.12</v>
      </c>
    </row>
    <row r="87" spans="1:21" x14ac:dyDescent="0.25">
      <c r="A87" t="s">
        <v>123</v>
      </c>
      <c r="B87">
        <v>1300</v>
      </c>
      <c r="C87" t="s">
        <v>20</v>
      </c>
      <c r="D87">
        <f t="shared" si="2"/>
        <v>9.6486137605631517E-2</v>
      </c>
      <c r="E87" t="s">
        <v>20</v>
      </c>
      <c r="F87">
        <v>14.99</v>
      </c>
      <c r="G87">
        <v>-4.6100000000000003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>
        <v>1.1000000000000001</v>
      </c>
      <c r="O87">
        <v>0.63</v>
      </c>
      <c r="P87" t="s">
        <v>20</v>
      </c>
      <c r="Q87" t="s">
        <v>20</v>
      </c>
      <c r="R87" t="s">
        <v>20</v>
      </c>
      <c r="S87" t="s">
        <v>20</v>
      </c>
      <c r="T87">
        <v>12.74</v>
      </c>
      <c r="U87">
        <v>16.27</v>
      </c>
    </row>
    <row r="88" spans="1:21" x14ac:dyDescent="0.25">
      <c r="A88" t="s">
        <v>124</v>
      </c>
      <c r="B88">
        <v>1260</v>
      </c>
      <c r="C88" t="s">
        <v>20</v>
      </c>
      <c r="D88">
        <f t="shared" si="2"/>
        <v>9.6964002943710159E-2</v>
      </c>
      <c r="E88" t="s">
        <v>20</v>
      </c>
      <c r="F88">
        <v>15.07</v>
      </c>
      <c r="G88">
        <v>-4.66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>
        <v>1.02</v>
      </c>
      <c r="O88">
        <v>0.54</v>
      </c>
      <c r="P88" t="s">
        <v>20</v>
      </c>
      <c r="Q88" t="s">
        <v>20</v>
      </c>
      <c r="R88" t="s">
        <v>20</v>
      </c>
      <c r="S88" t="s">
        <v>20</v>
      </c>
      <c r="T88">
        <v>12.9</v>
      </c>
      <c r="U88">
        <v>16.39</v>
      </c>
    </row>
    <row r="89" spans="1:21" x14ac:dyDescent="0.25">
      <c r="A89" t="s">
        <v>125</v>
      </c>
      <c r="B89">
        <v>1230</v>
      </c>
      <c r="C89" t="s">
        <v>20</v>
      </c>
      <c r="D89">
        <f t="shared" si="2"/>
        <v>9.8297258015221045E-2</v>
      </c>
      <c r="E89" t="s">
        <v>20</v>
      </c>
      <c r="F89">
        <v>15.04</v>
      </c>
      <c r="G89">
        <v>-4.6900000000000004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>
        <v>1.02</v>
      </c>
      <c r="O89">
        <v>0.45</v>
      </c>
      <c r="P89" t="s">
        <v>20</v>
      </c>
      <c r="Q89" t="s">
        <v>20</v>
      </c>
      <c r="R89" t="s">
        <v>20</v>
      </c>
      <c r="S89" t="s">
        <v>20</v>
      </c>
      <c r="T89">
        <v>12.87</v>
      </c>
      <c r="U89">
        <v>16.47</v>
      </c>
    </row>
    <row r="90" spans="1:21" x14ac:dyDescent="0.25">
      <c r="A90" t="s">
        <v>126</v>
      </c>
      <c r="B90">
        <v>1200</v>
      </c>
      <c r="C90" t="s">
        <v>20</v>
      </c>
      <c r="D90">
        <f t="shared" si="2"/>
        <v>9.8625480982705044E-2</v>
      </c>
      <c r="E90" t="s">
        <v>20</v>
      </c>
      <c r="F90">
        <v>14.92</v>
      </c>
      <c r="G90">
        <v>-4.7300000000000004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>
        <v>0.86</v>
      </c>
      <c r="O90">
        <v>0.27</v>
      </c>
      <c r="P90" t="s">
        <v>20</v>
      </c>
      <c r="Q90" t="s">
        <v>20</v>
      </c>
      <c r="R90" t="s">
        <v>20</v>
      </c>
      <c r="S90" t="s">
        <v>20</v>
      </c>
      <c r="T90">
        <v>13.19</v>
      </c>
      <c r="U90">
        <v>16.57</v>
      </c>
    </row>
    <row r="91" spans="1:21" x14ac:dyDescent="0.25">
      <c r="A91" t="s">
        <v>127</v>
      </c>
      <c r="B91">
        <v>1160</v>
      </c>
      <c r="C91" t="s">
        <v>20</v>
      </c>
      <c r="D91">
        <f t="shared" si="2"/>
        <v>0.1007942245162347</v>
      </c>
      <c r="E91" t="s">
        <v>20</v>
      </c>
      <c r="F91">
        <v>14.77</v>
      </c>
      <c r="G91">
        <v>-4.7699999999999996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>
        <v>0.68</v>
      </c>
      <c r="O91">
        <v>0.08</v>
      </c>
      <c r="P91" t="s">
        <v>20</v>
      </c>
      <c r="Q91" t="s">
        <v>20</v>
      </c>
      <c r="R91" t="s">
        <v>20</v>
      </c>
      <c r="S91" t="s">
        <v>20</v>
      </c>
      <c r="T91">
        <v>13.69</v>
      </c>
      <c r="U91">
        <v>16.670000000000002</v>
      </c>
    </row>
    <row r="92" spans="1:21" x14ac:dyDescent="0.25">
      <c r="A92" t="s">
        <v>128</v>
      </c>
      <c r="B92">
        <v>1120</v>
      </c>
      <c r="C92" t="s">
        <v>20</v>
      </c>
      <c r="D92">
        <f t="shared" si="2"/>
        <v>9.9750614773873897E-2</v>
      </c>
      <c r="E92" t="s">
        <v>20</v>
      </c>
      <c r="F92">
        <v>14.66</v>
      </c>
      <c r="G92">
        <v>-4.84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>
        <v>0.35</v>
      </c>
      <c r="O92">
        <v>-0.19</v>
      </c>
      <c r="P92" t="s">
        <v>20</v>
      </c>
      <c r="Q92" t="s">
        <v>20</v>
      </c>
      <c r="R92" t="s">
        <v>20</v>
      </c>
      <c r="S92" t="s">
        <v>20</v>
      </c>
      <c r="T92">
        <v>14.51</v>
      </c>
      <c r="U92">
        <v>16.84</v>
      </c>
    </row>
    <row r="93" spans="1:21" x14ac:dyDescent="0.25">
      <c r="A93" t="s">
        <v>129</v>
      </c>
      <c r="B93">
        <v>1090</v>
      </c>
      <c r="C93" t="s">
        <v>20</v>
      </c>
      <c r="D93">
        <f t="shared" si="2"/>
        <v>9.8287577344629631E-2</v>
      </c>
      <c r="E93" t="s">
        <v>20</v>
      </c>
      <c r="F93">
        <v>14.67</v>
      </c>
      <c r="G93">
        <v>-4.9000000000000004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>
        <v>0.2</v>
      </c>
      <c r="O93">
        <v>-0.06</v>
      </c>
      <c r="P93" t="s">
        <v>20</v>
      </c>
      <c r="Q93" t="s">
        <v>20</v>
      </c>
      <c r="R93" t="s">
        <v>20</v>
      </c>
      <c r="S93" t="s">
        <v>20</v>
      </c>
      <c r="T93">
        <v>14.66</v>
      </c>
      <c r="U93">
        <v>16.989999999999998</v>
      </c>
    </row>
    <row r="94" spans="1:21" x14ac:dyDescent="0.25">
      <c r="A94" t="s">
        <v>130</v>
      </c>
      <c r="B94">
        <v>1050</v>
      </c>
      <c r="C94" t="s">
        <v>20</v>
      </c>
      <c r="D94">
        <f t="shared" si="2"/>
        <v>9.9993789699843585E-2</v>
      </c>
      <c r="E94" t="s">
        <v>20</v>
      </c>
      <c r="F94">
        <v>14.68</v>
      </c>
      <c r="G94">
        <v>-4.95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>
        <v>0.2</v>
      </c>
      <c r="O94">
        <v>-0.08</v>
      </c>
      <c r="P94" t="s">
        <v>20</v>
      </c>
      <c r="Q94" t="s">
        <v>20</v>
      </c>
      <c r="R94" t="s">
        <v>20</v>
      </c>
      <c r="S94" t="s">
        <v>20</v>
      </c>
      <c r="T94">
        <v>14.9</v>
      </c>
      <c r="U94">
        <v>17.12</v>
      </c>
    </row>
    <row r="95" spans="1:21" x14ac:dyDescent="0.25">
      <c r="A95" t="s">
        <v>131</v>
      </c>
      <c r="B95">
        <v>1010</v>
      </c>
      <c r="C95" t="s">
        <v>20</v>
      </c>
      <c r="D95">
        <f t="shared" si="2"/>
        <v>9.7433629049479137E-2</v>
      </c>
      <c r="E95" t="s">
        <v>20</v>
      </c>
      <c r="F95">
        <v>14.84</v>
      </c>
      <c r="G95">
        <v>-5.04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>
        <v>0.2</v>
      </c>
      <c r="O95">
        <v>-0.1</v>
      </c>
      <c r="P95" t="s">
        <v>20</v>
      </c>
      <c r="Q95" t="s">
        <v>20</v>
      </c>
      <c r="R95" t="s">
        <v>20</v>
      </c>
      <c r="S95" t="s">
        <v>20</v>
      </c>
      <c r="T95">
        <v>15.18</v>
      </c>
      <c r="U95">
        <v>17.34</v>
      </c>
    </row>
    <row r="96" spans="1:21" x14ac:dyDescent="0.25">
      <c r="A96" t="s">
        <v>132</v>
      </c>
      <c r="B96">
        <v>960</v>
      </c>
      <c r="C96" t="s">
        <v>20</v>
      </c>
      <c r="D96">
        <f t="shared" si="2"/>
        <v>9.8357880186314112E-2</v>
      </c>
      <c r="E96" t="s">
        <v>20</v>
      </c>
      <c r="F96">
        <v>15</v>
      </c>
      <c r="G96">
        <v>-5.12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>
        <v>0.1</v>
      </c>
      <c r="O96">
        <v>-0.03</v>
      </c>
      <c r="P96" t="s">
        <v>20</v>
      </c>
      <c r="Q96" t="s">
        <v>20</v>
      </c>
      <c r="R96" t="s">
        <v>20</v>
      </c>
      <c r="S96" t="s">
        <v>20</v>
      </c>
      <c r="T96">
        <v>15.54</v>
      </c>
      <c r="U96">
        <v>17.54</v>
      </c>
    </row>
    <row r="97" spans="1:21" x14ac:dyDescent="0.25">
      <c r="A97" t="s">
        <v>133</v>
      </c>
      <c r="B97">
        <v>840</v>
      </c>
      <c r="C97" t="s">
        <v>20</v>
      </c>
      <c r="D97">
        <f t="shared" si="2"/>
        <v>9.6336985853299473E-2</v>
      </c>
      <c r="E97" t="s">
        <v>20</v>
      </c>
      <c r="F97">
        <v>15.77</v>
      </c>
      <c r="G97">
        <v>-5.37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>
        <v>0</v>
      </c>
      <c r="O97">
        <v>0</v>
      </c>
      <c r="P97" t="s">
        <v>20</v>
      </c>
      <c r="Q97" t="s">
        <v>20</v>
      </c>
      <c r="R97" t="s">
        <v>20</v>
      </c>
      <c r="S97" t="s">
        <v>20</v>
      </c>
      <c r="T97">
        <v>16.36</v>
      </c>
      <c r="U97">
        <v>18.170000000000002</v>
      </c>
    </row>
    <row r="98" spans="1:21" x14ac:dyDescent="0.25">
      <c r="A98" t="s">
        <v>134</v>
      </c>
      <c r="B98">
        <v>770</v>
      </c>
      <c r="C98" t="s">
        <v>20</v>
      </c>
      <c r="D98">
        <f t="shared" si="2"/>
        <v>9.4269276935322166E-2</v>
      </c>
      <c r="E98" t="s">
        <v>20</v>
      </c>
      <c r="F98">
        <v>16.510000000000002</v>
      </c>
      <c r="G98">
        <v>-5.54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>
        <v>0.2</v>
      </c>
      <c r="O98">
        <v>-0.05</v>
      </c>
      <c r="P98" t="s">
        <v>20</v>
      </c>
      <c r="Q98" t="s">
        <v>20</v>
      </c>
      <c r="R98" t="s">
        <v>20</v>
      </c>
      <c r="S98" t="s">
        <v>20</v>
      </c>
      <c r="T98">
        <v>16.850000000000001</v>
      </c>
      <c r="U98">
        <v>18.59</v>
      </c>
    </row>
    <row r="99" spans="1:21" x14ac:dyDescent="0.25">
      <c r="A99" t="s">
        <v>135</v>
      </c>
      <c r="B99">
        <v>700</v>
      </c>
      <c r="C99" t="s">
        <v>20</v>
      </c>
      <c r="D99">
        <f t="shared" si="2"/>
        <v>9.3789786291831365E-2</v>
      </c>
      <c r="E99" t="s">
        <v>20</v>
      </c>
      <c r="F99">
        <v>17.239999999999998</v>
      </c>
      <c r="G99">
        <v>-5.71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>
        <v>0.2</v>
      </c>
      <c r="O99">
        <v>-0.05</v>
      </c>
      <c r="P99" t="s">
        <v>20</v>
      </c>
      <c r="Q99" t="s">
        <v>20</v>
      </c>
      <c r="R99" t="s">
        <v>20</v>
      </c>
      <c r="S99" t="s">
        <v>20</v>
      </c>
      <c r="T99">
        <v>17.43</v>
      </c>
      <c r="U99">
        <v>19.02</v>
      </c>
    </row>
    <row r="100" spans="1:21" x14ac:dyDescent="0.25">
      <c r="A100" t="s">
        <v>136</v>
      </c>
      <c r="B100">
        <v>610</v>
      </c>
      <c r="C100" t="s">
        <v>20</v>
      </c>
      <c r="D100">
        <f t="shared" si="2"/>
        <v>9.5872037294665688E-2</v>
      </c>
      <c r="E100" t="s">
        <v>20</v>
      </c>
      <c r="F100">
        <v>18.45</v>
      </c>
      <c r="G100">
        <v>-5.93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>
        <v>0.2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>
        <v>19.57</v>
      </c>
    </row>
    <row r="101" spans="1:21" x14ac:dyDescent="0.25">
      <c r="A101" t="s">
        <v>137</v>
      </c>
      <c r="B101">
        <v>530</v>
      </c>
      <c r="C101" t="s">
        <v>20</v>
      </c>
      <c r="D101">
        <f t="shared" si="2"/>
        <v>9.8582513545546799E-2</v>
      </c>
      <c r="E101" t="s">
        <v>20</v>
      </c>
      <c r="F101">
        <v>19.670000000000002</v>
      </c>
      <c r="G101">
        <v>-6.15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>
        <v>0.1</v>
      </c>
      <c r="O101">
        <v>-0.2</v>
      </c>
      <c r="P101" t="s">
        <v>20</v>
      </c>
      <c r="Q101" t="s">
        <v>20</v>
      </c>
      <c r="R101" t="s">
        <v>20</v>
      </c>
      <c r="S101" t="s">
        <v>20</v>
      </c>
      <c r="T101">
        <v>18.48</v>
      </c>
      <c r="U101">
        <v>20.12</v>
      </c>
    </row>
    <row r="102" spans="1:21" x14ac:dyDescent="0.25">
      <c r="A102" t="s">
        <v>138</v>
      </c>
      <c r="B102">
        <v>500</v>
      </c>
      <c r="C102" t="s">
        <v>20</v>
      </c>
      <c r="D102" t="e">
        <f t="shared" si="2"/>
        <v>#VALUE!</v>
      </c>
      <c r="E102" t="s">
        <v>20</v>
      </c>
      <c r="F102">
        <v>19.52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139</v>
      </c>
      <c r="U102" t="s">
        <v>20</v>
      </c>
    </row>
    <row r="103" spans="1:21" x14ac:dyDescent="0.25">
      <c r="A103" t="s">
        <v>140</v>
      </c>
      <c r="B103">
        <v>400</v>
      </c>
      <c r="C103" t="s">
        <v>20</v>
      </c>
      <c r="D103" t="e">
        <f t="shared" si="2"/>
        <v>#VALUE!</v>
      </c>
      <c r="E103" t="s">
        <v>20</v>
      </c>
      <c r="F103">
        <v>24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20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Sheet1!Pecaut_Mamajek13_table5_full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Bechter</dc:creator>
  <cp:lastModifiedBy>Andrew Bechter</cp:lastModifiedBy>
  <dcterms:created xsi:type="dcterms:W3CDTF">2016-09-30T16:36:24Z</dcterms:created>
  <dcterms:modified xsi:type="dcterms:W3CDTF">2017-01-16T21:55:31Z</dcterms:modified>
</cp:coreProperties>
</file>