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lujo de Caja Personal" sheetId="1" r:id="rId4"/>
    <sheet state="visible" name="Flujo de Caja Persona + Negocio" sheetId="2" r:id="rId5"/>
    <sheet state="visible" name="Input" sheetId="3" r:id="rId6"/>
    <sheet state="visible" name="TIR Negocio" sheetId="4" r:id="rId7"/>
    <sheet state="visible" name="Input A" sheetId="5" r:id="rId8"/>
    <sheet state="visible" name="Creditos" sheetId="6" r:id="rId9"/>
    <sheet state="visible" name="Credito 1" sheetId="7" r:id="rId10"/>
    <sheet state="visible" name="Credito 2" sheetId="8" r:id="rId11"/>
    <sheet state="visible" name="Credito 3" sheetId="9" r:id="rId12"/>
    <sheet state="visible" name="Credito 4" sheetId="10" r:id="rId13"/>
    <sheet state="visible" name="Credito 5" sheetId="11" r:id="rId14"/>
    <sheet state="visible" name="Credito 6" sheetId="12" r:id="rId15"/>
    <sheet state="visible" name="Credito 7" sheetId="13" r:id="rId16"/>
    <sheet state="visible" name="Credito 8" sheetId="14" r:id="rId17"/>
  </sheets>
  <definedNames>
    <definedName name="Fila_De_Encabezado">ROW(#REF!)</definedName>
    <definedName name="Fila_Final">IF(Valores_Escritos,Fila_De_Encabezado+Número_De_Pagos,Fila_De_Encabezado)</definedName>
    <definedName name="Número_De_Pago">ROW()-Fila_De_Encabezado</definedName>
    <definedName name="Préstamo_No_Pagado">IF(Número_De_Pago&lt;=Número_De_Pagos,1,0)</definedName>
    <definedName name="Valores_Escritos">IF(Cantidad_De_Préstamo*Tasa_De_Interés*Años_Del_Préstamo*Inicio_Del_Préstamo&gt;0,1,0)</definedName>
    <definedName name="Inicio_Del_Préstamo">#REF!</definedName>
    <definedName name="Tasa_De_Interés">#REF!</definedName>
    <definedName name="Cantidad_De_Préstamo">#REF!</definedName>
    <definedName name="Años_Del_Préstamo">#REF!</definedName>
    <definedName name="Número_De_Pagos">#REF!</definedName>
  </definedNames>
  <calcPr/>
  <extLst>
    <ext uri="GoogleSheetsCustomDataVersion2">
      <go:sheetsCustomData xmlns:go="http://customooxmlschemas.google.com/" r:id="rId18" roundtripDataChecksum="EqJcqAGco7efRjftUOJtmij53gZdOiMInxo/N5SbAAk="/>
    </ext>
  </extLst>
</workbook>
</file>

<file path=xl/sharedStrings.xml><?xml version="1.0" encoding="utf-8"?>
<sst xmlns="http://schemas.openxmlformats.org/spreadsheetml/2006/main" count="336" uniqueCount="95">
  <si>
    <t>Categoria</t>
  </si>
  <si>
    <t>Ingreso</t>
  </si>
  <si>
    <t>Gastos Hogar</t>
  </si>
  <si>
    <t>Gastos Hormiga</t>
  </si>
  <si>
    <t>Gastos Generales</t>
  </si>
  <si>
    <t>Gastos Impuestos</t>
  </si>
  <si>
    <t>Gasto Creditos</t>
  </si>
  <si>
    <t>Total gastos</t>
  </si>
  <si>
    <t>Flujo de caja del periodo</t>
  </si>
  <si>
    <t>Flujo de caja acumulado</t>
  </si>
  <si>
    <t>Flujo de caja negocio</t>
  </si>
  <si>
    <t>Subcategoria</t>
  </si>
  <si>
    <t>Periocidad</t>
  </si>
  <si>
    <t>Año</t>
  </si>
  <si>
    <t>Monto</t>
  </si>
  <si>
    <t>Monto Semestral</t>
  </si>
  <si>
    <t>Mes de pago</t>
  </si>
  <si>
    <t>Mes de pago 2</t>
  </si>
  <si>
    <t>Salario neto con deducciones</t>
  </si>
  <si>
    <t>Mensual</t>
  </si>
  <si>
    <t>Bonificaciones</t>
  </si>
  <si>
    <t>Anual</t>
  </si>
  <si>
    <t>Ingresos por servicios profesionales</t>
  </si>
  <si>
    <t>Gananacias negocio propio</t>
  </si>
  <si>
    <t xml:space="preserve">Intereses </t>
  </si>
  <si>
    <t>Dividendos</t>
  </si>
  <si>
    <t>Alquileres</t>
  </si>
  <si>
    <t>Venta activo(s)</t>
  </si>
  <si>
    <t>Agua</t>
  </si>
  <si>
    <t xml:space="preserve">Luz </t>
  </si>
  <si>
    <t>Internet</t>
  </si>
  <si>
    <t>Gas</t>
  </si>
  <si>
    <t>Educación hijo(s)</t>
  </si>
  <si>
    <t>Empleada del servicio</t>
  </si>
  <si>
    <t>Mercado</t>
  </si>
  <si>
    <t>Arriendo</t>
  </si>
  <si>
    <t>Administración vivienda</t>
  </si>
  <si>
    <t>Educación adultos</t>
  </si>
  <si>
    <t>Semestral</t>
  </si>
  <si>
    <t>Ropa</t>
  </si>
  <si>
    <t>Compras impulsivas</t>
  </si>
  <si>
    <t>Peluqueria</t>
  </si>
  <si>
    <t>Ocio</t>
  </si>
  <si>
    <t>Restaurante(s)</t>
  </si>
  <si>
    <t>Fiesta/Rumba</t>
  </si>
  <si>
    <t>Otros</t>
  </si>
  <si>
    <t>Viaje(s)</t>
  </si>
  <si>
    <t>Poliza(s) medica(s)</t>
  </si>
  <si>
    <t>Medicamentos</t>
  </si>
  <si>
    <t>Reparaciones hogar</t>
  </si>
  <si>
    <t>Gasolina Carro</t>
  </si>
  <si>
    <t>Soat Carro(s)</t>
  </si>
  <si>
    <t>Revisión Tec</t>
  </si>
  <si>
    <t>Seguro Carro(s)</t>
  </si>
  <si>
    <t>Mantenimiento carro(s)</t>
  </si>
  <si>
    <t>Prediale(s)</t>
  </si>
  <si>
    <t>Impuesto(s) Vehicular(es)</t>
  </si>
  <si>
    <t>Impuesto(s) Valorización (es)</t>
  </si>
  <si>
    <t>Declaración(es) de Renta</t>
  </si>
  <si>
    <t>Periodo negocio persona</t>
  </si>
  <si>
    <t>Periodo en el que impacta el Flujo de Caja Persona</t>
  </si>
  <si>
    <t>Inversion Inicial</t>
  </si>
  <si>
    <t>Número de periodos del negocio</t>
  </si>
  <si>
    <t>TIR</t>
  </si>
  <si>
    <t>Monto inicial en bancos</t>
  </si>
  <si>
    <t>Inflación 2026</t>
  </si>
  <si>
    <t>Inflación 2027</t>
  </si>
  <si>
    <t>Inflación 2028</t>
  </si>
  <si>
    <t>Descripcion</t>
  </si>
  <si>
    <t>Cuotas pendientes</t>
  </si>
  <si>
    <t>Tasa ea</t>
  </si>
  <si>
    <t>Mes Inicio</t>
  </si>
  <si>
    <t>Mes Fin</t>
  </si>
  <si>
    <t>Pago mensual</t>
  </si>
  <si>
    <t>Tipo</t>
  </si>
  <si>
    <t>Carro</t>
  </si>
  <si>
    <t>Apartamento</t>
  </si>
  <si>
    <t>Tarjeta Credito 1</t>
  </si>
  <si>
    <t>Tarjeta Credito 2</t>
  </si>
  <si>
    <t>Credito Libre Inv</t>
  </si>
  <si>
    <t>Credito 1</t>
  </si>
  <si>
    <t>Credito 2</t>
  </si>
  <si>
    <t>Credito 3</t>
  </si>
  <si>
    <t>Importe del préstamo</t>
  </si>
  <si>
    <t>N. º</t>
  </si>
  <si>
    <t>Inicio
Saldo</t>
  </si>
  <si>
    <t>Pago</t>
  </si>
  <si>
    <t>Principal</t>
  </si>
  <si>
    <t>Interés</t>
  </si>
  <si>
    <t>Fin
Saldo</t>
  </si>
  <si>
    <t>Check Cuota</t>
  </si>
  <si>
    <t>Tasa de interés mensual</t>
  </si>
  <si>
    <t>Número de pagos</t>
  </si>
  <si>
    <t>Importe total de los intereses</t>
  </si>
  <si>
    <t>Coste total del préstamo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</si>
</sst>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9">
    <numFmt numFmtId="164" formatCode="[$-409]mmm\-yy"/>
    <numFmt numFmtId="165" formatCode="_-&quot;$&quot;\ * #,##0_-;\-&quot;$&quot;\ * #,##0_-;_-&quot;$&quot;\ * &quot;-&quot;??_-;_-@"/>
    <numFmt numFmtId="166" formatCode="0\ &quot;Mes&quot;"/>
    <numFmt numFmtId="167" formatCode="0\ &quot;Periodo&quot;"/>
    <numFmt numFmtId="168" formatCode="_-&quot;$&quot;\ * #,##0.00_-;\-&quot;$&quot;\ * #,##0.00_-;_-&quot;$&quot;\ * &quot;-&quot;??_-;_-@"/>
    <numFmt numFmtId="169" formatCode="D/M/YYYY"/>
    <numFmt numFmtId="170" formatCode="_-[$$-240A]\ * #,##0.00_-;\-[$$-240A]\ * #,##0.00_-;_-[$$-240A]\ * &quot;-&quot;??_-;_-@"/>
    <numFmt numFmtId="171" formatCode="_-* #,##0_-;\-* #,##0_-;_-* &quot;-&quot;??_-;_-@"/>
    <numFmt numFmtId="172" formatCode="&quot;$&quot;#,##0.00;[Red]\-&quot;$&quot;#,##0.00"/>
  </numFmts>
  <fonts count="5">
    <font>
      <sz val="11.0"/>
      <color theme="1"/>
      <name val="Aptos Narrow"/>
      <scheme val="minor"/>
    </font>
    <font>
      <sz val="11.0"/>
      <color theme="1"/>
      <name val="Calibri"/>
    </font>
    <font>
      <b/>
      <sz val="11.0"/>
      <color rgb="FFF2F2F2"/>
      <name val="Calibri"/>
    </font>
    <font>
      <b/>
      <sz val="11.0"/>
      <color theme="1"/>
      <name val="Calibri"/>
    </font>
    <font>
      <i/>
      <sz val="11.0"/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7F7F7F"/>
        <bgColor rgb="FF7F7F7F"/>
      </patternFill>
    </fill>
    <fill>
      <patternFill patternType="solid">
        <fgColor rgb="FFFFFF00"/>
        <bgColor rgb="FFFFFF00"/>
      </patternFill>
    </fill>
  </fills>
  <borders count="5">
    <border/>
    <border>
      <left/>
      <right/>
      <top/>
      <bottom/>
    </border>
    <border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double">
        <color rgb="FF000000"/>
      </bottom>
    </border>
  </borders>
  <cellStyleXfs count="1">
    <xf borderId="0" fillId="0" fontId="0" numFmtId="0" applyAlignment="1" applyFont="1"/>
  </cellStyleXfs>
  <cellXfs count="3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2" fontId="2" numFmtId="1" xfId="0" applyAlignment="1" applyBorder="1" applyFill="1" applyFont="1" applyNumberFormat="1">
      <alignment horizontal="center" shrinkToFit="0" vertical="center" wrapText="1"/>
    </xf>
    <xf borderId="0" fillId="0" fontId="3" numFmtId="0" xfId="0" applyFont="1"/>
    <xf borderId="1" fillId="2" fontId="2" numFmtId="164" xfId="0" applyAlignment="1" applyBorder="1" applyFont="1" applyNumberFormat="1">
      <alignment horizontal="center" shrinkToFit="0" vertical="center" wrapText="1"/>
    </xf>
    <xf borderId="0" fillId="0" fontId="3" numFmtId="165" xfId="0" applyFont="1" applyNumberFormat="1"/>
    <xf borderId="0" fillId="0" fontId="1" numFmtId="165" xfId="0" applyFont="1" applyNumberFormat="1"/>
    <xf borderId="0" fillId="0" fontId="1" numFmtId="9" xfId="0" applyFont="1" applyNumberFormat="1"/>
    <xf borderId="1" fillId="3" fontId="1" numFmtId="0" xfId="0" applyBorder="1" applyFill="1" applyFont="1"/>
    <xf borderId="1" fillId="3" fontId="1" numFmtId="165" xfId="0" applyBorder="1" applyFont="1" applyNumberFormat="1"/>
    <xf borderId="1" fillId="3" fontId="1" numFmtId="166" xfId="0" applyBorder="1" applyFont="1" applyNumberFormat="1"/>
    <xf borderId="0" fillId="0" fontId="1" numFmtId="166" xfId="0" applyFont="1" applyNumberFormat="1"/>
    <xf borderId="0" fillId="0" fontId="1" numFmtId="167" xfId="0" applyFont="1" applyNumberFormat="1"/>
    <xf borderId="1" fillId="3" fontId="1" numFmtId="167" xfId="0" applyBorder="1" applyFont="1" applyNumberFormat="1"/>
    <xf borderId="0" fillId="0" fontId="1" numFmtId="168" xfId="0" applyFont="1" applyNumberFormat="1"/>
    <xf borderId="0" fillId="0" fontId="3" numFmtId="0" xfId="0" applyAlignment="1" applyFont="1">
      <alignment horizontal="center" readingOrder="0"/>
    </xf>
    <xf borderId="0" fillId="0" fontId="3" numFmtId="0" xfId="0" applyAlignment="1" applyFont="1">
      <alignment horizontal="center"/>
    </xf>
    <xf borderId="1" fillId="3" fontId="1" numFmtId="168" xfId="0" applyBorder="1" applyFont="1" applyNumberFormat="1"/>
    <xf borderId="1" fillId="3" fontId="1" numFmtId="9" xfId="0" applyBorder="1" applyFont="1" applyNumberFormat="1"/>
    <xf borderId="1" fillId="3" fontId="1" numFmtId="169" xfId="0" applyBorder="1" applyFont="1" applyNumberFormat="1"/>
    <xf borderId="0" fillId="0" fontId="1" numFmtId="169" xfId="0" applyFont="1" applyNumberFormat="1"/>
    <xf borderId="0" fillId="0" fontId="1" numFmtId="0" xfId="0" applyAlignment="1" applyFont="1">
      <alignment horizontal="right"/>
    </xf>
    <xf borderId="2" fillId="0" fontId="4" numFmtId="0" xfId="0" applyBorder="1" applyFont="1"/>
    <xf borderId="2" fillId="0" fontId="4" numFmtId="170" xfId="0" applyAlignment="1" applyBorder="1" applyFont="1" applyNumberFormat="1">
      <alignment horizontal="right"/>
    </xf>
    <xf borderId="3" fillId="0" fontId="3" numFmtId="0" xfId="0" applyAlignment="1" applyBorder="1" applyFont="1">
      <alignment horizontal="center" shrinkToFit="0" vertical="center" wrapText="1"/>
    </xf>
    <xf borderId="0" fillId="0" fontId="4" numFmtId="0" xfId="0" applyFont="1"/>
    <xf borderId="0" fillId="0" fontId="4" numFmtId="10" xfId="0" applyAlignment="1" applyFont="1" applyNumberFormat="1">
      <alignment horizontal="right"/>
    </xf>
    <xf borderId="3" fillId="0" fontId="3" numFmtId="171" xfId="0" applyAlignment="1" applyBorder="1" applyFont="1" applyNumberFormat="1">
      <alignment horizontal="right"/>
    </xf>
    <xf borderId="3" fillId="0" fontId="1" numFmtId="170" xfId="0" applyAlignment="1" applyBorder="1" applyFont="1" applyNumberFormat="1">
      <alignment horizontal="right"/>
    </xf>
    <xf borderId="3" fillId="0" fontId="1" numFmtId="172" xfId="0" applyAlignment="1" applyBorder="1" applyFont="1" applyNumberFormat="1">
      <alignment horizontal="right"/>
    </xf>
    <xf borderId="0" fillId="0" fontId="4" numFmtId="172" xfId="0" applyAlignment="1" applyFont="1" applyNumberFormat="1">
      <alignment horizontal="right"/>
    </xf>
    <xf borderId="0" fillId="0" fontId="4" numFmtId="0" xfId="0" applyAlignment="1" applyFont="1">
      <alignment horizontal="right"/>
    </xf>
    <xf borderId="4" fillId="0" fontId="4" numFmtId="0" xfId="0" applyBorder="1" applyFont="1"/>
    <xf borderId="4" fillId="0" fontId="4" numFmtId="0" xfId="0" applyAlignment="1" applyBorder="1" applyFon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18" Type="http://customschemas.google.com/relationships/workbookmetadata" Target="metadata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0"/>
  <cols>
    <col customWidth="1" min="1" max="1" width="20.88"/>
    <col customWidth="1" min="2" max="3" width="13.0"/>
    <col customWidth="1" min="4" max="5" width="12.88"/>
    <col customWidth="1" min="6" max="9" width="13.75"/>
    <col customWidth="1" min="10" max="10" width="14.75"/>
    <col customWidth="1" min="11" max="11" width="13.75"/>
    <col customWidth="1" min="12" max="12" width="14.5"/>
    <col customWidth="1" min="13" max="13" width="14.13"/>
    <col customWidth="1" min="14" max="21" width="13.75"/>
    <col customWidth="1" min="22" max="22" width="14.75"/>
    <col customWidth="1" min="23" max="23" width="13.75"/>
    <col customWidth="1" min="24" max="24" width="14.5"/>
    <col customWidth="1" min="25" max="25" width="14.13"/>
    <col customWidth="1" min="26" max="33" width="13.75"/>
    <col customWidth="1" min="34" max="34" width="14.75"/>
    <col customWidth="1" min="35" max="35" width="13.75"/>
    <col customWidth="1" min="36" max="36" width="14.5"/>
    <col customWidth="1" min="37" max="37" width="14.0"/>
    <col customWidth="1" min="38" max="43" width="13.75"/>
    <col customWidth="1" min="44" max="54" width="13.0"/>
    <col customWidth="1" min="55" max="106" width="13.75"/>
    <col customWidth="1" min="107" max="133" width="15.25"/>
  </cols>
  <sheetData>
    <row r="1" ht="14.25" customHeight="1">
      <c r="A1" s="1"/>
      <c r="B1" s="2">
        <v>1.0</v>
      </c>
      <c r="C1" s="2">
        <v>2.0</v>
      </c>
      <c r="D1" s="2">
        <v>3.0</v>
      </c>
      <c r="E1" s="2">
        <v>4.0</v>
      </c>
      <c r="F1" s="2">
        <v>5.0</v>
      </c>
      <c r="G1" s="2">
        <v>6.0</v>
      </c>
      <c r="H1" s="2">
        <v>7.0</v>
      </c>
      <c r="I1" s="2">
        <v>8.0</v>
      </c>
      <c r="J1" s="2">
        <v>9.0</v>
      </c>
      <c r="K1" s="2">
        <v>10.0</v>
      </c>
      <c r="L1" s="2">
        <v>11.0</v>
      </c>
      <c r="M1" s="2">
        <v>12.0</v>
      </c>
      <c r="N1" s="2">
        <v>1.0</v>
      </c>
      <c r="O1" s="2">
        <v>2.0</v>
      </c>
      <c r="P1" s="2">
        <v>3.0</v>
      </c>
      <c r="Q1" s="2">
        <v>4.0</v>
      </c>
      <c r="R1" s="2">
        <v>5.0</v>
      </c>
      <c r="S1" s="2">
        <v>6.0</v>
      </c>
      <c r="T1" s="2">
        <v>7.0</v>
      </c>
      <c r="U1" s="2">
        <v>8.0</v>
      </c>
      <c r="V1" s="2">
        <v>9.0</v>
      </c>
      <c r="W1" s="2">
        <v>10.0</v>
      </c>
      <c r="X1" s="2">
        <v>11.0</v>
      </c>
      <c r="Y1" s="2">
        <v>12.0</v>
      </c>
      <c r="Z1" s="2">
        <v>1.0</v>
      </c>
      <c r="AA1" s="2">
        <v>2.0</v>
      </c>
      <c r="AB1" s="2">
        <v>3.0</v>
      </c>
      <c r="AC1" s="2">
        <v>4.0</v>
      </c>
      <c r="AD1" s="2">
        <v>5.0</v>
      </c>
      <c r="AE1" s="2">
        <v>6.0</v>
      </c>
      <c r="AF1" s="2">
        <v>7.0</v>
      </c>
      <c r="AG1" s="2">
        <v>8.0</v>
      </c>
      <c r="AH1" s="2">
        <v>9.0</v>
      </c>
      <c r="AI1" s="2">
        <v>10.0</v>
      </c>
      <c r="AJ1" s="2">
        <v>11.0</v>
      </c>
      <c r="AK1" s="2">
        <v>12.0</v>
      </c>
      <c r="AL1" s="2">
        <v>1.0</v>
      </c>
      <c r="AM1" s="2">
        <v>2.0</v>
      </c>
      <c r="AN1" s="2">
        <v>3.0</v>
      </c>
      <c r="AO1" s="2">
        <v>4.0</v>
      </c>
      <c r="AP1" s="2">
        <v>5.0</v>
      </c>
      <c r="AQ1" s="2">
        <v>6.0</v>
      </c>
      <c r="AR1" s="2">
        <v>7.0</v>
      </c>
      <c r="AS1" s="2">
        <v>8.0</v>
      </c>
      <c r="AT1" s="2">
        <v>9.0</v>
      </c>
      <c r="AU1" s="2">
        <v>10.0</v>
      </c>
      <c r="AV1" s="2">
        <v>11.0</v>
      </c>
      <c r="AW1" s="2">
        <v>12.0</v>
      </c>
      <c r="AX1" s="2">
        <v>1.0</v>
      </c>
      <c r="AY1" s="2">
        <v>2.0</v>
      </c>
      <c r="AZ1" s="2">
        <v>3.0</v>
      </c>
      <c r="BA1" s="2">
        <v>4.0</v>
      </c>
      <c r="BB1" s="2">
        <v>5.0</v>
      </c>
      <c r="BC1" s="2">
        <v>6.0</v>
      </c>
      <c r="BD1" s="2">
        <v>7.0</v>
      </c>
      <c r="BE1" s="2">
        <v>8.0</v>
      </c>
      <c r="BF1" s="2">
        <v>9.0</v>
      </c>
      <c r="BG1" s="2">
        <v>10.0</v>
      </c>
      <c r="BH1" s="2">
        <v>11.0</v>
      </c>
      <c r="BI1" s="2">
        <v>12.0</v>
      </c>
      <c r="BJ1" s="2">
        <v>1.0</v>
      </c>
      <c r="BK1" s="2">
        <v>2.0</v>
      </c>
      <c r="BL1" s="2">
        <v>3.0</v>
      </c>
      <c r="BM1" s="2">
        <v>4.0</v>
      </c>
      <c r="BN1" s="2">
        <v>5.0</v>
      </c>
      <c r="BO1" s="2">
        <v>6.0</v>
      </c>
      <c r="BP1" s="2">
        <v>7.0</v>
      </c>
      <c r="BQ1" s="2">
        <v>8.0</v>
      </c>
      <c r="BR1" s="2">
        <v>9.0</v>
      </c>
      <c r="BS1" s="2">
        <v>10.0</v>
      </c>
      <c r="BT1" s="2">
        <v>11.0</v>
      </c>
      <c r="BU1" s="2">
        <v>12.0</v>
      </c>
      <c r="BV1" s="2">
        <v>1.0</v>
      </c>
      <c r="BW1" s="2">
        <v>2.0</v>
      </c>
      <c r="BX1" s="2">
        <v>3.0</v>
      </c>
      <c r="BY1" s="2">
        <v>4.0</v>
      </c>
      <c r="BZ1" s="2">
        <v>5.0</v>
      </c>
      <c r="CA1" s="2">
        <v>6.0</v>
      </c>
      <c r="CB1" s="2">
        <v>7.0</v>
      </c>
      <c r="CC1" s="2">
        <v>8.0</v>
      </c>
      <c r="CD1" s="2">
        <v>9.0</v>
      </c>
      <c r="CE1" s="2">
        <v>10.0</v>
      </c>
      <c r="CF1" s="2">
        <v>11.0</v>
      </c>
      <c r="CG1" s="2">
        <v>12.0</v>
      </c>
      <c r="CH1" s="2">
        <v>1.0</v>
      </c>
      <c r="CI1" s="2">
        <v>2.0</v>
      </c>
      <c r="CJ1" s="2">
        <v>3.0</v>
      </c>
      <c r="CK1" s="2">
        <v>4.0</v>
      </c>
      <c r="CL1" s="2">
        <v>5.0</v>
      </c>
      <c r="CM1" s="2">
        <v>6.0</v>
      </c>
      <c r="CN1" s="2">
        <v>7.0</v>
      </c>
      <c r="CO1" s="2">
        <v>8.0</v>
      </c>
      <c r="CP1" s="2">
        <v>9.0</v>
      </c>
      <c r="CQ1" s="2">
        <v>10.0</v>
      </c>
      <c r="CR1" s="2">
        <v>11.0</v>
      </c>
      <c r="CS1" s="2">
        <v>12.0</v>
      </c>
      <c r="CT1" s="2">
        <v>1.0</v>
      </c>
      <c r="CU1" s="2">
        <v>2.0</v>
      </c>
      <c r="CV1" s="2">
        <v>3.0</v>
      </c>
      <c r="CW1" s="2">
        <v>4.0</v>
      </c>
      <c r="CX1" s="2">
        <v>5.0</v>
      </c>
      <c r="CY1" s="2">
        <v>6.0</v>
      </c>
      <c r="CZ1" s="2">
        <v>7.0</v>
      </c>
      <c r="DA1" s="2">
        <v>8.0</v>
      </c>
      <c r="DB1" s="2">
        <v>9.0</v>
      </c>
      <c r="DC1" s="2">
        <v>10.0</v>
      </c>
      <c r="DD1" s="2">
        <v>11.0</v>
      </c>
      <c r="DE1" s="2">
        <v>12.0</v>
      </c>
      <c r="DF1" s="2">
        <v>1.0</v>
      </c>
      <c r="DG1" s="2">
        <v>2.0</v>
      </c>
      <c r="DH1" s="2">
        <v>3.0</v>
      </c>
      <c r="DI1" s="2">
        <v>4.0</v>
      </c>
      <c r="DJ1" s="2">
        <v>5.0</v>
      </c>
      <c r="DK1" s="2">
        <v>6.0</v>
      </c>
      <c r="DL1" s="2">
        <v>7.0</v>
      </c>
      <c r="DM1" s="2">
        <v>8.0</v>
      </c>
      <c r="DN1" s="2">
        <v>9.0</v>
      </c>
      <c r="DO1" s="2">
        <v>10.0</v>
      </c>
      <c r="DP1" s="2">
        <v>11.0</v>
      </c>
      <c r="DQ1" s="2">
        <v>12.0</v>
      </c>
      <c r="DR1" s="2">
        <v>1.0</v>
      </c>
      <c r="DS1" s="2">
        <v>2.0</v>
      </c>
      <c r="DT1" s="2">
        <v>3.0</v>
      </c>
      <c r="DU1" s="2">
        <v>4.0</v>
      </c>
      <c r="DV1" s="2">
        <v>5.0</v>
      </c>
      <c r="DW1" s="2">
        <v>6.0</v>
      </c>
      <c r="DX1" s="2">
        <v>7.0</v>
      </c>
      <c r="DY1" s="2">
        <v>8.0</v>
      </c>
      <c r="DZ1" s="2">
        <v>9.0</v>
      </c>
      <c r="EA1" s="2">
        <v>10.0</v>
      </c>
      <c r="EB1" s="2">
        <v>11.0</v>
      </c>
      <c r="EC1" s="2">
        <v>12.0</v>
      </c>
    </row>
    <row r="2" ht="14.25" customHeight="1">
      <c r="A2" s="3" t="s">
        <v>0</v>
      </c>
      <c r="B2" s="4">
        <v>45658.0</v>
      </c>
      <c r="C2" s="4">
        <v>45689.0</v>
      </c>
      <c r="D2" s="4">
        <v>45717.0</v>
      </c>
      <c r="E2" s="4">
        <v>45748.0</v>
      </c>
      <c r="F2" s="4">
        <v>45778.0</v>
      </c>
      <c r="G2" s="4">
        <v>45809.0</v>
      </c>
      <c r="H2" s="4">
        <v>45839.0</v>
      </c>
      <c r="I2" s="4">
        <v>45870.0</v>
      </c>
      <c r="J2" s="4">
        <v>45901.0</v>
      </c>
      <c r="K2" s="4">
        <v>45931.0</v>
      </c>
      <c r="L2" s="4">
        <v>45962.0</v>
      </c>
      <c r="M2" s="4">
        <v>45992.0</v>
      </c>
      <c r="N2" s="4">
        <v>46023.0</v>
      </c>
      <c r="O2" s="4">
        <v>46054.0</v>
      </c>
      <c r="P2" s="4">
        <v>46082.0</v>
      </c>
      <c r="Q2" s="4">
        <v>46113.0</v>
      </c>
      <c r="R2" s="4">
        <v>46143.0</v>
      </c>
      <c r="S2" s="4">
        <v>46174.0</v>
      </c>
      <c r="T2" s="4">
        <v>46204.0</v>
      </c>
      <c r="U2" s="4">
        <v>46235.0</v>
      </c>
      <c r="V2" s="4">
        <v>46266.0</v>
      </c>
      <c r="W2" s="4">
        <v>46296.0</v>
      </c>
      <c r="X2" s="4">
        <v>46327.0</v>
      </c>
      <c r="Y2" s="4">
        <v>46357.0</v>
      </c>
      <c r="Z2" s="4">
        <v>46388.0</v>
      </c>
      <c r="AA2" s="4">
        <v>46419.0</v>
      </c>
      <c r="AB2" s="4">
        <v>46447.0</v>
      </c>
      <c r="AC2" s="4">
        <v>46478.0</v>
      </c>
      <c r="AD2" s="4">
        <v>46508.0</v>
      </c>
      <c r="AE2" s="4">
        <v>46539.0</v>
      </c>
      <c r="AF2" s="4">
        <v>46569.0</v>
      </c>
      <c r="AG2" s="4">
        <v>46600.0</v>
      </c>
      <c r="AH2" s="4">
        <v>46631.0</v>
      </c>
      <c r="AI2" s="4">
        <v>46661.0</v>
      </c>
      <c r="AJ2" s="4">
        <v>46692.0</v>
      </c>
      <c r="AK2" s="4">
        <v>46722.0</v>
      </c>
      <c r="AL2" s="4">
        <v>46753.0</v>
      </c>
      <c r="AM2" s="4">
        <v>46784.0</v>
      </c>
      <c r="AN2" s="4">
        <v>46813.0</v>
      </c>
      <c r="AO2" s="4">
        <v>46844.0</v>
      </c>
      <c r="AP2" s="4">
        <v>46874.0</v>
      </c>
      <c r="AQ2" s="4">
        <v>46905.0</v>
      </c>
      <c r="AR2" s="4">
        <v>46935.0</v>
      </c>
      <c r="AS2" s="4">
        <v>46966.0</v>
      </c>
      <c r="AT2" s="4">
        <v>46997.0</v>
      </c>
      <c r="AU2" s="4">
        <v>47027.0</v>
      </c>
      <c r="AV2" s="4">
        <v>47058.0</v>
      </c>
      <c r="AW2" s="4">
        <v>47088.0</v>
      </c>
      <c r="AX2" s="4">
        <v>47119.0</v>
      </c>
      <c r="AY2" s="4">
        <v>47150.0</v>
      </c>
      <c r="AZ2" s="4">
        <v>47178.0</v>
      </c>
      <c r="BA2" s="4">
        <v>47209.0</v>
      </c>
      <c r="BB2" s="4">
        <v>47239.0</v>
      </c>
      <c r="BC2" s="4">
        <v>47270.0</v>
      </c>
      <c r="BD2" s="4">
        <v>47300.0</v>
      </c>
      <c r="BE2" s="4">
        <v>47331.0</v>
      </c>
      <c r="BF2" s="4">
        <v>47362.0</v>
      </c>
      <c r="BG2" s="4">
        <v>47392.0</v>
      </c>
      <c r="BH2" s="4">
        <v>47423.0</v>
      </c>
      <c r="BI2" s="4">
        <v>47453.0</v>
      </c>
      <c r="BJ2" s="4">
        <v>47484.0</v>
      </c>
      <c r="BK2" s="4">
        <v>47515.0</v>
      </c>
      <c r="BL2" s="4">
        <v>47543.0</v>
      </c>
      <c r="BM2" s="4">
        <v>47574.0</v>
      </c>
      <c r="BN2" s="4">
        <v>47604.0</v>
      </c>
      <c r="BO2" s="4">
        <v>47635.0</v>
      </c>
      <c r="BP2" s="4">
        <v>47665.0</v>
      </c>
      <c r="BQ2" s="4">
        <v>47696.0</v>
      </c>
      <c r="BR2" s="4">
        <v>47727.0</v>
      </c>
      <c r="BS2" s="4">
        <v>47757.0</v>
      </c>
      <c r="BT2" s="4">
        <v>47788.0</v>
      </c>
      <c r="BU2" s="4">
        <v>47818.0</v>
      </c>
      <c r="BV2" s="4">
        <v>47849.0</v>
      </c>
      <c r="BW2" s="4">
        <v>47880.0</v>
      </c>
      <c r="BX2" s="4">
        <v>47908.0</v>
      </c>
      <c r="BY2" s="4">
        <v>47939.0</v>
      </c>
      <c r="BZ2" s="4">
        <v>47969.0</v>
      </c>
      <c r="CA2" s="4">
        <v>48000.0</v>
      </c>
      <c r="CB2" s="4">
        <v>48030.0</v>
      </c>
      <c r="CC2" s="4">
        <v>48061.0</v>
      </c>
      <c r="CD2" s="4">
        <v>48092.0</v>
      </c>
      <c r="CE2" s="4">
        <v>48122.0</v>
      </c>
      <c r="CF2" s="4">
        <v>48153.0</v>
      </c>
      <c r="CG2" s="4">
        <v>48183.0</v>
      </c>
      <c r="CH2" s="4">
        <v>48214.0</v>
      </c>
      <c r="CI2" s="4">
        <v>48245.0</v>
      </c>
      <c r="CJ2" s="4">
        <v>48274.0</v>
      </c>
      <c r="CK2" s="4">
        <v>48305.0</v>
      </c>
      <c r="CL2" s="4">
        <v>48335.0</v>
      </c>
      <c r="CM2" s="4">
        <v>48366.0</v>
      </c>
      <c r="CN2" s="4">
        <v>48396.0</v>
      </c>
      <c r="CO2" s="4">
        <v>48427.0</v>
      </c>
      <c r="CP2" s="4">
        <v>48458.0</v>
      </c>
      <c r="CQ2" s="4">
        <v>48488.0</v>
      </c>
      <c r="CR2" s="4">
        <v>48519.0</v>
      </c>
      <c r="CS2" s="4">
        <v>48549.0</v>
      </c>
      <c r="CT2" s="4">
        <v>48580.0</v>
      </c>
      <c r="CU2" s="4">
        <v>48611.0</v>
      </c>
      <c r="CV2" s="4">
        <v>48639.0</v>
      </c>
      <c r="CW2" s="4">
        <v>48670.0</v>
      </c>
      <c r="CX2" s="4">
        <v>48700.0</v>
      </c>
      <c r="CY2" s="4">
        <v>48731.0</v>
      </c>
      <c r="CZ2" s="4">
        <v>48761.0</v>
      </c>
      <c r="DA2" s="4">
        <v>48792.0</v>
      </c>
      <c r="DB2" s="4">
        <v>48823.0</v>
      </c>
      <c r="DC2" s="4">
        <v>48853.0</v>
      </c>
      <c r="DD2" s="4">
        <v>48884.0</v>
      </c>
      <c r="DE2" s="4">
        <v>48914.0</v>
      </c>
      <c r="DF2" s="4">
        <v>48945.0</v>
      </c>
      <c r="DG2" s="4">
        <v>48976.0</v>
      </c>
      <c r="DH2" s="4">
        <v>49004.0</v>
      </c>
      <c r="DI2" s="4">
        <v>49035.0</v>
      </c>
      <c r="DJ2" s="4">
        <v>49065.0</v>
      </c>
      <c r="DK2" s="4">
        <v>49096.0</v>
      </c>
      <c r="DL2" s="4">
        <v>49126.0</v>
      </c>
      <c r="DM2" s="4">
        <v>49157.0</v>
      </c>
      <c r="DN2" s="4">
        <v>49188.0</v>
      </c>
      <c r="DO2" s="4">
        <v>49218.0</v>
      </c>
      <c r="DP2" s="4">
        <v>49249.0</v>
      </c>
      <c r="DQ2" s="4">
        <v>49279.0</v>
      </c>
      <c r="DR2" s="4">
        <v>49310.0</v>
      </c>
      <c r="DS2" s="4">
        <v>49341.0</v>
      </c>
      <c r="DT2" s="4">
        <v>49369.0</v>
      </c>
      <c r="DU2" s="4">
        <v>49400.0</v>
      </c>
      <c r="DV2" s="4">
        <v>49430.0</v>
      </c>
      <c r="DW2" s="4">
        <v>49461.0</v>
      </c>
      <c r="DX2" s="4">
        <v>49491.0</v>
      </c>
      <c r="DY2" s="4">
        <v>49522.0</v>
      </c>
      <c r="DZ2" s="4">
        <v>49553.0</v>
      </c>
      <c r="EA2" s="4">
        <v>49583.0</v>
      </c>
      <c r="EB2" s="4">
        <v>49614.0</v>
      </c>
      <c r="EC2" s="4">
        <v>49644.0</v>
      </c>
    </row>
    <row r="3" ht="14.25" customHeight="1">
      <c r="A3" s="3" t="s">
        <v>1</v>
      </c>
      <c r="B3" s="5">
        <f>SUMIFS(Input!$E:$E,Input!$A:$A,$A$3,Input!$C:$C,"Mensual")+SUMIFS(Input!$E:$E,Input!$A:$A,$A$3,Input!$C:$C,"Anual",Input!$G:$G,'Flujo de Caja Personal'!B$1)+SUMIFS(Input!$E:$E,Input!$A:$A,$A$3,Input!$C:$C,"Semestral",Input!G:G,'Flujo de Caja Personal'!B$1)+SUMIFS(Input!$F:$F,Input!$A:$A,'Flujo de Caja Personal'!$A$3,Input!$C:$C,"Semestral",Input!$G:$G,'Flujo de Caja Personal'!B$1,Input!$H:$H,'Flujo de Caja Personal'!B$1)+SUMIFS(Creditos!$B:$B,Creditos!$I:$I,'Flujo de Caja Personal'!$A$3,Creditos!$F:$F,"="&amp;'Flujo de Caja Personal'!B$2)</f>
        <v>14800000</v>
      </c>
      <c r="C3" s="5">
        <f>SUMIFS(Input!$E:$E,Input!$A:$A,$A$3,Input!$C:$C,"Mensual")+SUMIFS(Input!$E:$E,Input!$A:$A,$A$3,Input!$C:$C,"Anual",Input!$G:$G,'Flujo de Caja Personal'!C$1)+SUMIFS(Input!$E:$E,Input!$A:$A,$A$3,Input!$C:$C,"Semestral",Input!H:H,'Flujo de Caja Personal'!C$1)+SUMIFS(Input!$F:$F,Input!$A:$A,'Flujo de Caja Personal'!$A$3,Input!$C:$C,"Semestral",Input!$G:$G,'Flujo de Caja Personal'!C$1,Input!$H:$H,'Flujo de Caja Personal'!C$1)+SUMIFS(Creditos!$B:$B,Creditos!$I:$I,'Flujo de Caja Personal'!$A$3,Creditos!$F:$F,"="&amp;'Flujo de Caja Personal'!C$2)</f>
        <v>13800000</v>
      </c>
      <c r="D3" s="5">
        <f>SUMIFS(Input!$E:$E,Input!$A:$A,$A$3,Input!$C:$C,"Mensual")+SUMIFS(Input!$E:$E,Input!$A:$A,$A$3,Input!$C:$C,"Anual",Input!$G:$G,'Flujo de Caja Personal'!D$1)+SUMIFS(Input!$E:$E,Input!$A:$A,$A$3,Input!$C:$C,"Semestral",Input!I:I,'Flujo de Caja Personal'!D$1)+SUMIFS(Input!$F:$F,Input!$A:$A,'Flujo de Caja Personal'!$A$3,Input!$C:$C,"Semestral",Input!$G:$G,'Flujo de Caja Personal'!D$1,Input!$H:$H,'Flujo de Caja Personal'!D$1)+SUMIFS(Creditos!$B:$B,Creditos!$I:$I,'Flujo de Caja Personal'!$A$3,Creditos!$F:$F,"="&amp;'Flujo de Caja Personal'!D$2)</f>
        <v>13800000</v>
      </c>
      <c r="E3" s="5">
        <f>SUMIFS(Input!$E:$E,Input!$A:$A,$A$3,Input!$C:$C,"Mensual")+SUMIFS(Input!$E:$E,Input!$A:$A,$A$3,Input!$C:$C,"Anual",Input!$G:$G,'Flujo de Caja Personal'!E$1)+SUMIFS(Input!$E:$E,Input!$A:$A,$A$3,Input!$C:$C,"Semestral",Input!J:J,'Flujo de Caja Personal'!E$1)+SUMIFS(Input!$F:$F,Input!$A:$A,'Flujo de Caja Personal'!$A$3,Input!$C:$C,"Semestral",Input!$G:$G,'Flujo de Caja Personal'!E$1,Input!$H:$H,'Flujo de Caja Personal'!E$1)+SUMIFS(Creditos!$B:$B,Creditos!$I:$I,'Flujo de Caja Personal'!$A$3,Creditos!$F:$F,"="&amp;'Flujo de Caja Personal'!E$2)</f>
        <v>13800000</v>
      </c>
      <c r="F3" s="5">
        <f>SUMIFS(Input!$E:$E,Input!$A:$A,$A$3,Input!$C:$C,"Mensual")+SUMIFS(Input!$E:$E,Input!$A:$A,$A$3,Input!$C:$C,"Anual",Input!$G:$G,'Flujo de Caja Personal'!F$1)+SUMIFS(Input!$E:$E,Input!$A:$A,$A$3,Input!$C:$C,"Semestral",Input!K:K,'Flujo de Caja Personal'!F$1)+SUMIFS(Input!$F:$F,Input!$A:$A,'Flujo de Caja Personal'!$A$3,Input!$C:$C,"Semestral",Input!$G:$G,'Flujo de Caja Personal'!F$1,Input!$H:$H,'Flujo de Caja Personal'!F$1)+SUMIFS(Creditos!$B:$B,Creditos!$I:$I,'Flujo de Caja Personal'!$A$3,Creditos!$F:$F,"="&amp;'Flujo de Caja Personal'!F$2)</f>
        <v>13800000</v>
      </c>
      <c r="G3" s="5">
        <f>SUMIFS(Input!$E:$E,Input!$A:$A,$A$3,Input!$C:$C,"Mensual")+SUMIFS(Input!$E:$E,Input!$A:$A,$A$3,Input!$C:$C,"Anual",Input!$G:$G,'Flujo de Caja Personal'!G$1)+SUMIFS(Input!$E:$E,Input!$A:$A,$A$3,Input!$C:$C,"Semestral",Input!L:L,'Flujo de Caja Personal'!G$1)+SUMIFS(Input!$F:$F,Input!$A:$A,'Flujo de Caja Personal'!$A$3,Input!$C:$C,"Semestral",Input!$G:$G,'Flujo de Caja Personal'!G$1,Input!$H:$H,'Flujo de Caja Personal'!G$1)+SUMIFS(Creditos!$B:$B,Creditos!$I:$I,'Flujo de Caja Personal'!$A$3,Creditos!$F:$F,"="&amp;'Flujo de Caja Personal'!G$2)</f>
        <v>13800000</v>
      </c>
      <c r="H3" s="5">
        <f>SUMIFS(Input!$E:$E,Input!$A:$A,$A$3,Input!$C:$C,"Mensual")+SUMIFS(Input!$E:$E,Input!$A:$A,$A$3,Input!$C:$C,"Anual",Input!$G:$G,'Flujo de Caja Personal'!H$1)+SUMIFS(Input!$E:$E,Input!$A:$A,$A$3,Input!$C:$C,"Semestral",Input!M:M,'Flujo de Caja Personal'!H$1)+SUMIFS(Input!$F:$F,Input!$A:$A,'Flujo de Caja Personal'!$A$3,Input!$C:$C,"Semestral",Input!$G:$G,'Flujo de Caja Personal'!H$1,Input!$H:$H,'Flujo de Caja Personal'!H$1)+SUMIFS(Creditos!$B:$B,Creditos!$I:$I,'Flujo de Caja Personal'!$A$3,Creditos!$F:$F,"="&amp;'Flujo de Caja Personal'!H$2)</f>
        <v>13800000</v>
      </c>
      <c r="I3" s="5">
        <f>SUMIFS(Input!$E:$E,Input!$A:$A,$A$3,Input!$C:$C,"Mensual")+SUMIFS(Input!$E:$E,Input!$A:$A,$A$3,Input!$C:$C,"Anual",Input!$G:$G,'Flujo de Caja Personal'!I$1)+SUMIFS(Input!$E:$E,Input!$A:$A,$A$3,Input!$C:$C,"Semestral",Input!N:N,'Flujo de Caja Personal'!I$1)+SUMIFS(Input!$F:$F,Input!$A:$A,'Flujo de Caja Personal'!$A$3,Input!$C:$C,"Semestral",Input!$G:$G,'Flujo de Caja Personal'!I$1,Input!$H:$H,'Flujo de Caja Personal'!I$1)+SUMIFS(Creditos!$B:$B,Creditos!$I:$I,'Flujo de Caja Personal'!$A$3,Creditos!$F:$F,"="&amp;'Flujo de Caja Personal'!I$2)</f>
        <v>13800000</v>
      </c>
      <c r="J3" s="5">
        <f>SUMIFS(Input!$E:$E,Input!$A:$A,$A$3,Input!$C:$C,"Mensual")+SUMIFS(Input!$E:$E,Input!$A:$A,$A$3,Input!$C:$C,"Anual",Input!$G:$G,'Flujo de Caja Personal'!J$1)+SUMIFS(Input!$E:$E,Input!$A:$A,$A$3,Input!$C:$C,"Semestral",Input!O:O,'Flujo de Caja Personal'!J$1)+SUMIFS(Input!$F:$F,Input!$A:$A,'Flujo de Caja Personal'!$A$3,Input!$C:$C,"Semestral",Input!$G:$G,'Flujo de Caja Personal'!J$1,Input!$H:$H,'Flujo de Caja Personal'!J$1)+SUMIFS(Creditos!$B:$B,Creditos!$I:$I,'Flujo de Caja Personal'!$A$3,Creditos!$F:$F,"="&amp;'Flujo de Caja Personal'!J$2)</f>
        <v>13800000</v>
      </c>
      <c r="K3" s="5">
        <f>SUMIFS(Input!$E:$E,Input!$A:$A,$A$3,Input!$C:$C,"Mensual")+SUMIFS(Input!$E:$E,Input!$A:$A,$A$3,Input!$C:$C,"Anual",Input!$G:$G,'Flujo de Caja Personal'!K$1)+SUMIFS(Input!$E:$E,Input!$A:$A,$A$3,Input!$C:$C,"Semestral",Input!P:P,'Flujo de Caja Personal'!K$1)+SUMIFS(Input!$F:$F,Input!$A:$A,'Flujo de Caja Personal'!$A$3,Input!$C:$C,"Semestral",Input!$G:$G,'Flujo de Caja Personal'!K$1,Input!$H:$H,'Flujo de Caja Personal'!K$1)+SUMIFS(Creditos!$B:$B,Creditos!$I:$I,'Flujo de Caja Personal'!$A$3,Creditos!$F:$F,"="&amp;'Flujo de Caja Personal'!K$2)</f>
        <v>13800000</v>
      </c>
      <c r="L3" s="5">
        <f>SUMIFS(Input!$E:$E,Input!$A:$A,$A$3,Input!$C:$C,"Mensual")+SUMIFS(Input!$E:$E,Input!$A:$A,$A$3,Input!$C:$C,"Anual",Input!$G:$G,'Flujo de Caja Personal'!L$1)+SUMIFS(Input!$E:$E,Input!$A:$A,$A$3,Input!$C:$C,"Semestral",Input!Q:Q,'Flujo de Caja Personal'!L$1)+SUMIFS(Input!$F:$F,Input!$A:$A,'Flujo de Caja Personal'!$A$3,Input!$C:$C,"Semestral",Input!$G:$G,'Flujo de Caja Personal'!L$1,Input!$H:$H,'Flujo de Caja Personal'!L$1)+SUMIFS(Creditos!$B:$B,Creditos!$I:$I,'Flujo de Caja Personal'!$A$3,Creditos!$F:$F,"="&amp;'Flujo de Caja Personal'!L$2)</f>
        <v>13800000</v>
      </c>
      <c r="M3" s="5">
        <f>SUMIFS(Input!$E:$E,Input!$A:$A,$A$3,Input!$C:$C,"Mensual")+SUMIFS(Input!$E:$E,Input!$A:$A,$A$3,Input!$C:$C,"Anual",Input!$G:$G,'Flujo de Caja Personal'!M$1)+SUMIFS(Input!$E:$E,Input!$A:$A,$A$3,Input!$C:$C,"Semestral",Input!R:R,'Flujo de Caja Personal'!M$1)+SUMIFS(Input!$F:$F,Input!$A:$A,'Flujo de Caja Personal'!$A$3,Input!$C:$C,"Semestral",Input!$G:$G,'Flujo de Caja Personal'!M$1,Input!$H:$H,'Flujo de Caja Personal'!M$1)+SUMIFS(Creditos!$B:$B,Creditos!$I:$I,'Flujo de Caja Personal'!$A$3,Creditos!$F:$F,"="&amp;'Flujo de Caja Personal'!M$2)</f>
        <v>23200000</v>
      </c>
      <c r="N3" s="5">
        <f>SUMIFS(Input!$J:$J,Input!$A:$A,$A$3,Input!$C:$C,"Mensual")+SUMIFS(Input!$J:$J,Input!$A:$A,$A$3,Input!$C:$C,"Anual",Input!$L:$L,'Flujo de Caja Personal'!N$1)+SUMIFS(Input!$J:$J,Input!$A:$A,$A$3,Input!$C:$C,"Semestral",Input!S:S,'Flujo de Caja Personal'!N$1)+SUMIFS(Input!$K:$K,Input!$A:$A,'Flujo de Caja Personal'!$A$3,Input!$C:$C,"Semestral",Input!$L:$L,'Flujo de Caja Personal'!N$1,Input!$H:$H,'Flujo de Caja Personal'!N$1)+SUMIFS(Creditos!$B:$B,Creditos!$I:$I,'Flujo de Caja Personal'!$A$3,Creditos!$F:$F,"="&amp;'Flujo de Caja Personal'!N$2)</f>
        <v>15244000</v>
      </c>
      <c r="O3" s="5">
        <f>SUMIFS(Input!$J:$J,Input!$A:$A,$A$3,Input!$C:$C,"Mensual")+SUMIFS(Input!$J:$J,Input!$A:$A,$A$3,Input!$C:$C,"Anual",Input!$L:$L,'Flujo de Caja Personal'!O$1)+SUMIFS(Input!$J:$J,Input!$A:$A,$A$3,Input!$C:$C,"Semestral",Input!T:T,'Flujo de Caja Personal'!O$1)+SUMIFS(Input!$K:$K,Input!$A:$A,'Flujo de Caja Personal'!$A$3,Input!$C:$C,"Semestral",Input!$L:$L,'Flujo de Caja Personal'!O$1,Input!$H:$H,'Flujo de Caja Personal'!O$1)+SUMIFS(Creditos!$B:$B,Creditos!$I:$I,'Flujo de Caja Personal'!$A$3,Creditos!$F:$F,"="&amp;'Flujo de Caja Personal'!O$2)</f>
        <v>14214000</v>
      </c>
      <c r="P3" s="5">
        <f>SUMIFS(Input!$J:$J,Input!$A:$A,$A$3,Input!$C:$C,"Mensual")+SUMIFS(Input!$J:$J,Input!$A:$A,$A$3,Input!$C:$C,"Anual",Input!$L:$L,'Flujo de Caja Personal'!P$1)+SUMIFS(Input!$J:$J,Input!$A:$A,$A$3,Input!$C:$C,"Semestral",Input!U:U,'Flujo de Caja Personal'!P$1)+SUMIFS(Input!$K:$K,Input!$A:$A,'Flujo de Caja Personal'!$A$3,Input!$C:$C,"Semestral",Input!$L:$L,'Flujo de Caja Personal'!P$1,Input!$H:$H,'Flujo de Caja Personal'!P$1)+SUMIFS(Creditos!$B:$B,Creditos!$I:$I,'Flujo de Caja Personal'!$A$3,Creditos!$F:$F,"="&amp;'Flujo de Caja Personal'!P$2)</f>
        <v>14214000</v>
      </c>
      <c r="Q3" s="5">
        <f>SUMIFS(Input!$J:$J,Input!$A:$A,$A$3,Input!$C:$C,"Mensual")+SUMIFS(Input!$J:$J,Input!$A:$A,$A$3,Input!$C:$C,"Anual",Input!$L:$L,'Flujo de Caja Personal'!Q$1)+SUMIFS(Input!$J:$J,Input!$A:$A,$A$3,Input!$C:$C,"Semestral",Input!V:V,'Flujo de Caja Personal'!Q$1)+SUMIFS(Input!$K:$K,Input!$A:$A,'Flujo de Caja Personal'!$A$3,Input!$C:$C,"Semestral",Input!$L:$L,'Flujo de Caja Personal'!Q$1,Input!$H:$H,'Flujo de Caja Personal'!Q$1)+SUMIFS(Creditos!$B:$B,Creditos!$I:$I,'Flujo de Caja Personal'!$A$3,Creditos!$F:$F,"="&amp;'Flujo de Caja Personal'!Q$2)</f>
        <v>14214000</v>
      </c>
      <c r="R3" s="5">
        <f>SUMIFS(Input!$J:$J,Input!$A:$A,$A$3,Input!$C:$C,"Mensual")+SUMIFS(Input!$J:$J,Input!$A:$A,$A$3,Input!$C:$C,"Anual",Input!$L:$L,'Flujo de Caja Personal'!R$1)+SUMIFS(Input!$J:$J,Input!$A:$A,$A$3,Input!$C:$C,"Semestral",Input!W:W,'Flujo de Caja Personal'!R$1)+SUMIFS(Input!$K:$K,Input!$A:$A,'Flujo de Caja Personal'!$A$3,Input!$C:$C,"Semestral",Input!$L:$L,'Flujo de Caja Personal'!R$1,Input!$H:$H,'Flujo de Caja Personal'!R$1)+SUMIFS(Creditos!$B:$B,Creditos!$I:$I,'Flujo de Caja Personal'!$A$3,Creditos!$F:$F,"="&amp;'Flujo de Caja Personal'!R$2)</f>
        <v>14214000</v>
      </c>
      <c r="S3" s="5">
        <f>SUMIFS(Input!$J:$J,Input!$A:$A,$A$3,Input!$C:$C,"Mensual")+SUMIFS(Input!$J:$J,Input!$A:$A,$A$3,Input!$C:$C,"Anual",Input!$L:$L,'Flujo de Caja Personal'!S$1)+SUMIFS(Input!$J:$J,Input!$A:$A,$A$3,Input!$C:$C,"Semestral",Input!X:X,'Flujo de Caja Personal'!S$1)+SUMIFS(Input!$K:$K,Input!$A:$A,'Flujo de Caja Personal'!$A$3,Input!$C:$C,"Semestral",Input!$L:$L,'Flujo de Caja Personal'!S$1,Input!$H:$H,'Flujo de Caja Personal'!S$1)+SUMIFS(Creditos!$B:$B,Creditos!$I:$I,'Flujo de Caja Personal'!$A$3,Creditos!$F:$F,"="&amp;'Flujo de Caja Personal'!S$2)</f>
        <v>14214000</v>
      </c>
      <c r="T3" s="5">
        <f>SUMIFS(Input!$J:$J,Input!$A:$A,$A$3,Input!$C:$C,"Mensual")+SUMIFS(Input!$J:$J,Input!$A:$A,$A$3,Input!$C:$C,"Anual",Input!$L:$L,'Flujo de Caja Personal'!T$1)+SUMIFS(Input!$J:$J,Input!$A:$A,$A$3,Input!$C:$C,"Semestral",Input!Y:Y,'Flujo de Caja Personal'!T$1)+SUMIFS(Input!$K:$K,Input!$A:$A,'Flujo de Caja Personal'!$A$3,Input!$C:$C,"Semestral",Input!$L:$L,'Flujo de Caja Personal'!T$1,Input!$H:$H,'Flujo de Caja Personal'!T$1)+SUMIFS(Creditos!$B:$B,Creditos!$I:$I,'Flujo de Caja Personal'!$A$3,Creditos!$F:$F,"="&amp;'Flujo de Caja Personal'!T$2)</f>
        <v>14214000</v>
      </c>
      <c r="U3" s="5">
        <f>SUMIFS(Input!$J:$J,Input!$A:$A,$A$3,Input!$C:$C,"Mensual")+SUMIFS(Input!$J:$J,Input!$A:$A,$A$3,Input!$C:$C,"Anual",Input!$L:$L,'Flujo de Caja Personal'!U$1)+SUMIFS(Input!$J:$J,Input!$A:$A,$A$3,Input!$C:$C,"Semestral",Input!Z:Z,'Flujo de Caja Personal'!U$1)+SUMIFS(Input!$K:$K,Input!$A:$A,'Flujo de Caja Personal'!$A$3,Input!$C:$C,"Semestral",Input!$L:$L,'Flujo de Caja Personal'!U$1,Input!$H:$H,'Flujo de Caja Personal'!U$1)+SUMIFS(Creditos!$B:$B,Creditos!$I:$I,'Flujo de Caja Personal'!$A$3,Creditos!$F:$F,"="&amp;'Flujo de Caja Personal'!U$2)</f>
        <v>14214000</v>
      </c>
      <c r="V3" s="5">
        <f>SUMIFS(Input!$J:$J,Input!$A:$A,$A$3,Input!$C:$C,"Mensual")+SUMIFS(Input!$J:$J,Input!$A:$A,$A$3,Input!$C:$C,"Anual",Input!$L:$L,'Flujo de Caja Personal'!V$1)+SUMIFS(Input!$J:$J,Input!$A:$A,$A$3,Input!$C:$C,"Semestral",Input!AA:AA,'Flujo de Caja Personal'!V$1)+SUMIFS(Input!$K:$K,Input!$A:$A,'Flujo de Caja Personal'!$A$3,Input!$C:$C,"Semestral",Input!$L:$L,'Flujo de Caja Personal'!V$1,Input!$H:$H,'Flujo de Caja Personal'!V$1)+SUMIFS(Creditos!$B:$B,Creditos!$I:$I,'Flujo de Caja Personal'!$A$3,Creditos!$F:$F,"="&amp;'Flujo de Caja Personal'!V$2)</f>
        <v>14214000</v>
      </c>
      <c r="W3" s="5">
        <f>SUMIFS(Input!$J:$J,Input!$A:$A,$A$3,Input!$C:$C,"Mensual")+SUMIFS(Input!$J:$J,Input!$A:$A,$A$3,Input!$C:$C,"Anual",Input!$L:$L,'Flujo de Caja Personal'!W$1)+SUMIFS(Input!$J:$J,Input!$A:$A,$A$3,Input!$C:$C,"Semestral",Input!AB:AB,'Flujo de Caja Personal'!W$1)+SUMIFS(Input!$K:$K,Input!$A:$A,'Flujo de Caja Personal'!$A$3,Input!$C:$C,"Semestral",Input!$L:$L,'Flujo de Caja Personal'!W$1,Input!$H:$H,'Flujo de Caja Personal'!W$1)+SUMIFS(Creditos!$B:$B,Creditos!$I:$I,'Flujo de Caja Personal'!$A$3,Creditos!$F:$F,"="&amp;'Flujo de Caja Personal'!W$2)</f>
        <v>14214000</v>
      </c>
      <c r="X3" s="5">
        <f>SUMIFS(Input!$J:$J,Input!$A:$A,$A$3,Input!$C:$C,"Mensual")+SUMIFS(Input!$J:$J,Input!$A:$A,$A$3,Input!$C:$C,"Anual",Input!$L:$L,'Flujo de Caja Personal'!X$1)+SUMIFS(Input!$J:$J,Input!$A:$A,$A$3,Input!$C:$C,"Semestral",Input!AC:AC,'Flujo de Caja Personal'!X$1)+SUMIFS(Input!$K:$K,Input!$A:$A,'Flujo de Caja Personal'!$A$3,Input!$C:$C,"Semestral",Input!$L:$L,'Flujo de Caja Personal'!X$1,Input!$H:$H,'Flujo de Caja Personal'!X$1)+SUMIFS(Creditos!$B:$B,Creditos!$I:$I,'Flujo de Caja Personal'!$A$3,Creditos!$F:$F,"="&amp;'Flujo de Caja Personal'!X$2)</f>
        <v>14214000</v>
      </c>
      <c r="Y3" s="5">
        <f>SUMIFS(Input!$J:$J,Input!$A:$A,$A$3,Input!$C:$C,"Mensual")+SUMIFS(Input!$J:$J,Input!$A:$A,$A$3,Input!$C:$C,"Anual",Input!$L:$L,'Flujo de Caja Personal'!Y$1)+SUMIFS(Input!$J:$J,Input!$A:$A,$A$3,Input!$C:$C,"Semestral",Input!AD:AD,'Flujo de Caja Personal'!Y$1)+SUMIFS(Input!$K:$K,Input!$A:$A,'Flujo de Caja Personal'!$A$3,Input!$C:$C,"Semestral",Input!$L:$L,'Flujo de Caja Personal'!Y$1,Input!$H:$H,'Flujo de Caja Personal'!Y$1)+SUMIFS(Creditos!$B:$B,Creditos!$I:$I,'Flujo de Caja Personal'!$A$3,Creditos!$F:$F,"="&amp;'Flujo de Caja Personal'!Y$2)</f>
        <v>23896000</v>
      </c>
      <c r="Z3" s="5">
        <f>SUMIFS(Input!$O:$O,Input!$A:$A,$A$3,Input!$C:$C,"Mensual")+SUMIFS(Input!$O:$O,Input!$A:$A,$A$3,Input!$C:$C,"Anual",Input!$Q:$Q,'Flujo de Caja Personal'!Z$1)+SUMIFS(Input!$O:$O,Input!$A:$A,$A$3,Input!$C:$C,"Semestral",Input!AE:AE,'Flujo de Caja Personal'!Z$1)+SUMIFS(Input!$P:$P,Input!$A:$A,'Flujo de Caja Personal'!$A$3,Input!$C:$C,"Semestral",Input!$Q:$Q,'Flujo de Caja Personal'!Z$1,Input!$H:$H,'Flujo de Caja Personal'!Z$1)+SUMIFS(Creditos!$B:$B,Creditos!$I:$I,'Flujo de Caja Personal'!$A$3,Creditos!$F:$F,"="&amp;'Flujo de Caja Personal'!Z$2)</f>
        <v>15701320</v>
      </c>
      <c r="AA3" s="5">
        <f>SUMIFS(Input!$O:$O,Input!$A:$A,$A$3,Input!$C:$C,"Mensual")+SUMIFS(Input!$O:$O,Input!$A:$A,$A$3,Input!$C:$C,"Anual",Input!$Q:$Q,'Flujo de Caja Personal'!AA$1)+SUMIFS(Input!$O:$O,Input!$A:$A,$A$3,Input!$C:$C,"Semestral",Input!AF:AF,'Flujo de Caja Personal'!AA$1)+SUMIFS(Input!$P:$P,Input!$A:$A,'Flujo de Caja Personal'!$A$3,Input!$C:$C,"Semestral",Input!$Q:$Q,'Flujo de Caja Personal'!AA$1,Input!$H:$H,'Flujo de Caja Personal'!AA$1)+SUMIFS(Creditos!$B:$B,Creditos!$I:$I,'Flujo de Caja Personal'!$A$3,Creditos!$F:$F,"="&amp;'Flujo de Caja Personal'!AA$2)</f>
        <v>14640420</v>
      </c>
      <c r="AB3" s="5">
        <f>SUMIFS(Input!$O:$O,Input!$A:$A,$A$3,Input!$C:$C,"Mensual")+SUMIFS(Input!$O:$O,Input!$A:$A,$A$3,Input!$C:$C,"Anual",Input!$Q:$Q,'Flujo de Caja Personal'!AB$1)+SUMIFS(Input!$O:$O,Input!$A:$A,$A$3,Input!$C:$C,"Semestral",Input!AG:AG,'Flujo de Caja Personal'!AB$1)+SUMIFS(Input!$P:$P,Input!$A:$A,'Flujo de Caja Personal'!$A$3,Input!$C:$C,"Semestral",Input!$Q:$Q,'Flujo de Caja Personal'!AB$1,Input!$H:$H,'Flujo de Caja Personal'!AB$1)+SUMIFS(Creditos!$B:$B,Creditos!$I:$I,'Flujo de Caja Personal'!$A$3,Creditos!$F:$F,"="&amp;'Flujo de Caja Personal'!AB$2)</f>
        <v>14640420</v>
      </c>
      <c r="AC3" s="5">
        <f>SUMIFS(Input!$O:$O,Input!$A:$A,$A$3,Input!$C:$C,"Mensual")+SUMIFS(Input!$O:$O,Input!$A:$A,$A$3,Input!$C:$C,"Anual",Input!$Q:$Q,'Flujo de Caja Personal'!AC$1)+SUMIFS(Input!$O:$O,Input!$A:$A,$A$3,Input!$C:$C,"Semestral",Input!AH:AH,'Flujo de Caja Personal'!AC$1)+SUMIFS(Input!$P:$P,Input!$A:$A,'Flujo de Caja Personal'!$A$3,Input!$C:$C,"Semestral",Input!$Q:$Q,'Flujo de Caja Personal'!AC$1,Input!$H:$H,'Flujo de Caja Personal'!AC$1)+SUMIFS(Creditos!$B:$B,Creditos!$I:$I,'Flujo de Caja Personal'!$A$3,Creditos!$F:$F,"="&amp;'Flujo de Caja Personal'!AC$2)</f>
        <v>14640420</v>
      </c>
      <c r="AD3" s="5">
        <f>SUMIFS(Input!$O:$O,Input!$A:$A,$A$3,Input!$C:$C,"Mensual")+SUMIFS(Input!$O:$O,Input!$A:$A,$A$3,Input!$C:$C,"Anual",Input!$Q:$Q,'Flujo de Caja Personal'!AD$1)+SUMIFS(Input!$O:$O,Input!$A:$A,$A$3,Input!$C:$C,"Semestral",Input!AI:AI,'Flujo de Caja Personal'!AD$1)+SUMIFS(Input!$P:$P,Input!$A:$A,'Flujo de Caja Personal'!$A$3,Input!$C:$C,"Semestral",Input!$Q:$Q,'Flujo de Caja Personal'!AD$1,Input!$H:$H,'Flujo de Caja Personal'!AD$1)+SUMIFS(Creditos!$B:$B,Creditos!$I:$I,'Flujo de Caja Personal'!$A$3,Creditos!$F:$F,"="&amp;'Flujo de Caja Personal'!AD$2)</f>
        <v>14640420</v>
      </c>
      <c r="AE3" s="5">
        <f>SUMIFS(Input!$O:$O,Input!$A:$A,$A$3,Input!$C:$C,"Mensual")+SUMIFS(Input!$O:$O,Input!$A:$A,$A$3,Input!$C:$C,"Anual",Input!$Q:$Q,'Flujo de Caja Personal'!AE$1)+SUMIFS(Input!$O:$O,Input!$A:$A,$A$3,Input!$C:$C,"Semestral",Input!AJ:AJ,'Flujo de Caja Personal'!AE$1)+SUMIFS(Input!$P:$P,Input!$A:$A,'Flujo de Caja Personal'!$A$3,Input!$C:$C,"Semestral",Input!$Q:$Q,'Flujo de Caja Personal'!AE$1,Input!$H:$H,'Flujo de Caja Personal'!AE$1)+SUMIFS(Creditos!$B:$B,Creditos!$I:$I,'Flujo de Caja Personal'!$A$3,Creditos!$F:$F,"="&amp;'Flujo de Caja Personal'!AE$2)</f>
        <v>14640420</v>
      </c>
      <c r="AF3" s="5">
        <f>SUMIFS(Input!$O:$O,Input!$A:$A,$A$3,Input!$C:$C,"Mensual")+SUMIFS(Input!$O:$O,Input!$A:$A,$A$3,Input!$C:$C,"Anual",Input!$Q:$Q,'Flujo de Caja Personal'!AF$1)+SUMIFS(Input!$O:$O,Input!$A:$A,$A$3,Input!$C:$C,"Semestral",Input!AK:AK,'Flujo de Caja Personal'!AF$1)+SUMIFS(Input!$P:$P,Input!$A:$A,'Flujo de Caja Personal'!$A$3,Input!$C:$C,"Semestral",Input!$Q:$Q,'Flujo de Caja Personal'!AF$1,Input!$H:$H,'Flujo de Caja Personal'!AF$1)+SUMIFS(Creditos!$B:$B,Creditos!$I:$I,'Flujo de Caja Personal'!$A$3,Creditos!$F:$F,"="&amp;'Flujo de Caja Personal'!AF$2)</f>
        <v>14640420</v>
      </c>
      <c r="AG3" s="5">
        <f>SUMIFS(Input!$O:$O,Input!$A:$A,$A$3,Input!$C:$C,"Mensual")+SUMIFS(Input!$O:$O,Input!$A:$A,$A$3,Input!$C:$C,"Anual",Input!$Q:$Q,'Flujo de Caja Personal'!AG$1)+SUMIFS(Input!$O:$O,Input!$A:$A,$A$3,Input!$C:$C,"Semestral",Input!AL:AL,'Flujo de Caja Personal'!AG$1)+SUMIFS(Input!$P:$P,Input!$A:$A,'Flujo de Caja Personal'!$A$3,Input!$C:$C,"Semestral",Input!$Q:$Q,'Flujo de Caja Personal'!AG$1,Input!$H:$H,'Flujo de Caja Personal'!AG$1)+SUMIFS(Creditos!$B:$B,Creditos!$I:$I,'Flujo de Caja Personal'!$A$3,Creditos!$F:$F,"="&amp;'Flujo de Caja Personal'!AG$2)</f>
        <v>14640420</v>
      </c>
      <c r="AH3" s="5">
        <f>SUMIFS(Input!$O:$O,Input!$A:$A,$A$3,Input!$C:$C,"Mensual")+SUMIFS(Input!$O:$O,Input!$A:$A,$A$3,Input!$C:$C,"Anual",Input!$Q:$Q,'Flujo de Caja Personal'!AH$1)+SUMIFS(Input!$O:$O,Input!$A:$A,$A$3,Input!$C:$C,"Semestral",Input!AM:AM,'Flujo de Caja Personal'!AH$1)+SUMIFS(Input!$P:$P,Input!$A:$A,'Flujo de Caja Personal'!$A$3,Input!$C:$C,"Semestral",Input!$Q:$Q,'Flujo de Caja Personal'!AH$1,Input!$H:$H,'Flujo de Caja Personal'!AH$1)+SUMIFS(Creditos!$B:$B,Creditos!$I:$I,'Flujo de Caja Personal'!$A$3,Creditos!$F:$F,"="&amp;'Flujo de Caja Personal'!AH$2)</f>
        <v>14640420</v>
      </c>
      <c r="AI3" s="5">
        <f>SUMIFS(Input!$O:$O,Input!$A:$A,$A$3,Input!$C:$C,"Mensual")+SUMIFS(Input!$O:$O,Input!$A:$A,$A$3,Input!$C:$C,"Anual",Input!$Q:$Q,'Flujo de Caja Personal'!AI$1)+SUMIFS(Input!$O:$O,Input!$A:$A,$A$3,Input!$C:$C,"Semestral",Input!AN:AN,'Flujo de Caja Personal'!AI$1)+SUMIFS(Input!$P:$P,Input!$A:$A,'Flujo de Caja Personal'!$A$3,Input!$C:$C,"Semestral",Input!$Q:$Q,'Flujo de Caja Personal'!AI$1,Input!$H:$H,'Flujo de Caja Personal'!AI$1)+SUMIFS(Creditos!$B:$B,Creditos!$I:$I,'Flujo de Caja Personal'!$A$3,Creditos!$F:$F,"="&amp;'Flujo de Caja Personal'!AI$2)</f>
        <v>14640420</v>
      </c>
      <c r="AJ3" s="5">
        <f>SUMIFS(Input!$O:$O,Input!$A:$A,$A$3,Input!$C:$C,"Mensual")+SUMIFS(Input!$O:$O,Input!$A:$A,$A$3,Input!$C:$C,"Anual",Input!$Q:$Q,'Flujo de Caja Personal'!AJ$1)+SUMIFS(Input!$O:$O,Input!$A:$A,$A$3,Input!$C:$C,"Semestral",Input!AO:AO,'Flujo de Caja Personal'!AJ$1)+SUMIFS(Input!$P:$P,Input!$A:$A,'Flujo de Caja Personal'!$A$3,Input!$C:$C,"Semestral",Input!$Q:$Q,'Flujo de Caja Personal'!AJ$1,Input!$H:$H,'Flujo de Caja Personal'!AJ$1)+SUMIFS(Creditos!$B:$B,Creditos!$I:$I,'Flujo de Caja Personal'!$A$3,Creditos!$F:$F,"="&amp;'Flujo de Caja Personal'!AJ$2)</f>
        <v>14640420</v>
      </c>
      <c r="AK3" s="5">
        <f>SUMIFS(Input!$O:$O,Input!$A:$A,$A$3,Input!$C:$C,"Mensual")+SUMIFS(Input!$O:$O,Input!$A:$A,$A$3,Input!$C:$C,"Anual",Input!$Q:$Q,'Flujo de Caja Personal'!AK$1)+SUMIFS(Input!$O:$O,Input!$A:$A,$A$3,Input!$C:$C,"Semestral",Input!AP:AP,'Flujo de Caja Personal'!AK$1)+SUMIFS(Input!$P:$P,Input!$A:$A,'Flujo de Caja Personal'!$A$3,Input!$C:$C,"Semestral",Input!$Q:$Q,'Flujo de Caja Personal'!AK$1,Input!$H:$H,'Flujo de Caja Personal'!AK$1)+SUMIFS(Creditos!$B:$B,Creditos!$I:$I,'Flujo de Caja Personal'!$A$3,Creditos!$F:$F,"="&amp;'Flujo de Caja Personal'!AK$2)</f>
        <v>24612880</v>
      </c>
      <c r="AL3" s="5">
        <f>SUMIFS(Input!$T:$T,Input!$A:$A,$A$3,Input!$C:$C,"Mensual")+SUMIFS(Input!$T:$T,Input!$A:$A,$A$3,Input!$C:$C,"Anual",Input!$V:$V,'Flujo de Caja Personal'!AL$1)+SUMIFS(Input!$T:$T,Input!$A:$A,$A$3,Input!$C:$C,"Semestral",Input!AQ:AQ,'Flujo de Caja Personal'!AL$1)+SUMIFS(Input!$U:$U,Input!$A:$A,'Flujo de Caja Personal'!$A$3,Input!$C:$C,"Semestral",Input!$V:$V,'Flujo de Caja Personal'!AL$1,Input!$H:$H,'Flujo de Caja Personal'!AL$1)+SUMIFS(Creditos!$B:$B,Creditos!$I:$I,'Flujo de Caja Personal'!$A$3,Creditos!$F:$F,"="&amp;'Flujo de Caja Personal'!AL$2)</f>
        <v>16172359.6</v>
      </c>
      <c r="AM3" s="5">
        <f>SUMIFS(Input!$T:$T,Input!$A:$A,$A$3,Input!$C:$C,"Mensual")+SUMIFS(Input!$T:$T,Input!$A:$A,$A$3,Input!$C:$C,"Anual",Input!$V:$V,'Flujo de Caja Personal'!AM$1)+SUMIFS(Input!$T:$T,Input!$A:$A,$A$3,Input!$C:$C,"Semestral",Input!AR:AR,'Flujo de Caja Personal'!AM$1)+SUMIFS(Input!$U:$U,Input!$A:$A,'Flujo de Caja Personal'!$A$3,Input!$C:$C,"Semestral",Input!$V:$V,'Flujo de Caja Personal'!AM$1,Input!$H:$H,'Flujo de Caja Personal'!AM$1)+SUMIFS(Creditos!$B:$B,Creditos!$I:$I,'Flujo de Caja Personal'!$A$3,Creditos!$F:$F,"="&amp;'Flujo de Caja Personal'!AM$2)</f>
        <v>15079632.6</v>
      </c>
      <c r="AN3" s="5">
        <f>SUMIFS(Input!$T:$T,Input!$A:$A,$A$3,Input!$C:$C,"Mensual")+SUMIFS(Input!$T:$T,Input!$A:$A,$A$3,Input!$C:$C,"Anual",Input!$V:$V,'Flujo de Caja Personal'!AN$1)+SUMIFS(Input!$T:$T,Input!$A:$A,$A$3,Input!$C:$C,"Semestral",Input!AS:AS,'Flujo de Caja Personal'!AN$1)+SUMIFS(Input!$U:$U,Input!$A:$A,'Flujo de Caja Personal'!$A$3,Input!$C:$C,"Semestral",Input!$V:$V,'Flujo de Caja Personal'!AN$1,Input!$H:$H,'Flujo de Caja Personal'!AN$1)+SUMIFS(Creditos!$B:$B,Creditos!$I:$I,'Flujo de Caja Personal'!$A$3,Creditos!$F:$F,"="&amp;'Flujo de Caja Personal'!AN$2)</f>
        <v>15079632.6</v>
      </c>
      <c r="AO3" s="5">
        <f>SUMIFS(Input!$T:$T,Input!$A:$A,$A$3,Input!$C:$C,"Mensual")+SUMIFS(Input!$T:$T,Input!$A:$A,$A$3,Input!$C:$C,"Anual",Input!$V:$V,'Flujo de Caja Personal'!AO$1)+SUMIFS(Input!$T:$T,Input!$A:$A,$A$3,Input!$C:$C,"Semestral",Input!AT:AT,'Flujo de Caja Personal'!AO$1)+SUMIFS(Input!$U:$U,Input!$A:$A,'Flujo de Caja Personal'!$A$3,Input!$C:$C,"Semestral",Input!$V:$V,'Flujo de Caja Personal'!AO$1,Input!$H:$H,'Flujo de Caja Personal'!AO$1)+SUMIFS(Creditos!$B:$B,Creditos!$I:$I,'Flujo de Caja Personal'!$A$3,Creditos!$F:$F,"="&amp;'Flujo de Caja Personal'!AO$2)</f>
        <v>15079632.6</v>
      </c>
      <c r="AP3" s="5">
        <f>SUMIFS(Input!$T:$T,Input!$A:$A,$A$3,Input!$C:$C,"Mensual")+SUMIFS(Input!$T:$T,Input!$A:$A,$A$3,Input!$C:$C,"Anual",Input!$V:$V,'Flujo de Caja Personal'!AP$1)+SUMIFS(Input!$T:$T,Input!$A:$A,$A$3,Input!$C:$C,"Semestral",Input!AU:AU,'Flujo de Caja Personal'!AP$1)+SUMIFS(Input!$U:$U,Input!$A:$A,'Flujo de Caja Personal'!$A$3,Input!$C:$C,"Semestral",Input!$V:$V,'Flujo de Caja Personal'!AP$1,Input!$H:$H,'Flujo de Caja Personal'!AP$1)+SUMIFS(Creditos!$B:$B,Creditos!$I:$I,'Flujo de Caja Personal'!$A$3,Creditos!$F:$F,"="&amp;'Flujo de Caja Personal'!AP$2)</f>
        <v>15079632.6</v>
      </c>
      <c r="AQ3" s="5">
        <f>SUMIFS(Input!$T:$T,Input!$A:$A,$A$3,Input!$C:$C,"Mensual")+SUMIFS(Input!$T:$T,Input!$A:$A,$A$3,Input!$C:$C,"Anual",Input!$V:$V,'Flujo de Caja Personal'!AQ$1)+SUMIFS(Input!$T:$T,Input!$A:$A,$A$3,Input!$C:$C,"Semestral",Input!AV:AV,'Flujo de Caja Personal'!AQ$1)+SUMIFS(Input!$U:$U,Input!$A:$A,'Flujo de Caja Personal'!$A$3,Input!$C:$C,"Semestral",Input!$V:$V,'Flujo de Caja Personal'!AQ$1,Input!$H:$H,'Flujo de Caja Personal'!AQ$1)+SUMIFS(Creditos!$B:$B,Creditos!$I:$I,'Flujo de Caja Personal'!$A$3,Creditos!$F:$F,"="&amp;'Flujo de Caja Personal'!AQ$2)</f>
        <v>15079632.6</v>
      </c>
      <c r="AR3" s="5">
        <f>SUMIFS(Input!$T:$T,Input!$A:$A,$A$3,Input!$C:$C,"Mensual")+SUMIFS(Input!$T:$T,Input!$A:$A,$A$3,Input!$C:$C,"Anual",Input!$V:$V,'Flujo de Caja Personal'!AR$1)+SUMIFS(Input!$T:$T,Input!$A:$A,$A$3,Input!$C:$C,"Semestral",Input!AW:AW,'Flujo de Caja Personal'!AR$1)+SUMIFS(Input!$U:$U,Input!$A:$A,'Flujo de Caja Personal'!$A$3,Input!$C:$C,"Semestral",Input!$V:$V,'Flujo de Caja Personal'!AR$1,Input!$H:$H,'Flujo de Caja Personal'!AR$1)+SUMIFS(Creditos!$B:$B,Creditos!$I:$I,'Flujo de Caja Personal'!$A$3,Creditos!$F:$F,"="&amp;'Flujo de Caja Personal'!AR$2)</f>
        <v>15079632.6</v>
      </c>
      <c r="AS3" s="5">
        <f>SUMIFS(Input!$T:$T,Input!$A:$A,$A$3,Input!$C:$C,"Mensual")+SUMIFS(Input!$T:$T,Input!$A:$A,$A$3,Input!$C:$C,"Anual",Input!$V:$V,'Flujo de Caja Personal'!AS$1)+SUMIFS(Input!$T:$T,Input!$A:$A,$A$3,Input!$C:$C,"Semestral",Input!AX:AX,'Flujo de Caja Personal'!AS$1)+SUMIFS(Input!$U:$U,Input!$A:$A,'Flujo de Caja Personal'!$A$3,Input!$C:$C,"Semestral",Input!$V:$V,'Flujo de Caja Personal'!AS$1,Input!$H:$H,'Flujo de Caja Personal'!AS$1)+SUMIFS(Creditos!$B:$B,Creditos!$I:$I,'Flujo de Caja Personal'!$A$3,Creditos!$F:$F,"="&amp;'Flujo de Caja Personal'!AS$2)</f>
        <v>15079632.6</v>
      </c>
      <c r="AT3" s="5">
        <f>SUMIFS(Input!$T:$T,Input!$A:$A,$A$3,Input!$C:$C,"Mensual")+SUMIFS(Input!$T:$T,Input!$A:$A,$A$3,Input!$C:$C,"Anual",Input!$V:$V,'Flujo de Caja Personal'!AT$1)+SUMIFS(Input!$T:$T,Input!$A:$A,$A$3,Input!$C:$C,"Semestral",Input!AY:AY,'Flujo de Caja Personal'!AT$1)+SUMIFS(Input!$U:$U,Input!$A:$A,'Flujo de Caja Personal'!$A$3,Input!$C:$C,"Semestral",Input!$V:$V,'Flujo de Caja Personal'!AT$1,Input!$H:$H,'Flujo de Caja Personal'!AT$1)+SUMIFS(Creditos!$B:$B,Creditos!$I:$I,'Flujo de Caja Personal'!$A$3,Creditos!$F:$F,"="&amp;'Flujo de Caja Personal'!AT$2)</f>
        <v>15079632.6</v>
      </c>
      <c r="AU3" s="5">
        <f>SUMIFS(Input!$T:$T,Input!$A:$A,$A$3,Input!$C:$C,"Mensual")+SUMIFS(Input!$T:$T,Input!$A:$A,$A$3,Input!$C:$C,"Anual",Input!$V:$V,'Flujo de Caja Personal'!AU$1)+SUMIFS(Input!$T:$T,Input!$A:$A,$A$3,Input!$C:$C,"Semestral",Input!AZ:AZ,'Flujo de Caja Personal'!AU$1)+SUMIFS(Input!$U:$U,Input!$A:$A,'Flujo de Caja Personal'!$A$3,Input!$C:$C,"Semestral",Input!$V:$V,'Flujo de Caja Personal'!AU$1,Input!$H:$H,'Flujo de Caja Personal'!AU$1)+SUMIFS(Creditos!$B:$B,Creditos!$I:$I,'Flujo de Caja Personal'!$A$3,Creditos!$F:$F,"="&amp;'Flujo de Caja Personal'!AU$2)</f>
        <v>15079632.6</v>
      </c>
      <c r="AV3" s="5">
        <f>SUMIFS(Input!$T:$T,Input!$A:$A,$A$3,Input!$C:$C,"Mensual")+SUMIFS(Input!$T:$T,Input!$A:$A,$A$3,Input!$C:$C,"Anual",Input!$V:$V,'Flujo de Caja Personal'!AV$1)+SUMIFS(Input!$T:$T,Input!$A:$A,$A$3,Input!$C:$C,"Semestral",Input!BA:BA,'Flujo de Caja Personal'!AV$1)+SUMIFS(Input!$U:$U,Input!$A:$A,'Flujo de Caja Personal'!$A$3,Input!$C:$C,"Semestral",Input!$V:$V,'Flujo de Caja Personal'!AV$1,Input!$H:$H,'Flujo de Caja Personal'!AV$1)+SUMIFS(Creditos!$B:$B,Creditos!$I:$I,'Flujo de Caja Personal'!$A$3,Creditos!$F:$F,"="&amp;'Flujo de Caja Personal'!AV$2)</f>
        <v>15079632.6</v>
      </c>
      <c r="AW3" s="5">
        <f>SUMIFS(Input!$T:$T,Input!$A:$A,$A$3,Input!$C:$C,"Mensual")+SUMIFS(Input!$T:$T,Input!$A:$A,$A$3,Input!$C:$C,"Anual",Input!$V:$V,'Flujo de Caja Personal'!AW$1)+SUMIFS(Input!$T:$T,Input!$A:$A,$A$3,Input!$C:$C,"Semestral",Input!BB:BB,'Flujo de Caja Personal'!AW$1)+SUMIFS(Input!$U:$U,Input!$A:$A,'Flujo de Caja Personal'!$A$3,Input!$C:$C,"Semestral",Input!$V:$V,'Flujo de Caja Personal'!AW$1,Input!$H:$H,'Flujo de Caja Personal'!AW$1)+SUMIFS(Creditos!$B:$B,Creditos!$I:$I,'Flujo de Caja Personal'!$A$3,Creditos!$F:$F,"="&amp;'Flujo de Caja Personal'!AW$2)</f>
        <v>25351266.4</v>
      </c>
      <c r="AX3" s="5">
        <f>SUMIFS(Input!$Y:$Y,Input!$A:$A,$A$3,Input!$C:$C,"Mensual")+SUMIFS(Input!$Y:$Y,Input!$A:$A,$A$3,Input!$C:$C,"Anual",Input!$AA:$AA,'Flujo de Caja Personal'!AX$1)+SUMIFS(Input!$Y:$Y,Input!$A:$A,$A$3,Input!$C:$C,"Semestral",Input!BC:BC,'Flujo de Caja Personal'!AX$1)+SUMIFS(Input!$U:$U,Input!$A:$A,'Flujo de Caja Personal'!$A$3,Input!$C:$C,"Semestral",Input!$AA:$AA,'Flujo de Caja Personal'!AX$1,Input!$H:$H,'Flujo de Caja Personal'!AX$1)+SUMIFS(Creditos!$B:$B,Creditos!$I:$I,'Flujo de Caja Personal'!$A$3,Creditos!$F:$F,"="&amp;'Flujo de Caja Personal'!AX$2)</f>
        <v>16657530.39</v>
      </c>
      <c r="AY3" s="5">
        <f>SUMIFS(Input!$Y:$Y,Input!$A:$A,$A$3,Input!$C:$C,"Mensual")+SUMIFS(Input!$Y:$Y,Input!$A:$A,$A$3,Input!$C:$C,"Anual",Input!$AA:$AA,'Flujo de Caja Personal'!AY$1)+SUMIFS(Input!$Y:$Y,Input!$A:$A,$A$3,Input!$C:$C,"Semestral",Input!BD:BD,'Flujo de Caja Personal'!AY$1)+SUMIFS(Input!$U:$U,Input!$A:$A,'Flujo de Caja Personal'!$A$3,Input!$C:$C,"Semestral",Input!$AA:$AA,'Flujo de Caja Personal'!AY$1,Input!$H:$H,'Flujo de Caja Personal'!AY$1)+SUMIFS(Creditos!$B:$B,Creditos!$I:$I,'Flujo de Caja Personal'!$A$3,Creditos!$F:$F,"="&amp;'Flujo de Caja Personal'!AY$2)</f>
        <v>15532021.58</v>
      </c>
      <c r="AZ3" s="5">
        <f>SUMIFS(Input!$Y:$Y,Input!$A:$A,$A$3,Input!$C:$C,"Mensual")+SUMIFS(Input!$Y:$Y,Input!$A:$A,$A$3,Input!$C:$C,"Anual",Input!$AA:$AA,'Flujo de Caja Personal'!AZ$1)+SUMIFS(Input!$Y:$Y,Input!$A:$A,$A$3,Input!$C:$C,"Semestral",Input!BE:BE,'Flujo de Caja Personal'!AZ$1)+SUMIFS(Input!$U:$U,Input!$A:$A,'Flujo de Caja Personal'!$A$3,Input!$C:$C,"Semestral",Input!$AA:$AA,'Flujo de Caja Personal'!AZ$1,Input!$H:$H,'Flujo de Caja Personal'!AZ$1)+SUMIFS(Creditos!$B:$B,Creditos!$I:$I,'Flujo de Caja Personal'!$A$3,Creditos!$F:$F,"="&amp;'Flujo de Caja Personal'!AZ$2)</f>
        <v>15532021.58</v>
      </c>
      <c r="BA3" s="5">
        <f>SUMIFS(Input!$Y:$Y,Input!$A:$A,$A$3,Input!$C:$C,"Mensual")+SUMIFS(Input!$Y:$Y,Input!$A:$A,$A$3,Input!$C:$C,"Anual",Input!$AA:$AA,'Flujo de Caja Personal'!BA$1)+SUMIFS(Input!$Y:$Y,Input!$A:$A,$A$3,Input!$C:$C,"Semestral",Input!BF:BF,'Flujo de Caja Personal'!BA$1)+SUMIFS(Input!$U:$U,Input!$A:$A,'Flujo de Caja Personal'!$A$3,Input!$C:$C,"Semestral",Input!$AA:$AA,'Flujo de Caja Personal'!BA$1,Input!$H:$H,'Flujo de Caja Personal'!BA$1)+SUMIFS(Creditos!$B:$B,Creditos!$I:$I,'Flujo de Caja Personal'!$A$3,Creditos!$F:$F,"="&amp;'Flujo de Caja Personal'!BA$2)</f>
        <v>15532021.58</v>
      </c>
      <c r="BB3" s="5" t="str">
        <f>SUMIFS(Input!$Y:$Y,Input!$A:$A,$A$3,Input!$C:$C,"Mensual")+SUMIFS(Input!$Y:$Y,Input!$A:$A,$A$3,Input!$C:$C,"Anual",Input!$AA:$AA,'Flujo de Caja Personal'!BB$1)+SUMIFS(Input!$Y:$Y,Input!$A:$A,$A$3,Input!$C:$C,"Semestral",Input!BG:BG,'Flujo de Caja Personal'!BB$1)+SUMIFS(Input!$U:$U,Input!$A:$A,'Flujo de Caja Personal'!$A$3,Input!$C:$C,"Semestral",Input!$AA:$AA,'Flujo de Caja Personal'!BB$1,Input!$H:$H,'Flujo de Caja Personal'!BB$1)+SUMIFS(Creditos!$B:$B,Creditos!$I:$I,'Flujo de Caja Personal'!$A$3,Creditos!$F:$F,"="&amp;'Flujo de Caja Personal'!BB$2)</f>
        <v>#VALUE!</v>
      </c>
      <c r="BC3" s="5" t="str">
        <f>SUMIFS(Input!$Y:$Y,Input!$A:$A,$A$3,Input!$C:$C,"Mensual")+SUMIFS(Input!$Y:$Y,Input!$A:$A,$A$3,Input!$C:$C,"Anual",Input!$AA:$AA,'Flujo de Caja Personal'!BC$1)+SUMIFS(Input!$Y:$Y,Input!$A:$A,$A$3,Input!$C:$C,"Semestral",Input!BH:BH,'Flujo de Caja Personal'!BC$1)+SUMIFS(Input!$U:$U,Input!$A:$A,'Flujo de Caja Personal'!$A$3,Input!$C:$C,"Semestral",Input!$AA:$AA,'Flujo de Caja Personal'!BC$1,Input!$H:$H,'Flujo de Caja Personal'!BC$1)+SUMIFS(Creditos!$B:$B,Creditos!$I:$I,'Flujo de Caja Personal'!$A$3,Creditos!$F:$F,"="&amp;'Flujo de Caja Personal'!BC$2)</f>
        <v>#VALUE!</v>
      </c>
      <c r="BD3" s="5" t="str">
        <f>SUMIFS(Input!$Y:$Y,Input!$A:$A,$A$3,Input!$C:$C,"Mensual")+SUMIFS(Input!$Y:$Y,Input!$A:$A,$A$3,Input!$C:$C,"Anual",Input!$AA:$AA,'Flujo de Caja Personal'!BD$1)+SUMIFS(Input!$Y:$Y,Input!$A:$A,$A$3,Input!$C:$C,"Semestral",Input!BI:BI,'Flujo de Caja Personal'!BD$1)+SUMIFS(Input!$U:$U,Input!$A:$A,'Flujo de Caja Personal'!$A$3,Input!$C:$C,"Semestral",Input!$AA:$AA,'Flujo de Caja Personal'!BD$1,Input!$H:$H,'Flujo de Caja Personal'!BD$1)+SUMIFS(Creditos!$B:$B,Creditos!$I:$I,'Flujo de Caja Personal'!$A$3,Creditos!$F:$F,"="&amp;'Flujo de Caja Personal'!BD$2)</f>
        <v>#VALUE!</v>
      </c>
      <c r="BE3" s="5" t="str">
        <f>SUMIFS(Input!$Y:$Y,Input!$A:$A,$A$3,Input!$C:$C,"Mensual")+SUMIFS(Input!$Y:$Y,Input!$A:$A,$A$3,Input!$C:$C,"Anual",Input!$AA:$AA,'Flujo de Caja Personal'!BE$1)+SUMIFS(Input!$Y:$Y,Input!$A:$A,$A$3,Input!$C:$C,"Semestral",Input!BJ:BJ,'Flujo de Caja Personal'!BE$1)+SUMIFS(Input!$U:$U,Input!$A:$A,'Flujo de Caja Personal'!$A$3,Input!$C:$C,"Semestral",Input!$AA:$AA,'Flujo de Caja Personal'!BE$1,Input!$H:$H,'Flujo de Caja Personal'!BE$1)+SUMIFS(Creditos!$B:$B,Creditos!$I:$I,'Flujo de Caja Personal'!$A$3,Creditos!$F:$F,"="&amp;'Flujo de Caja Personal'!BE$2)</f>
        <v>#VALUE!</v>
      </c>
      <c r="BF3" s="5" t="str">
        <f>SUMIFS(Input!$Y:$Y,Input!$A:$A,$A$3,Input!$C:$C,"Mensual")+SUMIFS(Input!$Y:$Y,Input!$A:$A,$A$3,Input!$C:$C,"Anual",Input!$AA:$AA,'Flujo de Caja Personal'!BF$1)+SUMIFS(Input!$Y:$Y,Input!$A:$A,$A$3,Input!$C:$C,"Semestral",Input!BK:BK,'Flujo de Caja Personal'!BF$1)+SUMIFS(Input!$U:$U,Input!$A:$A,'Flujo de Caja Personal'!$A$3,Input!$C:$C,"Semestral",Input!$AA:$AA,'Flujo de Caja Personal'!BF$1,Input!$H:$H,'Flujo de Caja Personal'!BF$1)+SUMIFS(Creditos!$B:$B,Creditos!$I:$I,'Flujo de Caja Personal'!$A$3,Creditos!$F:$F,"="&amp;'Flujo de Caja Personal'!BF$2)</f>
        <v>#VALUE!</v>
      </c>
      <c r="BG3" s="5" t="str">
        <f>SUMIFS(Input!$Y:$Y,Input!$A:$A,$A$3,Input!$C:$C,"Mensual")+SUMIFS(Input!$Y:$Y,Input!$A:$A,$A$3,Input!$C:$C,"Anual",Input!$AA:$AA,'Flujo de Caja Personal'!BG$1)+SUMIFS(Input!$Y:$Y,Input!$A:$A,$A$3,Input!$C:$C,"Semestral",Input!BL:BL,'Flujo de Caja Personal'!BG$1)+SUMIFS(Input!$U:$U,Input!$A:$A,'Flujo de Caja Personal'!$A$3,Input!$C:$C,"Semestral",Input!$AA:$AA,'Flujo de Caja Personal'!BG$1,Input!$H:$H,'Flujo de Caja Personal'!BG$1)+SUMIFS(Creditos!$B:$B,Creditos!$I:$I,'Flujo de Caja Personal'!$A$3,Creditos!$F:$F,"="&amp;'Flujo de Caja Personal'!BG$2)</f>
        <v>#VALUE!</v>
      </c>
      <c r="BH3" s="5" t="str">
        <f>SUMIFS(Input!$Y:$Y,Input!$A:$A,$A$3,Input!$C:$C,"Mensual")+SUMIFS(Input!$Y:$Y,Input!$A:$A,$A$3,Input!$C:$C,"Anual",Input!$AA:$AA,'Flujo de Caja Personal'!BH$1)+SUMIFS(Input!$Y:$Y,Input!$A:$A,$A$3,Input!$C:$C,"Semestral",Input!BM:BM,'Flujo de Caja Personal'!BH$1)+SUMIFS(Input!$U:$U,Input!$A:$A,'Flujo de Caja Personal'!$A$3,Input!$C:$C,"Semestral",Input!$AA:$AA,'Flujo de Caja Personal'!BH$1,Input!$H:$H,'Flujo de Caja Personal'!BH$1)+SUMIFS(Creditos!$B:$B,Creditos!$I:$I,'Flujo de Caja Personal'!$A$3,Creditos!$F:$F,"="&amp;'Flujo de Caja Personal'!BH$2)</f>
        <v>#VALUE!</v>
      </c>
      <c r="BI3" s="5" t="str">
        <f>SUMIFS(Input!$Y:$Y,Input!$A:$A,$A$3,Input!$C:$C,"Mensual")+SUMIFS(Input!$Y:$Y,Input!$A:$A,$A$3,Input!$C:$C,"Anual",Input!$AA:$AA,'Flujo de Caja Personal'!BI$1)+SUMIFS(Input!$Y:$Y,Input!$A:$A,$A$3,Input!$C:$C,"Semestral",Input!BN:BN,'Flujo de Caja Personal'!BI$1)+SUMIFS(Input!$U:$U,Input!$A:$A,'Flujo de Caja Personal'!$A$3,Input!$C:$C,"Semestral",Input!$AA:$AA,'Flujo de Caja Personal'!BI$1,Input!$H:$H,'Flujo de Caja Personal'!BI$1)+SUMIFS(Creditos!$B:$B,Creditos!$I:$I,'Flujo de Caja Personal'!$A$3,Creditos!$F:$F,"="&amp;'Flujo de Caja Personal'!BI$2)</f>
        <v>#VALUE!</v>
      </c>
      <c r="BJ3" s="5" t="str">
        <f>SUMIFS(Input!$AD:$AD,Input!$A:$A,$A$3,Input!$C:$C,"Mensual")+SUMIFS(Input!$AD:$AD,Input!$A:$A,$A$3,Input!$C:$C,"Anual",Input!$AF:$AF,'Flujo de Caja Personal'!BJ$1)+SUMIFS(Input!$AD:$AD,Input!$A:$A,$A$3,Input!$C:$C,"Semestral",Input!BO:BO,'Flujo de Caja Personal'!BJ$1)+SUMIFS(Input!$U:$U,Input!$A:$A,'Flujo de Caja Personal'!$A$3,Input!$C:$C,"Semestral",Input!$AF:$AF,'Flujo de Caja Personal'!BJ$1,Input!$H:$H,'Flujo de Caja Personal'!BJ$1)+SUMIFS(Creditos!$B:$B,Creditos!$I:$I,'Flujo de Caja Personal'!$A$3,Creditos!$F:$F,"="&amp;'Flujo de Caja Personal'!BJ$2)</f>
        <v>#VALUE!</v>
      </c>
      <c r="BK3" s="5" t="str">
        <f>SUMIFS(Input!$AD:$AD,Input!$A:$A,$A$3,Input!$C:$C,"Mensual")+SUMIFS(Input!$AD:$AD,Input!$A:$A,$A$3,Input!$C:$C,"Anual",Input!$AF:$AF,'Flujo de Caja Personal'!BK$1)+SUMIFS(Input!$AD:$AD,Input!$A:$A,$A$3,Input!$C:$C,"Semestral",Input!BP:BP,'Flujo de Caja Personal'!BK$1)+SUMIFS(Input!$U:$U,Input!$A:$A,'Flujo de Caja Personal'!$A$3,Input!$C:$C,"Semestral",Input!$AF:$AF,'Flujo de Caja Personal'!BK$1,Input!$H:$H,'Flujo de Caja Personal'!BK$1)+SUMIFS(Creditos!$B:$B,Creditos!$I:$I,'Flujo de Caja Personal'!$A$3,Creditos!$F:$F,"="&amp;'Flujo de Caja Personal'!BK$2)</f>
        <v>#VALUE!</v>
      </c>
      <c r="BL3" s="5" t="str">
        <f>SUMIFS(Input!$AD:$AD,Input!$A:$A,$A$3,Input!$C:$C,"Mensual")+SUMIFS(Input!$AD:$AD,Input!$A:$A,$A$3,Input!$C:$C,"Anual",Input!$AF:$AF,'Flujo de Caja Personal'!BL$1)+SUMIFS(Input!$AD:$AD,Input!$A:$A,$A$3,Input!$C:$C,"Semestral",Input!BQ:BQ,'Flujo de Caja Personal'!BL$1)+SUMIFS(Input!$U:$U,Input!$A:$A,'Flujo de Caja Personal'!$A$3,Input!$C:$C,"Semestral",Input!$AF:$AF,'Flujo de Caja Personal'!BL$1,Input!$H:$H,'Flujo de Caja Personal'!BL$1)+SUMIFS(Creditos!$B:$B,Creditos!$I:$I,'Flujo de Caja Personal'!$A$3,Creditos!$F:$F,"="&amp;'Flujo de Caja Personal'!BL$2)</f>
        <v>#VALUE!</v>
      </c>
      <c r="BM3" s="5" t="str">
        <f>SUMIFS(Input!$AD:$AD,Input!$A:$A,$A$3,Input!$C:$C,"Mensual")+SUMIFS(Input!$AD:$AD,Input!$A:$A,$A$3,Input!$C:$C,"Anual",Input!$AF:$AF,'Flujo de Caja Personal'!BM$1)+SUMIFS(Input!$AD:$AD,Input!$A:$A,$A$3,Input!$C:$C,"Semestral",Input!BR:BR,'Flujo de Caja Personal'!BM$1)+SUMIFS(Input!$U:$U,Input!$A:$A,'Flujo de Caja Personal'!$A$3,Input!$C:$C,"Semestral",Input!$AF:$AF,'Flujo de Caja Personal'!BM$1,Input!$H:$H,'Flujo de Caja Personal'!BM$1)+SUMIFS(Creditos!$B:$B,Creditos!$I:$I,'Flujo de Caja Personal'!$A$3,Creditos!$F:$F,"="&amp;'Flujo de Caja Personal'!BM$2)</f>
        <v>#VALUE!</v>
      </c>
      <c r="BN3" s="5" t="str">
        <f>SUMIFS(Input!$AD:$AD,Input!$A:$A,$A$3,Input!$C:$C,"Mensual")+SUMIFS(Input!$AD:$AD,Input!$A:$A,$A$3,Input!$C:$C,"Anual",Input!$AF:$AF,'Flujo de Caja Personal'!BN$1)+SUMIFS(Input!$AD:$AD,Input!$A:$A,$A$3,Input!$C:$C,"Semestral",Input!BS:BS,'Flujo de Caja Personal'!BN$1)+SUMIFS(Input!$U:$U,Input!$A:$A,'Flujo de Caja Personal'!$A$3,Input!$C:$C,"Semestral",Input!$AF:$AF,'Flujo de Caja Personal'!BN$1,Input!$H:$H,'Flujo de Caja Personal'!BN$1)+SUMIFS(Creditos!$B:$B,Creditos!$I:$I,'Flujo de Caja Personal'!$A$3,Creditos!$F:$F,"="&amp;'Flujo de Caja Personal'!BN$2)</f>
        <v>#VALUE!</v>
      </c>
      <c r="BO3" s="5" t="str">
        <f>SUMIFS(Input!$AD:$AD,Input!$A:$A,$A$3,Input!$C:$C,"Mensual")+SUMIFS(Input!$AD:$AD,Input!$A:$A,$A$3,Input!$C:$C,"Anual",Input!$AF:$AF,'Flujo de Caja Personal'!BO$1)+SUMIFS(Input!$AD:$AD,Input!$A:$A,$A$3,Input!$C:$C,"Semestral",Input!BT:BT,'Flujo de Caja Personal'!BO$1)+SUMIFS(Input!$U:$U,Input!$A:$A,'Flujo de Caja Personal'!$A$3,Input!$C:$C,"Semestral",Input!$AF:$AF,'Flujo de Caja Personal'!BO$1,Input!$H:$H,'Flujo de Caja Personal'!BO$1)+SUMIFS(Creditos!$B:$B,Creditos!$I:$I,'Flujo de Caja Personal'!$A$3,Creditos!$F:$F,"="&amp;'Flujo de Caja Personal'!BO$2)</f>
        <v>#VALUE!</v>
      </c>
      <c r="BP3" s="5" t="str">
        <f>SUMIFS(Input!$AD:$AD,Input!$A:$A,$A$3,Input!$C:$C,"Mensual")+SUMIFS(Input!$AD:$AD,Input!$A:$A,$A$3,Input!$C:$C,"Anual",Input!$AF:$AF,'Flujo de Caja Personal'!BP$1)+SUMIFS(Input!$AD:$AD,Input!$A:$A,$A$3,Input!$C:$C,"Semestral",Input!BU:BU,'Flujo de Caja Personal'!BP$1)+SUMIFS(Input!$U:$U,Input!$A:$A,'Flujo de Caja Personal'!$A$3,Input!$C:$C,"Semestral",Input!$AF:$AF,'Flujo de Caja Personal'!BP$1,Input!$H:$H,'Flujo de Caja Personal'!BP$1)+SUMIFS(Creditos!$B:$B,Creditos!$I:$I,'Flujo de Caja Personal'!$A$3,Creditos!$F:$F,"="&amp;'Flujo de Caja Personal'!BP$2)</f>
        <v>#VALUE!</v>
      </c>
      <c r="BQ3" s="5" t="str">
        <f>SUMIFS(Input!$AD:$AD,Input!$A:$A,$A$3,Input!$C:$C,"Mensual")+SUMIFS(Input!$AD:$AD,Input!$A:$A,$A$3,Input!$C:$C,"Anual",Input!$AF:$AF,'Flujo de Caja Personal'!BQ$1)+SUMIFS(Input!$AD:$AD,Input!$A:$A,$A$3,Input!$C:$C,"Semestral",Input!BV:BV,'Flujo de Caja Personal'!BQ$1)+SUMIFS(Input!$U:$U,Input!$A:$A,'Flujo de Caja Personal'!$A$3,Input!$C:$C,"Semestral",Input!$AF:$AF,'Flujo de Caja Personal'!BQ$1,Input!$H:$H,'Flujo de Caja Personal'!BQ$1)+SUMIFS(Creditos!$B:$B,Creditos!$I:$I,'Flujo de Caja Personal'!$A$3,Creditos!$F:$F,"="&amp;'Flujo de Caja Personal'!BQ$2)</f>
        <v>#VALUE!</v>
      </c>
      <c r="BR3" s="5" t="str">
        <f>SUMIFS(Input!$AD:$AD,Input!$A:$A,$A$3,Input!$C:$C,"Mensual")+SUMIFS(Input!$AD:$AD,Input!$A:$A,$A$3,Input!$C:$C,"Anual",Input!$AF:$AF,'Flujo de Caja Personal'!BR$1)+SUMIFS(Input!$AD:$AD,Input!$A:$A,$A$3,Input!$C:$C,"Semestral",Input!BW:BW,'Flujo de Caja Personal'!BR$1)+SUMIFS(Input!$U:$U,Input!$A:$A,'Flujo de Caja Personal'!$A$3,Input!$C:$C,"Semestral",Input!$AF:$AF,'Flujo de Caja Personal'!BR$1,Input!$H:$H,'Flujo de Caja Personal'!BR$1)+SUMIFS(Creditos!$B:$B,Creditos!$I:$I,'Flujo de Caja Personal'!$A$3,Creditos!$F:$F,"="&amp;'Flujo de Caja Personal'!BR$2)</f>
        <v>#VALUE!</v>
      </c>
      <c r="BS3" s="5" t="str">
        <f>SUMIFS(Input!$AD:$AD,Input!$A:$A,$A$3,Input!$C:$C,"Mensual")+SUMIFS(Input!$AD:$AD,Input!$A:$A,$A$3,Input!$C:$C,"Anual",Input!$AF:$AF,'Flujo de Caja Personal'!BS$1)+SUMIFS(Input!$AD:$AD,Input!$A:$A,$A$3,Input!$C:$C,"Semestral",Input!BX:BX,'Flujo de Caja Personal'!BS$1)+SUMIFS(Input!$U:$U,Input!$A:$A,'Flujo de Caja Personal'!$A$3,Input!$C:$C,"Semestral",Input!$AF:$AF,'Flujo de Caja Personal'!BS$1,Input!$H:$H,'Flujo de Caja Personal'!BS$1)+SUMIFS(Creditos!$B:$B,Creditos!$I:$I,'Flujo de Caja Personal'!$A$3,Creditos!$F:$F,"="&amp;'Flujo de Caja Personal'!BS$2)</f>
        <v>#VALUE!</v>
      </c>
      <c r="BT3" s="5" t="str">
        <f>SUMIFS(Input!$AD:$AD,Input!$A:$A,$A$3,Input!$C:$C,"Mensual")+SUMIFS(Input!$AD:$AD,Input!$A:$A,$A$3,Input!$C:$C,"Anual",Input!$AF:$AF,'Flujo de Caja Personal'!BT$1)+SUMIFS(Input!$AD:$AD,Input!$A:$A,$A$3,Input!$C:$C,"Semestral",Input!BY:BY,'Flujo de Caja Personal'!BT$1)+SUMIFS(Input!$U:$U,Input!$A:$A,'Flujo de Caja Personal'!$A$3,Input!$C:$C,"Semestral",Input!$AF:$AF,'Flujo de Caja Personal'!BT$1,Input!$H:$H,'Flujo de Caja Personal'!BT$1)+SUMIFS(Creditos!$B:$B,Creditos!$I:$I,'Flujo de Caja Personal'!$A$3,Creditos!$F:$F,"="&amp;'Flujo de Caja Personal'!BT$2)</f>
        <v>#VALUE!</v>
      </c>
      <c r="BU3" s="5" t="str">
        <f>SUMIFS(Input!$AD:$AD,Input!$A:$A,$A$3,Input!$C:$C,"Mensual")+SUMIFS(Input!$AD:$AD,Input!$A:$A,$A$3,Input!$C:$C,"Anual",Input!$AF:$AF,'Flujo de Caja Personal'!BU$1)+SUMIFS(Input!$AD:$AD,Input!$A:$A,$A$3,Input!$C:$C,"Semestral",Input!BZ:BZ,'Flujo de Caja Personal'!BU$1)+SUMIFS(Input!$U:$U,Input!$A:$A,'Flujo de Caja Personal'!$A$3,Input!$C:$C,"Semestral",Input!$AF:$AF,'Flujo de Caja Personal'!BU$1,Input!$H:$H,'Flujo de Caja Personal'!BU$1)+SUMIFS(Creditos!$B:$B,Creditos!$I:$I,'Flujo de Caja Personal'!$A$3,Creditos!$F:$F,"="&amp;'Flujo de Caja Personal'!BU$2)</f>
        <v>#VALUE!</v>
      </c>
      <c r="BV3" s="5" t="str">
        <f>SUMIFS(Input!$AI:$AI,Input!$A:$A,$A$3,Input!$C:$C,"Mensual")+SUMIFS(Input!$AI:$AI,Input!$A:$A,$A$3,Input!$C:$C,"Anual",Input!$AK:$AK,'Flujo de Caja Personal'!BV$1)+SUMIFS(Input!$AI:$AI,Input!$A:$A,$A$3,Input!$C:$C,"Semestral",Input!CA:CA,'Flujo de Caja Personal'!BV$1)+SUMIFS(Input!$U:$U,Input!$A:$A,'Flujo de Caja Personal'!$A$3,Input!$C:$C,"Semestral",Input!$AK:$AK,'Flujo de Caja Personal'!BV$1,Input!$H:$H,'Flujo de Caja Personal'!BV$1)+SUMIFS(Creditos!$B:$B,Creditos!$I:$I,'Flujo de Caja Personal'!$A$3,Creditos!$F:$F,"="&amp;'Flujo de Caja Personal'!BV$2)</f>
        <v>#VALUE!</v>
      </c>
      <c r="BW3" s="5" t="str">
        <f>SUMIFS(Input!$AI:$AI,Input!$A:$A,$A$3,Input!$C:$C,"Mensual")+SUMIFS(Input!$AI:$AI,Input!$A:$A,$A$3,Input!$C:$C,"Anual",Input!$AK:$AK,'Flujo de Caja Personal'!BW$1)+SUMIFS(Input!$AI:$AI,Input!$A:$A,$A$3,Input!$C:$C,"Semestral",Input!CB:CB,'Flujo de Caja Personal'!BW$1)+SUMIFS(Input!$U:$U,Input!$A:$A,'Flujo de Caja Personal'!$A$3,Input!$C:$C,"Semestral",Input!$AK:$AK,'Flujo de Caja Personal'!BW$1,Input!$H:$H,'Flujo de Caja Personal'!BW$1)+SUMIFS(Creditos!$B:$B,Creditos!$I:$I,'Flujo de Caja Personal'!$A$3,Creditos!$F:$F,"="&amp;'Flujo de Caja Personal'!BW$2)</f>
        <v>#VALUE!</v>
      </c>
      <c r="BX3" s="5" t="str">
        <f>SUMIFS(Input!$AI:$AI,Input!$A:$A,$A$3,Input!$C:$C,"Mensual")+SUMIFS(Input!$AI:$AI,Input!$A:$A,$A$3,Input!$C:$C,"Anual",Input!$AK:$AK,'Flujo de Caja Personal'!BX$1)+SUMIFS(Input!$AI:$AI,Input!$A:$A,$A$3,Input!$C:$C,"Semestral",Input!CC:CC,'Flujo de Caja Personal'!BX$1)+SUMIFS(Input!$U:$U,Input!$A:$A,'Flujo de Caja Personal'!$A$3,Input!$C:$C,"Semestral",Input!$AK:$AK,'Flujo de Caja Personal'!BX$1,Input!$H:$H,'Flujo de Caja Personal'!BX$1)+SUMIFS(Creditos!$B:$B,Creditos!$I:$I,'Flujo de Caja Personal'!$A$3,Creditos!$F:$F,"="&amp;'Flujo de Caja Personal'!BX$2)</f>
        <v>#VALUE!</v>
      </c>
      <c r="BY3" s="5" t="str">
        <f>SUMIFS(Input!$AI:$AI,Input!$A:$A,$A$3,Input!$C:$C,"Mensual")+SUMIFS(Input!$AI:$AI,Input!$A:$A,$A$3,Input!$C:$C,"Anual",Input!$AK:$AK,'Flujo de Caja Personal'!BY$1)+SUMIFS(Input!$AI:$AI,Input!$A:$A,$A$3,Input!$C:$C,"Semestral",Input!CD:CD,'Flujo de Caja Personal'!BY$1)+SUMIFS(Input!$U:$U,Input!$A:$A,'Flujo de Caja Personal'!$A$3,Input!$C:$C,"Semestral",Input!$AK:$AK,'Flujo de Caja Personal'!BY$1,Input!$H:$H,'Flujo de Caja Personal'!BY$1)+SUMIFS(Creditos!$B:$B,Creditos!$I:$I,'Flujo de Caja Personal'!$A$3,Creditos!$F:$F,"="&amp;'Flujo de Caja Personal'!BY$2)</f>
        <v>#VALUE!</v>
      </c>
      <c r="BZ3" s="5" t="str">
        <f>SUMIFS(Input!$AI:$AI,Input!$A:$A,$A$3,Input!$C:$C,"Mensual")+SUMIFS(Input!$AI:$AI,Input!$A:$A,$A$3,Input!$C:$C,"Anual",Input!$AK:$AK,'Flujo de Caja Personal'!BZ$1)+SUMIFS(Input!$AI:$AI,Input!$A:$A,$A$3,Input!$C:$C,"Semestral",Input!CE:CE,'Flujo de Caja Personal'!BZ$1)+SUMIFS(Input!$U:$U,Input!$A:$A,'Flujo de Caja Personal'!$A$3,Input!$C:$C,"Semestral",Input!$AK:$AK,'Flujo de Caja Personal'!BZ$1,Input!$H:$H,'Flujo de Caja Personal'!BZ$1)+SUMIFS(Creditos!$B:$B,Creditos!$I:$I,'Flujo de Caja Personal'!$A$3,Creditos!$F:$F,"="&amp;'Flujo de Caja Personal'!BZ$2)</f>
        <v>#VALUE!</v>
      </c>
      <c r="CA3" s="5" t="str">
        <f>SUMIFS(Input!$AI:$AI,Input!$A:$A,$A$3,Input!$C:$C,"Mensual")+SUMIFS(Input!$AI:$AI,Input!$A:$A,$A$3,Input!$C:$C,"Anual",Input!$AK:$AK,'Flujo de Caja Personal'!CA$1)+SUMIFS(Input!$AI:$AI,Input!$A:$A,$A$3,Input!$C:$C,"Semestral",Input!CF:CF,'Flujo de Caja Personal'!CA$1)+SUMIFS(Input!$U:$U,Input!$A:$A,'Flujo de Caja Personal'!$A$3,Input!$C:$C,"Semestral",Input!$AK:$AK,'Flujo de Caja Personal'!CA$1,Input!$H:$H,'Flujo de Caja Personal'!CA$1)+SUMIFS(Creditos!$B:$B,Creditos!$I:$I,'Flujo de Caja Personal'!$A$3,Creditos!$F:$F,"="&amp;'Flujo de Caja Personal'!CA$2)</f>
        <v>#VALUE!</v>
      </c>
      <c r="CB3" s="5" t="str">
        <f>SUMIFS(Input!$AI:$AI,Input!$A:$A,$A$3,Input!$C:$C,"Mensual")+SUMIFS(Input!$AI:$AI,Input!$A:$A,$A$3,Input!$C:$C,"Anual",Input!$AK:$AK,'Flujo de Caja Personal'!CB$1)+SUMIFS(Input!$AI:$AI,Input!$A:$A,$A$3,Input!$C:$C,"Semestral",Input!CG:CG,'Flujo de Caja Personal'!CB$1)+SUMIFS(Input!$U:$U,Input!$A:$A,'Flujo de Caja Personal'!$A$3,Input!$C:$C,"Semestral",Input!$AK:$AK,'Flujo de Caja Personal'!CB$1,Input!$H:$H,'Flujo de Caja Personal'!CB$1)+SUMIFS(Creditos!$B:$B,Creditos!$I:$I,'Flujo de Caja Personal'!$A$3,Creditos!$F:$F,"="&amp;'Flujo de Caja Personal'!CB$2)</f>
        <v>#VALUE!</v>
      </c>
      <c r="CC3" s="5" t="str">
        <f>SUMIFS(Input!$AI:$AI,Input!$A:$A,$A$3,Input!$C:$C,"Mensual")+SUMIFS(Input!$AI:$AI,Input!$A:$A,$A$3,Input!$C:$C,"Anual",Input!$AK:$AK,'Flujo de Caja Personal'!CC$1)+SUMIFS(Input!$AI:$AI,Input!$A:$A,$A$3,Input!$C:$C,"Semestral",Input!CH:CH,'Flujo de Caja Personal'!CC$1)+SUMIFS(Input!$U:$U,Input!$A:$A,'Flujo de Caja Personal'!$A$3,Input!$C:$C,"Semestral",Input!$AK:$AK,'Flujo de Caja Personal'!CC$1,Input!$H:$H,'Flujo de Caja Personal'!CC$1)+SUMIFS(Creditos!$B:$B,Creditos!$I:$I,'Flujo de Caja Personal'!$A$3,Creditos!$F:$F,"="&amp;'Flujo de Caja Personal'!CC$2)</f>
        <v>#VALUE!</v>
      </c>
      <c r="CD3" s="5" t="str">
        <f>SUMIFS(Input!$AI:$AI,Input!$A:$A,$A$3,Input!$C:$C,"Mensual")+SUMIFS(Input!$AI:$AI,Input!$A:$A,$A$3,Input!$C:$C,"Anual",Input!$AK:$AK,'Flujo de Caja Personal'!CD$1)+SUMIFS(Input!$AI:$AI,Input!$A:$A,$A$3,Input!$C:$C,"Semestral",Input!CI:CI,'Flujo de Caja Personal'!CD$1)+SUMIFS(Input!$U:$U,Input!$A:$A,'Flujo de Caja Personal'!$A$3,Input!$C:$C,"Semestral",Input!$AK:$AK,'Flujo de Caja Personal'!CD$1,Input!$H:$H,'Flujo de Caja Personal'!CD$1)+SUMIFS(Creditos!$B:$B,Creditos!$I:$I,'Flujo de Caja Personal'!$A$3,Creditos!$F:$F,"="&amp;'Flujo de Caja Personal'!CD$2)</f>
        <v>#VALUE!</v>
      </c>
      <c r="CE3" s="5" t="str">
        <f>SUMIFS(Input!$AI:$AI,Input!$A:$A,$A$3,Input!$C:$C,"Mensual")+SUMIFS(Input!$AI:$AI,Input!$A:$A,$A$3,Input!$C:$C,"Anual",Input!$AK:$AK,'Flujo de Caja Personal'!CE$1)+SUMIFS(Input!$AI:$AI,Input!$A:$A,$A$3,Input!$C:$C,"Semestral",Input!CJ:CJ,'Flujo de Caja Personal'!CE$1)+SUMIFS(Input!$U:$U,Input!$A:$A,'Flujo de Caja Personal'!$A$3,Input!$C:$C,"Semestral",Input!$AK:$AK,'Flujo de Caja Personal'!CE$1,Input!$H:$H,'Flujo de Caja Personal'!CE$1)+SUMIFS(Creditos!$B:$B,Creditos!$I:$I,'Flujo de Caja Personal'!$A$3,Creditos!$F:$F,"="&amp;'Flujo de Caja Personal'!CE$2)</f>
        <v>#VALUE!</v>
      </c>
      <c r="CF3" s="5" t="str">
        <f>SUMIFS(Input!$AI:$AI,Input!$A:$A,$A$3,Input!$C:$C,"Mensual")+SUMIFS(Input!$AI:$AI,Input!$A:$A,$A$3,Input!$C:$C,"Anual",Input!$AK:$AK,'Flujo de Caja Personal'!CF$1)+SUMIFS(Input!$AI:$AI,Input!$A:$A,$A$3,Input!$C:$C,"Semestral",Input!CK:CK,'Flujo de Caja Personal'!CF$1)+SUMIFS(Input!$U:$U,Input!$A:$A,'Flujo de Caja Personal'!$A$3,Input!$C:$C,"Semestral",Input!$AK:$AK,'Flujo de Caja Personal'!CF$1,Input!$H:$H,'Flujo de Caja Personal'!CF$1)+SUMIFS(Creditos!$B:$B,Creditos!$I:$I,'Flujo de Caja Personal'!$A$3,Creditos!$F:$F,"="&amp;'Flujo de Caja Personal'!CF$2)</f>
        <v>#VALUE!</v>
      </c>
      <c r="CG3" s="5" t="str">
        <f>SUMIFS(Input!$AI:$AI,Input!$A:$A,$A$3,Input!$C:$C,"Mensual")+SUMIFS(Input!$AI:$AI,Input!$A:$A,$A$3,Input!$C:$C,"Anual",Input!$AK:$AK,'Flujo de Caja Personal'!CG$1)+SUMIFS(Input!$AI:$AI,Input!$A:$A,$A$3,Input!$C:$C,"Semestral",Input!CL:CL,'Flujo de Caja Personal'!CG$1)+SUMIFS(Input!$U:$U,Input!$A:$A,'Flujo de Caja Personal'!$A$3,Input!$C:$C,"Semestral",Input!$AK:$AK,'Flujo de Caja Personal'!CG$1,Input!$H:$H,'Flujo de Caja Personal'!CG$1)+SUMIFS(Creditos!$B:$B,Creditos!$I:$I,'Flujo de Caja Personal'!$A$3,Creditos!$F:$F,"="&amp;'Flujo de Caja Personal'!CG$2)</f>
        <v>#VALUE!</v>
      </c>
      <c r="CH3" s="5" t="str">
        <f>SUMIFS(Input!$AN:$AN,Input!$A:$A,$A$3,Input!$C:$C,"Mensual")+SUMIFS(Input!$AN:$AN,Input!$A:$A,$A$3,Input!$C:$C,"Anual",Input!$AP:$AP,'Flujo de Caja Personal'!CH$1)+SUMIFS(Input!$AN:$AN,Input!$A:$A,$A$3,Input!$C:$C,"Semestral",Input!CM:CM,'Flujo de Caja Personal'!CH$1)+SUMIFS(Input!$U:$U,Input!$A:$A,'Flujo de Caja Personal'!$A$3,Input!$C:$C,"Semestral",Input!$AP:$AP,'Flujo de Caja Personal'!CH$1,Input!$H:$H,'Flujo de Caja Personal'!CH$1)+SUMIFS(Creditos!$B:$B,Creditos!$I:$I,'Flujo de Caja Personal'!$A$3,Creditos!$F:$F,"="&amp;'Flujo de Caja Personal'!CH$2)</f>
        <v>#VALUE!</v>
      </c>
      <c r="CI3" s="5" t="str">
        <f>SUMIFS(Input!$AN:$AN,Input!$A:$A,$A$3,Input!$C:$C,"Mensual")+SUMIFS(Input!$AN:$AN,Input!$A:$A,$A$3,Input!$C:$C,"Anual",Input!$AP:$AP,'Flujo de Caja Personal'!CI$1)+SUMIFS(Input!$AN:$AN,Input!$A:$A,$A$3,Input!$C:$C,"Semestral",Input!CN:CN,'Flujo de Caja Personal'!CI$1)+SUMIFS(Input!$U:$U,Input!$A:$A,'Flujo de Caja Personal'!$A$3,Input!$C:$C,"Semestral",Input!$AP:$AP,'Flujo de Caja Personal'!CI$1,Input!$H:$H,'Flujo de Caja Personal'!CI$1)+SUMIFS(Creditos!$B:$B,Creditos!$I:$I,'Flujo de Caja Personal'!$A$3,Creditos!$F:$F,"="&amp;'Flujo de Caja Personal'!CI$2)</f>
        <v>#VALUE!</v>
      </c>
      <c r="CJ3" s="5" t="str">
        <f>SUMIFS(Input!$AN:$AN,Input!$A:$A,$A$3,Input!$C:$C,"Mensual")+SUMIFS(Input!$AN:$AN,Input!$A:$A,$A$3,Input!$C:$C,"Anual",Input!$AP:$AP,'Flujo de Caja Personal'!CJ$1)+SUMIFS(Input!$AN:$AN,Input!$A:$A,$A$3,Input!$C:$C,"Semestral",Input!CO:CO,'Flujo de Caja Personal'!CJ$1)+SUMIFS(Input!$U:$U,Input!$A:$A,'Flujo de Caja Personal'!$A$3,Input!$C:$C,"Semestral",Input!$AP:$AP,'Flujo de Caja Personal'!CJ$1,Input!$H:$H,'Flujo de Caja Personal'!CJ$1)+SUMIFS(Creditos!$B:$B,Creditos!$I:$I,'Flujo de Caja Personal'!$A$3,Creditos!$F:$F,"="&amp;'Flujo de Caja Personal'!CJ$2)</f>
        <v>#VALUE!</v>
      </c>
      <c r="CK3" s="5" t="str">
        <f>SUMIFS(Input!$AN:$AN,Input!$A:$A,$A$3,Input!$C:$C,"Mensual")+SUMIFS(Input!$AN:$AN,Input!$A:$A,$A$3,Input!$C:$C,"Anual",Input!$AP:$AP,'Flujo de Caja Personal'!CK$1)+SUMIFS(Input!$AN:$AN,Input!$A:$A,$A$3,Input!$C:$C,"Semestral",Input!CP:CP,'Flujo de Caja Personal'!CK$1)+SUMIFS(Input!$U:$U,Input!$A:$A,'Flujo de Caja Personal'!$A$3,Input!$C:$C,"Semestral",Input!$AP:$AP,'Flujo de Caja Personal'!CK$1,Input!$H:$H,'Flujo de Caja Personal'!CK$1)+SUMIFS(Creditos!$B:$B,Creditos!$I:$I,'Flujo de Caja Personal'!$A$3,Creditos!$F:$F,"="&amp;'Flujo de Caja Personal'!CK$2)</f>
        <v>#VALUE!</v>
      </c>
      <c r="CL3" s="5" t="str">
        <f>SUMIFS(Input!$AN:$AN,Input!$A:$A,$A$3,Input!$C:$C,"Mensual")+SUMIFS(Input!$AN:$AN,Input!$A:$A,$A$3,Input!$C:$C,"Anual",Input!$AP:$AP,'Flujo de Caja Personal'!CL$1)+SUMIFS(Input!$AN:$AN,Input!$A:$A,$A$3,Input!$C:$C,"Semestral",Input!CQ:CQ,'Flujo de Caja Personal'!CL$1)+SUMIFS(Input!$U:$U,Input!$A:$A,'Flujo de Caja Personal'!$A$3,Input!$C:$C,"Semestral",Input!$AP:$AP,'Flujo de Caja Personal'!CL$1,Input!$H:$H,'Flujo de Caja Personal'!CL$1)+SUMIFS(Creditos!$B:$B,Creditos!$I:$I,'Flujo de Caja Personal'!$A$3,Creditos!$F:$F,"="&amp;'Flujo de Caja Personal'!CL$2)</f>
        <v>#VALUE!</v>
      </c>
      <c r="CM3" s="5" t="str">
        <f>SUMIFS(Input!$AN:$AN,Input!$A:$A,$A$3,Input!$C:$C,"Mensual")+SUMIFS(Input!$AN:$AN,Input!$A:$A,$A$3,Input!$C:$C,"Anual",Input!$AP:$AP,'Flujo de Caja Personal'!CM$1)+SUMIFS(Input!$AN:$AN,Input!$A:$A,$A$3,Input!$C:$C,"Semestral",Input!CR:CR,'Flujo de Caja Personal'!CM$1)+SUMIFS(Input!$U:$U,Input!$A:$A,'Flujo de Caja Personal'!$A$3,Input!$C:$C,"Semestral",Input!$AP:$AP,'Flujo de Caja Personal'!CM$1,Input!$H:$H,'Flujo de Caja Personal'!CM$1)+SUMIFS(Creditos!$B:$B,Creditos!$I:$I,'Flujo de Caja Personal'!$A$3,Creditos!$F:$F,"="&amp;'Flujo de Caja Personal'!CM$2)</f>
        <v>#VALUE!</v>
      </c>
      <c r="CN3" s="5" t="str">
        <f>SUMIFS(Input!$AN:$AN,Input!$A:$A,$A$3,Input!$C:$C,"Mensual")+SUMIFS(Input!$AN:$AN,Input!$A:$A,$A$3,Input!$C:$C,"Anual",Input!$AP:$AP,'Flujo de Caja Personal'!CN$1)+SUMIFS(Input!$AN:$AN,Input!$A:$A,$A$3,Input!$C:$C,"Semestral",Input!CS:CS,'Flujo de Caja Personal'!CN$1)+SUMIFS(Input!$U:$U,Input!$A:$A,'Flujo de Caja Personal'!$A$3,Input!$C:$C,"Semestral",Input!$AP:$AP,'Flujo de Caja Personal'!CN$1,Input!$H:$H,'Flujo de Caja Personal'!CN$1)+SUMIFS(Creditos!$B:$B,Creditos!$I:$I,'Flujo de Caja Personal'!$A$3,Creditos!$F:$F,"="&amp;'Flujo de Caja Personal'!CN$2)</f>
        <v>#VALUE!</v>
      </c>
      <c r="CO3" s="5" t="str">
        <f>SUMIFS(Input!$AN:$AN,Input!$A:$A,$A$3,Input!$C:$C,"Mensual")+SUMIFS(Input!$AN:$AN,Input!$A:$A,$A$3,Input!$C:$C,"Anual",Input!$AP:$AP,'Flujo de Caja Personal'!CO$1)+SUMIFS(Input!$AN:$AN,Input!$A:$A,$A$3,Input!$C:$C,"Semestral",Input!CT:CT,'Flujo de Caja Personal'!CO$1)+SUMIFS(Input!$U:$U,Input!$A:$A,'Flujo de Caja Personal'!$A$3,Input!$C:$C,"Semestral",Input!$AP:$AP,'Flujo de Caja Personal'!CO$1,Input!$H:$H,'Flujo de Caja Personal'!CO$1)+SUMIFS(Creditos!$B:$B,Creditos!$I:$I,'Flujo de Caja Personal'!$A$3,Creditos!$F:$F,"="&amp;'Flujo de Caja Personal'!CO$2)</f>
        <v>#VALUE!</v>
      </c>
      <c r="CP3" s="5" t="str">
        <f>SUMIFS(Input!$AN:$AN,Input!$A:$A,$A$3,Input!$C:$C,"Mensual")+SUMIFS(Input!$AN:$AN,Input!$A:$A,$A$3,Input!$C:$C,"Anual",Input!$AP:$AP,'Flujo de Caja Personal'!CP$1)+SUMIFS(Input!$AN:$AN,Input!$A:$A,$A$3,Input!$C:$C,"Semestral",Input!CU:CU,'Flujo de Caja Personal'!CP$1)+SUMIFS(Input!$U:$U,Input!$A:$A,'Flujo de Caja Personal'!$A$3,Input!$C:$C,"Semestral",Input!$AP:$AP,'Flujo de Caja Personal'!CP$1,Input!$H:$H,'Flujo de Caja Personal'!CP$1)+SUMIFS(Creditos!$B:$B,Creditos!$I:$I,'Flujo de Caja Personal'!$A$3,Creditos!$F:$F,"="&amp;'Flujo de Caja Personal'!CP$2)</f>
        <v>#VALUE!</v>
      </c>
      <c r="CQ3" s="5" t="str">
        <f>SUMIFS(Input!$AN:$AN,Input!$A:$A,$A$3,Input!$C:$C,"Mensual")+SUMIFS(Input!$AN:$AN,Input!$A:$A,$A$3,Input!$C:$C,"Anual",Input!$AP:$AP,'Flujo de Caja Personal'!CQ$1)+SUMIFS(Input!$AN:$AN,Input!$A:$A,$A$3,Input!$C:$C,"Semestral",Input!CV:CV,'Flujo de Caja Personal'!CQ$1)+SUMIFS(Input!$U:$U,Input!$A:$A,'Flujo de Caja Personal'!$A$3,Input!$C:$C,"Semestral",Input!$AP:$AP,'Flujo de Caja Personal'!CQ$1,Input!$H:$H,'Flujo de Caja Personal'!CQ$1)+SUMIFS(Creditos!$B:$B,Creditos!$I:$I,'Flujo de Caja Personal'!$A$3,Creditos!$F:$F,"="&amp;'Flujo de Caja Personal'!CQ$2)</f>
        <v>#VALUE!</v>
      </c>
      <c r="CR3" s="5" t="str">
        <f>SUMIFS(Input!$AN:$AN,Input!$A:$A,$A$3,Input!$C:$C,"Mensual")+SUMIFS(Input!$AN:$AN,Input!$A:$A,$A$3,Input!$C:$C,"Anual",Input!$AP:$AP,'Flujo de Caja Personal'!CR$1)+SUMIFS(Input!$AN:$AN,Input!$A:$A,$A$3,Input!$C:$C,"Semestral",Input!CW:CW,'Flujo de Caja Personal'!CR$1)+SUMIFS(Input!$U:$U,Input!$A:$A,'Flujo de Caja Personal'!$A$3,Input!$C:$C,"Semestral",Input!$AP:$AP,'Flujo de Caja Personal'!CR$1,Input!$H:$H,'Flujo de Caja Personal'!CR$1)+SUMIFS(Creditos!$B:$B,Creditos!$I:$I,'Flujo de Caja Personal'!$A$3,Creditos!$F:$F,"="&amp;'Flujo de Caja Personal'!CR$2)</f>
        <v>#VALUE!</v>
      </c>
      <c r="CS3" s="5" t="str">
        <f>SUMIFS(Input!$AN:$AN,Input!$A:$A,$A$3,Input!$C:$C,"Mensual")+SUMIFS(Input!$AN:$AN,Input!$A:$A,$A$3,Input!$C:$C,"Anual",Input!$AP:$AP,'Flujo de Caja Personal'!CS$1)+SUMIFS(Input!$AN:$AN,Input!$A:$A,$A$3,Input!$C:$C,"Semestral",Input!CX:CX,'Flujo de Caja Personal'!CS$1)+SUMIFS(Input!$U:$U,Input!$A:$A,'Flujo de Caja Personal'!$A$3,Input!$C:$C,"Semestral",Input!$AP:$AP,'Flujo de Caja Personal'!CS$1,Input!$H:$H,'Flujo de Caja Personal'!CS$1)+SUMIFS(Creditos!$B:$B,Creditos!$I:$I,'Flujo de Caja Personal'!$A$3,Creditos!$F:$F,"="&amp;'Flujo de Caja Personal'!CS$2)</f>
        <v>#VALUE!</v>
      </c>
      <c r="CT3" s="5" t="str">
        <f>SUMIFS(Input!$AS:$AS,Input!$A:$A,$A$3,Input!$C:$C,"Mensual")+SUMIFS(Input!$AS:$AS,Input!$A:$A,$A$3,Input!$C:$C,"Anual",Input!$AP:$AP,'Flujo de Caja Personal'!CT$1)+SUMIFS(Input!$AS:$AS,Input!$A:$A,$A$3,Input!$C:$C,"Semestral",Input!CY:CY,'Flujo de Caja Personal'!CT$1)+SUMIFS(Input!$U:$U,Input!$A:$A,'Flujo de Caja Personal'!$A$3,Input!$C:$C,"Semestral",Input!$AP:$AP,'Flujo de Caja Personal'!CT$1,Input!$H:$H,'Flujo de Caja Personal'!CT$1)+SUMIFS(Creditos!$B:$B,Creditos!$I:$I,'Flujo de Caja Personal'!$A$3,Creditos!$F:$F,"="&amp;'Flujo de Caja Personal'!CT$2)</f>
        <v>#VALUE!</v>
      </c>
      <c r="CU3" s="5" t="str">
        <f>SUMIFS(Input!$AS:$AS,Input!$A:$A,$A$3,Input!$C:$C,"Mensual")+SUMIFS(Input!$AS:$AS,Input!$A:$A,$A$3,Input!$C:$C,"Anual",Input!$AP:$AP,'Flujo de Caja Personal'!CU$1)+SUMIFS(Input!$AS:$AS,Input!$A:$A,$A$3,Input!$C:$C,"Semestral",Input!CZ:CZ,'Flujo de Caja Personal'!CU$1)+SUMIFS(Input!$U:$U,Input!$A:$A,'Flujo de Caja Personal'!$A$3,Input!$C:$C,"Semestral",Input!$AP:$AP,'Flujo de Caja Personal'!CU$1,Input!$H:$H,'Flujo de Caja Personal'!CU$1)+SUMIFS(Creditos!$B:$B,Creditos!$I:$I,'Flujo de Caja Personal'!$A$3,Creditos!$F:$F,"="&amp;'Flujo de Caja Personal'!CU$2)</f>
        <v>#VALUE!</v>
      </c>
      <c r="CV3" s="5" t="str">
        <f>SUMIFS(Input!$AS:$AS,Input!$A:$A,$A$3,Input!$C:$C,"Mensual")+SUMIFS(Input!$AS:$AS,Input!$A:$A,$A$3,Input!$C:$C,"Anual",Input!$AP:$AP,'Flujo de Caja Personal'!CV$1)+SUMIFS(Input!$AS:$AS,Input!$A:$A,$A$3,Input!$C:$C,"Semestral",Input!DA:DA,'Flujo de Caja Personal'!CV$1)+SUMIFS(Input!$U:$U,Input!$A:$A,'Flujo de Caja Personal'!$A$3,Input!$C:$C,"Semestral",Input!$AP:$AP,'Flujo de Caja Personal'!CV$1,Input!$H:$H,'Flujo de Caja Personal'!CV$1)+SUMIFS(Creditos!$B:$B,Creditos!$I:$I,'Flujo de Caja Personal'!$A$3,Creditos!$F:$F,"="&amp;'Flujo de Caja Personal'!CV$2)</f>
        <v>#VALUE!</v>
      </c>
      <c r="CW3" s="5" t="str">
        <f>SUMIFS(Input!$AS:$AS,Input!$A:$A,$A$3,Input!$C:$C,"Mensual")+SUMIFS(Input!$AS:$AS,Input!$A:$A,$A$3,Input!$C:$C,"Anual",Input!$AP:$AP,'Flujo de Caja Personal'!CW$1)+SUMIFS(Input!$AS:$AS,Input!$A:$A,$A$3,Input!$C:$C,"Semestral",Input!DB:DB,'Flujo de Caja Personal'!CW$1)+SUMIFS(Input!$U:$U,Input!$A:$A,'Flujo de Caja Personal'!$A$3,Input!$C:$C,"Semestral",Input!$AP:$AP,'Flujo de Caja Personal'!CW$1,Input!$H:$H,'Flujo de Caja Personal'!CW$1)+SUMIFS(Creditos!$B:$B,Creditos!$I:$I,'Flujo de Caja Personal'!$A$3,Creditos!$F:$F,"="&amp;'Flujo de Caja Personal'!CW$2)</f>
        <v>#VALUE!</v>
      </c>
      <c r="CX3" s="5" t="str">
        <f>SUMIFS(Input!$AS:$AS,Input!$A:$A,$A$3,Input!$C:$C,"Mensual")+SUMIFS(Input!$AS:$AS,Input!$A:$A,$A$3,Input!$C:$C,"Anual",Input!$AP:$AP,'Flujo de Caja Personal'!CX$1)+SUMIFS(Input!$AS:$AS,Input!$A:$A,$A$3,Input!$C:$C,"Semestral",Input!DC:DC,'Flujo de Caja Personal'!CX$1)+SUMIFS(Input!$U:$U,Input!$A:$A,'Flujo de Caja Personal'!$A$3,Input!$C:$C,"Semestral",Input!$AP:$AP,'Flujo de Caja Personal'!CX$1,Input!$H:$H,'Flujo de Caja Personal'!CX$1)+SUMIFS(Creditos!$B:$B,Creditos!$I:$I,'Flujo de Caja Personal'!$A$3,Creditos!$F:$F,"="&amp;'Flujo de Caja Personal'!CX$2)</f>
        <v>#VALUE!</v>
      </c>
      <c r="CY3" s="5" t="str">
        <f>SUMIFS(Input!$AS:$AS,Input!$A:$A,$A$3,Input!$C:$C,"Mensual")+SUMIFS(Input!$AS:$AS,Input!$A:$A,$A$3,Input!$C:$C,"Anual",Input!$AP:$AP,'Flujo de Caja Personal'!CY$1)+SUMIFS(Input!$AS:$AS,Input!$A:$A,$A$3,Input!$C:$C,"Semestral",Input!DD:DD,'Flujo de Caja Personal'!CY$1)+SUMIFS(Input!$U:$U,Input!$A:$A,'Flujo de Caja Personal'!$A$3,Input!$C:$C,"Semestral",Input!$AP:$AP,'Flujo de Caja Personal'!CY$1,Input!$H:$H,'Flujo de Caja Personal'!CY$1)+SUMIFS(Creditos!$B:$B,Creditos!$I:$I,'Flujo de Caja Personal'!$A$3,Creditos!$F:$F,"="&amp;'Flujo de Caja Personal'!CY$2)</f>
        <v>#VALUE!</v>
      </c>
      <c r="CZ3" s="5" t="str">
        <f>SUMIFS(Input!$AS:$AS,Input!$A:$A,$A$3,Input!$C:$C,"Mensual")+SUMIFS(Input!$AS:$AS,Input!$A:$A,$A$3,Input!$C:$C,"Anual",Input!$AP:$AP,'Flujo de Caja Personal'!CZ$1)+SUMIFS(Input!$AS:$AS,Input!$A:$A,$A$3,Input!$C:$C,"Semestral",Input!DE:DE,'Flujo de Caja Personal'!CZ$1)+SUMIFS(Input!$U:$U,Input!$A:$A,'Flujo de Caja Personal'!$A$3,Input!$C:$C,"Semestral",Input!$AP:$AP,'Flujo de Caja Personal'!CZ$1,Input!$H:$H,'Flujo de Caja Personal'!CZ$1)+SUMIFS(Creditos!$B:$B,Creditos!$I:$I,'Flujo de Caja Personal'!$A$3,Creditos!$F:$F,"="&amp;'Flujo de Caja Personal'!CZ$2)</f>
        <v>#VALUE!</v>
      </c>
      <c r="DA3" s="5" t="str">
        <f>SUMIFS(Input!$AS:$AS,Input!$A:$A,$A$3,Input!$C:$C,"Mensual")+SUMIFS(Input!$AS:$AS,Input!$A:$A,$A$3,Input!$C:$C,"Anual",Input!$AP:$AP,'Flujo de Caja Personal'!DA$1)+SUMIFS(Input!$AS:$AS,Input!$A:$A,$A$3,Input!$C:$C,"Semestral",Input!DF:DF,'Flujo de Caja Personal'!DA$1)+SUMIFS(Input!$U:$U,Input!$A:$A,'Flujo de Caja Personal'!$A$3,Input!$C:$C,"Semestral",Input!$AP:$AP,'Flujo de Caja Personal'!DA$1,Input!$H:$H,'Flujo de Caja Personal'!DA$1)+SUMIFS(Creditos!$B:$B,Creditos!$I:$I,'Flujo de Caja Personal'!$A$3,Creditos!$F:$F,"="&amp;'Flujo de Caja Personal'!DA$2)</f>
        <v>#VALUE!</v>
      </c>
      <c r="DB3" s="5" t="str">
        <f>SUMIFS(Input!$AS:$AS,Input!$A:$A,$A$3,Input!$C:$C,"Mensual")+SUMIFS(Input!$AS:$AS,Input!$A:$A,$A$3,Input!$C:$C,"Anual",Input!$AP:$AP,'Flujo de Caja Personal'!DB$1)+SUMIFS(Input!$AS:$AS,Input!$A:$A,$A$3,Input!$C:$C,"Semestral",Input!DG:DG,'Flujo de Caja Personal'!DB$1)+SUMIFS(Input!$U:$U,Input!$A:$A,'Flujo de Caja Personal'!$A$3,Input!$C:$C,"Semestral",Input!$AP:$AP,'Flujo de Caja Personal'!DB$1,Input!$H:$H,'Flujo de Caja Personal'!DB$1)+SUMIFS(Creditos!$B:$B,Creditos!$I:$I,'Flujo de Caja Personal'!$A$3,Creditos!$F:$F,"="&amp;'Flujo de Caja Personal'!DB$2)</f>
        <v>#VALUE!</v>
      </c>
      <c r="DC3" s="5" t="str">
        <f>SUMIFS(Input!$AS:$AS,Input!$A:$A,$A$3,Input!$C:$C,"Mensual")+SUMIFS(Input!$AS:$AS,Input!$A:$A,$A$3,Input!$C:$C,"Anual",Input!$AP:$AP,'Flujo de Caja Personal'!DC$1)+SUMIFS(Input!$AS:$AS,Input!$A:$A,$A$3,Input!$C:$C,"Semestral",Input!DH:DH,'Flujo de Caja Personal'!DC$1)+SUMIFS(Input!$U:$U,Input!$A:$A,'Flujo de Caja Personal'!$A$3,Input!$C:$C,"Semestral",Input!$AP:$AP,'Flujo de Caja Personal'!DC$1,Input!$H:$H,'Flujo de Caja Personal'!DC$1)+SUMIFS(Creditos!$B:$B,Creditos!$I:$I,'Flujo de Caja Personal'!$A$3,Creditos!$F:$F,"="&amp;'Flujo de Caja Personal'!DC$2)</f>
        <v>#VALUE!</v>
      </c>
      <c r="DD3" s="5" t="str">
        <f>SUMIFS(Input!$AS:$AS,Input!$A:$A,$A$3,Input!$C:$C,"Mensual")+SUMIFS(Input!$AS:$AS,Input!$A:$A,$A$3,Input!$C:$C,"Anual",Input!$AP:$AP,'Flujo de Caja Personal'!DD$1)+SUMIFS(Input!$AS:$AS,Input!$A:$A,$A$3,Input!$C:$C,"Semestral",Input!DI:DI,'Flujo de Caja Personal'!DD$1)+SUMIFS(Input!$U:$U,Input!$A:$A,'Flujo de Caja Personal'!$A$3,Input!$C:$C,"Semestral",Input!$AP:$AP,'Flujo de Caja Personal'!DD$1,Input!$H:$H,'Flujo de Caja Personal'!DD$1)+SUMIFS(Creditos!$B:$B,Creditos!$I:$I,'Flujo de Caja Personal'!$A$3,Creditos!$F:$F,"="&amp;'Flujo de Caja Personal'!DD$2)</f>
        <v>#VALUE!</v>
      </c>
      <c r="DE3" s="5" t="str">
        <f>SUMIFS(Input!$AS:$AS,Input!$A:$A,$A$3,Input!$C:$C,"Mensual")+SUMIFS(Input!$AS:$AS,Input!$A:$A,$A$3,Input!$C:$C,"Anual",Input!$AP:$AP,'Flujo de Caja Personal'!DE$1)+SUMIFS(Input!$AS:$AS,Input!$A:$A,$A$3,Input!$C:$C,"Semestral",Input!DJ:DJ,'Flujo de Caja Personal'!DE$1)+SUMIFS(Input!$U:$U,Input!$A:$A,'Flujo de Caja Personal'!$A$3,Input!$C:$C,"Semestral",Input!$AP:$AP,'Flujo de Caja Personal'!DE$1,Input!$H:$H,'Flujo de Caja Personal'!DE$1)+SUMIFS(Creditos!$B:$B,Creditos!$I:$I,'Flujo de Caja Personal'!$A$3,Creditos!$F:$F,"="&amp;'Flujo de Caja Personal'!DE$2)</f>
        <v>#VALUE!</v>
      </c>
      <c r="DF3" s="5" t="str">
        <f>SUMIFS(Input!$AX:$AX,Input!$A:$A,$A$3,Input!$C:$C,"Mensual")+SUMIFS(Input!$AX:$AX,Input!$A:$A,$A$3,Input!$C:$C,"Anual",Input!$AP:$AP,'Flujo de Caja Personal'!DF$1)+SUMIFS(Input!$AX:$AX,Input!$A:$A,$A$3,Input!$C:$C,"Semestral",Input!DK:DK,'Flujo de Caja Personal'!DF$1)+SUMIFS(Input!$U:$U,Input!$A:$A,'Flujo de Caja Personal'!$A$3,Input!$C:$C,"Semestral",Input!$AP:$AP,'Flujo de Caja Personal'!DF$1,Input!$H:$H,'Flujo de Caja Personal'!DF$1)+SUMIFS(Creditos!$B:$B,Creditos!$I:$I,'Flujo de Caja Personal'!$A$3,Creditos!$F:$F,"="&amp;'Flujo de Caja Personal'!DF$2)</f>
        <v>#VALUE!</v>
      </c>
      <c r="DG3" s="5" t="str">
        <f>SUMIFS(Input!$AX:$AX,Input!$A:$A,$A$3,Input!$C:$C,"Mensual")+SUMIFS(Input!$AX:$AX,Input!$A:$A,$A$3,Input!$C:$C,"Anual",Input!$AP:$AP,'Flujo de Caja Personal'!DG$1)+SUMIFS(Input!$AX:$AX,Input!$A:$A,$A$3,Input!$C:$C,"Semestral",Input!DL:DL,'Flujo de Caja Personal'!DG$1)+SUMIFS(Input!$U:$U,Input!$A:$A,'Flujo de Caja Personal'!$A$3,Input!$C:$C,"Semestral",Input!$AP:$AP,'Flujo de Caja Personal'!DG$1,Input!$H:$H,'Flujo de Caja Personal'!DG$1)+SUMIFS(Creditos!$B:$B,Creditos!$I:$I,'Flujo de Caja Personal'!$A$3,Creditos!$F:$F,"="&amp;'Flujo de Caja Personal'!DG$2)</f>
        <v>#VALUE!</v>
      </c>
      <c r="DH3" s="5" t="str">
        <f>SUMIFS(Input!$AX:$AX,Input!$A:$A,$A$3,Input!$C:$C,"Mensual")+SUMIFS(Input!$AX:$AX,Input!$A:$A,$A$3,Input!$C:$C,"Anual",Input!$AP:$AP,'Flujo de Caja Personal'!DH$1)+SUMIFS(Input!$AX:$AX,Input!$A:$A,$A$3,Input!$C:$C,"Semestral",Input!DM:DM,'Flujo de Caja Personal'!DH$1)+SUMIFS(Input!$U:$U,Input!$A:$A,'Flujo de Caja Personal'!$A$3,Input!$C:$C,"Semestral",Input!$AP:$AP,'Flujo de Caja Personal'!DH$1,Input!$H:$H,'Flujo de Caja Personal'!DH$1)+SUMIFS(Creditos!$B:$B,Creditos!$I:$I,'Flujo de Caja Personal'!$A$3,Creditos!$F:$F,"="&amp;'Flujo de Caja Personal'!DH$2)</f>
        <v>#VALUE!</v>
      </c>
      <c r="DI3" s="5" t="str">
        <f>SUMIFS(Input!$AX:$AX,Input!$A:$A,$A$3,Input!$C:$C,"Mensual")+SUMIFS(Input!$AX:$AX,Input!$A:$A,$A$3,Input!$C:$C,"Anual",Input!$AP:$AP,'Flujo de Caja Personal'!DI$1)+SUMIFS(Input!$AX:$AX,Input!$A:$A,$A$3,Input!$C:$C,"Semestral",Input!DN:DN,'Flujo de Caja Personal'!DI$1)+SUMIFS(Input!$U:$U,Input!$A:$A,'Flujo de Caja Personal'!$A$3,Input!$C:$C,"Semestral",Input!$AP:$AP,'Flujo de Caja Personal'!DI$1,Input!$H:$H,'Flujo de Caja Personal'!DI$1)+SUMIFS(Creditos!$B:$B,Creditos!$I:$I,'Flujo de Caja Personal'!$A$3,Creditos!$F:$F,"="&amp;'Flujo de Caja Personal'!DI$2)</f>
        <v>#VALUE!</v>
      </c>
      <c r="DJ3" s="5" t="str">
        <f>SUMIFS(Input!$AX:$AX,Input!$A:$A,$A$3,Input!$C:$C,"Mensual")+SUMIFS(Input!$AX:$AX,Input!$A:$A,$A$3,Input!$C:$C,"Anual",Input!$AP:$AP,'Flujo de Caja Personal'!DJ$1)+SUMIFS(Input!$AX:$AX,Input!$A:$A,$A$3,Input!$C:$C,"Semestral",Input!DO:DO,'Flujo de Caja Personal'!DJ$1)+SUMIFS(Input!$U:$U,Input!$A:$A,'Flujo de Caja Personal'!$A$3,Input!$C:$C,"Semestral",Input!$AP:$AP,'Flujo de Caja Personal'!DJ$1,Input!$H:$H,'Flujo de Caja Personal'!DJ$1)+SUMIFS(Creditos!$B:$B,Creditos!$I:$I,'Flujo de Caja Personal'!$A$3,Creditos!$F:$F,"="&amp;'Flujo de Caja Personal'!DJ$2)</f>
        <v>#VALUE!</v>
      </c>
      <c r="DK3" s="5" t="str">
        <f>SUMIFS(Input!$AX:$AX,Input!$A:$A,$A$3,Input!$C:$C,"Mensual")+SUMIFS(Input!$AX:$AX,Input!$A:$A,$A$3,Input!$C:$C,"Anual",Input!$AP:$AP,'Flujo de Caja Personal'!DK$1)+SUMIFS(Input!$AX:$AX,Input!$A:$A,$A$3,Input!$C:$C,"Semestral",Input!DP:DP,'Flujo de Caja Personal'!DK$1)+SUMIFS(Input!$U:$U,Input!$A:$A,'Flujo de Caja Personal'!$A$3,Input!$C:$C,"Semestral",Input!$AP:$AP,'Flujo de Caja Personal'!DK$1,Input!$H:$H,'Flujo de Caja Personal'!DK$1)+SUMIFS(Creditos!$B:$B,Creditos!$I:$I,'Flujo de Caja Personal'!$A$3,Creditos!$F:$F,"="&amp;'Flujo de Caja Personal'!DK$2)</f>
        <v>#VALUE!</v>
      </c>
      <c r="DL3" s="5" t="str">
        <f>SUMIFS(Input!$AX:$AX,Input!$A:$A,$A$3,Input!$C:$C,"Mensual")+SUMIFS(Input!$AX:$AX,Input!$A:$A,$A$3,Input!$C:$C,"Anual",Input!$AP:$AP,'Flujo de Caja Personal'!DL$1)+SUMIFS(Input!$AX:$AX,Input!$A:$A,$A$3,Input!$C:$C,"Semestral",Input!DQ:DQ,'Flujo de Caja Personal'!DL$1)+SUMIFS(Input!$U:$U,Input!$A:$A,'Flujo de Caja Personal'!$A$3,Input!$C:$C,"Semestral",Input!$AP:$AP,'Flujo de Caja Personal'!DL$1,Input!$H:$H,'Flujo de Caja Personal'!DL$1)+SUMIFS(Creditos!$B:$B,Creditos!$I:$I,'Flujo de Caja Personal'!$A$3,Creditos!$F:$F,"="&amp;'Flujo de Caja Personal'!DL$2)</f>
        <v>#VALUE!</v>
      </c>
      <c r="DM3" s="5" t="str">
        <f>SUMIFS(Input!$AX:$AX,Input!$A:$A,$A$3,Input!$C:$C,"Mensual")+SUMIFS(Input!$AX:$AX,Input!$A:$A,$A$3,Input!$C:$C,"Anual",Input!$AP:$AP,'Flujo de Caja Personal'!DM$1)+SUMIFS(Input!$AX:$AX,Input!$A:$A,$A$3,Input!$C:$C,"Semestral",Input!DR:DR,'Flujo de Caja Personal'!DM$1)+SUMIFS(Input!$U:$U,Input!$A:$A,'Flujo de Caja Personal'!$A$3,Input!$C:$C,"Semestral",Input!$AP:$AP,'Flujo de Caja Personal'!DM$1,Input!$H:$H,'Flujo de Caja Personal'!DM$1)+SUMIFS(Creditos!$B:$B,Creditos!$I:$I,'Flujo de Caja Personal'!$A$3,Creditos!$F:$F,"="&amp;'Flujo de Caja Personal'!DM$2)</f>
        <v>#VALUE!</v>
      </c>
      <c r="DN3" s="5" t="str">
        <f>SUMIFS(Input!$AX:$AX,Input!$A:$A,$A$3,Input!$C:$C,"Mensual")+SUMIFS(Input!$AX:$AX,Input!$A:$A,$A$3,Input!$C:$C,"Anual",Input!$AP:$AP,'Flujo de Caja Personal'!DN$1)+SUMIFS(Input!$AX:$AX,Input!$A:$A,$A$3,Input!$C:$C,"Semestral",Input!DS:DS,'Flujo de Caja Personal'!DN$1)+SUMIFS(Input!$U:$U,Input!$A:$A,'Flujo de Caja Personal'!$A$3,Input!$C:$C,"Semestral",Input!$AP:$AP,'Flujo de Caja Personal'!DN$1,Input!$H:$H,'Flujo de Caja Personal'!DN$1)+SUMIFS(Creditos!$B:$B,Creditos!$I:$I,'Flujo de Caja Personal'!$A$3,Creditos!$F:$F,"="&amp;'Flujo de Caja Personal'!DN$2)</f>
        <v>#VALUE!</v>
      </c>
      <c r="DO3" s="5" t="str">
        <f>SUMIFS(Input!$AX:$AX,Input!$A:$A,$A$3,Input!$C:$C,"Mensual")+SUMIFS(Input!$AX:$AX,Input!$A:$A,$A$3,Input!$C:$C,"Anual",Input!$AP:$AP,'Flujo de Caja Personal'!DO$1)+SUMIFS(Input!$AX:$AX,Input!$A:$A,$A$3,Input!$C:$C,"Semestral",Input!DT:DT,'Flujo de Caja Personal'!DO$1)+SUMIFS(Input!$U:$U,Input!$A:$A,'Flujo de Caja Personal'!$A$3,Input!$C:$C,"Semestral",Input!$AP:$AP,'Flujo de Caja Personal'!DO$1,Input!$H:$H,'Flujo de Caja Personal'!DO$1)+SUMIFS(Creditos!$B:$B,Creditos!$I:$I,'Flujo de Caja Personal'!$A$3,Creditos!$F:$F,"="&amp;'Flujo de Caja Personal'!DO$2)</f>
        <v>#VALUE!</v>
      </c>
      <c r="DP3" s="5" t="str">
        <f>SUMIFS(Input!$AX:$AX,Input!$A:$A,$A$3,Input!$C:$C,"Mensual")+SUMIFS(Input!$AX:$AX,Input!$A:$A,$A$3,Input!$C:$C,"Anual",Input!$AP:$AP,'Flujo de Caja Personal'!DP$1)+SUMIFS(Input!$AX:$AX,Input!$A:$A,$A$3,Input!$C:$C,"Semestral",Input!DU:DU,'Flujo de Caja Personal'!DP$1)+SUMIFS(Input!$U:$U,Input!$A:$A,'Flujo de Caja Personal'!$A$3,Input!$C:$C,"Semestral",Input!$AP:$AP,'Flujo de Caja Personal'!DP$1,Input!$H:$H,'Flujo de Caja Personal'!DP$1)+SUMIFS(Creditos!$B:$B,Creditos!$I:$I,'Flujo de Caja Personal'!$A$3,Creditos!$F:$F,"="&amp;'Flujo de Caja Personal'!DP$2)</f>
        <v>#VALUE!</v>
      </c>
      <c r="DQ3" s="5" t="str">
        <f>SUMIFS(Input!$AX:$AX,Input!$A:$A,$A$3,Input!$C:$C,"Mensual")+SUMIFS(Input!$AX:$AX,Input!$A:$A,$A$3,Input!$C:$C,"Anual",Input!$AP:$AP,'Flujo de Caja Personal'!DQ$1)+SUMIFS(Input!$AX:$AX,Input!$A:$A,$A$3,Input!$C:$C,"Semestral",Input!DV:DV,'Flujo de Caja Personal'!DQ$1)+SUMIFS(Input!$U:$U,Input!$A:$A,'Flujo de Caja Personal'!$A$3,Input!$C:$C,"Semestral",Input!$AP:$AP,'Flujo de Caja Personal'!DQ$1,Input!$H:$H,'Flujo de Caja Personal'!DQ$1)+SUMIFS(Creditos!$B:$B,Creditos!$I:$I,'Flujo de Caja Personal'!$A$3,Creditos!$F:$F,"="&amp;'Flujo de Caja Personal'!DQ$2)</f>
        <v>#VALUE!</v>
      </c>
      <c r="DR3" s="5" t="str">
        <f>SUMIFS(Input!$BC:$BC,Input!$A:$A,$A$3,Input!$C:$C,"Mensual")+SUMIFS(Input!$BC:$BC,Input!$A:$A,$A$3,Input!$C:$C,"Anual",Input!$AP:$AP,'Flujo de Caja Personal'!DR$1)+SUMIFS(Input!$BC:$BC,Input!$A:$A,$A$3,Input!$C:$C,"Semestral",Input!DW:DW,'Flujo de Caja Personal'!DR$1)+SUMIFS(Input!$U:$U,Input!$A:$A,'Flujo de Caja Personal'!$A$3,Input!$C:$C,"Semestral",Input!$AP:$AP,'Flujo de Caja Personal'!DR$1,Input!$H:$H,'Flujo de Caja Personal'!DR$1)+SUMIFS(Creditos!$B:$B,Creditos!$I:$I,'Flujo de Caja Personal'!$A$3,Creditos!$F:$F,"="&amp;'Flujo de Caja Personal'!DR$2)</f>
        <v>#VALUE!</v>
      </c>
      <c r="DS3" s="5" t="str">
        <f>SUMIFS(Input!$BC:$BC,Input!$A:$A,$A$3,Input!$C:$C,"Mensual")+SUMIFS(Input!$BC:$BC,Input!$A:$A,$A$3,Input!$C:$C,"Anual",Input!$AP:$AP,'Flujo de Caja Personal'!DS$1)+SUMIFS(Input!$BC:$BC,Input!$A:$A,$A$3,Input!$C:$C,"Semestral",Input!DX:DX,'Flujo de Caja Personal'!DS$1)+SUMIFS(Input!$U:$U,Input!$A:$A,'Flujo de Caja Personal'!$A$3,Input!$C:$C,"Semestral",Input!$AP:$AP,'Flujo de Caja Personal'!DS$1,Input!$H:$H,'Flujo de Caja Personal'!DS$1)+SUMIFS(Creditos!$B:$B,Creditos!$I:$I,'Flujo de Caja Personal'!$A$3,Creditos!$F:$F,"="&amp;'Flujo de Caja Personal'!DS$2)</f>
        <v>#VALUE!</v>
      </c>
      <c r="DT3" s="5" t="str">
        <f>SUMIFS(Input!$BC:$BC,Input!$A:$A,$A$3,Input!$C:$C,"Mensual")+SUMIFS(Input!$BC:$BC,Input!$A:$A,$A$3,Input!$C:$C,"Anual",Input!$AP:$AP,'Flujo de Caja Personal'!DT$1)+SUMIFS(Input!$BC:$BC,Input!$A:$A,$A$3,Input!$C:$C,"Semestral",Input!DY:DY,'Flujo de Caja Personal'!DT$1)+SUMIFS(Input!$U:$U,Input!$A:$A,'Flujo de Caja Personal'!$A$3,Input!$C:$C,"Semestral",Input!$AP:$AP,'Flujo de Caja Personal'!DT$1,Input!$H:$H,'Flujo de Caja Personal'!DT$1)+SUMIFS(Creditos!$B:$B,Creditos!$I:$I,'Flujo de Caja Personal'!$A$3,Creditos!$F:$F,"="&amp;'Flujo de Caja Personal'!DT$2)</f>
        <v>#VALUE!</v>
      </c>
      <c r="DU3" s="5" t="str">
        <f>SUMIFS(Input!$BC:$BC,Input!$A:$A,$A$3,Input!$C:$C,"Mensual")+SUMIFS(Input!$BC:$BC,Input!$A:$A,$A$3,Input!$C:$C,"Anual",Input!$AP:$AP,'Flujo de Caja Personal'!DU$1)+SUMIFS(Input!$BC:$BC,Input!$A:$A,$A$3,Input!$C:$C,"Semestral",Input!DZ:DZ,'Flujo de Caja Personal'!DU$1)+SUMIFS(Input!$U:$U,Input!$A:$A,'Flujo de Caja Personal'!$A$3,Input!$C:$C,"Semestral",Input!$AP:$AP,'Flujo de Caja Personal'!DU$1,Input!$H:$H,'Flujo de Caja Personal'!DU$1)+SUMIFS(Creditos!$B:$B,Creditos!$I:$I,'Flujo de Caja Personal'!$A$3,Creditos!$F:$F,"="&amp;'Flujo de Caja Personal'!DU$2)</f>
        <v>#VALUE!</v>
      </c>
      <c r="DV3" s="5" t="str">
        <f>SUMIFS(Input!$BC:$BC,Input!$A:$A,$A$3,Input!$C:$C,"Mensual")+SUMIFS(Input!$BC:$BC,Input!$A:$A,$A$3,Input!$C:$C,"Anual",Input!$AP:$AP,'Flujo de Caja Personal'!DV$1)+SUMIFS(Input!$BC:$BC,Input!$A:$A,$A$3,Input!$C:$C,"Semestral",Input!EA:EA,'Flujo de Caja Personal'!DV$1)+SUMIFS(Input!$U:$U,Input!$A:$A,'Flujo de Caja Personal'!$A$3,Input!$C:$C,"Semestral",Input!$AP:$AP,'Flujo de Caja Personal'!DV$1,Input!$H:$H,'Flujo de Caja Personal'!DV$1)+SUMIFS(Creditos!$B:$B,Creditos!$I:$I,'Flujo de Caja Personal'!$A$3,Creditos!$F:$F,"="&amp;'Flujo de Caja Personal'!DV$2)</f>
        <v>#VALUE!</v>
      </c>
      <c r="DW3" s="5" t="str">
        <f>SUMIFS(Input!$BC:$BC,Input!$A:$A,$A$3,Input!$C:$C,"Mensual")+SUMIFS(Input!$BC:$BC,Input!$A:$A,$A$3,Input!$C:$C,"Anual",Input!$AP:$AP,'Flujo de Caja Personal'!DW$1)+SUMIFS(Input!$BC:$BC,Input!$A:$A,$A$3,Input!$C:$C,"Semestral",Input!EB:EB,'Flujo de Caja Personal'!DW$1)+SUMIFS(Input!$U:$U,Input!$A:$A,'Flujo de Caja Personal'!$A$3,Input!$C:$C,"Semestral",Input!$AP:$AP,'Flujo de Caja Personal'!DW$1,Input!$H:$H,'Flujo de Caja Personal'!DW$1)+SUMIFS(Creditos!$B:$B,Creditos!$I:$I,'Flujo de Caja Personal'!$A$3,Creditos!$F:$F,"="&amp;'Flujo de Caja Personal'!DW$2)</f>
        <v>#VALUE!</v>
      </c>
      <c r="DX3" s="5" t="str">
        <f>SUMIFS(Input!$BC:$BC,Input!$A:$A,$A$3,Input!$C:$C,"Mensual")+SUMIFS(Input!$BC:$BC,Input!$A:$A,$A$3,Input!$C:$C,"Anual",Input!$AP:$AP,'Flujo de Caja Personal'!DX$1)+SUMIFS(Input!$BC:$BC,Input!$A:$A,$A$3,Input!$C:$C,"Semestral",Input!EC:EC,'Flujo de Caja Personal'!DX$1)+SUMIFS(Input!$U:$U,Input!$A:$A,'Flujo de Caja Personal'!$A$3,Input!$C:$C,"Semestral",Input!$AP:$AP,'Flujo de Caja Personal'!DX$1,Input!$H:$H,'Flujo de Caja Personal'!DX$1)+SUMIFS(Creditos!$B:$B,Creditos!$I:$I,'Flujo de Caja Personal'!$A$3,Creditos!$F:$F,"="&amp;'Flujo de Caja Personal'!DX$2)</f>
        <v>#VALUE!</v>
      </c>
      <c r="DY3" s="5" t="str">
        <f>SUMIFS(Input!$BC:$BC,Input!$A:$A,$A$3,Input!$C:$C,"Mensual")+SUMIFS(Input!$BC:$BC,Input!$A:$A,$A$3,Input!$C:$C,"Anual",Input!$AP:$AP,'Flujo de Caja Personal'!DY$1)+SUMIFS(Input!$BC:$BC,Input!$A:$A,$A$3,Input!$C:$C,"Semestral",Input!ED:ED,'Flujo de Caja Personal'!DY$1)+SUMIFS(Input!$U:$U,Input!$A:$A,'Flujo de Caja Personal'!$A$3,Input!$C:$C,"Semestral",Input!$AP:$AP,'Flujo de Caja Personal'!DY$1,Input!$H:$H,'Flujo de Caja Personal'!DY$1)+SUMIFS(Creditos!$B:$B,Creditos!$I:$I,'Flujo de Caja Personal'!$A$3,Creditos!$F:$F,"="&amp;'Flujo de Caja Personal'!DY$2)</f>
        <v>#VALUE!</v>
      </c>
      <c r="DZ3" s="5" t="str">
        <f>SUMIFS(Input!$BC:$BC,Input!$A:$A,$A$3,Input!$C:$C,"Mensual")+SUMIFS(Input!$BC:$BC,Input!$A:$A,$A$3,Input!$C:$C,"Anual",Input!$AP:$AP,'Flujo de Caja Personal'!DZ$1)+SUMIFS(Input!$BC:$BC,Input!$A:$A,$A$3,Input!$C:$C,"Semestral",Input!EE:EE,'Flujo de Caja Personal'!DZ$1)+SUMIFS(Input!$U:$U,Input!$A:$A,'Flujo de Caja Personal'!$A$3,Input!$C:$C,"Semestral",Input!$AP:$AP,'Flujo de Caja Personal'!DZ$1,Input!$H:$H,'Flujo de Caja Personal'!DZ$1)+SUMIFS(Creditos!$B:$B,Creditos!$I:$I,'Flujo de Caja Personal'!$A$3,Creditos!$F:$F,"="&amp;'Flujo de Caja Personal'!DZ$2)</f>
        <v>#VALUE!</v>
      </c>
      <c r="EA3" s="5" t="str">
        <f>SUMIFS(Input!$BC:$BC,Input!$A:$A,$A$3,Input!$C:$C,"Mensual")+SUMIFS(Input!$BC:$BC,Input!$A:$A,$A$3,Input!$C:$C,"Anual",Input!$AP:$AP,'Flujo de Caja Personal'!EA$1)+SUMIFS(Input!$BC:$BC,Input!$A:$A,$A$3,Input!$C:$C,"Semestral",Input!EF:EF,'Flujo de Caja Personal'!EA$1)+SUMIFS(Input!$U:$U,Input!$A:$A,'Flujo de Caja Personal'!$A$3,Input!$C:$C,"Semestral",Input!$AP:$AP,'Flujo de Caja Personal'!EA$1,Input!$H:$H,'Flujo de Caja Personal'!EA$1)+SUMIFS(Creditos!$B:$B,Creditos!$I:$I,'Flujo de Caja Personal'!$A$3,Creditos!$F:$F,"="&amp;'Flujo de Caja Personal'!EA$2)</f>
        <v>#VALUE!</v>
      </c>
      <c r="EB3" s="5" t="str">
        <f>SUMIFS(Input!$BC:$BC,Input!$A:$A,$A$3,Input!$C:$C,"Mensual")+SUMIFS(Input!$BC:$BC,Input!$A:$A,$A$3,Input!$C:$C,"Anual",Input!$AP:$AP,'Flujo de Caja Personal'!EB$1)+SUMIFS(Input!$BC:$BC,Input!$A:$A,$A$3,Input!$C:$C,"Semestral",Input!EG:EG,'Flujo de Caja Personal'!EB$1)+SUMIFS(Input!$U:$U,Input!$A:$A,'Flujo de Caja Personal'!$A$3,Input!$C:$C,"Semestral",Input!$AP:$AP,'Flujo de Caja Personal'!EB$1,Input!$H:$H,'Flujo de Caja Personal'!EB$1)+SUMIFS(Creditos!$B:$B,Creditos!$I:$I,'Flujo de Caja Personal'!$A$3,Creditos!$F:$F,"="&amp;'Flujo de Caja Personal'!EB$2)</f>
        <v>#VALUE!</v>
      </c>
      <c r="EC3" s="5" t="str">
        <f>SUMIFS(Input!$BC:$BC,Input!$A:$A,$A$3,Input!$C:$C,"Mensual")+SUMIFS(Input!$BC:$BC,Input!$A:$A,$A$3,Input!$C:$C,"Anual",Input!$AP:$AP,'Flujo de Caja Personal'!EC$1)+SUMIFS(Input!$BC:$BC,Input!$A:$A,$A$3,Input!$C:$C,"Semestral",Input!EH:EH,'Flujo de Caja Personal'!EC$1)+SUMIFS(Input!$U:$U,Input!$A:$A,'Flujo de Caja Personal'!$A$3,Input!$C:$C,"Semestral",Input!$AP:$AP,'Flujo de Caja Personal'!EC$1,Input!$H:$H,'Flujo de Caja Personal'!EC$1)+SUMIFS(Creditos!$B:$B,Creditos!$I:$I,'Flujo de Caja Personal'!$A$3,Creditos!$F:$F,"="&amp;'Flujo de Caja Personal'!EC$2)</f>
        <v>#VALUE!</v>
      </c>
    </row>
    <row r="4" ht="14.25" customHeight="1">
      <c r="A4" s="1" t="s">
        <v>2</v>
      </c>
      <c r="B4" s="6">
        <f>+SUMIFS(Input!$J:$J,Input!$A:$A,$A$4,Input!$C:$C,"Mensual")+SUMIFS(Input!$J:$J,Input!$A:$A,$A$4,Input!$C:$C,"Anual",Input!$L:$L,'Flujo de Caja Personal'!B$1)+SUMIFS(Input!$K:$K,Input!$A:$A,'Flujo de Caja Personal'!$A$4,Input!$C:$C,"Semestral",Input!$L:$L,'Flujo de Caja Personal'!B$1)+SUMIFS(Input!$K:$K,Input!$A:$A,'Flujo de Caja Personal'!$A$4,Input!$C:$C,"Semestral",Input!$M:$M,'Flujo de Caja Personal'!B$1)</f>
        <v>3605000</v>
      </c>
      <c r="C4" s="6">
        <f>+SUMIFS(Input!$J:$J,Input!$A:$A,$A$4,Input!$C:$C,"Mensual")+SUMIFS(Input!$J:$J,Input!$A:$A,$A$4,Input!$C:$C,"Anual",Input!$L:$L,'Flujo de Caja Personal'!C$1)+SUMIFS(Input!$K:$K,Input!$A:$A,'Flujo de Caja Personal'!$A$4,Input!$C:$C,"Semestral",Input!$L:$L,'Flujo de Caja Personal'!C$1)+SUMIFS(Input!$K:$K,Input!$A:$A,'Flujo de Caja Personal'!$A$4,Input!$C:$C,"Semestral",Input!$M:$M,'Flujo de Caja Personal'!C$1)</f>
        <v>3605000</v>
      </c>
      <c r="D4" s="6">
        <f>+SUMIFS(Input!$J:$J,Input!$A:$A,$A$4,Input!$C:$C,"Mensual")+SUMIFS(Input!$J:$J,Input!$A:$A,$A$4,Input!$C:$C,"Anual",Input!$L:$L,'Flujo de Caja Personal'!D$1)+SUMIFS(Input!$K:$K,Input!$A:$A,'Flujo de Caja Personal'!$A$4,Input!$C:$C,"Semestral",Input!$L:$L,'Flujo de Caja Personal'!D$1)+SUMIFS(Input!$K:$K,Input!$A:$A,'Flujo de Caja Personal'!$A$4,Input!$C:$C,"Semestral",Input!$M:$M,'Flujo de Caja Personal'!D$1)</f>
        <v>3605000</v>
      </c>
      <c r="E4" s="6">
        <f>+SUMIFS(Input!$J:$J,Input!$A:$A,$A$4,Input!$C:$C,"Mensual")+SUMIFS(Input!$J:$J,Input!$A:$A,$A$4,Input!$C:$C,"Anual",Input!$L:$L,'Flujo de Caja Personal'!E$1)+SUMIFS(Input!$K:$K,Input!$A:$A,'Flujo de Caja Personal'!$A$4,Input!$C:$C,"Semestral",Input!$L:$L,'Flujo de Caja Personal'!E$1)+SUMIFS(Input!$K:$K,Input!$A:$A,'Flujo de Caja Personal'!$A$4,Input!$C:$C,"Semestral",Input!$M:$M,'Flujo de Caja Personal'!E$1)</f>
        <v>3605000</v>
      </c>
      <c r="F4" s="6">
        <f>+SUMIFS(Input!$J:$J,Input!$A:$A,$A$4,Input!$C:$C,"Mensual")+SUMIFS(Input!$J:$J,Input!$A:$A,$A$4,Input!$C:$C,"Anual",Input!$L:$L,'Flujo de Caja Personal'!F$1)+SUMIFS(Input!$K:$K,Input!$A:$A,'Flujo de Caja Personal'!$A$4,Input!$C:$C,"Semestral",Input!$L:$L,'Flujo de Caja Personal'!F$1)+SUMIFS(Input!$K:$K,Input!$A:$A,'Flujo de Caja Personal'!$A$4,Input!$C:$C,"Semestral",Input!$M:$M,'Flujo de Caja Personal'!F$1)</f>
        <v>3605000</v>
      </c>
      <c r="G4" s="6">
        <f>+SUMIFS(Input!$J:$J,Input!$A:$A,$A$4,Input!$C:$C,"Mensual")+SUMIFS(Input!$J:$J,Input!$A:$A,$A$4,Input!$C:$C,"Anual",Input!$L:$L,'Flujo de Caja Personal'!G$1)+SUMIFS(Input!$K:$K,Input!$A:$A,'Flujo de Caja Personal'!$A$4,Input!$C:$C,"Semestral",Input!$L:$L,'Flujo de Caja Personal'!G$1)+SUMIFS(Input!$K:$K,Input!$A:$A,'Flujo de Caja Personal'!$A$4,Input!$C:$C,"Semestral",Input!$M:$M,'Flujo de Caja Personal'!G$1)</f>
        <v>3605000</v>
      </c>
      <c r="H4" s="6">
        <f>+SUMIFS(Input!$J:$J,Input!$A:$A,$A$4,Input!$C:$C,"Mensual")+SUMIFS(Input!$J:$J,Input!$A:$A,$A$4,Input!$C:$C,"Anual",Input!$L:$L,'Flujo de Caja Personal'!H$1)+SUMIFS(Input!$K:$K,Input!$A:$A,'Flujo de Caja Personal'!$A$4,Input!$C:$C,"Semestral",Input!$L:$L,'Flujo de Caja Personal'!H$1)+SUMIFS(Input!$K:$K,Input!$A:$A,'Flujo de Caja Personal'!$A$4,Input!$C:$C,"Semestral",Input!$M:$M,'Flujo de Caja Personal'!H$1)</f>
        <v>3605000</v>
      </c>
      <c r="I4" s="6">
        <f>+SUMIFS(Input!$J:$J,Input!$A:$A,$A$4,Input!$C:$C,"Mensual")+SUMIFS(Input!$J:$J,Input!$A:$A,$A$4,Input!$C:$C,"Anual",Input!$L:$L,'Flujo de Caja Personal'!I$1)+SUMIFS(Input!$K:$K,Input!$A:$A,'Flujo de Caja Personal'!$A$4,Input!$C:$C,"Semestral",Input!$L:$L,'Flujo de Caja Personal'!I$1)+SUMIFS(Input!$K:$K,Input!$A:$A,'Flujo de Caja Personal'!$A$4,Input!$C:$C,"Semestral",Input!$M:$M,'Flujo de Caja Personal'!I$1)</f>
        <v>3605000</v>
      </c>
      <c r="J4" s="6">
        <f>+SUMIFS(Input!$J:$J,Input!$A:$A,$A$4,Input!$C:$C,"Mensual")+SUMIFS(Input!$J:$J,Input!$A:$A,$A$4,Input!$C:$C,"Anual",Input!$L:$L,'Flujo de Caja Personal'!J$1)+SUMIFS(Input!$K:$K,Input!$A:$A,'Flujo de Caja Personal'!$A$4,Input!$C:$C,"Semestral",Input!$L:$L,'Flujo de Caja Personal'!J$1)+SUMIFS(Input!$K:$K,Input!$A:$A,'Flujo de Caja Personal'!$A$4,Input!$C:$C,"Semestral",Input!$M:$M,'Flujo de Caja Personal'!J$1)</f>
        <v>3605000</v>
      </c>
      <c r="K4" s="6">
        <f>+SUMIFS(Input!$J:$J,Input!$A:$A,$A$4,Input!$C:$C,"Mensual")+SUMIFS(Input!$J:$J,Input!$A:$A,$A$4,Input!$C:$C,"Anual",Input!$L:$L,'Flujo de Caja Personal'!K$1)+SUMIFS(Input!$K:$K,Input!$A:$A,'Flujo de Caja Personal'!$A$4,Input!$C:$C,"Semestral",Input!$L:$L,'Flujo de Caja Personal'!K$1)+SUMIFS(Input!$K:$K,Input!$A:$A,'Flujo de Caja Personal'!$A$4,Input!$C:$C,"Semestral",Input!$M:$M,'Flujo de Caja Personal'!K$1)</f>
        <v>3605000</v>
      </c>
      <c r="L4" s="6">
        <f>+SUMIFS(Input!$J:$J,Input!$A:$A,$A$4,Input!$C:$C,"Mensual")+SUMIFS(Input!$J:$J,Input!$A:$A,$A$4,Input!$C:$C,"Anual",Input!$L:$L,'Flujo de Caja Personal'!L$1)+SUMIFS(Input!$K:$K,Input!$A:$A,'Flujo de Caja Personal'!$A$4,Input!$C:$C,"Semestral",Input!$L:$L,'Flujo de Caja Personal'!L$1)+SUMIFS(Input!$K:$K,Input!$A:$A,'Flujo de Caja Personal'!$A$4,Input!$C:$C,"Semestral",Input!$M:$M,'Flujo de Caja Personal'!L$1)</f>
        <v>3605000</v>
      </c>
      <c r="M4" s="6">
        <f>+SUMIFS(Input!$J:$J,Input!$A:$A,$A$4,Input!$C:$C,"Mensual")+SUMIFS(Input!$J:$J,Input!$A:$A,$A$4,Input!$C:$C,"Anual",Input!$L:$L,'Flujo de Caja Personal'!M$1)+SUMIFS(Input!$K:$K,Input!$A:$A,'Flujo de Caja Personal'!$A$4,Input!$C:$C,"Semestral",Input!$L:$L,'Flujo de Caja Personal'!M$1)+SUMIFS(Input!$K:$K,Input!$A:$A,'Flujo de Caja Personal'!$A$4,Input!$C:$C,"Semestral",Input!$M:$M,'Flujo de Caja Personal'!M$1)</f>
        <v>3605000</v>
      </c>
      <c r="N4" s="6">
        <f>+SUMIFS(Input!$J:$J,Input!$A:$A,$A$4,Input!$C:$C,"Mensual")+SUMIFS(Input!$J:$J,Input!$A:$A,$A$4,Input!$C:$C,"Anual",Input!$L:$L,'Flujo de Caja Personal'!N$1)+SUMIFS(Input!$K:$K,Input!$A:$A,'Flujo de Caja Personal'!$A$4,Input!$C:$C,"Semestral",Input!$L:$L,'Flujo de Caja Personal'!N$1)+SUMIFS(Input!$K:$K,Input!$A:$A,'Flujo de Caja Personal'!$A$4,Input!$C:$C,"Semestral",Input!$M:$M,'Flujo de Caja Personal'!N$1)</f>
        <v>3605000</v>
      </c>
      <c r="O4" s="6">
        <f>+SUMIFS(Input!$J:$J,Input!$A:$A,$A$4,Input!$C:$C,"Mensual")+SUMIFS(Input!$J:$J,Input!$A:$A,$A$4,Input!$C:$C,"Anual",Input!$L:$L,'Flujo de Caja Personal'!O$1)+SUMIFS(Input!$K:$K,Input!$A:$A,'Flujo de Caja Personal'!$A$4,Input!$C:$C,"Semestral",Input!$L:$L,'Flujo de Caja Personal'!O$1)+SUMIFS(Input!$K:$K,Input!$A:$A,'Flujo de Caja Personal'!$A$4,Input!$C:$C,"Semestral",Input!$M:$M,'Flujo de Caja Personal'!O$1)</f>
        <v>3605000</v>
      </c>
      <c r="P4" s="6">
        <f>+SUMIFS(Input!$J:$J,Input!$A:$A,$A$4,Input!$C:$C,"Mensual")+SUMIFS(Input!$J:$J,Input!$A:$A,$A$4,Input!$C:$C,"Anual",Input!$L:$L,'Flujo de Caja Personal'!P$1)+SUMIFS(Input!$K:$K,Input!$A:$A,'Flujo de Caja Personal'!$A$4,Input!$C:$C,"Semestral",Input!$L:$L,'Flujo de Caja Personal'!P$1)+SUMIFS(Input!$K:$K,Input!$A:$A,'Flujo de Caja Personal'!$A$4,Input!$C:$C,"Semestral",Input!$M:$M,'Flujo de Caja Personal'!P$1)</f>
        <v>3605000</v>
      </c>
      <c r="Q4" s="6">
        <f>+SUMIFS(Input!$J:$J,Input!$A:$A,$A$4,Input!$C:$C,"Mensual")+SUMIFS(Input!$J:$J,Input!$A:$A,$A$4,Input!$C:$C,"Anual",Input!$L:$L,'Flujo de Caja Personal'!Q$1)+SUMIFS(Input!$K:$K,Input!$A:$A,'Flujo de Caja Personal'!$A$4,Input!$C:$C,"Semestral",Input!$L:$L,'Flujo de Caja Personal'!Q$1)+SUMIFS(Input!$K:$K,Input!$A:$A,'Flujo de Caja Personal'!$A$4,Input!$C:$C,"Semestral",Input!$M:$M,'Flujo de Caja Personal'!Q$1)</f>
        <v>3605000</v>
      </c>
      <c r="R4" s="6">
        <f>+SUMIFS(Input!$J:$J,Input!$A:$A,$A$4,Input!$C:$C,"Mensual")+SUMIFS(Input!$J:$J,Input!$A:$A,$A$4,Input!$C:$C,"Anual",Input!$L:$L,'Flujo de Caja Personal'!R$1)+SUMIFS(Input!$K:$K,Input!$A:$A,'Flujo de Caja Personal'!$A$4,Input!$C:$C,"Semestral",Input!$L:$L,'Flujo de Caja Personal'!R$1)+SUMIFS(Input!$K:$K,Input!$A:$A,'Flujo de Caja Personal'!$A$4,Input!$C:$C,"Semestral",Input!$M:$M,'Flujo de Caja Personal'!R$1)</f>
        <v>3605000</v>
      </c>
      <c r="S4" s="6">
        <f>+SUMIFS(Input!$J:$J,Input!$A:$A,$A$4,Input!$C:$C,"Mensual")+SUMIFS(Input!$J:$J,Input!$A:$A,$A$4,Input!$C:$C,"Anual",Input!$L:$L,'Flujo de Caja Personal'!S$1)+SUMIFS(Input!$K:$K,Input!$A:$A,'Flujo de Caja Personal'!$A$4,Input!$C:$C,"Semestral",Input!$L:$L,'Flujo de Caja Personal'!S$1)+SUMIFS(Input!$K:$K,Input!$A:$A,'Flujo de Caja Personal'!$A$4,Input!$C:$C,"Semestral",Input!$M:$M,'Flujo de Caja Personal'!S$1)</f>
        <v>3605000</v>
      </c>
      <c r="T4" s="6">
        <f>+SUMIFS(Input!$J:$J,Input!$A:$A,$A$4,Input!$C:$C,"Mensual")+SUMIFS(Input!$J:$J,Input!$A:$A,$A$4,Input!$C:$C,"Anual",Input!$L:$L,'Flujo de Caja Personal'!T$1)+SUMIFS(Input!$K:$K,Input!$A:$A,'Flujo de Caja Personal'!$A$4,Input!$C:$C,"Semestral",Input!$L:$L,'Flujo de Caja Personal'!T$1)+SUMIFS(Input!$K:$K,Input!$A:$A,'Flujo de Caja Personal'!$A$4,Input!$C:$C,"Semestral",Input!$M:$M,'Flujo de Caja Personal'!T$1)</f>
        <v>3605000</v>
      </c>
      <c r="U4" s="6">
        <f>+SUMIFS(Input!$J:$J,Input!$A:$A,$A$4,Input!$C:$C,"Mensual")+SUMIFS(Input!$J:$J,Input!$A:$A,$A$4,Input!$C:$C,"Anual",Input!$L:$L,'Flujo de Caja Personal'!U$1)+SUMIFS(Input!$K:$K,Input!$A:$A,'Flujo de Caja Personal'!$A$4,Input!$C:$C,"Semestral",Input!$L:$L,'Flujo de Caja Personal'!U$1)+SUMIFS(Input!$K:$K,Input!$A:$A,'Flujo de Caja Personal'!$A$4,Input!$C:$C,"Semestral",Input!$M:$M,'Flujo de Caja Personal'!U$1)</f>
        <v>3605000</v>
      </c>
      <c r="V4" s="6">
        <f>+SUMIFS(Input!$J:$J,Input!$A:$A,$A$4,Input!$C:$C,"Mensual")+SUMIFS(Input!$J:$J,Input!$A:$A,$A$4,Input!$C:$C,"Anual",Input!$L:$L,'Flujo de Caja Personal'!V$1)+SUMIFS(Input!$K:$K,Input!$A:$A,'Flujo de Caja Personal'!$A$4,Input!$C:$C,"Semestral",Input!$L:$L,'Flujo de Caja Personal'!V$1)+SUMIFS(Input!$K:$K,Input!$A:$A,'Flujo de Caja Personal'!$A$4,Input!$C:$C,"Semestral",Input!$M:$M,'Flujo de Caja Personal'!V$1)</f>
        <v>3605000</v>
      </c>
      <c r="W4" s="6">
        <f>+SUMIFS(Input!$J:$J,Input!$A:$A,$A$4,Input!$C:$C,"Mensual")+SUMIFS(Input!$J:$J,Input!$A:$A,$A$4,Input!$C:$C,"Anual",Input!$L:$L,'Flujo de Caja Personal'!W$1)+SUMIFS(Input!$K:$K,Input!$A:$A,'Flujo de Caja Personal'!$A$4,Input!$C:$C,"Semestral",Input!$L:$L,'Flujo de Caja Personal'!W$1)+SUMIFS(Input!$K:$K,Input!$A:$A,'Flujo de Caja Personal'!$A$4,Input!$C:$C,"Semestral",Input!$M:$M,'Flujo de Caja Personal'!W$1)</f>
        <v>3605000</v>
      </c>
      <c r="X4" s="6">
        <f>+SUMIFS(Input!$J:$J,Input!$A:$A,$A$4,Input!$C:$C,"Mensual")+SUMIFS(Input!$J:$J,Input!$A:$A,$A$4,Input!$C:$C,"Anual",Input!$L:$L,'Flujo de Caja Personal'!X$1)+SUMIFS(Input!$K:$K,Input!$A:$A,'Flujo de Caja Personal'!$A$4,Input!$C:$C,"Semestral",Input!$L:$L,'Flujo de Caja Personal'!X$1)+SUMIFS(Input!$K:$K,Input!$A:$A,'Flujo de Caja Personal'!$A$4,Input!$C:$C,"Semestral",Input!$M:$M,'Flujo de Caja Personal'!X$1)</f>
        <v>3605000</v>
      </c>
      <c r="Y4" s="6">
        <f>+SUMIFS(Input!$J:$J,Input!$A:$A,$A$4,Input!$C:$C,"Mensual")+SUMIFS(Input!$J:$J,Input!$A:$A,$A$4,Input!$C:$C,"Anual",Input!$L:$L,'Flujo de Caja Personal'!Y$1)+SUMIFS(Input!$K:$K,Input!$A:$A,'Flujo de Caja Personal'!$A$4,Input!$C:$C,"Semestral",Input!$L:$L,'Flujo de Caja Personal'!Y$1)+SUMIFS(Input!$K:$K,Input!$A:$A,'Flujo de Caja Personal'!$A$4,Input!$C:$C,"Semestral",Input!$M:$M,'Flujo de Caja Personal'!Y$1)</f>
        <v>3605000</v>
      </c>
      <c r="Z4" s="6">
        <f>+SUMIFS(Input!$O:$O,Input!$A:$A,$A$4,Input!$C:$C,"Mensual")+SUMIFS(Input!$O:$O,Input!$A:$A,$A$4,Input!$C:$C,"Anual",Input!$Q:$Q,'Flujo de Caja Personal'!Z$1)+SUMIFS(Input!$P:$P,Input!$A:$A,'Flujo de Caja Personal'!$A$4,Input!$C:$C,"Semestral",Input!$Q:$Q,'Flujo de Caja Personal'!Z$1)+SUMIFS(Input!$P:$P,Input!$A:$A,'Flujo de Caja Personal'!$A$4,Input!$C:$C,"Semestral",Input!$R:$R,'Flujo de Caja Personal'!Z$1)</f>
        <v>3713150</v>
      </c>
      <c r="AA4" s="6">
        <f>+SUMIFS(Input!$O:$O,Input!$A:$A,$A$4,Input!$C:$C,"Mensual")+SUMIFS(Input!$O:$O,Input!$A:$A,$A$4,Input!$C:$C,"Anual",Input!$Q:$Q,'Flujo de Caja Personal'!AA$1)+SUMIFS(Input!$P:$P,Input!$A:$A,'Flujo de Caja Personal'!$A$4,Input!$C:$C,"Semestral",Input!$Q:$Q,'Flujo de Caja Personal'!AA$1)+SUMIFS(Input!$P:$P,Input!$A:$A,'Flujo de Caja Personal'!$A$4,Input!$C:$C,"Semestral",Input!$R:$R,'Flujo de Caja Personal'!AA$1)</f>
        <v>3713150</v>
      </c>
      <c r="AB4" s="6">
        <f>+SUMIFS(Input!$O:$O,Input!$A:$A,$A$4,Input!$C:$C,"Mensual")+SUMIFS(Input!$O:$O,Input!$A:$A,$A$4,Input!$C:$C,"Anual",Input!$Q:$Q,'Flujo de Caja Personal'!AB$1)+SUMIFS(Input!$P:$P,Input!$A:$A,'Flujo de Caja Personal'!$A$4,Input!$C:$C,"Semestral",Input!$Q:$Q,'Flujo de Caja Personal'!AB$1)+SUMIFS(Input!$P:$P,Input!$A:$A,'Flujo de Caja Personal'!$A$4,Input!$C:$C,"Semestral",Input!$R:$R,'Flujo de Caja Personal'!AB$1)</f>
        <v>3713150</v>
      </c>
      <c r="AC4" s="6">
        <f>+SUMIFS(Input!$O:$O,Input!$A:$A,$A$4,Input!$C:$C,"Mensual")+SUMIFS(Input!$O:$O,Input!$A:$A,$A$4,Input!$C:$C,"Anual",Input!$Q:$Q,'Flujo de Caja Personal'!AC$1)+SUMIFS(Input!$P:$P,Input!$A:$A,'Flujo de Caja Personal'!$A$4,Input!$C:$C,"Semestral",Input!$Q:$Q,'Flujo de Caja Personal'!AC$1)+SUMIFS(Input!$P:$P,Input!$A:$A,'Flujo de Caja Personal'!$A$4,Input!$C:$C,"Semestral",Input!$R:$R,'Flujo de Caja Personal'!AC$1)</f>
        <v>3713150</v>
      </c>
      <c r="AD4" s="6">
        <f>+SUMIFS(Input!$O:$O,Input!$A:$A,$A$4,Input!$C:$C,"Mensual")+SUMIFS(Input!$O:$O,Input!$A:$A,$A$4,Input!$C:$C,"Anual",Input!$Q:$Q,'Flujo de Caja Personal'!AD$1)+SUMIFS(Input!$P:$P,Input!$A:$A,'Flujo de Caja Personal'!$A$4,Input!$C:$C,"Semestral",Input!$Q:$Q,'Flujo de Caja Personal'!AD$1)+SUMIFS(Input!$P:$P,Input!$A:$A,'Flujo de Caja Personal'!$A$4,Input!$C:$C,"Semestral",Input!$R:$R,'Flujo de Caja Personal'!AD$1)</f>
        <v>3713150</v>
      </c>
      <c r="AE4" s="6">
        <f>+SUMIFS(Input!$O:$O,Input!$A:$A,$A$4,Input!$C:$C,"Mensual")+SUMIFS(Input!$O:$O,Input!$A:$A,$A$4,Input!$C:$C,"Anual",Input!$Q:$Q,'Flujo de Caja Personal'!AE$1)+SUMIFS(Input!$P:$P,Input!$A:$A,'Flujo de Caja Personal'!$A$4,Input!$C:$C,"Semestral",Input!$Q:$Q,'Flujo de Caja Personal'!AE$1)+SUMIFS(Input!$P:$P,Input!$A:$A,'Flujo de Caja Personal'!$A$4,Input!$C:$C,"Semestral",Input!$R:$R,'Flujo de Caja Personal'!AE$1)</f>
        <v>3713150</v>
      </c>
      <c r="AF4" s="6">
        <f>+SUMIFS(Input!$O:$O,Input!$A:$A,$A$4,Input!$C:$C,"Mensual")+SUMIFS(Input!$O:$O,Input!$A:$A,$A$4,Input!$C:$C,"Anual",Input!$Q:$Q,'Flujo de Caja Personal'!AF$1)+SUMIFS(Input!$P:$P,Input!$A:$A,'Flujo de Caja Personal'!$A$4,Input!$C:$C,"Semestral",Input!$Q:$Q,'Flujo de Caja Personal'!AF$1)+SUMIFS(Input!$P:$P,Input!$A:$A,'Flujo de Caja Personal'!$A$4,Input!$C:$C,"Semestral",Input!$R:$R,'Flujo de Caja Personal'!AF$1)</f>
        <v>3713150</v>
      </c>
      <c r="AG4" s="6">
        <f>+SUMIFS(Input!$O:$O,Input!$A:$A,$A$4,Input!$C:$C,"Mensual")+SUMIFS(Input!$O:$O,Input!$A:$A,$A$4,Input!$C:$C,"Anual",Input!$Q:$Q,'Flujo de Caja Personal'!AG$1)+SUMIFS(Input!$P:$P,Input!$A:$A,'Flujo de Caja Personal'!$A$4,Input!$C:$C,"Semestral",Input!$Q:$Q,'Flujo de Caja Personal'!AG$1)+SUMIFS(Input!$P:$P,Input!$A:$A,'Flujo de Caja Personal'!$A$4,Input!$C:$C,"Semestral",Input!$R:$R,'Flujo de Caja Personal'!AG$1)</f>
        <v>3713150</v>
      </c>
      <c r="AH4" s="6">
        <f>+SUMIFS(Input!$O:$O,Input!$A:$A,$A$4,Input!$C:$C,"Mensual")+SUMIFS(Input!$O:$O,Input!$A:$A,$A$4,Input!$C:$C,"Anual",Input!$Q:$Q,'Flujo de Caja Personal'!AH$1)+SUMIFS(Input!$P:$P,Input!$A:$A,'Flujo de Caja Personal'!$A$4,Input!$C:$C,"Semestral",Input!$Q:$Q,'Flujo de Caja Personal'!AH$1)+SUMIFS(Input!$P:$P,Input!$A:$A,'Flujo de Caja Personal'!$A$4,Input!$C:$C,"Semestral",Input!$R:$R,'Flujo de Caja Personal'!AH$1)</f>
        <v>3713150</v>
      </c>
      <c r="AI4" s="6">
        <f>+SUMIFS(Input!$O:$O,Input!$A:$A,$A$4,Input!$C:$C,"Mensual")+SUMIFS(Input!$O:$O,Input!$A:$A,$A$4,Input!$C:$C,"Anual",Input!$Q:$Q,'Flujo de Caja Personal'!AI$1)+SUMIFS(Input!$P:$P,Input!$A:$A,'Flujo de Caja Personal'!$A$4,Input!$C:$C,"Semestral",Input!$Q:$Q,'Flujo de Caja Personal'!AI$1)+SUMIFS(Input!$P:$P,Input!$A:$A,'Flujo de Caja Personal'!$A$4,Input!$C:$C,"Semestral",Input!$R:$R,'Flujo de Caja Personal'!AI$1)</f>
        <v>3713150</v>
      </c>
      <c r="AJ4" s="6">
        <f>+SUMIFS(Input!$O:$O,Input!$A:$A,$A$4,Input!$C:$C,"Mensual")+SUMIFS(Input!$O:$O,Input!$A:$A,$A$4,Input!$C:$C,"Anual",Input!$Q:$Q,'Flujo de Caja Personal'!AJ$1)+SUMIFS(Input!$P:$P,Input!$A:$A,'Flujo de Caja Personal'!$A$4,Input!$C:$C,"Semestral",Input!$Q:$Q,'Flujo de Caja Personal'!AJ$1)+SUMIFS(Input!$P:$P,Input!$A:$A,'Flujo de Caja Personal'!$A$4,Input!$C:$C,"Semestral",Input!$R:$R,'Flujo de Caja Personal'!AJ$1)</f>
        <v>3713150</v>
      </c>
      <c r="AK4" s="6">
        <f>+SUMIFS(Input!$O:$O,Input!$A:$A,$A$4,Input!$C:$C,"Mensual")+SUMIFS(Input!$O:$O,Input!$A:$A,$A$4,Input!$C:$C,"Anual",Input!$Q:$Q,'Flujo de Caja Personal'!AK$1)+SUMIFS(Input!$P:$P,Input!$A:$A,'Flujo de Caja Personal'!$A$4,Input!$C:$C,"Semestral",Input!$Q:$Q,'Flujo de Caja Personal'!AK$1)+SUMIFS(Input!$P:$P,Input!$A:$A,'Flujo de Caja Personal'!$A$4,Input!$C:$C,"Semestral",Input!$R:$R,'Flujo de Caja Personal'!AK$1)</f>
        <v>3713150</v>
      </c>
      <c r="AL4" s="6">
        <f>+SUMIFS(Input!$T:$T,Input!$A:$A,$A$4,Input!$C:$C,"Mensual")+SUMIFS(Input!$T:$T,Input!$A:$A,$A$4,Input!$C:$C,"Anual",Input!$V:$V,'Flujo de Caja Personal'!AL$1)+SUMIFS(Input!$U:$U,Input!$A:$A,'Flujo de Caja Personal'!$A$4,Input!$C:$C,"Semestral",Input!$V:$V,'Flujo de Caja Personal'!AL$1)+SUMIFS(Input!$U:$U,Input!$A:$A,'Flujo de Caja Personal'!$A$4,Input!$C:$C,"Semestral",Input!$W:$W,'Flujo de Caja Personal'!AL$1)</f>
        <v>3824544.5</v>
      </c>
      <c r="AM4" s="6">
        <f>+SUMIFS(Input!$T:$T,Input!$A:$A,$A$4,Input!$C:$C,"Mensual")+SUMIFS(Input!$T:$T,Input!$A:$A,$A$4,Input!$C:$C,"Anual",Input!$V:$V,'Flujo de Caja Personal'!AM$1)+SUMIFS(Input!$U:$U,Input!$A:$A,'Flujo de Caja Personal'!$A$4,Input!$C:$C,"Semestral",Input!$V:$V,'Flujo de Caja Personal'!AM$1)+SUMIFS(Input!$U:$U,Input!$A:$A,'Flujo de Caja Personal'!$A$4,Input!$C:$C,"Semestral",Input!$W:$W,'Flujo de Caja Personal'!AM$1)</f>
        <v>3824544.5</v>
      </c>
      <c r="AN4" s="6">
        <f>+SUMIFS(Input!$T:$T,Input!$A:$A,$A$4,Input!$C:$C,"Mensual")+SUMIFS(Input!$T:$T,Input!$A:$A,$A$4,Input!$C:$C,"Anual",Input!$V:$V,'Flujo de Caja Personal'!AN$1)+SUMIFS(Input!$U:$U,Input!$A:$A,'Flujo de Caja Personal'!$A$4,Input!$C:$C,"Semestral",Input!$V:$V,'Flujo de Caja Personal'!AN$1)+SUMIFS(Input!$U:$U,Input!$A:$A,'Flujo de Caja Personal'!$A$4,Input!$C:$C,"Semestral",Input!$W:$W,'Flujo de Caja Personal'!AN$1)</f>
        <v>3824544.5</v>
      </c>
      <c r="AO4" s="6">
        <f>+SUMIFS(Input!$T:$T,Input!$A:$A,$A$4,Input!$C:$C,"Mensual")+SUMIFS(Input!$T:$T,Input!$A:$A,$A$4,Input!$C:$C,"Anual",Input!$V:$V,'Flujo de Caja Personal'!AO$1)+SUMIFS(Input!$U:$U,Input!$A:$A,'Flujo de Caja Personal'!$A$4,Input!$C:$C,"Semestral",Input!$V:$V,'Flujo de Caja Personal'!AO$1)+SUMIFS(Input!$U:$U,Input!$A:$A,'Flujo de Caja Personal'!$A$4,Input!$C:$C,"Semestral",Input!$W:$W,'Flujo de Caja Personal'!AO$1)</f>
        <v>3824544.5</v>
      </c>
      <c r="AP4" s="6">
        <f>+SUMIFS(Input!$T:$T,Input!$A:$A,$A$4,Input!$C:$C,"Mensual")+SUMIFS(Input!$T:$T,Input!$A:$A,$A$4,Input!$C:$C,"Anual",Input!$V:$V,'Flujo de Caja Personal'!AP$1)+SUMIFS(Input!$U:$U,Input!$A:$A,'Flujo de Caja Personal'!$A$4,Input!$C:$C,"Semestral",Input!$V:$V,'Flujo de Caja Personal'!AP$1)+SUMIFS(Input!$U:$U,Input!$A:$A,'Flujo de Caja Personal'!$A$4,Input!$C:$C,"Semestral",Input!$W:$W,'Flujo de Caja Personal'!AP$1)</f>
        <v>3824544.5</v>
      </c>
      <c r="AQ4" s="6">
        <f>+SUMIFS(Input!$T:$T,Input!$A:$A,$A$4,Input!$C:$C,"Mensual")+SUMIFS(Input!$T:$T,Input!$A:$A,$A$4,Input!$C:$C,"Anual",Input!$V:$V,'Flujo de Caja Personal'!AQ$1)+SUMIFS(Input!$U:$U,Input!$A:$A,'Flujo de Caja Personal'!$A$4,Input!$C:$C,"Semestral",Input!$V:$V,'Flujo de Caja Personal'!AQ$1)+SUMIFS(Input!$U:$U,Input!$A:$A,'Flujo de Caja Personal'!$A$4,Input!$C:$C,"Semestral",Input!$W:$W,'Flujo de Caja Personal'!AQ$1)</f>
        <v>3824544.5</v>
      </c>
      <c r="AR4" s="6">
        <f>+SUMIFS(Input!$T:$T,Input!$A:$A,$A$4,Input!$C:$C,"Mensual")+SUMIFS(Input!$T:$T,Input!$A:$A,$A$4,Input!$C:$C,"Anual",Input!$V:$V,'Flujo de Caja Personal'!AR$1)+SUMIFS(Input!$U:$U,Input!$A:$A,'Flujo de Caja Personal'!$A$4,Input!$C:$C,"Semestral",Input!$V:$V,'Flujo de Caja Personal'!AR$1)+SUMIFS(Input!$U:$U,Input!$A:$A,'Flujo de Caja Personal'!$A$4,Input!$C:$C,"Semestral",Input!$W:$W,'Flujo de Caja Personal'!AR$1)</f>
        <v>3824544.5</v>
      </c>
      <c r="AS4" s="6">
        <f>+SUMIFS(Input!$T:$T,Input!$A:$A,$A$4,Input!$C:$C,"Mensual")+SUMIFS(Input!$T:$T,Input!$A:$A,$A$4,Input!$C:$C,"Anual",Input!$V:$V,'Flujo de Caja Personal'!AS$1)+SUMIFS(Input!$U:$U,Input!$A:$A,'Flujo de Caja Personal'!$A$4,Input!$C:$C,"Semestral",Input!$V:$V,'Flujo de Caja Personal'!AS$1)+SUMIFS(Input!$U:$U,Input!$A:$A,'Flujo de Caja Personal'!$A$4,Input!$C:$C,"Semestral",Input!$W:$W,'Flujo de Caja Personal'!AS$1)</f>
        <v>3824544.5</v>
      </c>
      <c r="AT4" s="6">
        <f>+SUMIFS(Input!$T:$T,Input!$A:$A,$A$4,Input!$C:$C,"Mensual")+SUMIFS(Input!$T:$T,Input!$A:$A,$A$4,Input!$C:$C,"Anual",Input!$V:$V,'Flujo de Caja Personal'!AT$1)+SUMIFS(Input!$U:$U,Input!$A:$A,'Flujo de Caja Personal'!$A$4,Input!$C:$C,"Semestral",Input!$V:$V,'Flujo de Caja Personal'!AT$1)+SUMIFS(Input!$U:$U,Input!$A:$A,'Flujo de Caja Personal'!$A$4,Input!$C:$C,"Semestral",Input!$W:$W,'Flujo de Caja Personal'!AT$1)</f>
        <v>3824544.5</v>
      </c>
      <c r="AU4" s="6">
        <f>+SUMIFS(Input!$T:$T,Input!$A:$A,$A$4,Input!$C:$C,"Mensual")+SUMIFS(Input!$T:$T,Input!$A:$A,$A$4,Input!$C:$C,"Anual",Input!$V:$V,'Flujo de Caja Personal'!AU$1)+SUMIFS(Input!$U:$U,Input!$A:$A,'Flujo de Caja Personal'!$A$4,Input!$C:$C,"Semestral",Input!$V:$V,'Flujo de Caja Personal'!AU$1)+SUMIFS(Input!$U:$U,Input!$A:$A,'Flujo de Caja Personal'!$A$4,Input!$C:$C,"Semestral",Input!$W:$W,'Flujo de Caja Personal'!AU$1)</f>
        <v>3824544.5</v>
      </c>
      <c r="AV4" s="6">
        <f>+SUMIFS(Input!$T:$T,Input!$A:$A,$A$4,Input!$C:$C,"Mensual")+SUMIFS(Input!$T:$T,Input!$A:$A,$A$4,Input!$C:$C,"Anual",Input!$V:$V,'Flujo de Caja Personal'!AV$1)+SUMIFS(Input!$U:$U,Input!$A:$A,'Flujo de Caja Personal'!$A$4,Input!$C:$C,"Semestral",Input!$V:$V,'Flujo de Caja Personal'!AV$1)+SUMIFS(Input!$U:$U,Input!$A:$A,'Flujo de Caja Personal'!$A$4,Input!$C:$C,"Semestral",Input!$W:$W,'Flujo de Caja Personal'!AV$1)</f>
        <v>3824544.5</v>
      </c>
      <c r="AW4" s="6">
        <f>+SUMIFS(Input!$T:$T,Input!$A:$A,$A$4,Input!$C:$C,"Mensual")+SUMIFS(Input!$T:$T,Input!$A:$A,$A$4,Input!$C:$C,"Anual",Input!$V:$V,'Flujo de Caja Personal'!AW$1)+SUMIFS(Input!$U:$U,Input!$A:$A,'Flujo de Caja Personal'!$A$4,Input!$C:$C,"Semestral",Input!$V:$V,'Flujo de Caja Personal'!AW$1)+SUMIFS(Input!$U:$U,Input!$A:$A,'Flujo de Caja Personal'!$A$4,Input!$C:$C,"Semestral",Input!$W:$W,'Flujo de Caja Personal'!AW$1)</f>
        <v>3824544.5</v>
      </c>
      <c r="AX4" s="6">
        <f>+SUMIFS(Input!$Y:$Y,Input!$A:$A,$A$4,Input!$C:$C,"Mensual")+SUMIFS(Input!$Y:$Y,Input!$A:$A,$A$4,Input!$C:$C,"Anual",Input!$AA:$AA,'Flujo de Caja Personal'!AX$1)+SUMIFS(Input!$Z:$Z,Input!$A:$A,'Flujo de Caja Personal'!$A$4,Input!$C:$C,"Semestral",Input!$AA:$AA,'Flujo de Caja Personal'!AX$1)+SUMIFS(Input!$Z:$Z,Input!$A:$A,'Flujo de Caja Personal'!$A$4,Input!$C:$C,"Semestral",Input!$AB:$AB,'Flujo de Caja Personal'!AX$1)</f>
        <v>3939280.835</v>
      </c>
      <c r="AY4" s="6">
        <f>+SUMIFS(Input!$Y:$Y,Input!$A:$A,$A$4,Input!$C:$C,"Mensual")+SUMIFS(Input!$Y:$Y,Input!$A:$A,$A$4,Input!$C:$C,"Anual",Input!$AA:$AA,'Flujo de Caja Personal'!AY$1)+SUMIFS(Input!$Z:$Z,Input!$A:$A,'Flujo de Caja Personal'!$A$4,Input!$C:$C,"Semestral",Input!$AA:$AA,'Flujo de Caja Personal'!AY$1)+SUMIFS(Input!$Z:$Z,Input!$A:$A,'Flujo de Caja Personal'!$A$4,Input!$C:$C,"Semestral",Input!$AB:$AB,'Flujo de Caja Personal'!AY$1)</f>
        <v>3939280.835</v>
      </c>
      <c r="AZ4" s="6">
        <f>+SUMIFS(Input!$Y:$Y,Input!$A:$A,$A$4,Input!$C:$C,"Mensual")+SUMIFS(Input!$Y:$Y,Input!$A:$A,$A$4,Input!$C:$C,"Anual",Input!$AA:$AA,'Flujo de Caja Personal'!AZ$1)+SUMIFS(Input!$Z:$Z,Input!$A:$A,'Flujo de Caja Personal'!$A$4,Input!$C:$C,"Semestral",Input!$AA:$AA,'Flujo de Caja Personal'!AZ$1)+SUMIFS(Input!$Z:$Z,Input!$A:$A,'Flujo de Caja Personal'!$A$4,Input!$C:$C,"Semestral",Input!$AB:$AB,'Flujo de Caja Personal'!AZ$1)</f>
        <v>3939280.835</v>
      </c>
      <c r="BA4" s="6">
        <f>+SUMIFS(Input!$Y:$Y,Input!$A:$A,$A$4,Input!$C:$C,"Mensual")+SUMIFS(Input!$Y:$Y,Input!$A:$A,$A$4,Input!$C:$C,"Anual",Input!$AA:$AA,'Flujo de Caja Personal'!BA$1)+SUMIFS(Input!$Z:$Z,Input!$A:$A,'Flujo de Caja Personal'!$A$4,Input!$C:$C,"Semestral",Input!$AA:$AA,'Flujo de Caja Personal'!BA$1)+SUMIFS(Input!$Z:$Z,Input!$A:$A,'Flujo de Caja Personal'!$A$4,Input!$C:$C,"Semestral",Input!$AB:$AB,'Flujo de Caja Personal'!BA$1)</f>
        <v>3939280.835</v>
      </c>
      <c r="BB4" s="6">
        <f>+SUMIFS(Input!$Y:$Y,Input!$A:$A,$A$4,Input!$C:$C,"Mensual")+SUMIFS(Input!$Y:$Y,Input!$A:$A,$A$4,Input!$C:$C,"Anual",Input!$AA:$AA,'Flujo de Caja Personal'!BB$1)+SUMIFS(Input!$Z:$Z,Input!$A:$A,'Flujo de Caja Personal'!$A$4,Input!$C:$C,"Semestral",Input!$AA:$AA,'Flujo de Caja Personal'!BB$1)+SUMIFS(Input!$Z:$Z,Input!$A:$A,'Flujo de Caja Personal'!$A$4,Input!$C:$C,"Semestral",Input!$AB:$AB,'Flujo de Caja Personal'!BB$1)</f>
        <v>3939280.835</v>
      </c>
      <c r="BC4" s="6">
        <f>+SUMIFS(Input!$Y:$Y,Input!$A:$A,$A$4,Input!$C:$C,"Mensual")+SUMIFS(Input!$Y:$Y,Input!$A:$A,$A$4,Input!$C:$C,"Anual",Input!$AA:$AA,'Flujo de Caja Personal'!BC$1)+SUMIFS(Input!$Z:$Z,Input!$A:$A,'Flujo de Caja Personal'!$A$4,Input!$C:$C,"Semestral",Input!$AA:$AA,'Flujo de Caja Personal'!BC$1)+SUMIFS(Input!$Z:$Z,Input!$A:$A,'Flujo de Caja Personal'!$A$4,Input!$C:$C,"Semestral",Input!$AB:$AB,'Flujo de Caja Personal'!BC$1)</f>
        <v>3939280.835</v>
      </c>
      <c r="BD4" s="6">
        <f>+SUMIFS(Input!$Y:$Y,Input!$A:$A,$A$4,Input!$C:$C,"Mensual")+SUMIFS(Input!$Y:$Y,Input!$A:$A,$A$4,Input!$C:$C,"Anual",Input!$AA:$AA,'Flujo de Caja Personal'!BD$1)+SUMIFS(Input!$Z:$Z,Input!$A:$A,'Flujo de Caja Personal'!$A$4,Input!$C:$C,"Semestral",Input!$AA:$AA,'Flujo de Caja Personal'!BD$1)+SUMIFS(Input!$Z:$Z,Input!$A:$A,'Flujo de Caja Personal'!$A$4,Input!$C:$C,"Semestral",Input!$AB:$AB,'Flujo de Caja Personal'!BD$1)</f>
        <v>3939280.835</v>
      </c>
      <c r="BE4" s="6">
        <f>+SUMIFS(Input!$Y:$Y,Input!$A:$A,$A$4,Input!$C:$C,"Mensual")+SUMIFS(Input!$Y:$Y,Input!$A:$A,$A$4,Input!$C:$C,"Anual",Input!$AA:$AA,'Flujo de Caja Personal'!BE$1)+SUMIFS(Input!$Z:$Z,Input!$A:$A,'Flujo de Caja Personal'!$A$4,Input!$C:$C,"Semestral",Input!$AA:$AA,'Flujo de Caja Personal'!BE$1)+SUMIFS(Input!$Z:$Z,Input!$A:$A,'Flujo de Caja Personal'!$A$4,Input!$C:$C,"Semestral",Input!$AB:$AB,'Flujo de Caja Personal'!BE$1)</f>
        <v>3939280.835</v>
      </c>
      <c r="BF4" s="6">
        <f>+SUMIFS(Input!$Y:$Y,Input!$A:$A,$A$4,Input!$C:$C,"Mensual")+SUMIFS(Input!$Y:$Y,Input!$A:$A,$A$4,Input!$C:$C,"Anual",Input!$AA:$AA,'Flujo de Caja Personal'!BF$1)+SUMIFS(Input!$Z:$Z,Input!$A:$A,'Flujo de Caja Personal'!$A$4,Input!$C:$C,"Semestral",Input!$AA:$AA,'Flujo de Caja Personal'!BF$1)+SUMIFS(Input!$Z:$Z,Input!$A:$A,'Flujo de Caja Personal'!$A$4,Input!$C:$C,"Semestral",Input!$AB:$AB,'Flujo de Caja Personal'!BF$1)</f>
        <v>3939280.835</v>
      </c>
      <c r="BG4" s="6">
        <f>+SUMIFS(Input!$Y:$Y,Input!$A:$A,$A$4,Input!$C:$C,"Mensual")+SUMIFS(Input!$Y:$Y,Input!$A:$A,$A$4,Input!$C:$C,"Anual",Input!$AA:$AA,'Flujo de Caja Personal'!BG$1)+SUMIFS(Input!$Z:$Z,Input!$A:$A,'Flujo de Caja Personal'!$A$4,Input!$C:$C,"Semestral",Input!$AA:$AA,'Flujo de Caja Personal'!BG$1)+SUMIFS(Input!$Z:$Z,Input!$A:$A,'Flujo de Caja Personal'!$A$4,Input!$C:$C,"Semestral",Input!$AB:$AB,'Flujo de Caja Personal'!BG$1)</f>
        <v>3939280.835</v>
      </c>
      <c r="BH4" s="6">
        <f>+SUMIFS(Input!$Y:$Y,Input!$A:$A,$A$4,Input!$C:$C,"Mensual")+SUMIFS(Input!$Y:$Y,Input!$A:$A,$A$4,Input!$C:$C,"Anual",Input!$AA:$AA,'Flujo de Caja Personal'!BH$1)+SUMIFS(Input!$Z:$Z,Input!$A:$A,'Flujo de Caja Personal'!$A$4,Input!$C:$C,"Semestral",Input!$AA:$AA,'Flujo de Caja Personal'!BH$1)+SUMIFS(Input!$Z:$Z,Input!$A:$A,'Flujo de Caja Personal'!$A$4,Input!$C:$C,"Semestral",Input!$AB:$AB,'Flujo de Caja Personal'!BH$1)</f>
        <v>3939280.835</v>
      </c>
      <c r="BI4" s="6">
        <f>+SUMIFS(Input!$Y:$Y,Input!$A:$A,$A$4,Input!$C:$C,"Mensual")+SUMIFS(Input!$Y:$Y,Input!$A:$A,$A$4,Input!$C:$C,"Anual",Input!$AA:$AA,'Flujo de Caja Personal'!BI$1)+SUMIFS(Input!$Z:$Z,Input!$A:$A,'Flujo de Caja Personal'!$A$4,Input!$C:$C,"Semestral",Input!$AA:$AA,'Flujo de Caja Personal'!BI$1)+SUMIFS(Input!$Z:$Z,Input!$A:$A,'Flujo de Caja Personal'!$A$4,Input!$C:$C,"Semestral",Input!$AB:$AB,'Flujo de Caja Personal'!BI$1)</f>
        <v>3939280.835</v>
      </c>
      <c r="BJ4" s="6">
        <f>+SUMIFS(Input!$AD:$AD,Input!$A:$A,$A$4,Input!$C:$C,"Mensual")+SUMIFS(Input!$AD:$AD,Input!$A:$A,$A$4,Input!$C:$C,"Anual",Input!$AF:$AF,'Flujo de Caja Personal'!BJ$1)+SUMIFS(Input!$AE:$AE,Input!$A:$A,'Flujo de Caja Personal'!$A$4,Input!$C:$C,"Semestral",Input!$AF:$AF,'Flujo de Caja Personal'!BJ$1)+SUMIFS(Input!$AE:$AE,Input!$A:$A,'Flujo de Caja Personal'!$A$4,Input!$C:$C,"Semestral",Input!$AG:$AG,'Flujo de Caja Personal'!BJ$1)</f>
        <v>4057459.26</v>
      </c>
      <c r="BK4" s="6">
        <f>+SUMIFS(Input!$AD:$AD,Input!$A:$A,$A$4,Input!$C:$C,"Mensual")+SUMIFS(Input!$AD:$AD,Input!$A:$A,$A$4,Input!$C:$C,"Anual",Input!$AF:$AF,'Flujo de Caja Personal'!BK$1)+SUMIFS(Input!$AE:$AE,Input!$A:$A,'Flujo de Caja Personal'!$A$4,Input!$C:$C,"Semestral",Input!$AF:$AF,'Flujo de Caja Personal'!BK$1)+SUMIFS(Input!$AE:$AE,Input!$A:$A,'Flujo de Caja Personal'!$A$4,Input!$C:$C,"Semestral",Input!$AG:$AG,'Flujo de Caja Personal'!BK$1)</f>
        <v>4057459.26</v>
      </c>
      <c r="BL4" s="6">
        <f>+SUMIFS(Input!$AD:$AD,Input!$A:$A,$A$4,Input!$C:$C,"Mensual")+SUMIFS(Input!$AD:$AD,Input!$A:$A,$A$4,Input!$C:$C,"Anual",Input!$AF:$AF,'Flujo de Caja Personal'!BL$1)+SUMIFS(Input!$AE:$AE,Input!$A:$A,'Flujo de Caja Personal'!$A$4,Input!$C:$C,"Semestral",Input!$AF:$AF,'Flujo de Caja Personal'!BL$1)+SUMIFS(Input!$AE:$AE,Input!$A:$A,'Flujo de Caja Personal'!$A$4,Input!$C:$C,"Semestral",Input!$AG:$AG,'Flujo de Caja Personal'!BL$1)</f>
        <v>4057459.26</v>
      </c>
      <c r="BM4" s="6">
        <f>+SUMIFS(Input!$AD:$AD,Input!$A:$A,$A$4,Input!$C:$C,"Mensual")+SUMIFS(Input!$AD:$AD,Input!$A:$A,$A$4,Input!$C:$C,"Anual",Input!$AF:$AF,'Flujo de Caja Personal'!BM$1)+SUMIFS(Input!$AE:$AE,Input!$A:$A,'Flujo de Caja Personal'!$A$4,Input!$C:$C,"Semestral",Input!$AF:$AF,'Flujo de Caja Personal'!BM$1)+SUMIFS(Input!$AE:$AE,Input!$A:$A,'Flujo de Caja Personal'!$A$4,Input!$C:$C,"Semestral",Input!$AG:$AG,'Flujo de Caja Personal'!BM$1)</f>
        <v>4057459.26</v>
      </c>
      <c r="BN4" s="6">
        <f>+SUMIFS(Input!$AD:$AD,Input!$A:$A,$A$4,Input!$C:$C,"Mensual")+SUMIFS(Input!$AD:$AD,Input!$A:$A,$A$4,Input!$C:$C,"Anual",Input!$AF:$AF,'Flujo de Caja Personal'!BN$1)+SUMIFS(Input!$AE:$AE,Input!$A:$A,'Flujo de Caja Personal'!$A$4,Input!$C:$C,"Semestral",Input!$AF:$AF,'Flujo de Caja Personal'!BN$1)+SUMIFS(Input!$AE:$AE,Input!$A:$A,'Flujo de Caja Personal'!$A$4,Input!$C:$C,"Semestral",Input!$AG:$AG,'Flujo de Caja Personal'!BN$1)</f>
        <v>4057459.26</v>
      </c>
      <c r="BO4" s="6">
        <f>+SUMIFS(Input!$AD:$AD,Input!$A:$A,$A$4,Input!$C:$C,"Mensual")+SUMIFS(Input!$AD:$AD,Input!$A:$A,$A$4,Input!$C:$C,"Anual",Input!$AF:$AF,'Flujo de Caja Personal'!BO$1)+SUMIFS(Input!$AE:$AE,Input!$A:$A,'Flujo de Caja Personal'!$A$4,Input!$C:$C,"Semestral",Input!$AF:$AF,'Flujo de Caja Personal'!BO$1)+SUMIFS(Input!$AE:$AE,Input!$A:$A,'Flujo de Caja Personal'!$A$4,Input!$C:$C,"Semestral",Input!$AG:$AG,'Flujo de Caja Personal'!BO$1)</f>
        <v>4057459.26</v>
      </c>
      <c r="BP4" s="6">
        <f>+SUMIFS(Input!$AD:$AD,Input!$A:$A,$A$4,Input!$C:$C,"Mensual")+SUMIFS(Input!$AD:$AD,Input!$A:$A,$A$4,Input!$C:$C,"Anual",Input!$AF:$AF,'Flujo de Caja Personal'!BP$1)+SUMIFS(Input!$AE:$AE,Input!$A:$A,'Flujo de Caja Personal'!$A$4,Input!$C:$C,"Semestral",Input!$AF:$AF,'Flujo de Caja Personal'!BP$1)+SUMIFS(Input!$AE:$AE,Input!$A:$A,'Flujo de Caja Personal'!$A$4,Input!$C:$C,"Semestral",Input!$AG:$AG,'Flujo de Caja Personal'!BP$1)</f>
        <v>4057459.26</v>
      </c>
      <c r="BQ4" s="6">
        <f>+SUMIFS(Input!$AD:$AD,Input!$A:$A,$A$4,Input!$C:$C,"Mensual")+SUMIFS(Input!$AD:$AD,Input!$A:$A,$A$4,Input!$C:$C,"Anual",Input!$AF:$AF,'Flujo de Caja Personal'!BQ$1)+SUMIFS(Input!$AE:$AE,Input!$A:$A,'Flujo de Caja Personal'!$A$4,Input!$C:$C,"Semestral",Input!$AF:$AF,'Flujo de Caja Personal'!BQ$1)+SUMIFS(Input!$AE:$AE,Input!$A:$A,'Flujo de Caja Personal'!$A$4,Input!$C:$C,"Semestral",Input!$AG:$AG,'Flujo de Caja Personal'!BQ$1)</f>
        <v>4057459.26</v>
      </c>
      <c r="BR4" s="6">
        <f>+SUMIFS(Input!$AD:$AD,Input!$A:$A,$A$4,Input!$C:$C,"Mensual")+SUMIFS(Input!$AD:$AD,Input!$A:$A,$A$4,Input!$C:$C,"Anual",Input!$AF:$AF,'Flujo de Caja Personal'!BR$1)+SUMIFS(Input!$AE:$AE,Input!$A:$A,'Flujo de Caja Personal'!$A$4,Input!$C:$C,"Semestral",Input!$AF:$AF,'Flujo de Caja Personal'!BR$1)+SUMIFS(Input!$AE:$AE,Input!$A:$A,'Flujo de Caja Personal'!$A$4,Input!$C:$C,"Semestral",Input!$AG:$AG,'Flujo de Caja Personal'!BR$1)</f>
        <v>4057459.26</v>
      </c>
      <c r="BS4" s="6">
        <f>+SUMIFS(Input!$AD:$AD,Input!$A:$A,$A$4,Input!$C:$C,"Mensual")+SUMIFS(Input!$AD:$AD,Input!$A:$A,$A$4,Input!$C:$C,"Anual",Input!$AF:$AF,'Flujo de Caja Personal'!BS$1)+SUMIFS(Input!$AE:$AE,Input!$A:$A,'Flujo de Caja Personal'!$A$4,Input!$C:$C,"Semestral",Input!$AF:$AF,'Flujo de Caja Personal'!BS$1)+SUMIFS(Input!$AE:$AE,Input!$A:$A,'Flujo de Caja Personal'!$A$4,Input!$C:$C,"Semestral",Input!$AG:$AG,'Flujo de Caja Personal'!BS$1)</f>
        <v>4057459.26</v>
      </c>
      <c r="BT4" s="6">
        <f>+SUMIFS(Input!$AD:$AD,Input!$A:$A,$A$4,Input!$C:$C,"Mensual")+SUMIFS(Input!$AD:$AD,Input!$A:$A,$A$4,Input!$C:$C,"Anual",Input!$AF:$AF,'Flujo de Caja Personal'!BT$1)+SUMIFS(Input!$AE:$AE,Input!$A:$A,'Flujo de Caja Personal'!$A$4,Input!$C:$C,"Semestral",Input!$AF:$AF,'Flujo de Caja Personal'!BT$1)+SUMIFS(Input!$AE:$AE,Input!$A:$A,'Flujo de Caja Personal'!$A$4,Input!$C:$C,"Semestral",Input!$AG:$AG,'Flujo de Caja Personal'!BT$1)</f>
        <v>4057459.26</v>
      </c>
      <c r="BU4" s="6">
        <f>+SUMIFS(Input!$AD:$AD,Input!$A:$A,$A$4,Input!$C:$C,"Mensual")+SUMIFS(Input!$AD:$AD,Input!$A:$A,$A$4,Input!$C:$C,"Anual",Input!$AF:$AF,'Flujo de Caja Personal'!BU$1)+SUMIFS(Input!$AE:$AE,Input!$A:$A,'Flujo de Caja Personal'!$A$4,Input!$C:$C,"Semestral",Input!$AF:$AF,'Flujo de Caja Personal'!BU$1)+SUMIFS(Input!$AE:$AE,Input!$A:$A,'Flujo de Caja Personal'!$A$4,Input!$C:$C,"Semestral",Input!$AG:$AG,'Flujo de Caja Personal'!BU$1)</f>
        <v>4057459.26</v>
      </c>
      <c r="BV4" s="6">
        <f>+SUMIFS(Input!$AI:$AI,Input!$A:$A,$A$4,Input!$C:$C,"Mensual")+SUMIFS(Input!$AI:$AI,Input!$A:$A,$A$4,Input!$C:$C,"Anual",Input!$AK:$AK,'Flujo de Caja Personal'!BV$1)+SUMIFS(Input!$AJ:$AJ,Input!$A:$A,'Flujo de Caja Personal'!$A$4,Input!$C:$C,"Semestral",Input!$AK:$AK,'Flujo de Caja Personal'!BV$1)+SUMIFS(Input!$AJ:$AJ,Input!$A:$A,'Flujo de Caja Personal'!$A$4,Input!$C:$C,"Semestral",Input!$AL:$AL,'Flujo de Caja Personal'!BV$1)</f>
        <v>4179183.038</v>
      </c>
      <c r="BW4" s="6">
        <f>+SUMIFS(Input!$AI:$AI,Input!$A:$A,$A$4,Input!$C:$C,"Mensual")+SUMIFS(Input!$AI:$AI,Input!$A:$A,$A$4,Input!$C:$C,"Anual",Input!$AK:$AK,'Flujo de Caja Personal'!BW$1)+SUMIFS(Input!$AJ:$AJ,Input!$A:$A,'Flujo de Caja Personal'!$A$4,Input!$C:$C,"Semestral",Input!$AK:$AK,'Flujo de Caja Personal'!BW$1)+SUMIFS(Input!$AJ:$AJ,Input!$A:$A,'Flujo de Caja Personal'!$A$4,Input!$C:$C,"Semestral",Input!$AL:$AL,'Flujo de Caja Personal'!BW$1)</f>
        <v>4179183.038</v>
      </c>
      <c r="BX4" s="6">
        <f>+SUMIFS(Input!$AI:$AI,Input!$A:$A,$A$4,Input!$C:$C,"Mensual")+SUMIFS(Input!$AI:$AI,Input!$A:$A,$A$4,Input!$C:$C,"Anual",Input!$AK:$AK,'Flujo de Caja Personal'!BX$1)+SUMIFS(Input!$AJ:$AJ,Input!$A:$A,'Flujo de Caja Personal'!$A$4,Input!$C:$C,"Semestral",Input!$AK:$AK,'Flujo de Caja Personal'!BX$1)+SUMIFS(Input!$AJ:$AJ,Input!$A:$A,'Flujo de Caja Personal'!$A$4,Input!$C:$C,"Semestral",Input!$AL:$AL,'Flujo de Caja Personal'!BX$1)</f>
        <v>4179183.038</v>
      </c>
      <c r="BY4" s="6">
        <f>+SUMIFS(Input!$AI:$AI,Input!$A:$A,$A$4,Input!$C:$C,"Mensual")+SUMIFS(Input!$AI:$AI,Input!$A:$A,$A$4,Input!$C:$C,"Anual",Input!$AK:$AK,'Flujo de Caja Personal'!BY$1)+SUMIFS(Input!$AJ:$AJ,Input!$A:$A,'Flujo de Caja Personal'!$A$4,Input!$C:$C,"Semestral",Input!$AK:$AK,'Flujo de Caja Personal'!BY$1)+SUMIFS(Input!$AJ:$AJ,Input!$A:$A,'Flujo de Caja Personal'!$A$4,Input!$C:$C,"Semestral",Input!$AL:$AL,'Flujo de Caja Personal'!BY$1)</f>
        <v>4179183.038</v>
      </c>
      <c r="BZ4" s="6">
        <f>+SUMIFS(Input!$AI:$AI,Input!$A:$A,$A$4,Input!$C:$C,"Mensual")+SUMIFS(Input!$AI:$AI,Input!$A:$A,$A$4,Input!$C:$C,"Anual",Input!$AK:$AK,'Flujo de Caja Personal'!BZ$1)+SUMIFS(Input!$AJ:$AJ,Input!$A:$A,'Flujo de Caja Personal'!$A$4,Input!$C:$C,"Semestral",Input!$AK:$AK,'Flujo de Caja Personal'!BZ$1)+SUMIFS(Input!$AJ:$AJ,Input!$A:$A,'Flujo de Caja Personal'!$A$4,Input!$C:$C,"Semestral",Input!$AL:$AL,'Flujo de Caja Personal'!BZ$1)</f>
        <v>4179183.038</v>
      </c>
      <c r="CA4" s="6">
        <f>+SUMIFS(Input!$AI:$AI,Input!$A:$A,$A$4,Input!$C:$C,"Mensual")+SUMIFS(Input!$AI:$AI,Input!$A:$A,$A$4,Input!$C:$C,"Anual",Input!$AK:$AK,'Flujo de Caja Personal'!CA$1)+SUMIFS(Input!$AJ:$AJ,Input!$A:$A,'Flujo de Caja Personal'!$A$4,Input!$C:$C,"Semestral",Input!$AK:$AK,'Flujo de Caja Personal'!CA$1)+SUMIFS(Input!$AJ:$AJ,Input!$A:$A,'Flujo de Caja Personal'!$A$4,Input!$C:$C,"Semestral",Input!$AL:$AL,'Flujo de Caja Personal'!CA$1)</f>
        <v>4179183.038</v>
      </c>
      <c r="CB4" s="6">
        <f>+SUMIFS(Input!$AI:$AI,Input!$A:$A,$A$4,Input!$C:$C,"Mensual")+SUMIFS(Input!$AI:$AI,Input!$A:$A,$A$4,Input!$C:$C,"Anual",Input!$AK:$AK,'Flujo de Caja Personal'!CB$1)+SUMIFS(Input!$AJ:$AJ,Input!$A:$A,'Flujo de Caja Personal'!$A$4,Input!$C:$C,"Semestral",Input!$AK:$AK,'Flujo de Caja Personal'!CB$1)+SUMIFS(Input!$AJ:$AJ,Input!$A:$A,'Flujo de Caja Personal'!$A$4,Input!$C:$C,"Semestral",Input!$AL:$AL,'Flujo de Caja Personal'!CB$1)</f>
        <v>4179183.038</v>
      </c>
      <c r="CC4" s="6">
        <f>+SUMIFS(Input!$AI:$AI,Input!$A:$A,$A$4,Input!$C:$C,"Mensual")+SUMIFS(Input!$AI:$AI,Input!$A:$A,$A$4,Input!$C:$C,"Anual",Input!$AK:$AK,'Flujo de Caja Personal'!CC$1)+SUMIFS(Input!$AJ:$AJ,Input!$A:$A,'Flujo de Caja Personal'!$A$4,Input!$C:$C,"Semestral",Input!$AK:$AK,'Flujo de Caja Personal'!CC$1)+SUMIFS(Input!$AJ:$AJ,Input!$A:$A,'Flujo de Caja Personal'!$A$4,Input!$C:$C,"Semestral",Input!$AL:$AL,'Flujo de Caja Personal'!CC$1)</f>
        <v>4179183.038</v>
      </c>
      <c r="CD4" s="6">
        <f>+SUMIFS(Input!$AI:$AI,Input!$A:$A,$A$4,Input!$C:$C,"Mensual")+SUMIFS(Input!$AI:$AI,Input!$A:$A,$A$4,Input!$C:$C,"Anual",Input!$AK:$AK,'Flujo de Caja Personal'!CD$1)+SUMIFS(Input!$AJ:$AJ,Input!$A:$A,'Flujo de Caja Personal'!$A$4,Input!$C:$C,"Semestral",Input!$AK:$AK,'Flujo de Caja Personal'!CD$1)+SUMIFS(Input!$AJ:$AJ,Input!$A:$A,'Flujo de Caja Personal'!$A$4,Input!$C:$C,"Semestral",Input!$AL:$AL,'Flujo de Caja Personal'!CD$1)</f>
        <v>4179183.038</v>
      </c>
      <c r="CE4" s="6">
        <f>+SUMIFS(Input!$AI:$AI,Input!$A:$A,$A$4,Input!$C:$C,"Mensual")+SUMIFS(Input!$AI:$AI,Input!$A:$A,$A$4,Input!$C:$C,"Anual",Input!$AK:$AK,'Flujo de Caja Personal'!CE$1)+SUMIFS(Input!$AJ:$AJ,Input!$A:$A,'Flujo de Caja Personal'!$A$4,Input!$C:$C,"Semestral",Input!$AK:$AK,'Flujo de Caja Personal'!CE$1)+SUMIFS(Input!$AJ:$AJ,Input!$A:$A,'Flujo de Caja Personal'!$A$4,Input!$C:$C,"Semestral",Input!$AL:$AL,'Flujo de Caja Personal'!CE$1)</f>
        <v>4179183.038</v>
      </c>
      <c r="CF4" s="6">
        <f>+SUMIFS(Input!$AI:$AI,Input!$A:$A,$A$4,Input!$C:$C,"Mensual")+SUMIFS(Input!$AI:$AI,Input!$A:$A,$A$4,Input!$C:$C,"Anual",Input!$AK:$AK,'Flujo de Caja Personal'!CF$1)+SUMIFS(Input!$AJ:$AJ,Input!$A:$A,'Flujo de Caja Personal'!$A$4,Input!$C:$C,"Semestral",Input!$AK:$AK,'Flujo de Caja Personal'!CF$1)+SUMIFS(Input!$AJ:$AJ,Input!$A:$A,'Flujo de Caja Personal'!$A$4,Input!$C:$C,"Semestral",Input!$AL:$AL,'Flujo de Caja Personal'!CF$1)</f>
        <v>4179183.038</v>
      </c>
      <c r="CG4" s="6">
        <f>+SUMIFS(Input!$AI:$AI,Input!$A:$A,$A$4,Input!$C:$C,"Mensual")+SUMIFS(Input!$AI:$AI,Input!$A:$A,$A$4,Input!$C:$C,"Anual",Input!$AK:$AK,'Flujo de Caja Personal'!CG$1)+SUMIFS(Input!$AJ:$AJ,Input!$A:$A,'Flujo de Caja Personal'!$A$4,Input!$C:$C,"Semestral",Input!$AK:$AK,'Flujo de Caja Personal'!CG$1)+SUMIFS(Input!$AJ:$AJ,Input!$A:$A,'Flujo de Caja Personal'!$A$4,Input!$C:$C,"Semestral",Input!$AL:$AL,'Flujo de Caja Personal'!CG$1)</f>
        <v>4179183.038</v>
      </c>
      <c r="CH4" s="6">
        <f>+SUMIFS(Input!$AN:$AN,Input!$A:$A,$A$4,Input!$C:$C,"Mensual")+SUMIFS(Input!$AN:$AN,Input!$A:$A,$A$4,Input!$C:$C,"Anual",Input!$AP:$AP,'Flujo de Caja Personal'!CH$1)+SUMIFS(Input!$AO:$AO,Input!$A:$A,'Flujo de Caja Personal'!$A$4,Input!$C:$C,"Semestral",Input!$AP:$AP,'Flujo de Caja Personal'!CH$1)+SUMIFS(Input!$AO:$AO,Input!$A:$A,'Flujo de Caja Personal'!$A$4,Input!$C:$C,"Semestral",Input!$AQ:$AQ,'Flujo de Caja Personal'!CH$1)</f>
        <v>4304558.529</v>
      </c>
      <c r="CI4" s="6">
        <f>+SUMIFS(Input!$AN:$AN,Input!$A:$A,$A$4,Input!$C:$C,"Mensual")+SUMIFS(Input!$AN:$AN,Input!$A:$A,$A$4,Input!$C:$C,"Anual",Input!$AP:$AP,'Flujo de Caja Personal'!CI$1)+SUMIFS(Input!$AO:$AO,Input!$A:$A,'Flujo de Caja Personal'!$A$4,Input!$C:$C,"Semestral",Input!$AP:$AP,'Flujo de Caja Personal'!CI$1)+SUMIFS(Input!$AO:$AO,Input!$A:$A,'Flujo de Caja Personal'!$A$4,Input!$C:$C,"Semestral",Input!$AQ:$AQ,'Flujo de Caja Personal'!CI$1)</f>
        <v>4304558.529</v>
      </c>
      <c r="CJ4" s="6">
        <f>+SUMIFS(Input!$AN:$AN,Input!$A:$A,$A$4,Input!$C:$C,"Mensual")+SUMIFS(Input!$AN:$AN,Input!$A:$A,$A$4,Input!$C:$C,"Anual",Input!$AP:$AP,'Flujo de Caja Personal'!CJ$1)+SUMIFS(Input!$AO:$AO,Input!$A:$A,'Flujo de Caja Personal'!$A$4,Input!$C:$C,"Semestral",Input!$AP:$AP,'Flujo de Caja Personal'!CJ$1)+SUMIFS(Input!$AO:$AO,Input!$A:$A,'Flujo de Caja Personal'!$A$4,Input!$C:$C,"Semestral",Input!$AQ:$AQ,'Flujo de Caja Personal'!CJ$1)</f>
        <v>4304558.529</v>
      </c>
      <c r="CK4" s="6">
        <f>+SUMIFS(Input!$AN:$AN,Input!$A:$A,$A$4,Input!$C:$C,"Mensual")+SUMIFS(Input!$AN:$AN,Input!$A:$A,$A$4,Input!$C:$C,"Anual",Input!$AP:$AP,'Flujo de Caja Personal'!CK$1)+SUMIFS(Input!$AO:$AO,Input!$A:$A,'Flujo de Caja Personal'!$A$4,Input!$C:$C,"Semestral",Input!$AP:$AP,'Flujo de Caja Personal'!CK$1)+SUMIFS(Input!$AO:$AO,Input!$A:$A,'Flujo de Caja Personal'!$A$4,Input!$C:$C,"Semestral",Input!$AQ:$AQ,'Flujo de Caja Personal'!CK$1)</f>
        <v>4304558.529</v>
      </c>
      <c r="CL4" s="6">
        <f>+SUMIFS(Input!$AN:$AN,Input!$A:$A,$A$4,Input!$C:$C,"Mensual")+SUMIFS(Input!$AN:$AN,Input!$A:$A,$A$4,Input!$C:$C,"Anual",Input!$AP:$AP,'Flujo de Caja Personal'!CL$1)+SUMIFS(Input!$AO:$AO,Input!$A:$A,'Flujo de Caja Personal'!$A$4,Input!$C:$C,"Semestral",Input!$AP:$AP,'Flujo de Caja Personal'!CL$1)+SUMIFS(Input!$AO:$AO,Input!$A:$A,'Flujo de Caja Personal'!$A$4,Input!$C:$C,"Semestral",Input!$AQ:$AQ,'Flujo de Caja Personal'!CL$1)</f>
        <v>4304558.529</v>
      </c>
      <c r="CM4" s="6">
        <f>+SUMIFS(Input!$AN:$AN,Input!$A:$A,$A$4,Input!$C:$C,"Mensual")+SUMIFS(Input!$AN:$AN,Input!$A:$A,$A$4,Input!$C:$C,"Anual",Input!$AP:$AP,'Flujo de Caja Personal'!CM$1)+SUMIFS(Input!$AO:$AO,Input!$A:$A,'Flujo de Caja Personal'!$A$4,Input!$C:$C,"Semestral",Input!$AP:$AP,'Flujo de Caja Personal'!CM$1)+SUMIFS(Input!$AO:$AO,Input!$A:$A,'Flujo de Caja Personal'!$A$4,Input!$C:$C,"Semestral",Input!$AQ:$AQ,'Flujo de Caja Personal'!CM$1)</f>
        <v>4304558.529</v>
      </c>
      <c r="CN4" s="6">
        <f>+SUMIFS(Input!$AN:$AN,Input!$A:$A,$A$4,Input!$C:$C,"Mensual")+SUMIFS(Input!$AN:$AN,Input!$A:$A,$A$4,Input!$C:$C,"Anual",Input!$AP:$AP,'Flujo de Caja Personal'!CN$1)+SUMIFS(Input!$AO:$AO,Input!$A:$A,'Flujo de Caja Personal'!$A$4,Input!$C:$C,"Semestral",Input!$AP:$AP,'Flujo de Caja Personal'!CN$1)+SUMIFS(Input!$AO:$AO,Input!$A:$A,'Flujo de Caja Personal'!$A$4,Input!$C:$C,"Semestral",Input!$AQ:$AQ,'Flujo de Caja Personal'!CN$1)</f>
        <v>4304558.529</v>
      </c>
      <c r="CO4" s="6">
        <f>+SUMIFS(Input!$AN:$AN,Input!$A:$A,$A$4,Input!$C:$C,"Mensual")+SUMIFS(Input!$AN:$AN,Input!$A:$A,$A$4,Input!$C:$C,"Anual",Input!$AP:$AP,'Flujo de Caja Personal'!CO$1)+SUMIFS(Input!$AO:$AO,Input!$A:$A,'Flujo de Caja Personal'!$A$4,Input!$C:$C,"Semestral",Input!$AP:$AP,'Flujo de Caja Personal'!CO$1)+SUMIFS(Input!$AO:$AO,Input!$A:$A,'Flujo de Caja Personal'!$A$4,Input!$C:$C,"Semestral",Input!$AQ:$AQ,'Flujo de Caja Personal'!CO$1)</f>
        <v>4304558.529</v>
      </c>
      <c r="CP4" s="6">
        <f>+SUMIFS(Input!$AN:$AN,Input!$A:$A,$A$4,Input!$C:$C,"Mensual")+SUMIFS(Input!$AN:$AN,Input!$A:$A,$A$4,Input!$C:$C,"Anual",Input!$AP:$AP,'Flujo de Caja Personal'!CP$1)+SUMIFS(Input!$AO:$AO,Input!$A:$A,'Flujo de Caja Personal'!$A$4,Input!$C:$C,"Semestral",Input!$AP:$AP,'Flujo de Caja Personal'!CP$1)+SUMIFS(Input!$AO:$AO,Input!$A:$A,'Flujo de Caja Personal'!$A$4,Input!$C:$C,"Semestral",Input!$AQ:$AQ,'Flujo de Caja Personal'!CP$1)</f>
        <v>4304558.529</v>
      </c>
      <c r="CQ4" s="6">
        <f>+SUMIFS(Input!$AN:$AN,Input!$A:$A,$A$4,Input!$C:$C,"Mensual")+SUMIFS(Input!$AN:$AN,Input!$A:$A,$A$4,Input!$C:$C,"Anual",Input!$AP:$AP,'Flujo de Caja Personal'!CQ$1)+SUMIFS(Input!$AO:$AO,Input!$A:$A,'Flujo de Caja Personal'!$A$4,Input!$C:$C,"Semestral",Input!$AP:$AP,'Flujo de Caja Personal'!CQ$1)+SUMIFS(Input!$AO:$AO,Input!$A:$A,'Flujo de Caja Personal'!$A$4,Input!$C:$C,"Semestral",Input!$AQ:$AQ,'Flujo de Caja Personal'!CQ$1)</f>
        <v>4304558.529</v>
      </c>
      <c r="CR4" s="6">
        <f>+SUMIFS(Input!$AN:$AN,Input!$A:$A,$A$4,Input!$C:$C,"Mensual")+SUMIFS(Input!$AN:$AN,Input!$A:$A,$A$4,Input!$C:$C,"Anual",Input!$AP:$AP,'Flujo de Caja Personal'!CR$1)+SUMIFS(Input!$AO:$AO,Input!$A:$A,'Flujo de Caja Personal'!$A$4,Input!$C:$C,"Semestral",Input!$AP:$AP,'Flujo de Caja Personal'!CR$1)+SUMIFS(Input!$AO:$AO,Input!$A:$A,'Flujo de Caja Personal'!$A$4,Input!$C:$C,"Semestral",Input!$AQ:$AQ,'Flujo de Caja Personal'!CR$1)</f>
        <v>4304558.529</v>
      </c>
      <c r="CS4" s="6">
        <f>+SUMIFS(Input!$AN:$AN,Input!$A:$A,$A$4,Input!$C:$C,"Mensual")+SUMIFS(Input!$AN:$AN,Input!$A:$A,$A$4,Input!$C:$C,"Anual",Input!$AP:$AP,'Flujo de Caja Personal'!CS$1)+SUMIFS(Input!$AO:$AO,Input!$A:$A,'Flujo de Caja Personal'!$A$4,Input!$C:$C,"Semestral",Input!$AP:$AP,'Flujo de Caja Personal'!CS$1)+SUMIFS(Input!$AO:$AO,Input!$A:$A,'Flujo de Caja Personal'!$A$4,Input!$C:$C,"Semestral",Input!$AQ:$AQ,'Flujo de Caja Personal'!CS$1)</f>
        <v>4304558.529</v>
      </c>
      <c r="CT4" s="6">
        <f>+SUMIFS(Input!$AS:$AS,Input!$A:$A,$A$4,Input!$C:$C,"Mensual")+SUMIFS(Input!$AS:$AS,Input!$A:$A,$A$4,Input!$C:$C,"Anual",Input!$AU:$AU,'Flujo de Caja Personal'!CT$1)+SUMIFS(Input!$AT:$AT,Input!$A:$A,'Flujo de Caja Personal'!$A$4,Input!$C:$C,"Semestral",Input!$AU:$AU,'Flujo de Caja Personal'!CT$1)+SUMIFS(Input!$AT:$AT,Input!$A:$A,'Flujo de Caja Personal'!$A$4,Input!$C:$C,"Semestral",Input!$AV:$AV,'Flujo de Caja Personal'!CT$1)</f>
        <v>4433695.285</v>
      </c>
      <c r="CU4" s="6">
        <f>+SUMIFS(Input!$AS:$AS,Input!$A:$A,$A$4,Input!$C:$C,"Mensual")+SUMIFS(Input!$AS:$AS,Input!$A:$A,$A$4,Input!$C:$C,"Anual",Input!$AU:$AU,'Flujo de Caja Personal'!CU$1)+SUMIFS(Input!$AT:$AT,Input!$A:$A,'Flujo de Caja Personal'!$A$4,Input!$C:$C,"Semestral",Input!$AU:$AU,'Flujo de Caja Personal'!CU$1)+SUMIFS(Input!$AT:$AT,Input!$A:$A,'Flujo de Caja Personal'!$A$4,Input!$C:$C,"Semestral",Input!$AV:$AV,'Flujo de Caja Personal'!CU$1)</f>
        <v>4433695.285</v>
      </c>
      <c r="CV4" s="6">
        <f>+SUMIFS(Input!$AS:$AS,Input!$A:$A,$A$4,Input!$C:$C,"Mensual")+SUMIFS(Input!$AS:$AS,Input!$A:$A,$A$4,Input!$C:$C,"Anual",Input!$AU:$AU,'Flujo de Caja Personal'!CV$1)+SUMIFS(Input!$AT:$AT,Input!$A:$A,'Flujo de Caja Personal'!$A$4,Input!$C:$C,"Semestral",Input!$AU:$AU,'Flujo de Caja Personal'!CV$1)+SUMIFS(Input!$AT:$AT,Input!$A:$A,'Flujo de Caja Personal'!$A$4,Input!$C:$C,"Semestral",Input!$AV:$AV,'Flujo de Caja Personal'!CV$1)</f>
        <v>4433695.285</v>
      </c>
      <c r="CW4" s="6">
        <f>+SUMIFS(Input!$AS:$AS,Input!$A:$A,$A$4,Input!$C:$C,"Mensual")+SUMIFS(Input!$AS:$AS,Input!$A:$A,$A$4,Input!$C:$C,"Anual",Input!$AU:$AU,'Flujo de Caja Personal'!CW$1)+SUMIFS(Input!$AT:$AT,Input!$A:$A,'Flujo de Caja Personal'!$A$4,Input!$C:$C,"Semestral",Input!$AU:$AU,'Flujo de Caja Personal'!CW$1)+SUMIFS(Input!$AT:$AT,Input!$A:$A,'Flujo de Caja Personal'!$A$4,Input!$C:$C,"Semestral",Input!$AV:$AV,'Flujo de Caja Personal'!CW$1)</f>
        <v>4433695.285</v>
      </c>
      <c r="CX4" s="6">
        <f>+SUMIFS(Input!$AS:$AS,Input!$A:$A,$A$4,Input!$C:$C,"Mensual")+SUMIFS(Input!$AS:$AS,Input!$A:$A,$A$4,Input!$C:$C,"Anual",Input!$AU:$AU,'Flujo de Caja Personal'!CX$1)+SUMIFS(Input!$AT:$AT,Input!$A:$A,'Flujo de Caja Personal'!$A$4,Input!$C:$C,"Semestral",Input!$AU:$AU,'Flujo de Caja Personal'!CX$1)+SUMIFS(Input!$AT:$AT,Input!$A:$A,'Flujo de Caja Personal'!$A$4,Input!$C:$C,"Semestral",Input!$AV:$AV,'Flujo de Caja Personal'!CX$1)</f>
        <v>4433695.285</v>
      </c>
      <c r="CY4" s="6">
        <f>+SUMIFS(Input!$AS:$AS,Input!$A:$A,$A$4,Input!$C:$C,"Mensual")+SUMIFS(Input!$AS:$AS,Input!$A:$A,$A$4,Input!$C:$C,"Anual",Input!$AU:$AU,'Flujo de Caja Personal'!CY$1)+SUMIFS(Input!$AT:$AT,Input!$A:$A,'Flujo de Caja Personal'!$A$4,Input!$C:$C,"Semestral",Input!$AU:$AU,'Flujo de Caja Personal'!CY$1)+SUMIFS(Input!$AT:$AT,Input!$A:$A,'Flujo de Caja Personal'!$A$4,Input!$C:$C,"Semestral",Input!$AV:$AV,'Flujo de Caja Personal'!CY$1)</f>
        <v>4433695.285</v>
      </c>
      <c r="CZ4" s="6">
        <f>+SUMIFS(Input!$AS:$AS,Input!$A:$A,$A$4,Input!$C:$C,"Mensual")+SUMIFS(Input!$AS:$AS,Input!$A:$A,$A$4,Input!$C:$C,"Anual",Input!$AU:$AU,'Flujo de Caja Personal'!CZ$1)+SUMIFS(Input!$AT:$AT,Input!$A:$A,'Flujo de Caja Personal'!$A$4,Input!$C:$C,"Semestral",Input!$AU:$AU,'Flujo de Caja Personal'!CZ$1)+SUMIFS(Input!$AT:$AT,Input!$A:$A,'Flujo de Caja Personal'!$A$4,Input!$C:$C,"Semestral",Input!$AV:$AV,'Flujo de Caja Personal'!CZ$1)</f>
        <v>4433695.285</v>
      </c>
      <c r="DA4" s="6">
        <f>+SUMIFS(Input!$AS:$AS,Input!$A:$A,$A$4,Input!$C:$C,"Mensual")+SUMIFS(Input!$AS:$AS,Input!$A:$A,$A$4,Input!$C:$C,"Anual",Input!$AU:$AU,'Flujo de Caja Personal'!DA$1)+SUMIFS(Input!$AT:$AT,Input!$A:$A,'Flujo de Caja Personal'!$A$4,Input!$C:$C,"Semestral",Input!$AU:$AU,'Flujo de Caja Personal'!DA$1)+SUMIFS(Input!$AT:$AT,Input!$A:$A,'Flujo de Caja Personal'!$A$4,Input!$C:$C,"Semestral",Input!$AV:$AV,'Flujo de Caja Personal'!DA$1)</f>
        <v>4433695.285</v>
      </c>
      <c r="DB4" s="6">
        <f>+SUMIFS(Input!$AS:$AS,Input!$A:$A,$A$4,Input!$C:$C,"Mensual")+SUMIFS(Input!$AS:$AS,Input!$A:$A,$A$4,Input!$C:$C,"Anual",Input!$AU:$AU,'Flujo de Caja Personal'!DB$1)+SUMIFS(Input!$AT:$AT,Input!$A:$A,'Flujo de Caja Personal'!$A$4,Input!$C:$C,"Semestral",Input!$AU:$AU,'Flujo de Caja Personal'!DB$1)+SUMIFS(Input!$AT:$AT,Input!$A:$A,'Flujo de Caja Personal'!$A$4,Input!$C:$C,"Semestral",Input!$AV:$AV,'Flujo de Caja Personal'!DB$1)</f>
        <v>4433695.285</v>
      </c>
      <c r="DC4" s="6">
        <f>+SUMIFS(Input!$AS:$AS,Input!$A:$A,$A$4,Input!$C:$C,"Mensual")+SUMIFS(Input!$AS:$AS,Input!$A:$A,$A$4,Input!$C:$C,"Anual",Input!$AU:$AU,'Flujo de Caja Personal'!DC$1)+SUMIFS(Input!$AT:$AT,Input!$A:$A,'Flujo de Caja Personal'!$A$4,Input!$C:$C,"Semestral",Input!$AU:$AU,'Flujo de Caja Personal'!DC$1)+SUMIFS(Input!$AT:$AT,Input!$A:$A,'Flujo de Caja Personal'!$A$4,Input!$C:$C,"Semestral",Input!$AV:$AV,'Flujo de Caja Personal'!DC$1)</f>
        <v>4433695.285</v>
      </c>
      <c r="DD4" s="6">
        <f>+SUMIFS(Input!$AS:$AS,Input!$A:$A,$A$4,Input!$C:$C,"Mensual")+SUMIFS(Input!$AS:$AS,Input!$A:$A,$A$4,Input!$C:$C,"Anual",Input!$AU:$AU,'Flujo de Caja Personal'!DD$1)+SUMIFS(Input!$AT:$AT,Input!$A:$A,'Flujo de Caja Personal'!$A$4,Input!$C:$C,"Semestral",Input!$AU:$AU,'Flujo de Caja Personal'!DD$1)+SUMIFS(Input!$AT:$AT,Input!$A:$A,'Flujo de Caja Personal'!$A$4,Input!$C:$C,"Semestral",Input!$AV:$AV,'Flujo de Caja Personal'!DD$1)</f>
        <v>4433695.285</v>
      </c>
      <c r="DE4" s="6">
        <f>+SUMIFS(Input!$AS:$AS,Input!$A:$A,$A$4,Input!$C:$C,"Mensual")+SUMIFS(Input!$AS:$AS,Input!$A:$A,$A$4,Input!$C:$C,"Anual",Input!$AU:$AU,'Flujo de Caja Personal'!DE$1)+SUMIFS(Input!$AT:$AT,Input!$A:$A,'Flujo de Caja Personal'!$A$4,Input!$C:$C,"Semestral",Input!$AU:$AU,'Flujo de Caja Personal'!DE$1)+SUMIFS(Input!$AT:$AT,Input!$A:$A,'Flujo de Caja Personal'!$A$4,Input!$C:$C,"Semestral",Input!$AV:$AV,'Flujo de Caja Personal'!DE$1)</f>
        <v>4433695.285</v>
      </c>
      <c r="DF4" s="6">
        <f>+SUMIFS(Input!$AX:$AX,Input!$A:$A,$A$4,Input!$C:$C,"Mensual")+SUMIFS(Input!$AX:$AX,Input!$A:$A,$A$4,Input!$C:$C,"Anual",Input!$AZ:$AZ,'Flujo de Caja Personal'!DF$1)+SUMIFS(Input!$AY:$AY,Input!$A:$A,'Flujo de Caja Personal'!$A$4,Input!$C:$C,"Semestral",Input!$AZ:$AZ,'Flujo de Caja Personal'!DF$1)+SUMIFS(Input!$AY:$AY,Input!$A:$A,'Flujo de Caja Personal'!$A$4,Input!$C:$C,"Semestral",Input!$BA:$BA,'Flujo de Caja Personal'!DF$1)</f>
        <v>4566706.143</v>
      </c>
      <c r="DG4" s="6">
        <f>+SUMIFS(Input!$AX:$AX,Input!$A:$A,$A$4,Input!$C:$C,"Mensual")+SUMIFS(Input!$AX:$AX,Input!$A:$A,$A$4,Input!$C:$C,"Anual",Input!$AZ:$AZ,'Flujo de Caja Personal'!DG$1)+SUMIFS(Input!$AY:$AY,Input!$A:$A,'Flujo de Caja Personal'!$A$4,Input!$C:$C,"Semestral",Input!$AZ:$AZ,'Flujo de Caja Personal'!DG$1)+SUMIFS(Input!$AY:$AY,Input!$A:$A,'Flujo de Caja Personal'!$A$4,Input!$C:$C,"Semestral",Input!$BA:$BA,'Flujo de Caja Personal'!DG$1)</f>
        <v>4566706.143</v>
      </c>
      <c r="DH4" s="6">
        <f>+SUMIFS(Input!$AX:$AX,Input!$A:$A,$A$4,Input!$C:$C,"Mensual")+SUMIFS(Input!$AX:$AX,Input!$A:$A,$A$4,Input!$C:$C,"Anual",Input!$AZ:$AZ,'Flujo de Caja Personal'!DH$1)+SUMIFS(Input!$AY:$AY,Input!$A:$A,'Flujo de Caja Personal'!$A$4,Input!$C:$C,"Semestral",Input!$AZ:$AZ,'Flujo de Caja Personal'!DH$1)+SUMIFS(Input!$AY:$AY,Input!$A:$A,'Flujo de Caja Personal'!$A$4,Input!$C:$C,"Semestral",Input!$BA:$BA,'Flujo de Caja Personal'!DH$1)</f>
        <v>4566706.143</v>
      </c>
      <c r="DI4" s="6">
        <f>+SUMIFS(Input!$AX:$AX,Input!$A:$A,$A$4,Input!$C:$C,"Mensual")+SUMIFS(Input!$AX:$AX,Input!$A:$A,$A$4,Input!$C:$C,"Anual",Input!$AZ:$AZ,'Flujo de Caja Personal'!DI$1)+SUMIFS(Input!$AY:$AY,Input!$A:$A,'Flujo de Caja Personal'!$A$4,Input!$C:$C,"Semestral",Input!$AZ:$AZ,'Flujo de Caja Personal'!DI$1)+SUMIFS(Input!$AY:$AY,Input!$A:$A,'Flujo de Caja Personal'!$A$4,Input!$C:$C,"Semestral",Input!$BA:$BA,'Flujo de Caja Personal'!DI$1)</f>
        <v>4566706.143</v>
      </c>
      <c r="DJ4" s="6">
        <f>+SUMIFS(Input!$AX:$AX,Input!$A:$A,$A$4,Input!$C:$C,"Mensual")+SUMIFS(Input!$AX:$AX,Input!$A:$A,$A$4,Input!$C:$C,"Anual",Input!$AZ:$AZ,'Flujo de Caja Personal'!DJ$1)+SUMIFS(Input!$AY:$AY,Input!$A:$A,'Flujo de Caja Personal'!$A$4,Input!$C:$C,"Semestral",Input!$AZ:$AZ,'Flujo de Caja Personal'!DJ$1)+SUMIFS(Input!$AY:$AY,Input!$A:$A,'Flujo de Caja Personal'!$A$4,Input!$C:$C,"Semestral",Input!$BA:$BA,'Flujo de Caja Personal'!DJ$1)</f>
        <v>4566706.143</v>
      </c>
      <c r="DK4" s="6">
        <f>+SUMIFS(Input!$AX:$AX,Input!$A:$A,$A$4,Input!$C:$C,"Mensual")+SUMIFS(Input!$AX:$AX,Input!$A:$A,$A$4,Input!$C:$C,"Anual",Input!$AZ:$AZ,'Flujo de Caja Personal'!DK$1)+SUMIFS(Input!$AY:$AY,Input!$A:$A,'Flujo de Caja Personal'!$A$4,Input!$C:$C,"Semestral",Input!$AZ:$AZ,'Flujo de Caja Personal'!DK$1)+SUMIFS(Input!$AY:$AY,Input!$A:$A,'Flujo de Caja Personal'!$A$4,Input!$C:$C,"Semestral",Input!$BA:$BA,'Flujo de Caja Personal'!DK$1)</f>
        <v>4566706.143</v>
      </c>
      <c r="DL4" s="6">
        <f>+SUMIFS(Input!$AX:$AX,Input!$A:$A,$A$4,Input!$C:$C,"Mensual")+SUMIFS(Input!$AX:$AX,Input!$A:$A,$A$4,Input!$C:$C,"Anual",Input!$AZ:$AZ,'Flujo de Caja Personal'!DL$1)+SUMIFS(Input!$AY:$AY,Input!$A:$A,'Flujo de Caja Personal'!$A$4,Input!$C:$C,"Semestral",Input!$AZ:$AZ,'Flujo de Caja Personal'!DL$1)+SUMIFS(Input!$AY:$AY,Input!$A:$A,'Flujo de Caja Personal'!$A$4,Input!$C:$C,"Semestral",Input!$BA:$BA,'Flujo de Caja Personal'!DL$1)</f>
        <v>4566706.143</v>
      </c>
      <c r="DM4" s="6">
        <f>+SUMIFS(Input!$AX:$AX,Input!$A:$A,$A$4,Input!$C:$C,"Mensual")+SUMIFS(Input!$AX:$AX,Input!$A:$A,$A$4,Input!$C:$C,"Anual",Input!$AZ:$AZ,'Flujo de Caja Personal'!DM$1)+SUMIFS(Input!$AY:$AY,Input!$A:$A,'Flujo de Caja Personal'!$A$4,Input!$C:$C,"Semestral",Input!$AZ:$AZ,'Flujo de Caja Personal'!DM$1)+SUMIFS(Input!$AY:$AY,Input!$A:$A,'Flujo de Caja Personal'!$A$4,Input!$C:$C,"Semestral",Input!$BA:$BA,'Flujo de Caja Personal'!DM$1)</f>
        <v>4566706.143</v>
      </c>
      <c r="DN4" s="6">
        <f>+SUMIFS(Input!$AX:$AX,Input!$A:$A,$A$4,Input!$C:$C,"Mensual")+SUMIFS(Input!$AX:$AX,Input!$A:$A,$A$4,Input!$C:$C,"Anual",Input!$AZ:$AZ,'Flujo de Caja Personal'!DN$1)+SUMIFS(Input!$AY:$AY,Input!$A:$A,'Flujo de Caja Personal'!$A$4,Input!$C:$C,"Semestral",Input!$AZ:$AZ,'Flujo de Caja Personal'!DN$1)+SUMIFS(Input!$AY:$AY,Input!$A:$A,'Flujo de Caja Personal'!$A$4,Input!$C:$C,"Semestral",Input!$BA:$BA,'Flujo de Caja Personal'!DN$1)</f>
        <v>4566706.143</v>
      </c>
      <c r="DO4" s="6">
        <f>+SUMIFS(Input!$AX:$AX,Input!$A:$A,$A$4,Input!$C:$C,"Mensual")+SUMIFS(Input!$AX:$AX,Input!$A:$A,$A$4,Input!$C:$C,"Anual",Input!$AZ:$AZ,'Flujo de Caja Personal'!DO$1)+SUMIFS(Input!$AY:$AY,Input!$A:$A,'Flujo de Caja Personal'!$A$4,Input!$C:$C,"Semestral",Input!$AZ:$AZ,'Flujo de Caja Personal'!DO$1)+SUMIFS(Input!$AY:$AY,Input!$A:$A,'Flujo de Caja Personal'!$A$4,Input!$C:$C,"Semestral",Input!$BA:$BA,'Flujo de Caja Personal'!DO$1)</f>
        <v>4566706.143</v>
      </c>
      <c r="DP4" s="6">
        <f>+SUMIFS(Input!$AX:$AX,Input!$A:$A,$A$4,Input!$C:$C,"Mensual")+SUMIFS(Input!$AX:$AX,Input!$A:$A,$A$4,Input!$C:$C,"Anual",Input!$AZ:$AZ,'Flujo de Caja Personal'!DP$1)+SUMIFS(Input!$AY:$AY,Input!$A:$A,'Flujo de Caja Personal'!$A$4,Input!$C:$C,"Semestral",Input!$AZ:$AZ,'Flujo de Caja Personal'!DP$1)+SUMIFS(Input!$AY:$AY,Input!$A:$A,'Flujo de Caja Personal'!$A$4,Input!$C:$C,"Semestral",Input!$BA:$BA,'Flujo de Caja Personal'!DP$1)</f>
        <v>4566706.143</v>
      </c>
      <c r="DQ4" s="6">
        <f>+SUMIFS(Input!$AX:$AX,Input!$A:$A,$A$4,Input!$C:$C,"Mensual")+SUMIFS(Input!$AX:$AX,Input!$A:$A,$A$4,Input!$C:$C,"Anual",Input!$AZ:$AZ,'Flujo de Caja Personal'!DQ$1)+SUMIFS(Input!$AY:$AY,Input!$A:$A,'Flujo de Caja Personal'!$A$4,Input!$C:$C,"Semestral",Input!$AZ:$AZ,'Flujo de Caja Personal'!DQ$1)+SUMIFS(Input!$AY:$AY,Input!$A:$A,'Flujo de Caja Personal'!$A$4,Input!$C:$C,"Semestral",Input!$BA:$BA,'Flujo de Caja Personal'!DQ$1)</f>
        <v>4566706.143</v>
      </c>
      <c r="DR4" s="6">
        <f>+SUMIFS(Input!$BC:$BC,Input!$A:$A,$A$4,Input!$C:$C,"Mensual")+SUMIFS(Input!$BC:$BC,Input!$A:$A,$A$4,Input!$C:$C,"Anual",Input!$BE:$BE,'Flujo de Caja Personal'!DR$1)+SUMIFS(Input!$BD:$BD,Input!$A:$A,'Flujo de Caja Personal'!$A$4,Input!$C:$C,"Semestral",Input!$BE:$BE,'Flujo de Caja Personal'!DR$1)+SUMIFS(Input!$BD:$BD,Input!$A:$A,'Flujo de Caja Personal'!$A$4,Input!$C:$C,"Semestral",Input!$BF:$BF,'Flujo de Caja Personal'!DR$1)</f>
        <v>4703707.328</v>
      </c>
      <c r="DS4" s="6">
        <f>+SUMIFS(Input!$BC:$BC,Input!$A:$A,$A$4,Input!$C:$C,"Mensual")+SUMIFS(Input!$BC:$BC,Input!$A:$A,$A$4,Input!$C:$C,"Anual",Input!$BE:$BE,'Flujo de Caja Personal'!DS$1)+SUMIFS(Input!$BD:$BD,Input!$A:$A,'Flujo de Caja Personal'!$A$4,Input!$C:$C,"Semestral",Input!$BE:$BE,'Flujo de Caja Personal'!DS$1)+SUMIFS(Input!$BD:$BD,Input!$A:$A,'Flujo de Caja Personal'!$A$4,Input!$C:$C,"Semestral",Input!$BF:$BF,'Flujo de Caja Personal'!DS$1)</f>
        <v>4703707.328</v>
      </c>
      <c r="DT4" s="6">
        <f>+SUMIFS(Input!$BC:$BC,Input!$A:$A,$A$4,Input!$C:$C,"Mensual")+SUMIFS(Input!$BC:$BC,Input!$A:$A,$A$4,Input!$C:$C,"Anual",Input!$BE:$BE,'Flujo de Caja Personal'!DT$1)+SUMIFS(Input!$BD:$BD,Input!$A:$A,'Flujo de Caja Personal'!$A$4,Input!$C:$C,"Semestral",Input!$BE:$BE,'Flujo de Caja Personal'!DT$1)+SUMIFS(Input!$BD:$BD,Input!$A:$A,'Flujo de Caja Personal'!$A$4,Input!$C:$C,"Semestral",Input!$BF:$BF,'Flujo de Caja Personal'!DT$1)</f>
        <v>4703707.328</v>
      </c>
      <c r="DU4" s="6">
        <f>+SUMIFS(Input!$BC:$BC,Input!$A:$A,$A$4,Input!$C:$C,"Mensual")+SUMIFS(Input!$BC:$BC,Input!$A:$A,$A$4,Input!$C:$C,"Anual",Input!$BE:$BE,'Flujo de Caja Personal'!DU$1)+SUMIFS(Input!$BD:$BD,Input!$A:$A,'Flujo de Caja Personal'!$A$4,Input!$C:$C,"Semestral",Input!$BE:$BE,'Flujo de Caja Personal'!DU$1)+SUMIFS(Input!$BD:$BD,Input!$A:$A,'Flujo de Caja Personal'!$A$4,Input!$C:$C,"Semestral",Input!$BF:$BF,'Flujo de Caja Personal'!DU$1)</f>
        <v>4703707.328</v>
      </c>
      <c r="DV4" s="6">
        <f>+SUMIFS(Input!$BC:$BC,Input!$A:$A,$A$4,Input!$C:$C,"Mensual")+SUMIFS(Input!$BC:$BC,Input!$A:$A,$A$4,Input!$C:$C,"Anual",Input!$BE:$BE,'Flujo de Caja Personal'!DV$1)+SUMIFS(Input!$BD:$BD,Input!$A:$A,'Flujo de Caja Personal'!$A$4,Input!$C:$C,"Semestral",Input!$BE:$BE,'Flujo de Caja Personal'!DV$1)+SUMIFS(Input!$BD:$BD,Input!$A:$A,'Flujo de Caja Personal'!$A$4,Input!$C:$C,"Semestral",Input!$BF:$BF,'Flujo de Caja Personal'!DV$1)</f>
        <v>4703707.328</v>
      </c>
      <c r="DW4" s="6">
        <f>+SUMIFS(Input!$BC:$BC,Input!$A:$A,$A$4,Input!$C:$C,"Mensual")+SUMIFS(Input!$BC:$BC,Input!$A:$A,$A$4,Input!$C:$C,"Anual",Input!$BE:$BE,'Flujo de Caja Personal'!DW$1)+SUMIFS(Input!$BD:$BD,Input!$A:$A,'Flujo de Caja Personal'!$A$4,Input!$C:$C,"Semestral",Input!$BE:$BE,'Flujo de Caja Personal'!DW$1)+SUMIFS(Input!$BD:$BD,Input!$A:$A,'Flujo de Caja Personal'!$A$4,Input!$C:$C,"Semestral",Input!$BF:$BF,'Flujo de Caja Personal'!DW$1)</f>
        <v>4703707.328</v>
      </c>
      <c r="DX4" s="6">
        <f>+SUMIFS(Input!$BC:$BC,Input!$A:$A,$A$4,Input!$C:$C,"Mensual")+SUMIFS(Input!$BC:$BC,Input!$A:$A,$A$4,Input!$C:$C,"Anual",Input!$BE:$BE,'Flujo de Caja Personal'!DX$1)+SUMIFS(Input!$BD:$BD,Input!$A:$A,'Flujo de Caja Personal'!$A$4,Input!$C:$C,"Semestral",Input!$BE:$BE,'Flujo de Caja Personal'!DX$1)+SUMIFS(Input!$BD:$BD,Input!$A:$A,'Flujo de Caja Personal'!$A$4,Input!$C:$C,"Semestral",Input!$BF:$BF,'Flujo de Caja Personal'!DX$1)</f>
        <v>4703707.328</v>
      </c>
      <c r="DY4" s="6">
        <f>+SUMIFS(Input!$BC:$BC,Input!$A:$A,$A$4,Input!$C:$C,"Mensual")+SUMIFS(Input!$BC:$BC,Input!$A:$A,$A$4,Input!$C:$C,"Anual",Input!$BE:$BE,'Flujo de Caja Personal'!DY$1)+SUMIFS(Input!$BD:$BD,Input!$A:$A,'Flujo de Caja Personal'!$A$4,Input!$C:$C,"Semestral",Input!$BE:$BE,'Flujo de Caja Personal'!DY$1)+SUMIFS(Input!$BD:$BD,Input!$A:$A,'Flujo de Caja Personal'!$A$4,Input!$C:$C,"Semestral",Input!$BF:$BF,'Flujo de Caja Personal'!DY$1)</f>
        <v>4703707.328</v>
      </c>
      <c r="DZ4" s="6">
        <f>+SUMIFS(Input!$BC:$BC,Input!$A:$A,$A$4,Input!$C:$C,"Mensual")+SUMIFS(Input!$BC:$BC,Input!$A:$A,$A$4,Input!$C:$C,"Anual",Input!$BE:$BE,'Flujo de Caja Personal'!DZ$1)+SUMIFS(Input!$BD:$BD,Input!$A:$A,'Flujo de Caja Personal'!$A$4,Input!$C:$C,"Semestral",Input!$BE:$BE,'Flujo de Caja Personal'!DZ$1)+SUMIFS(Input!$BD:$BD,Input!$A:$A,'Flujo de Caja Personal'!$A$4,Input!$C:$C,"Semestral",Input!$BF:$BF,'Flujo de Caja Personal'!DZ$1)</f>
        <v>4703707.328</v>
      </c>
      <c r="EA4" s="6">
        <f>+SUMIFS(Input!$BC:$BC,Input!$A:$A,$A$4,Input!$C:$C,"Mensual")+SUMIFS(Input!$BC:$BC,Input!$A:$A,$A$4,Input!$C:$C,"Anual",Input!$BE:$BE,'Flujo de Caja Personal'!EA$1)+SUMIFS(Input!$BD:$BD,Input!$A:$A,'Flujo de Caja Personal'!$A$4,Input!$C:$C,"Semestral",Input!$BE:$BE,'Flujo de Caja Personal'!EA$1)+SUMIFS(Input!$BD:$BD,Input!$A:$A,'Flujo de Caja Personal'!$A$4,Input!$C:$C,"Semestral",Input!$BF:$BF,'Flujo de Caja Personal'!EA$1)</f>
        <v>4703707.328</v>
      </c>
      <c r="EB4" s="6">
        <f>+SUMIFS(Input!$BC:$BC,Input!$A:$A,$A$4,Input!$C:$C,"Mensual")+SUMIFS(Input!$BC:$BC,Input!$A:$A,$A$4,Input!$C:$C,"Anual",Input!$BE:$BE,'Flujo de Caja Personal'!EB$1)+SUMIFS(Input!$BD:$BD,Input!$A:$A,'Flujo de Caja Personal'!$A$4,Input!$C:$C,"Semestral",Input!$BE:$BE,'Flujo de Caja Personal'!EB$1)+SUMIFS(Input!$BD:$BD,Input!$A:$A,'Flujo de Caja Personal'!$A$4,Input!$C:$C,"Semestral",Input!$BF:$BF,'Flujo de Caja Personal'!EB$1)</f>
        <v>4703707.328</v>
      </c>
      <c r="EC4" s="6">
        <f>+SUMIFS(Input!$BC:$BC,Input!$A:$A,$A$4,Input!$C:$C,"Mensual")+SUMIFS(Input!$BC:$BC,Input!$A:$A,$A$4,Input!$C:$C,"Anual",Input!$BE:$BE,'Flujo de Caja Personal'!EC$1)+SUMIFS(Input!$BD:$BD,Input!$A:$A,'Flujo de Caja Personal'!$A$4,Input!$C:$C,"Semestral",Input!$BE:$BE,'Flujo de Caja Personal'!EC$1)+SUMIFS(Input!$BD:$BD,Input!$A:$A,'Flujo de Caja Personal'!$A$4,Input!$C:$C,"Semestral",Input!$BF:$BF,'Flujo de Caja Personal'!EC$1)</f>
        <v>4703707.328</v>
      </c>
    </row>
    <row r="5" ht="14.25" customHeight="1">
      <c r="A5" s="1" t="s">
        <v>3</v>
      </c>
      <c r="B5" s="6">
        <f>+SUMIFS(Input!$J:$J,Input!$A:$A,$A$5,Input!$C:$C,"Mensual")+SUMIFS(Input!$J:$J,Input!$A:$A,$A$5,Input!$C:$C,"Anual",Input!$G:$G,'Flujo de Caja Personal'!B$1)+SUMIFS(Input!$K:$K,Input!$A:$A,'Flujo de Caja Personal'!$A$5,Input!$C:$C,"Semestral",Input!$L:$L,'Flujo de Caja Personal'!B$1)+SUMIFS(Input!$K:$K,Input!$A:$A,'Flujo de Caja Personal'!$A$5,Input!$C:$C,"Semestral",Input!$M:$M,'Flujo de Caja Personal'!B$1)</f>
        <v>2712333.333</v>
      </c>
      <c r="C5" s="6">
        <f>+SUMIFS(Input!$J:$J,Input!$A:$A,$A$5,Input!$C:$C,"Mensual")+SUMIFS(Input!$J:$J,Input!$A:$A,$A$5,Input!$C:$C,"Anual",Input!$G:$G,'Flujo de Caja Personal'!C$1)+SUMIFS(Input!$K:$K,Input!$A:$A,'Flujo de Caja Personal'!$A$5,Input!$C:$C,"Semestral",Input!$L:$L,'Flujo de Caja Personal'!C$1)+SUMIFS(Input!$K:$K,Input!$A:$A,'Flujo de Caja Personal'!$A$5,Input!$C:$C,"Semestral",Input!$M:$M,'Flujo de Caja Personal'!C$1)</f>
        <v>2712333.333</v>
      </c>
      <c r="D5" s="6">
        <f>+SUMIFS(Input!$J:$J,Input!$A:$A,$A$5,Input!$C:$C,"Mensual")+SUMIFS(Input!$J:$J,Input!$A:$A,$A$5,Input!$C:$C,"Anual",Input!$G:$G,'Flujo de Caja Personal'!D$1)+SUMIFS(Input!$K:$K,Input!$A:$A,'Flujo de Caja Personal'!$A$5,Input!$C:$C,"Semestral",Input!$L:$L,'Flujo de Caja Personal'!D$1)+SUMIFS(Input!$K:$K,Input!$A:$A,'Flujo de Caja Personal'!$A$5,Input!$C:$C,"Semestral",Input!$M:$M,'Flujo de Caja Personal'!D$1)</f>
        <v>2712333.333</v>
      </c>
      <c r="E5" s="6">
        <f>+SUMIFS(Input!$J:$J,Input!$A:$A,$A$5,Input!$C:$C,"Mensual")+SUMIFS(Input!$J:$J,Input!$A:$A,$A$5,Input!$C:$C,"Anual",Input!$G:$G,'Flujo de Caja Personal'!E$1)+SUMIFS(Input!$K:$K,Input!$A:$A,'Flujo de Caja Personal'!$A$5,Input!$C:$C,"Semestral",Input!$L:$L,'Flujo de Caja Personal'!E$1)+SUMIFS(Input!$K:$K,Input!$A:$A,'Flujo de Caja Personal'!$A$5,Input!$C:$C,"Semestral",Input!$M:$M,'Flujo de Caja Personal'!E$1)</f>
        <v>2712333.333</v>
      </c>
      <c r="F5" s="6">
        <f>+SUMIFS(Input!$J:$J,Input!$A:$A,$A$5,Input!$C:$C,"Mensual")+SUMIFS(Input!$J:$J,Input!$A:$A,$A$5,Input!$C:$C,"Anual",Input!$G:$G,'Flujo de Caja Personal'!F$1)+SUMIFS(Input!$K:$K,Input!$A:$A,'Flujo de Caja Personal'!$A$5,Input!$C:$C,"Semestral",Input!$L:$L,'Flujo de Caja Personal'!F$1)+SUMIFS(Input!$K:$K,Input!$A:$A,'Flujo de Caja Personal'!$A$5,Input!$C:$C,"Semestral",Input!$M:$M,'Flujo de Caja Personal'!F$1)</f>
        <v>2712333.333</v>
      </c>
      <c r="G5" s="6">
        <f>+SUMIFS(Input!$J:$J,Input!$A:$A,$A$5,Input!$C:$C,"Mensual")+SUMIFS(Input!$J:$J,Input!$A:$A,$A$5,Input!$C:$C,"Anual",Input!$G:$G,'Flujo de Caja Personal'!G$1)+SUMIFS(Input!$K:$K,Input!$A:$A,'Flujo de Caja Personal'!$A$5,Input!$C:$C,"Semestral",Input!$L:$L,'Flujo de Caja Personal'!G$1)+SUMIFS(Input!$K:$K,Input!$A:$A,'Flujo de Caja Personal'!$A$5,Input!$C:$C,"Semestral",Input!$M:$M,'Flujo de Caja Personal'!G$1)</f>
        <v>2712333.333</v>
      </c>
      <c r="H5" s="6">
        <f>+SUMIFS(Input!$J:$J,Input!$A:$A,$A$5,Input!$C:$C,"Mensual")+SUMIFS(Input!$J:$J,Input!$A:$A,$A$5,Input!$C:$C,"Anual",Input!$G:$G,'Flujo de Caja Personal'!H$1)+SUMIFS(Input!$K:$K,Input!$A:$A,'Flujo de Caja Personal'!$A$5,Input!$C:$C,"Semestral",Input!$L:$L,'Flujo de Caja Personal'!H$1)+SUMIFS(Input!$K:$K,Input!$A:$A,'Flujo de Caja Personal'!$A$5,Input!$C:$C,"Semestral",Input!$M:$M,'Flujo de Caja Personal'!H$1)</f>
        <v>2712333.333</v>
      </c>
      <c r="I5" s="6">
        <f>+SUMIFS(Input!$J:$J,Input!$A:$A,$A$5,Input!$C:$C,"Mensual")+SUMIFS(Input!$J:$J,Input!$A:$A,$A$5,Input!$C:$C,"Anual",Input!$G:$G,'Flujo de Caja Personal'!I$1)+SUMIFS(Input!$K:$K,Input!$A:$A,'Flujo de Caja Personal'!$A$5,Input!$C:$C,"Semestral",Input!$L:$L,'Flujo de Caja Personal'!I$1)+SUMIFS(Input!$K:$K,Input!$A:$A,'Flujo de Caja Personal'!$A$5,Input!$C:$C,"Semestral",Input!$M:$M,'Flujo de Caja Personal'!I$1)</f>
        <v>2712333.333</v>
      </c>
      <c r="J5" s="6">
        <f>+SUMIFS(Input!$J:$J,Input!$A:$A,$A$5,Input!$C:$C,"Mensual")+SUMIFS(Input!$J:$J,Input!$A:$A,$A$5,Input!$C:$C,"Anual",Input!$G:$G,'Flujo de Caja Personal'!J$1)+SUMIFS(Input!$K:$K,Input!$A:$A,'Flujo de Caja Personal'!$A$5,Input!$C:$C,"Semestral",Input!$L:$L,'Flujo de Caja Personal'!J$1)+SUMIFS(Input!$K:$K,Input!$A:$A,'Flujo de Caja Personal'!$A$5,Input!$C:$C,"Semestral",Input!$M:$M,'Flujo de Caja Personal'!J$1)</f>
        <v>2712333.333</v>
      </c>
      <c r="K5" s="6">
        <f>+SUMIFS(Input!$J:$J,Input!$A:$A,$A$5,Input!$C:$C,"Mensual")+SUMIFS(Input!$J:$J,Input!$A:$A,$A$5,Input!$C:$C,"Anual",Input!$G:$G,'Flujo de Caja Personal'!K$1)+SUMIFS(Input!$K:$K,Input!$A:$A,'Flujo de Caja Personal'!$A$5,Input!$C:$C,"Semestral",Input!$L:$L,'Flujo de Caja Personal'!K$1)+SUMIFS(Input!$K:$K,Input!$A:$A,'Flujo de Caja Personal'!$A$5,Input!$C:$C,"Semestral",Input!$M:$M,'Flujo de Caja Personal'!K$1)</f>
        <v>2712333.333</v>
      </c>
      <c r="L5" s="6">
        <f>+SUMIFS(Input!$J:$J,Input!$A:$A,$A$5,Input!$C:$C,"Mensual")+SUMIFS(Input!$J:$J,Input!$A:$A,$A$5,Input!$C:$C,"Anual",Input!$G:$G,'Flujo de Caja Personal'!L$1)+SUMIFS(Input!$K:$K,Input!$A:$A,'Flujo de Caja Personal'!$A$5,Input!$C:$C,"Semestral",Input!$L:$L,'Flujo de Caja Personal'!L$1)+SUMIFS(Input!$K:$K,Input!$A:$A,'Flujo de Caja Personal'!$A$5,Input!$C:$C,"Semestral",Input!$M:$M,'Flujo de Caja Personal'!L$1)</f>
        <v>2712333.333</v>
      </c>
      <c r="M5" s="6">
        <f>+SUMIFS(Input!$J:$J,Input!$A:$A,$A$5,Input!$C:$C,"Mensual")+SUMIFS(Input!$J:$J,Input!$A:$A,$A$5,Input!$C:$C,"Anual",Input!$G:$G,'Flujo de Caja Personal'!M$1)+SUMIFS(Input!$K:$K,Input!$A:$A,'Flujo de Caja Personal'!$A$5,Input!$C:$C,"Semestral",Input!$L:$L,'Flujo de Caja Personal'!M$1)+SUMIFS(Input!$K:$K,Input!$A:$A,'Flujo de Caja Personal'!$A$5,Input!$C:$C,"Semestral",Input!$M:$M,'Flujo de Caja Personal'!M$1)</f>
        <v>2712333.333</v>
      </c>
      <c r="N5" s="6">
        <f>+SUMIFS(Input!$J:$J,Input!$A:$A,$A$5,Input!$C:$C,"Mensual")+SUMIFS(Input!$J:$J,Input!$A:$A,$A$5,Input!$C:$C,"Anual",Input!$G:$G,'Flujo de Caja Personal'!N$1)+SUMIFS(Input!$K:$K,Input!$A:$A,'Flujo de Caja Personal'!$A$5,Input!$C:$C,"Semestral",Input!$L:$L,'Flujo de Caja Personal'!N$1)+SUMIFS(Input!$K:$K,Input!$A:$A,'Flujo de Caja Personal'!$A$5,Input!$C:$C,"Semestral",Input!$M:$M,'Flujo de Caja Personal'!N$1)</f>
        <v>2712333.333</v>
      </c>
      <c r="O5" s="6">
        <f>+SUMIFS(Input!$J:$J,Input!$A:$A,$A$5,Input!$C:$C,"Mensual")+SUMIFS(Input!$J:$J,Input!$A:$A,$A$5,Input!$C:$C,"Anual",Input!$G:$G,'Flujo de Caja Personal'!O$1)+SUMIFS(Input!$K:$K,Input!$A:$A,'Flujo de Caja Personal'!$A$5,Input!$C:$C,"Semestral",Input!$L:$L,'Flujo de Caja Personal'!O$1)+SUMIFS(Input!$K:$K,Input!$A:$A,'Flujo de Caja Personal'!$A$5,Input!$C:$C,"Semestral",Input!$M:$M,'Flujo de Caja Personal'!O$1)</f>
        <v>2712333.333</v>
      </c>
      <c r="P5" s="6">
        <f>+SUMIFS(Input!$J:$J,Input!$A:$A,$A$5,Input!$C:$C,"Mensual")+SUMIFS(Input!$J:$J,Input!$A:$A,$A$5,Input!$C:$C,"Anual",Input!$G:$G,'Flujo de Caja Personal'!P$1)+SUMIFS(Input!$K:$K,Input!$A:$A,'Flujo de Caja Personal'!$A$5,Input!$C:$C,"Semestral",Input!$L:$L,'Flujo de Caja Personal'!P$1)+SUMIFS(Input!$K:$K,Input!$A:$A,'Flujo de Caja Personal'!$A$5,Input!$C:$C,"Semestral",Input!$M:$M,'Flujo de Caja Personal'!P$1)</f>
        <v>2712333.333</v>
      </c>
      <c r="Q5" s="6">
        <f>+SUMIFS(Input!$J:$J,Input!$A:$A,$A$5,Input!$C:$C,"Mensual")+SUMIFS(Input!$J:$J,Input!$A:$A,$A$5,Input!$C:$C,"Anual",Input!$G:$G,'Flujo de Caja Personal'!Q$1)+SUMIFS(Input!$K:$K,Input!$A:$A,'Flujo de Caja Personal'!$A$5,Input!$C:$C,"Semestral",Input!$L:$L,'Flujo de Caja Personal'!Q$1)+SUMIFS(Input!$K:$K,Input!$A:$A,'Flujo de Caja Personal'!$A$5,Input!$C:$C,"Semestral",Input!$M:$M,'Flujo de Caja Personal'!Q$1)</f>
        <v>2712333.333</v>
      </c>
      <c r="R5" s="6">
        <f>+SUMIFS(Input!$J:$J,Input!$A:$A,$A$5,Input!$C:$C,"Mensual")+SUMIFS(Input!$J:$J,Input!$A:$A,$A$5,Input!$C:$C,"Anual",Input!$G:$G,'Flujo de Caja Personal'!R$1)+SUMIFS(Input!$K:$K,Input!$A:$A,'Flujo de Caja Personal'!$A$5,Input!$C:$C,"Semestral",Input!$L:$L,'Flujo de Caja Personal'!R$1)+SUMIFS(Input!$K:$K,Input!$A:$A,'Flujo de Caja Personal'!$A$5,Input!$C:$C,"Semestral",Input!$M:$M,'Flujo de Caja Personal'!R$1)</f>
        <v>2712333.333</v>
      </c>
      <c r="S5" s="6">
        <f>+SUMIFS(Input!$J:$J,Input!$A:$A,$A$5,Input!$C:$C,"Mensual")+SUMIFS(Input!$J:$J,Input!$A:$A,$A$5,Input!$C:$C,"Anual",Input!$G:$G,'Flujo de Caja Personal'!S$1)+SUMIFS(Input!$K:$K,Input!$A:$A,'Flujo de Caja Personal'!$A$5,Input!$C:$C,"Semestral",Input!$L:$L,'Flujo de Caja Personal'!S$1)+SUMIFS(Input!$K:$K,Input!$A:$A,'Flujo de Caja Personal'!$A$5,Input!$C:$C,"Semestral",Input!$M:$M,'Flujo de Caja Personal'!S$1)</f>
        <v>2712333.333</v>
      </c>
      <c r="T5" s="6">
        <f>+SUMIFS(Input!$J:$J,Input!$A:$A,$A$5,Input!$C:$C,"Mensual")+SUMIFS(Input!$J:$J,Input!$A:$A,$A$5,Input!$C:$C,"Anual",Input!$G:$G,'Flujo de Caja Personal'!T$1)+SUMIFS(Input!$K:$K,Input!$A:$A,'Flujo de Caja Personal'!$A$5,Input!$C:$C,"Semestral",Input!$L:$L,'Flujo de Caja Personal'!T$1)+SUMIFS(Input!$K:$K,Input!$A:$A,'Flujo de Caja Personal'!$A$5,Input!$C:$C,"Semestral",Input!$M:$M,'Flujo de Caja Personal'!T$1)</f>
        <v>2712333.333</v>
      </c>
      <c r="U5" s="6">
        <f>+SUMIFS(Input!$J:$J,Input!$A:$A,$A$5,Input!$C:$C,"Mensual")+SUMIFS(Input!$J:$J,Input!$A:$A,$A$5,Input!$C:$C,"Anual",Input!$G:$G,'Flujo de Caja Personal'!U$1)+SUMIFS(Input!$K:$K,Input!$A:$A,'Flujo de Caja Personal'!$A$5,Input!$C:$C,"Semestral",Input!$L:$L,'Flujo de Caja Personal'!U$1)+SUMIFS(Input!$K:$K,Input!$A:$A,'Flujo de Caja Personal'!$A$5,Input!$C:$C,"Semestral",Input!$M:$M,'Flujo de Caja Personal'!U$1)</f>
        <v>2712333.333</v>
      </c>
      <c r="V5" s="6">
        <f>+SUMIFS(Input!$J:$J,Input!$A:$A,$A$5,Input!$C:$C,"Mensual")+SUMIFS(Input!$J:$J,Input!$A:$A,$A$5,Input!$C:$C,"Anual",Input!$G:$G,'Flujo de Caja Personal'!V$1)+SUMIFS(Input!$K:$K,Input!$A:$A,'Flujo de Caja Personal'!$A$5,Input!$C:$C,"Semestral",Input!$L:$L,'Flujo de Caja Personal'!V$1)+SUMIFS(Input!$K:$K,Input!$A:$A,'Flujo de Caja Personal'!$A$5,Input!$C:$C,"Semestral",Input!$M:$M,'Flujo de Caja Personal'!V$1)</f>
        <v>2712333.333</v>
      </c>
      <c r="W5" s="6">
        <f>+SUMIFS(Input!$J:$J,Input!$A:$A,$A$5,Input!$C:$C,"Mensual")+SUMIFS(Input!$J:$J,Input!$A:$A,$A$5,Input!$C:$C,"Anual",Input!$G:$G,'Flujo de Caja Personal'!W$1)+SUMIFS(Input!$K:$K,Input!$A:$A,'Flujo de Caja Personal'!$A$5,Input!$C:$C,"Semestral",Input!$L:$L,'Flujo de Caja Personal'!W$1)+SUMIFS(Input!$K:$K,Input!$A:$A,'Flujo de Caja Personal'!$A$5,Input!$C:$C,"Semestral",Input!$M:$M,'Flujo de Caja Personal'!W$1)</f>
        <v>2712333.333</v>
      </c>
      <c r="X5" s="6">
        <f>+SUMIFS(Input!$J:$J,Input!$A:$A,$A$5,Input!$C:$C,"Mensual")+SUMIFS(Input!$J:$J,Input!$A:$A,$A$5,Input!$C:$C,"Anual",Input!$G:$G,'Flujo de Caja Personal'!X$1)+SUMIFS(Input!$K:$K,Input!$A:$A,'Flujo de Caja Personal'!$A$5,Input!$C:$C,"Semestral",Input!$L:$L,'Flujo de Caja Personal'!X$1)+SUMIFS(Input!$K:$K,Input!$A:$A,'Flujo de Caja Personal'!$A$5,Input!$C:$C,"Semestral",Input!$M:$M,'Flujo de Caja Personal'!X$1)</f>
        <v>2712333.333</v>
      </c>
      <c r="Y5" s="6">
        <f>+SUMIFS(Input!$J:$J,Input!$A:$A,$A$5,Input!$C:$C,"Mensual")+SUMIFS(Input!$J:$J,Input!$A:$A,$A$5,Input!$C:$C,"Anual",Input!$G:$G,'Flujo de Caja Personal'!Y$1)+SUMIFS(Input!$K:$K,Input!$A:$A,'Flujo de Caja Personal'!$A$5,Input!$C:$C,"Semestral",Input!$L:$L,'Flujo de Caja Personal'!Y$1)+SUMIFS(Input!$K:$K,Input!$A:$A,'Flujo de Caja Personal'!$A$5,Input!$C:$C,"Semestral",Input!$M:$M,'Flujo de Caja Personal'!Y$1)</f>
        <v>2712333.333</v>
      </c>
      <c r="Z5" s="6">
        <f>+SUMIFS(Input!$O:$O,Input!$A:$A,$A$5,Input!$C:$C,"Mensual")+SUMIFS(Input!$O:$O,Input!$A:$A,$A$5,Input!$C:$C,"Anual",Input!$Q:$Q,'Flujo de Caja Personal'!Z$1)+SUMIFS(Input!$P:$P,Input!$A:$A,'Flujo de Caja Personal'!$A$5,Input!$C:$C,"Semestral",Input!$Q:$Q,'Flujo de Caja Personal'!Z$1)+SUMIFS(Input!$P:$P,Input!$A:$A,'Flujo de Caja Personal'!$A$5,Input!$C:$C,"Semestral",Input!$R:$R,'Flujo de Caja Personal'!Z$1)</f>
        <v>2793703.333</v>
      </c>
      <c r="AA5" s="6">
        <f>+SUMIFS(Input!$O:$O,Input!$A:$A,$A$5,Input!$C:$C,"Mensual")+SUMIFS(Input!$O:$O,Input!$A:$A,$A$5,Input!$C:$C,"Anual",Input!$Q:$Q,'Flujo de Caja Personal'!AA$1)+SUMIFS(Input!$P:$P,Input!$A:$A,'Flujo de Caja Personal'!$A$5,Input!$C:$C,"Semestral",Input!$Q:$Q,'Flujo de Caja Personal'!AA$1)+SUMIFS(Input!$P:$P,Input!$A:$A,'Flujo de Caja Personal'!$A$5,Input!$C:$C,"Semestral",Input!$R:$R,'Flujo de Caja Personal'!AA$1)</f>
        <v>2793703.333</v>
      </c>
      <c r="AB5" s="6">
        <f>+SUMIFS(Input!$O:$O,Input!$A:$A,$A$5,Input!$C:$C,"Mensual")+SUMIFS(Input!$O:$O,Input!$A:$A,$A$5,Input!$C:$C,"Anual",Input!$Q:$Q,'Flujo de Caja Personal'!AB$1)+SUMIFS(Input!$P:$P,Input!$A:$A,'Flujo de Caja Personal'!$A$5,Input!$C:$C,"Semestral",Input!$Q:$Q,'Flujo de Caja Personal'!AB$1)+SUMIFS(Input!$P:$P,Input!$A:$A,'Flujo de Caja Personal'!$A$5,Input!$C:$C,"Semestral",Input!$R:$R,'Flujo de Caja Personal'!AB$1)</f>
        <v>2793703.333</v>
      </c>
      <c r="AC5" s="6">
        <f>+SUMIFS(Input!$O:$O,Input!$A:$A,$A$5,Input!$C:$C,"Mensual")+SUMIFS(Input!$O:$O,Input!$A:$A,$A$5,Input!$C:$C,"Anual",Input!$Q:$Q,'Flujo de Caja Personal'!AC$1)+SUMIFS(Input!$P:$P,Input!$A:$A,'Flujo de Caja Personal'!$A$5,Input!$C:$C,"Semestral",Input!$Q:$Q,'Flujo de Caja Personal'!AC$1)+SUMIFS(Input!$P:$P,Input!$A:$A,'Flujo de Caja Personal'!$A$5,Input!$C:$C,"Semestral",Input!$R:$R,'Flujo de Caja Personal'!AC$1)</f>
        <v>2793703.333</v>
      </c>
      <c r="AD5" s="6">
        <f>+SUMIFS(Input!$O:$O,Input!$A:$A,$A$5,Input!$C:$C,"Mensual")+SUMIFS(Input!$O:$O,Input!$A:$A,$A$5,Input!$C:$C,"Anual",Input!$Q:$Q,'Flujo de Caja Personal'!AD$1)+SUMIFS(Input!$P:$P,Input!$A:$A,'Flujo de Caja Personal'!$A$5,Input!$C:$C,"Semestral",Input!$Q:$Q,'Flujo de Caja Personal'!AD$1)+SUMIFS(Input!$P:$P,Input!$A:$A,'Flujo de Caja Personal'!$A$5,Input!$C:$C,"Semestral",Input!$R:$R,'Flujo de Caja Personal'!AD$1)</f>
        <v>2793703.333</v>
      </c>
      <c r="AE5" s="6">
        <f>+SUMIFS(Input!$O:$O,Input!$A:$A,$A$5,Input!$C:$C,"Mensual")+SUMIFS(Input!$O:$O,Input!$A:$A,$A$5,Input!$C:$C,"Anual",Input!$Q:$Q,'Flujo de Caja Personal'!AE$1)+SUMIFS(Input!$P:$P,Input!$A:$A,'Flujo de Caja Personal'!$A$5,Input!$C:$C,"Semestral",Input!$Q:$Q,'Flujo de Caja Personal'!AE$1)+SUMIFS(Input!$P:$P,Input!$A:$A,'Flujo de Caja Personal'!$A$5,Input!$C:$C,"Semestral",Input!$R:$R,'Flujo de Caja Personal'!AE$1)</f>
        <v>2793703.333</v>
      </c>
      <c r="AF5" s="6">
        <f>+SUMIFS(Input!$O:$O,Input!$A:$A,$A$5,Input!$C:$C,"Mensual")+SUMIFS(Input!$O:$O,Input!$A:$A,$A$5,Input!$C:$C,"Anual",Input!$Q:$Q,'Flujo de Caja Personal'!AF$1)+SUMIFS(Input!$P:$P,Input!$A:$A,'Flujo de Caja Personal'!$A$5,Input!$C:$C,"Semestral",Input!$Q:$Q,'Flujo de Caja Personal'!AF$1)+SUMIFS(Input!$P:$P,Input!$A:$A,'Flujo de Caja Personal'!$A$5,Input!$C:$C,"Semestral",Input!$R:$R,'Flujo de Caja Personal'!AF$1)</f>
        <v>2793703.333</v>
      </c>
      <c r="AG5" s="6">
        <f>+SUMIFS(Input!$O:$O,Input!$A:$A,$A$5,Input!$C:$C,"Mensual")+SUMIFS(Input!$O:$O,Input!$A:$A,$A$5,Input!$C:$C,"Anual",Input!$Q:$Q,'Flujo de Caja Personal'!AG$1)+SUMIFS(Input!$P:$P,Input!$A:$A,'Flujo de Caja Personal'!$A$5,Input!$C:$C,"Semestral",Input!$Q:$Q,'Flujo de Caja Personal'!AG$1)+SUMIFS(Input!$P:$P,Input!$A:$A,'Flujo de Caja Personal'!$A$5,Input!$C:$C,"Semestral",Input!$R:$R,'Flujo de Caja Personal'!AG$1)</f>
        <v>2793703.333</v>
      </c>
      <c r="AH5" s="6">
        <f>+SUMIFS(Input!$O:$O,Input!$A:$A,$A$5,Input!$C:$C,"Mensual")+SUMIFS(Input!$O:$O,Input!$A:$A,$A$5,Input!$C:$C,"Anual",Input!$Q:$Q,'Flujo de Caja Personal'!AH$1)+SUMIFS(Input!$P:$P,Input!$A:$A,'Flujo de Caja Personal'!$A$5,Input!$C:$C,"Semestral",Input!$Q:$Q,'Flujo de Caja Personal'!AH$1)+SUMIFS(Input!$P:$P,Input!$A:$A,'Flujo de Caja Personal'!$A$5,Input!$C:$C,"Semestral",Input!$R:$R,'Flujo de Caja Personal'!AH$1)</f>
        <v>2793703.333</v>
      </c>
      <c r="AI5" s="6">
        <f>+SUMIFS(Input!$O:$O,Input!$A:$A,$A$5,Input!$C:$C,"Mensual")+SUMIFS(Input!$O:$O,Input!$A:$A,$A$5,Input!$C:$C,"Anual",Input!$Q:$Q,'Flujo de Caja Personal'!AI$1)+SUMIFS(Input!$P:$P,Input!$A:$A,'Flujo de Caja Personal'!$A$5,Input!$C:$C,"Semestral",Input!$Q:$Q,'Flujo de Caja Personal'!AI$1)+SUMIFS(Input!$P:$P,Input!$A:$A,'Flujo de Caja Personal'!$A$5,Input!$C:$C,"Semestral",Input!$R:$R,'Flujo de Caja Personal'!AI$1)</f>
        <v>2793703.333</v>
      </c>
      <c r="AJ5" s="6">
        <f>+SUMIFS(Input!$O:$O,Input!$A:$A,$A$5,Input!$C:$C,"Mensual")+SUMIFS(Input!$O:$O,Input!$A:$A,$A$5,Input!$C:$C,"Anual",Input!$Q:$Q,'Flujo de Caja Personal'!AJ$1)+SUMIFS(Input!$P:$P,Input!$A:$A,'Flujo de Caja Personal'!$A$5,Input!$C:$C,"Semestral",Input!$Q:$Q,'Flujo de Caja Personal'!AJ$1)+SUMIFS(Input!$P:$P,Input!$A:$A,'Flujo de Caja Personal'!$A$5,Input!$C:$C,"Semestral",Input!$R:$R,'Flujo de Caja Personal'!AJ$1)</f>
        <v>2793703.333</v>
      </c>
      <c r="AK5" s="6">
        <f>+SUMIFS(Input!$O:$O,Input!$A:$A,$A$5,Input!$C:$C,"Mensual")+SUMIFS(Input!$O:$O,Input!$A:$A,$A$5,Input!$C:$C,"Anual",Input!$Q:$Q,'Flujo de Caja Personal'!AK$1)+SUMIFS(Input!$P:$P,Input!$A:$A,'Flujo de Caja Personal'!$A$5,Input!$C:$C,"Semestral",Input!$Q:$Q,'Flujo de Caja Personal'!AK$1)+SUMIFS(Input!$P:$P,Input!$A:$A,'Flujo de Caja Personal'!$A$5,Input!$C:$C,"Semestral",Input!$R:$R,'Flujo de Caja Personal'!AK$1)</f>
        <v>2793703.333</v>
      </c>
      <c r="AL5" s="6">
        <f>+SUMIFS(Input!$T:$T,Input!$A:$A,$A$5,Input!$C:$C,"Mensual")+SUMIFS(Input!$T:$T,Input!$A:$A,$A$5,Input!$C:$C,"Anual",Input!$V:$V,'Flujo de Caja Personal'!AL$1)+SUMIFS(Input!$U:$U,Input!$A:$A,'Flujo de Caja Personal'!$A$5,Input!$C:$C,"Semestral",Input!$V:$V,'Flujo de Caja Personal'!AL$1)+SUMIFS(Input!$U:$U,Input!$A:$A,'Flujo de Caja Personal'!$A$5,Input!$C:$C,"Semestral",Input!$W:$W,'Flujo de Caja Personal'!AL$1)</f>
        <v>2877514.433</v>
      </c>
      <c r="AM5" s="6">
        <f>+SUMIFS(Input!$T:$T,Input!$A:$A,$A$5,Input!$C:$C,"Mensual")+SUMIFS(Input!$T:$T,Input!$A:$A,$A$5,Input!$C:$C,"Anual",Input!$V:$V,'Flujo de Caja Personal'!AM$1)+SUMIFS(Input!$U:$U,Input!$A:$A,'Flujo de Caja Personal'!$A$5,Input!$C:$C,"Semestral",Input!$V:$V,'Flujo de Caja Personal'!AM$1)+SUMIFS(Input!$U:$U,Input!$A:$A,'Flujo de Caja Personal'!$A$5,Input!$C:$C,"Semestral",Input!$W:$W,'Flujo de Caja Personal'!AM$1)</f>
        <v>2877514.433</v>
      </c>
      <c r="AN5" s="6">
        <f>+SUMIFS(Input!$T:$T,Input!$A:$A,$A$5,Input!$C:$C,"Mensual")+SUMIFS(Input!$T:$T,Input!$A:$A,$A$5,Input!$C:$C,"Anual",Input!$V:$V,'Flujo de Caja Personal'!AN$1)+SUMIFS(Input!$U:$U,Input!$A:$A,'Flujo de Caja Personal'!$A$5,Input!$C:$C,"Semestral",Input!$V:$V,'Flujo de Caja Personal'!AN$1)+SUMIFS(Input!$U:$U,Input!$A:$A,'Flujo de Caja Personal'!$A$5,Input!$C:$C,"Semestral",Input!$W:$W,'Flujo de Caja Personal'!AN$1)</f>
        <v>2877514.433</v>
      </c>
      <c r="AO5" s="6">
        <f>+SUMIFS(Input!$T:$T,Input!$A:$A,$A$5,Input!$C:$C,"Mensual")+SUMIFS(Input!$T:$T,Input!$A:$A,$A$5,Input!$C:$C,"Anual",Input!$V:$V,'Flujo de Caja Personal'!AO$1)+SUMIFS(Input!$U:$U,Input!$A:$A,'Flujo de Caja Personal'!$A$5,Input!$C:$C,"Semestral",Input!$V:$V,'Flujo de Caja Personal'!AO$1)+SUMIFS(Input!$U:$U,Input!$A:$A,'Flujo de Caja Personal'!$A$5,Input!$C:$C,"Semestral",Input!$W:$W,'Flujo de Caja Personal'!AO$1)</f>
        <v>2877514.433</v>
      </c>
      <c r="AP5" s="6">
        <f>+SUMIFS(Input!$T:$T,Input!$A:$A,$A$5,Input!$C:$C,"Mensual")+SUMIFS(Input!$T:$T,Input!$A:$A,$A$5,Input!$C:$C,"Anual",Input!$V:$V,'Flujo de Caja Personal'!AP$1)+SUMIFS(Input!$U:$U,Input!$A:$A,'Flujo de Caja Personal'!$A$5,Input!$C:$C,"Semestral",Input!$V:$V,'Flujo de Caja Personal'!AP$1)+SUMIFS(Input!$U:$U,Input!$A:$A,'Flujo de Caja Personal'!$A$5,Input!$C:$C,"Semestral",Input!$W:$W,'Flujo de Caja Personal'!AP$1)</f>
        <v>2877514.433</v>
      </c>
      <c r="AQ5" s="6">
        <f>+SUMIFS(Input!$T:$T,Input!$A:$A,$A$5,Input!$C:$C,"Mensual")+SUMIFS(Input!$T:$T,Input!$A:$A,$A$5,Input!$C:$C,"Anual",Input!$V:$V,'Flujo de Caja Personal'!AQ$1)+SUMIFS(Input!$U:$U,Input!$A:$A,'Flujo de Caja Personal'!$A$5,Input!$C:$C,"Semestral",Input!$V:$V,'Flujo de Caja Personal'!AQ$1)+SUMIFS(Input!$U:$U,Input!$A:$A,'Flujo de Caja Personal'!$A$5,Input!$C:$C,"Semestral",Input!$W:$W,'Flujo de Caja Personal'!AQ$1)</f>
        <v>2877514.433</v>
      </c>
      <c r="AR5" s="6">
        <f>+SUMIFS(Input!$T:$T,Input!$A:$A,$A$5,Input!$C:$C,"Mensual")+SUMIFS(Input!$T:$T,Input!$A:$A,$A$5,Input!$C:$C,"Anual",Input!$V:$V,'Flujo de Caja Personal'!AR$1)+SUMIFS(Input!$U:$U,Input!$A:$A,'Flujo de Caja Personal'!$A$5,Input!$C:$C,"Semestral",Input!$V:$V,'Flujo de Caja Personal'!AR$1)+SUMIFS(Input!$U:$U,Input!$A:$A,'Flujo de Caja Personal'!$A$5,Input!$C:$C,"Semestral",Input!$W:$W,'Flujo de Caja Personal'!AR$1)</f>
        <v>2877514.433</v>
      </c>
      <c r="AS5" s="6">
        <f>+SUMIFS(Input!$T:$T,Input!$A:$A,$A$5,Input!$C:$C,"Mensual")+SUMIFS(Input!$T:$T,Input!$A:$A,$A$5,Input!$C:$C,"Anual",Input!$V:$V,'Flujo de Caja Personal'!AS$1)+SUMIFS(Input!$U:$U,Input!$A:$A,'Flujo de Caja Personal'!$A$5,Input!$C:$C,"Semestral",Input!$V:$V,'Flujo de Caja Personal'!AS$1)+SUMIFS(Input!$U:$U,Input!$A:$A,'Flujo de Caja Personal'!$A$5,Input!$C:$C,"Semestral",Input!$W:$W,'Flujo de Caja Personal'!AS$1)</f>
        <v>2877514.433</v>
      </c>
      <c r="AT5" s="6">
        <f>+SUMIFS(Input!$T:$T,Input!$A:$A,$A$5,Input!$C:$C,"Mensual")+SUMIFS(Input!$T:$T,Input!$A:$A,$A$5,Input!$C:$C,"Anual",Input!$V:$V,'Flujo de Caja Personal'!AT$1)+SUMIFS(Input!$U:$U,Input!$A:$A,'Flujo de Caja Personal'!$A$5,Input!$C:$C,"Semestral",Input!$V:$V,'Flujo de Caja Personal'!AT$1)+SUMIFS(Input!$U:$U,Input!$A:$A,'Flujo de Caja Personal'!$A$5,Input!$C:$C,"Semestral",Input!$W:$W,'Flujo de Caja Personal'!AT$1)</f>
        <v>2877514.433</v>
      </c>
      <c r="AU5" s="6">
        <f>+SUMIFS(Input!$T:$T,Input!$A:$A,$A$5,Input!$C:$C,"Mensual")+SUMIFS(Input!$T:$T,Input!$A:$A,$A$5,Input!$C:$C,"Anual",Input!$V:$V,'Flujo de Caja Personal'!AU$1)+SUMIFS(Input!$U:$U,Input!$A:$A,'Flujo de Caja Personal'!$A$5,Input!$C:$C,"Semestral",Input!$V:$V,'Flujo de Caja Personal'!AU$1)+SUMIFS(Input!$U:$U,Input!$A:$A,'Flujo de Caja Personal'!$A$5,Input!$C:$C,"Semestral",Input!$W:$W,'Flujo de Caja Personal'!AU$1)</f>
        <v>2877514.433</v>
      </c>
      <c r="AV5" s="6">
        <f>+SUMIFS(Input!$T:$T,Input!$A:$A,$A$5,Input!$C:$C,"Mensual")+SUMIFS(Input!$T:$T,Input!$A:$A,$A$5,Input!$C:$C,"Anual",Input!$V:$V,'Flujo de Caja Personal'!AV$1)+SUMIFS(Input!$U:$U,Input!$A:$A,'Flujo de Caja Personal'!$A$5,Input!$C:$C,"Semestral",Input!$V:$V,'Flujo de Caja Personal'!AV$1)+SUMIFS(Input!$U:$U,Input!$A:$A,'Flujo de Caja Personal'!$A$5,Input!$C:$C,"Semestral",Input!$W:$W,'Flujo de Caja Personal'!AV$1)</f>
        <v>2877514.433</v>
      </c>
      <c r="AW5" s="6">
        <f>+SUMIFS(Input!$T:$T,Input!$A:$A,$A$5,Input!$C:$C,"Mensual")+SUMIFS(Input!$T:$T,Input!$A:$A,$A$5,Input!$C:$C,"Anual",Input!$V:$V,'Flujo de Caja Personal'!AW$1)+SUMIFS(Input!$U:$U,Input!$A:$A,'Flujo de Caja Personal'!$A$5,Input!$C:$C,"Semestral",Input!$V:$V,'Flujo de Caja Personal'!AW$1)+SUMIFS(Input!$U:$U,Input!$A:$A,'Flujo de Caja Personal'!$A$5,Input!$C:$C,"Semestral",Input!$W:$W,'Flujo de Caja Personal'!AW$1)</f>
        <v>2877514.433</v>
      </c>
      <c r="AX5" s="6">
        <f>+SUMIFS(Input!$Y:$Y,Input!$A:$A,$A$5,Input!$C:$C,"Mensual")+SUMIFS(Input!$Y:$Y,Input!$A:$A,$A$5,Input!$C:$C,"Anual",Input!$AA:$AA,'Flujo de Caja Personal'!AX$1)+SUMIFS(Input!$Z:$Z,Input!$A:$A,'Flujo de Caja Personal'!$A$5,Input!$C:$C,"Semestral",Input!$AA:$AA,'Flujo de Caja Personal'!AX$1)+SUMIFS(Input!$Z:$Z,Input!$A:$A,'Flujo de Caja Personal'!$A$5,Input!$C:$C,"Semestral",Input!$AB:$AB,'Flujo de Caja Personal'!AX$1)</f>
        <v>2963839.866</v>
      </c>
      <c r="AY5" s="6">
        <f>+SUMIFS(Input!$Y:$Y,Input!$A:$A,$A$5,Input!$C:$C,"Mensual")+SUMIFS(Input!$Y:$Y,Input!$A:$A,$A$5,Input!$C:$C,"Anual",Input!$AA:$AA,'Flujo de Caja Personal'!AY$1)+SUMIFS(Input!$Z:$Z,Input!$A:$A,'Flujo de Caja Personal'!$A$5,Input!$C:$C,"Semestral",Input!$AA:$AA,'Flujo de Caja Personal'!AY$1)+SUMIFS(Input!$Z:$Z,Input!$A:$A,'Flujo de Caja Personal'!$A$5,Input!$C:$C,"Semestral",Input!$AB:$AB,'Flujo de Caja Personal'!AY$1)</f>
        <v>2963839.866</v>
      </c>
      <c r="AZ5" s="6">
        <f>+SUMIFS(Input!$Y:$Y,Input!$A:$A,$A$5,Input!$C:$C,"Mensual")+SUMIFS(Input!$Y:$Y,Input!$A:$A,$A$5,Input!$C:$C,"Anual",Input!$AA:$AA,'Flujo de Caja Personal'!AZ$1)+SUMIFS(Input!$Z:$Z,Input!$A:$A,'Flujo de Caja Personal'!$A$5,Input!$C:$C,"Semestral",Input!$AA:$AA,'Flujo de Caja Personal'!AZ$1)+SUMIFS(Input!$Z:$Z,Input!$A:$A,'Flujo de Caja Personal'!$A$5,Input!$C:$C,"Semestral",Input!$AB:$AB,'Flujo de Caja Personal'!AZ$1)</f>
        <v>2963839.866</v>
      </c>
      <c r="BA5" s="6">
        <f>+SUMIFS(Input!$Y:$Y,Input!$A:$A,$A$5,Input!$C:$C,"Mensual")+SUMIFS(Input!$Y:$Y,Input!$A:$A,$A$5,Input!$C:$C,"Anual",Input!$AA:$AA,'Flujo de Caja Personal'!BA$1)+SUMIFS(Input!$Z:$Z,Input!$A:$A,'Flujo de Caja Personal'!$A$5,Input!$C:$C,"Semestral",Input!$AA:$AA,'Flujo de Caja Personal'!BA$1)+SUMIFS(Input!$Z:$Z,Input!$A:$A,'Flujo de Caja Personal'!$A$5,Input!$C:$C,"Semestral",Input!$AB:$AB,'Flujo de Caja Personal'!BA$1)</f>
        <v>2963839.866</v>
      </c>
      <c r="BB5" s="6">
        <f>+SUMIFS(Input!$Y:$Y,Input!$A:$A,$A$5,Input!$C:$C,"Mensual")+SUMIFS(Input!$Y:$Y,Input!$A:$A,$A$5,Input!$C:$C,"Anual",Input!$AA:$AA,'Flujo de Caja Personal'!BB$1)+SUMIFS(Input!$Z:$Z,Input!$A:$A,'Flujo de Caja Personal'!$A$5,Input!$C:$C,"Semestral",Input!$AA:$AA,'Flujo de Caja Personal'!BB$1)+SUMIFS(Input!$Z:$Z,Input!$A:$A,'Flujo de Caja Personal'!$A$5,Input!$C:$C,"Semestral",Input!$AB:$AB,'Flujo de Caja Personal'!BB$1)</f>
        <v>2963839.866</v>
      </c>
      <c r="BC5" s="6">
        <f>+SUMIFS(Input!$Y:$Y,Input!$A:$A,$A$5,Input!$C:$C,"Mensual")+SUMIFS(Input!$Y:$Y,Input!$A:$A,$A$5,Input!$C:$C,"Anual",Input!$AA:$AA,'Flujo de Caja Personal'!BC$1)+SUMIFS(Input!$Z:$Z,Input!$A:$A,'Flujo de Caja Personal'!$A$5,Input!$C:$C,"Semestral",Input!$AA:$AA,'Flujo de Caja Personal'!BC$1)+SUMIFS(Input!$Z:$Z,Input!$A:$A,'Flujo de Caja Personal'!$A$5,Input!$C:$C,"Semestral",Input!$AB:$AB,'Flujo de Caja Personal'!BC$1)</f>
        <v>2963839.866</v>
      </c>
      <c r="BD5" s="6">
        <f>+SUMIFS(Input!$Y:$Y,Input!$A:$A,$A$5,Input!$C:$C,"Mensual")+SUMIFS(Input!$Y:$Y,Input!$A:$A,$A$5,Input!$C:$C,"Anual",Input!$AA:$AA,'Flujo de Caja Personal'!BD$1)+SUMIFS(Input!$Z:$Z,Input!$A:$A,'Flujo de Caja Personal'!$A$5,Input!$C:$C,"Semestral",Input!$AA:$AA,'Flujo de Caja Personal'!BD$1)+SUMIFS(Input!$Z:$Z,Input!$A:$A,'Flujo de Caja Personal'!$A$5,Input!$C:$C,"Semestral",Input!$AB:$AB,'Flujo de Caja Personal'!BD$1)</f>
        <v>2963839.866</v>
      </c>
      <c r="BE5" s="6">
        <f>+SUMIFS(Input!$Y:$Y,Input!$A:$A,$A$5,Input!$C:$C,"Mensual")+SUMIFS(Input!$Y:$Y,Input!$A:$A,$A$5,Input!$C:$C,"Anual",Input!$AA:$AA,'Flujo de Caja Personal'!BE$1)+SUMIFS(Input!$Z:$Z,Input!$A:$A,'Flujo de Caja Personal'!$A$5,Input!$C:$C,"Semestral",Input!$AA:$AA,'Flujo de Caja Personal'!BE$1)+SUMIFS(Input!$Z:$Z,Input!$A:$A,'Flujo de Caja Personal'!$A$5,Input!$C:$C,"Semestral",Input!$AB:$AB,'Flujo de Caja Personal'!BE$1)</f>
        <v>2963839.866</v>
      </c>
      <c r="BF5" s="6">
        <f>+SUMIFS(Input!$Y:$Y,Input!$A:$A,$A$5,Input!$C:$C,"Mensual")+SUMIFS(Input!$Y:$Y,Input!$A:$A,$A$5,Input!$C:$C,"Anual",Input!$AA:$AA,'Flujo de Caja Personal'!BF$1)+SUMIFS(Input!$Z:$Z,Input!$A:$A,'Flujo de Caja Personal'!$A$5,Input!$C:$C,"Semestral",Input!$AA:$AA,'Flujo de Caja Personal'!BF$1)+SUMIFS(Input!$Z:$Z,Input!$A:$A,'Flujo de Caja Personal'!$A$5,Input!$C:$C,"Semestral",Input!$AB:$AB,'Flujo de Caja Personal'!BF$1)</f>
        <v>2963839.866</v>
      </c>
      <c r="BG5" s="6">
        <f>+SUMIFS(Input!$Y:$Y,Input!$A:$A,$A$5,Input!$C:$C,"Mensual")+SUMIFS(Input!$Y:$Y,Input!$A:$A,$A$5,Input!$C:$C,"Anual",Input!$AA:$AA,'Flujo de Caja Personal'!BG$1)+SUMIFS(Input!$Z:$Z,Input!$A:$A,'Flujo de Caja Personal'!$A$5,Input!$C:$C,"Semestral",Input!$AA:$AA,'Flujo de Caja Personal'!BG$1)+SUMIFS(Input!$Z:$Z,Input!$A:$A,'Flujo de Caja Personal'!$A$5,Input!$C:$C,"Semestral",Input!$AB:$AB,'Flujo de Caja Personal'!BG$1)</f>
        <v>2963839.866</v>
      </c>
      <c r="BH5" s="6">
        <f>+SUMIFS(Input!$Y:$Y,Input!$A:$A,$A$5,Input!$C:$C,"Mensual")+SUMIFS(Input!$Y:$Y,Input!$A:$A,$A$5,Input!$C:$C,"Anual",Input!$AA:$AA,'Flujo de Caja Personal'!BH$1)+SUMIFS(Input!$Z:$Z,Input!$A:$A,'Flujo de Caja Personal'!$A$5,Input!$C:$C,"Semestral",Input!$AA:$AA,'Flujo de Caja Personal'!BH$1)+SUMIFS(Input!$Z:$Z,Input!$A:$A,'Flujo de Caja Personal'!$A$5,Input!$C:$C,"Semestral",Input!$AB:$AB,'Flujo de Caja Personal'!BH$1)</f>
        <v>2963839.866</v>
      </c>
      <c r="BI5" s="6">
        <f>+SUMIFS(Input!$Y:$Y,Input!$A:$A,$A$5,Input!$C:$C,"Mensual")+SUMIFS(Input!$Y:$Y,Input!$A:$A,$A$5,Input!$C:$C,"Anual",Input!$AA:$AA,'Flujo de Caja Personal'!BI$1)+SUMIFS(Input!$Z:$Z,Input!$A:$A,'Flujo de Caja Personal'!$A$5,Input!$C:$C,"Semestral",Input!$AA:$AA,'Flujo de Caja Personal'!BI$1)+SUMIFS(Input!$Z:$Z,Input!$A:$A,'Flujo de Caja Personal'!$A$5,Input!$C:$C,"Semestral",Input!$AB:$AB,'Flujo de Caja Personal'!BI$1)</f>
        <v>2963839.866</v>
      </c>
      <c r="BJ5" s="6">
        <f>+SUMIFS(Input!$AD:$AD,Input!$A:$A,$A$5,Input!$C:$C,"Mensual")+SUMIFS(Input!$AD:$AD,Input!$A:$A,$A$5,Input!$C:$C,"Anual",Input!$AF:$AF,'Flujo de Caja Personal'!BJ$1)+SUMIFS(Input!$AE:$AE,Input!$A:$A,'Flujo de Caja Personal'!$A$5,Input!$C:$C,"Semestral",Input!$AF:$AF,'Flujo de Caja Personal'!BJ$1)+SUMIFS(Input!$AE:$AE,Input!$A:$A,'Flujo de Caja Personal'!$A$5,Input!$C:$C,"Semestral",Input!$AG:$AG,'Flujo de Caja Personal'!BJ$1)</f>
        <v>3052755.062</v>
      </c>
      <c r="BK5" s="6">
        <f>+SUMIFS(Input!$AD:$AD,Input!$A:$A,$A$5,Input!$C:$C,"Mensual")+SUMIFS(Input!$AD:$AD,Input!$A:$A,$A$5,Input!$C:$C,"Anual",Input!$AF:$AF,'Flujo de Caja Personal'!BK$1)+SUMIFS(Input!$AE:$AE,Input!$A:$A,'Flujo de Caja Personal'!$A$5,Input!$C:$C,"Semestral",Input!$AF:$AF,'Flujo de Caja Personal'!BK$1)+SUMIFS(Input!$AE:$AE,Input!$A:$A,'Flujo de Caja Personal'!$A$5,Input!$C:$C,"Semestral",Input!$AG:$AG,'Flujo de Caja Personal'!BK$1)</f>
        <v>3052755.062</v>
      </c>
      <c r="BL5" s="6">
        <f>+SUMIFS(Input!$AD:$AD,Input!$A:$A,$A$5,Input!$C:$C,"Mensual")+SUMIFS(Input!$AD:$AD,Input!$A:$A,$A$5,Input!$C:$C,"Anual",Input!$AF:$AF,'Flujo de Caja Personal'!BL$1)+SUMIFS(Input!$AE:$AE,Input!$A:$A,'Flujo de Caja Personal'!$A$5,Input!$C:$C,"Semestral",Input!$AF:$AF,'Flujo de Caja Personal'!BL$1)+SUMIFS(Input!$AE:$AE,Input!$A:$A,'Flujo de Caja Personal'!$A$5,Input!$C:$C,"Semestral",Input!$AG:$AG,'Flujo de Caja Personal'!BL$1)</f>
        <v>3052755.062</v>
      </c>
      <c r="BM5" s="6">
        <f>+SUMIFS(Input!$AD:$AD,Input!$A:$A,$A$5,Input!$C:$C,"Mensual")+SUMIFS(Input!$AD:$AD,Input!$A:$A,$A$5,Input!$C:$C,"Anual",Input!$AF:$AF,'Flujo de Caja Personal'!BM$1)+SUMIFS(Input!$AE:$AE,Input!$A:$A,'Flujo de Caja Personal'!$A$5,Input!$C:$C,"Semestral",Input!$AF:$AF,'Flujo de Caja Personal'!BM$1)+SUMIFS(Input!$AE:$AE,Input!$A:$A,'Flujo de Caja Personal'!$A$5,Input!$C:$C,"Semestral",Input!$AG:$AG,'Flujo de Caja Personal'!BM$1)</f>
        <v>3052755.062</v>
      </c>
      <c r="BN5" s="6">
        <f>+SUMIFS(Input!$AD:$AD,Input!$A:$A,$A$5,Input!$C:$C,"Mensual")+SUMIFS(Input!$AD:$AD,Input!$A:$A,$A$5,Input!$C:$C,"Anual",Input!$AF:$AF,'Flujo de Caja Personal'!BN$1)+SUMIFS(Input!$AE:$AE,Input!$A:$A,'Flujo de Caja Personal'!$A$5,Input!$C:$C,"Semestral",Input!$AF:$AF,'Flujo de Caja Personal'!BN$1)+SUMIFS(Input!$AE:$AE,Input!$A:$A,'Flujo de Caja Personal'!$A$5,Input!$C:$C,"Semestral",Input!$AG:$AG,'Flujo de Caja Personal'!BN$1)</f>
        <v>3052755.062</v>
      </c>
      <c r="BO5" s="6">
        <f>+SUMIFS(Input!$AD:$AD,Input!$A:$A,$A$5,Input!$C:$C,"Mensual")+SUMIFS(Input!$AD:$AD,Input!$A:$A,$A$5,Input!$C:$C,"Anual",Input!$AF:$AF,'Flujo de Caja Personal'!BO$1)+SUMIFS(Input!$AE:$AE,Input!$A:$A,'Flujo de Caja Personal'!$A$5,Input!$C:$C,"Semestral",Input!$AF:$AF,'Flujo de Caja Personal'!BO$1)+SUMIFS(Input!$AE:$AE,Input!$A:$A,'Flujo de Caja Personal'!$A$5,Input!$C:$C,"Semestral",Input!$AG:$AG,'Flujo de Caja Personal'!BO$1)</f>
        <v>3052755.062</v>
      </c>
      <c r="BP5" s="6">
        <f>+SUMIFS(Input!$AD:$AD,Input!$A:$A,$A$5,Input!$C:$C,"Mensual")+SUMIFS(Input!$AD:$AD,Input!$A:$A,$A$5,Input!$C:$C,"Anual",Input!$AF:$AF,'Flujo de Caja Personal'!BP$1)+SUMIFS(Input!$AE:$AE,Input!$A:$A,'Flujo de Caja Personal'!$A$5,Input!$C:$C,"Semestral",Input!$AF:$AF,'Flujo de Caja Personal'!BP$1)+SUMIFS(Input!$AE:$AE,Input!$A:$A,'Flujo de Caja Personal'!$A$5,Input!$C:$C,"Semestral",Input!$AG:$AG,'Flujo de Caja Personal'!BP$1)</f>
        <v>3052755.062</v>
      </c>
      <c r="BQ5" s="6">
        <f>+SUMIFS(Input!$AD:$AD,Input!$A:$A,$A$5,Input!$C:$C,"Mensual")+SUMIFS(Input!$AD:$AD,Input!$A:$A,$A$5,Input!$C:$C,"Anual",Input!$AF:$AF,'Flujo de Caja Personal'!BQ$1)+SUMIFS(Input!$AE:$AE,Input!$A:$A,'Flujo de Caja Personal'!$A$5,Input!$C:$C,"Semestral",Input!$AF:$AF,'Flujo de Caja Personal'!BQ$1)+SUMIFS(Input!$AE:$AE,Input!$A:$A,'Flujo de Caja Personal'!$A$5,Input!$C:$C,"Semestral",Input!$AG:$AG,'Flujo de Caja Personal'!BQ$1)</f>
        <v>3052755.062</v>
      </c>
      <c r="BR5" s="6">
        <f>+SUMIFS(Input!$AD:$AD,Input!$A:$A,$A$5,Input!$C:$C,"Mensual")+SUMIFS(Input!$AD:$AD,Input!$A:$A,$A$5,Input!$C:$C,"Anual",Input!$AF:$AF,'Flujo de Caja Personal'!BR$1)+SUMIFS(Input!$AE:$AE,Input!$A:$A,'Flujo de Caja Personal'!$A$5,Input!$C:$C,"Semestral",Input!$AF:$AF,'Flujo de Caja Personal'!BR$1)+SUMIFS(Input!$AE:$AE,Input!$A:$A,'Flujo de Caja Personal'!$A$5,Input!$C:$C,"Semestral",Input!$AG:$AG,'Flujo de Caja Personal'!BR$1)</f>
        <v>3052755.062</v>
      </c>
      <c r="BS5" s="6">
        <f>+SUMIFS(Input!$AD:$AD,Input!$A:$A,$A$5,Input!$C:$C,"Mensual")+SUMIFS(Input!$AD:$AD,Input!$A:$A,$A$5,Input!$C:$C,"Anual",Input!$AF:$AF,'Flujo de Caja Personal'!BS$1)+SUMIFS(Input!$AE:$AE,Input!$A:$A,'Flujo de Caja Personal'!$A$5,Input!$C:$C,"Semestral",Input!$AF:$AF,'Flujo de Caja Personal'!BS$1)+SUMIFS(Input!$AE:$AE,Input!$A:$A,'Flujo de Caja Personal'!$A$5,Input!$C:$C,"Semestral",Input!$AG:$AG,'Flujo de Caja Personal'!BS$1)</f>
        <v>3052755.062</v>
      </c>
      <c r="BT5" s="6">
        <f>+SUMIFS(Input!$AD:$AD,Input!$A:$A,$A$5,Input!$C:$C,"Mensual")+SUMIFS(Input!$AD:$AD,Input!$A:$A,$A$5,Input!$C:$C,"Anual",Input!$AF:$AF,'Flujo de Caja Personal'!BT$1)+SUMIFS(Input!$AE:$AE,Input!$A:$A,'Flujo de Caja Personal'!$A$5,Input!$C:$C,"Semestral",Input!$AF:$AF,'Flujo de Caja Personal'!BT$1)+SUMIFS(Input!$AE:$AE,Input!$A:$A,'Flujo de Caja Personal'!$A$5,Input!$C:$C,"Semestral",Input!$AG:$AG,'Flujo de Caja Personal'!BT$1)</f>
        <v>3052755.062</v>
      </c>
      <c r="BU5" s="6">
        <f>+SUMIFS(Input!$AD:$AD,Input!$A:$A,$A$5,Input!$C:$C,"Mensual")+SUMIFS(Input!$AD:$AD,Input!$A:$A,$A$5,Input!$C:$C,"Anual",Input!$AF:$AF,'Flujo de Caja Personal'!BU$1)+SUMIFS(Input!$AE:$AE,Input!$A:$A,'Flujo de Caja Personal'!$A$5,Input!$C:$C,"Semestral",Input!$AF:$AF,'Flujo de Caja Personal'!BU$1)+SUMIFS(Input!$AE:$AE,Input!$A:$A,'Flujo de Caja Personal'!$A$5,Input!$C:$C,"Semestral",Input!$AG:$AG,'Flujo de Caja Personal'!BU$1)</f>
        <v>3052755.062</v>
      </c>
      <c r="BV5" s="6">
        <f>+SUMIFS(Input!$AI:$AI,Input!$A:$A,$A$5,Input!$C:$C,"Mensual")+SUMIFS(Input!$AI:$AI,Input!$A:$A,$A$5,Input!$C:$C,"Anual",Input!$AK:$AK,'Flujo de Caja Personal'!BV$1)+SUMIFS(Input!$AJ:$AJ,Input!$A:$A,'Flujo de Caja Personal'!$A$5,Input!$C:$C,"Semestral",Input!$AK:$AK,'Flujo de Caja Personal'!BV$1)+SUMIFS(Input!$AJ:$AJ,Input!$A:$A,'Flujo de Caja Personal'!$A$4,Input!$C:$C,"Semestral",Input!$AL:$AL,'Flujo de Caja Personal'!BV$1)</f>
        <v>3144337.714</v>
      </c>
      <c r="BW5" s="6">
        <f>+SUMIFS(Input!$AI:$AI,Input!$A:$A,$A$5,Input!$C:$C,"Mensual")+SUMIFS(Input!$AI:$AI,Input!$A:$A,$A$5,Input!$C:$C,"Anual",Input!$AK:$AK,'Flujo de Caja Personal'!BW$1)+SUMIFS(Input!$AJ:$AJ,Input!$A:$A,'Flujo de Caja Personal'!$A$5,Input!$C:$C,"Semestral",Input!$AK:$AK,'Flujo de Caja Personal'!BW$1)+SUMIFS(Input!$AJ:$AJ,Input!$A:$A,'Flujo de Caja Personal'!$A$4,Input!$C:$C,"Semestral",Input!$AL:$AL,'Flujo de Caja Personal'!BW$1)</f>
        <v>3144337.714</v>
      </c>
      <c r="BX5" s="6">
        <f>+SUMIFS(Input!$AI:$AI,Input!$A:$A,$A$5,Input!$C:$C,"Mensual")+SUMIFS(Input!$AI:$AI,Input!$A:$A,$A$5,Input!$C:$C,"Anual",Input!$AK:$AK,'Flujo de Caja Personal'!BX$1)+SUMIFS(Input!$AJ:$AJ,Input!$A:$A,'Flujo de Caja Personal'!$A$5,Input!$C:$C,"Semestral",Input!$AK:$AK,'Flujo de Caja Personal'!BX$1)+SUMIFS(Input!$AJ:$AJ,Input!$A:$A,'Flujo de Caja Personal'!$A$4,Input!$C:$C,"Semestral",Input!$AL:$AL,'Flujo de Caja Personal'!BX$1)</f>
        <v>3144337.714</v>
      </c>
      <c r="BY5" s="6">
        <f>+SUMIFS(Input!$AI:$AI,Input!$A:$A,$A$5,Input!$C:$C,"Mensual")+SUMIFS(Input!$AI:$AI,Input!$A:$A,$A$5,Input!$C:$C,"Anual",Input!$AK:$AK,'Flujo de Caja Personal'!BY$1)+SUMIFS(Input!$AJ:$AJ,Input!$A:$A,'Flujo de Caja Personal'!$A$5,Input!$C:$C,"Semestral",Input!$AK:$AK,'Flujo de Caja Personal'!BY$1)+SUMIFS(Input!$AJ:$AJ,Input!$A:$A,'Flujo de Caja Personal'!$A$4,Input!$C:$C,"Semestral",Input!$AL:$AL,'Flujo de Caja Personal'!BY$1)</f>
        <v>3144337.714</v>
      </c>
      <c r="BZ5" s="6">
        <f>+SUMIFS(Input!$AI:$AI,Input!$A:$A,$A$5,Input!$C:$C,"Mensual")+SUMIFS(Input!$AI:$AI,Input!$A:$A,$A$5,Input!$C:$C,"Anual",Input!$AK:$AK,'Flujo de Caja Personal'!BZ$1)+SUMIFS(Input!$AJ:$AJ,Input!$A:$A,'Flujo de Caja Personal'!$A$5,Input!$C:$C,"Semestral",Input!$AK:$AK,'Flujo de Caja Personal'!BZ$1)+SUMIFS(Input!$AJ:$AJ,Input!$A:$A,'Flujo de Caja Personal'!$A$4,Input!$C:$C,"Semestral",Input!$AL:$AL,'Flujo de Caja Personal'!BZ$1)</f>
        <v>3144337.714</v>
      </c>
      <c r="CA5" s="6">
        <f>+SUMIFS(Input!$AI:$AI,Input!$A:$A,$A$5,Input!$C:$C,"Mensual")+SUMIFS(Input!$AI:$AI,Input!$A:$A,$A$5,Input!$C:$C,"Anual",Input!$AK:$AK,'Flujo de Caja Personal'!CA$1)+SUMIFS(Input!$AJ:$AJ,Input!$A:$A,'Flujo de Caja Personal'!$A$5,Input!$C:$C,"Semestral",Input!$AK:$AK,'Flujo de Caja Personal'!CA$1)+SUMIFS(Input!$AJ:$AJ,Input!$A:$A,'Flujo de Caja Personal'!$A$4,Input!$C:$C,"Semestral",Input!$AL:$AL,'Flujo de Caja Personal'!CA$1)</f>
        <v>3144337.714</v>
      </c>
      <c r="CB5" s="6">
        <f>+SUMIFS(Input!$AI:$AI,Input!$A:$A,$A$5,Input!$C:$C,"Mensual")+SUMIFS(Input!$AI:$AI,Input!$A:$A,$A$5,Input!$C:$C,"Anual",Input!$AK:$AK,'Flujo de Caja Personal'!CB$1)+SUMIFS(Input!$AJ:$AJ,Input!$A:$A,'Flujo de Caja Personal'!$A$5,Input!$C:$C,"Semestral",Input!$AK:$AK,'Flujo de Caja Personal'!CB$1)+SUMIFS(Input!$AJ:$AJ,Input!$A:$A,'Flujo de Caja Personal'!$A$4,Input!$C:$C,"Semestral",Input!$AL:$AL,'Flujo de Caja Personal'!CB$1)</f>
        <v>3144337.714</v>
      </c>
      <c r="CC5" s="6">
        <f>+SUMIFS(Input!$AI:$AI,Input!$A:$A,$A$5,Input!$C:$C,"Mensual")+SUMIFS(Input!$AI:$AI,Input!$A:$A,$A$5,Input!$C:$C,"Anual",Input!$AK:$AK,'Flujo de Caja Personal'!CC$1)+SUMIFS(Input!$AJ:$AJ,Input!$A:$A,'Flujo de Caja Personal'!$A$5,Input!$C:$C,"Semestral",Input!$AK:$AK,'Flujo de Caja Personal'!CC$1)+SUMIFS(Input!$AJ:$AJ,Input!$A:$A,'Flujo de Caja Personal'!$A$4,Input!$C:$C,"Semestral",Input!$AL:$AL,'Flujo de Caja Personal'!CC$1)</f>
        <v>3144337.714</v>
      </c>
      <c r="CD5" s="6">
        <f>+SUMIFS(Input!$AI:$AI,Input!$A:$A,$A$5,Input!$C:$C,"Mensual")+SUMIFS(Input!$AI:$AI,Input!$A:$A,$A$5,Input!$C:$C,"Anual",Input!$AK:$AK,'Flujo de Caja Personal'!CD$1)+SUMIFS(Input!$AJ:$AJ,Input!$A:$A,'Flujo de Caja Personal'!$A$5,Input!$C:$C,"Semestral",Input!$AK:$AK,'Flujo de Caja Personal'!CD$1)+SUMIFS(Input!$AJ:$AJ,Input!$A:$A,'Flujo de Caja Personal'!$A$4,Input!$C:$C,"Semestral",Input!$AL:$AL,'Flujo de Caja Personal'!CD$1)</f>
        <v>3144337.714</v>
      </c>
      <c r="CE5" s="6">
        <f>+SUMIFS(Input!$AI:$AI,Input!$A:$A,$A$5,Input!$C:$C,"Mensual")+SUMIFS(Input!$AI:$AI,Input!$A:$A,$A$5,Input!$C:$C,"Anual",Input!$AK:$AK,'Flujo de Caja Personal'!CE$1)+SUMIFS(Input!$AJ:$AJ,Input!$A:$A,'Flujo de Caja Personal'!$A$5,Input!$C:$C,"Semestral",Input!$AK:$AK,'Flujo de Caja Personal'!CE$1)+SUMIFS(Input!$AJ:$AJ,Input!$A:$A,'Flujo de Caja Personal'!$A$4,Input!$C:$C,"Semestral",Input!$AL:$AL,'Flujo de Caja Personal'!CE$1)</f>
        <v>3144337.714</v>
      </c>
      <c r="CF5" s="6">
        <f>+SUMIFS(Input!$AI:$AI,Input!$A:$A,$A$5,Input!$C:$C,"Mensual")+SUMIFS(Input!$AI:$AI,Input!$A:$A,$A$5,Input!$C:$C,"Anual",Input!$AK:$AK,'Flujo de Caja Personal'!CF$1)+SUMIFS(Input!$AJ:$AJ,Input!$A:$A,'Flujo de Caja Personal'!$A$5,Input!$C:$C,"Semestral",Input!$AK:$AK,'Flujo de Caja Personal'!CF$1)+SUMIFS(Input!$AJ:$AJ,Input!$A:$A,'Flujo de Caja Personal'!$A$4,Input!$C:$C,"Semestral",Input!$AL:$AL,'Flujo de Caja Personal'!CF$1)</f>
        <v>3144337.714</v>
      </c>
      <c r="CG5" s="6">
        <f>+SUMIFS(Input!$AI:$AI,Input!$A:$A,$A$5,Input!$C:$C,"Mensual")+SUMIFS(Input!$AI:$AI,Input!$A:$A,$A$5,Input!$C:$C,"Anual",Input!$AK:$AK,'Flujo de Caja Personal'!CG$1)+SUMIFS(Input!$AJ:$AJ,Input!$A:$A,'Flujo de Caja Personal'!$A$5,Input!$C:$C,"Semestral",Input!$AK:$AK,'Flujo de Caja Personal'!CG$1)+SUMIFS(Input!$AJ:$AJ,Input!$A:$A,'Flujo de Caja Personal'!$A$4,Input!$C:$C,"Semestral",Input!$AL:$AL,'Flujo de Caja Personal'!CG$1)</f>
        <v>3144337.714</v>
      </c>
      <c r="CH5" s="6">
        <f>+SUMIFS(Input!$AN:$AN,Input!$A:$A,$A$5,Input!$C:$C,"Mensual")+SUMIFS(Input!$AN:$AN,Input!$A:$A,$A$5,Input!$C:$C,"Anual",Input!$AP:$AP,'Flujo de Caja Personal'!CH$1)+SUMIFS(Input!$AO:$AO,Input!$A:$A,'Flujo de Caja Personal'!$A$5,Input!$C:$C,"Semestral",Input!$AP:$AP,'Flujo de Caja Personal'!CH$1)+SUMIFS(Input!$AO:$AO,Input!$A:$A,'Flujo de Caja Personal'!$A$5,Input!$C:$C,"Semestral",Input!$AQ:$AQ,'Flujo de Caja Personal'!CH$1)</f>
        <v>3238667.846</v>
      </c>
      <c r="CI5" s="6">
        <f>+SUMIFS(Input!$AN:$AN,Input!$A:$A,$A$5,Input!$C:$C,"Mensual")+SUMIFS(Input!$AN:$AN,Input!$A:$A,$A$5,Input!$C:$C,"Anual",Input!$AP:$AP,'Flujo de Caja Personal'!CI$1)+SUMIFS(Input!$AO:$AO,Input!$A:$A,'Flujo de Caja Personal'!$A$5,Input!$C:$C,"Semestral",Input!$AP:$AP,'Flujo de Caja Personal'!CI$1)+SUMIFS(Input!$AO:$AO,Input!$A:$A,'Flujo de Caja Personal'!$A$5,Input!$C:$C,"Semestral",Input!$AQ:$AQ,'Flujo de Caja Personal'!CI$1)</f>
        <v>3238667.846</v>
      </c>
      <c r="CJ5" s="6">
        <f>+SUMIFS(Input!$AN:$AN,Input!$A:$A,$A$5,Input!$C:$C,"Mensual")+SUMIFS(Input!$AN:$AN,Input!$A:$A,$A$5,Input!$C:$C,"Anual",Input!$AP:$AP,'Flujo de Caja Personal'!CJ$1)+SUMIFS(Input!$AO:$AO,Input!$A:$A,'Flujo de Caja Personal'!$A$5,Input!$C:$C,"Semestral",Input!$AP:$AP,'Flujo de Caja Personal'!CJ$1)+SUMIFS(Input!$AO:$AO,Input!$A:$A,'Flujo de Caja Personal'!$A$5,Input!$C:$C,"Semestral",Input!$AQ:$AQ,'Flujo de Caja Personal'!CJ$1)</f>
        <v>3238667.846</v>
      </c>
      <c r="CK5" s="6">
        <f>+SUMIFS(Input!$AN:$AN,Input!$A:$A,$A$5,Input!$C:$C,"Mensual")+SUMIFS(Input!$AN:$AN,Input!$A:$A,$A$5,Input!$C:$C,"Anual",Input!$AP:$AP,'Flujo de Caja Personal'!CK$1)+SUMIFS(Input!$AO:$AO,Input!$A:$A,'Flujo de Caja Personal'!$A$5,Input!$C:$C,"Semestral",Input!$AP:$AP,'Flujo de Caja Personal'!CK$1)+SUMIFS(Input!$AO:$AO,Input!$A:$A,'Flujo de Caja Personal'!$A$5,Input!$C:$C,"Semestral",Input!$AQ:$AQ,'Flujo de Caja Personal'!CK$1)</f>
        <v>3238667.846</v>
      </c>
      <c r="CL5" s="6">
        <f>+SUMIFS(Input!$AN:$AN,Input!$A:$A,$A$5,Input!$C:$C,"Mensual")+SUMIFS(Input!$AN:$AN,Input!$A:$A,$A$5,Input!$C:$C,"Anual",Input!$AP:$AP,'Flujo de Caja Personal'!CL$1)+SUMIFS(Input!$AO:$AO,Input!$A:$A,'Flujo de Caja Personal'!$A$5,Input!$C:$C,"Semestral",Input!$AP:$AP,'Flujo de Caja Personal'!CL$1)+SUMIFS(Input!$AO:$AO,Input!$A:$A,'Flujo de Caja Personal'!$A$5,Input!$C:$C,"Semestral",Input!$AQ:$AQ,'Flujo de Caja Personal'!CL$1)</f>
        <v>3238667.846</v>
      </c>
      <c r="CM5" s="6">
        <f>+SUMIFS(Input!$AN:$AN,Input!$A:$A,$A$5,Input!$C:$C,"Mensual")+SUMIFS(Input!$AN:$AN,Input!$A:$A,$A$5,Input!$C:$C,"Anual",Input!$AP:$AP,'Flujo de Caja Personal'!CM$1)+SUMIFS(Input!$AO:$AO,Input!$A:$A,'Flujo de Caja Personal'!$A$5,Input!$C:$C,"Semestral",Input!$AP:$AP,'Flujo de Caja Personal'!CM$1)+SUMIFS(Input!$AO:$AO,Input!$A:$A,'Flujo de Caja Personal'!$A$5,Input!$C:$C,"Semestral",Input!$AQ:$AQ,'Flujo de Caja Personal'!CM$1)</f>
        <v>3238667.846</v>
      </c>
      <c r="CN5" s="6">
        <f>+SUMIFS(Input!$AN:$AN,Input!$A:$A,$A$5,Input!$C:$C,"Mensual")+SUMIFS(Input!$AN:$AN,Input!$A:$A,$A$5,Input!$C:$C,"Anual",Input!$AP:$AP,'Flujo de Caja Personal'!CN$1)+SUMIFS(Input!$AO:$AO,Input!$A:$A,'Flujo de Caja Personal'!$A$5,Input!$C:$C,"Semestral",Input!$AP:$AP,'Flujo de Caja Personal'!CN$1)+SUMIFS(Input!$AO:$AO,Input!$A:$A,'Flujo de Caja Personal'!$A$5,Input!$C:$C,"Semestral",Input!$AQ:$AQ,'Flujo de Caja Personal'!CN$1)</f>
        <v>3238667.846</v>
      </c>
      <c r="CO5" s="6">
        <f>+SUMIFS(Input!$AN:$AN,Input!$A:$A,$A$5,Input!$C:$C,"Mensual")+SUMIFS(Input!$AN:$AN,Input!$A:$A,$A$5,Input!$C:$C,"Anual",Input!$AP:$AP,'Flujo de Caja Personal'!CO$1)+SUMIFS(Input!$AO:$AO,Input!$A:$A,'Flujo de Caja Personal'!$A$5,Input!$C:$C,"Semestral",Input!$AP:$AP,'Flujo de Caja Personal'!CO$1)+SUMIFS(Input!$AO:$AO,Input!$A:$A,'Flujo de Caja Personal'!$A$5,Input!$C:$C,"Semestral",Input!$AQ:$AQ,'Flujo de Caja Personal'!CO$1)</f>
        <v>3238667.846</v>
      </c>
      <c r="CP5" s="6">
        <f>+SUMIFS(Input!$AN:$AN,Input!$A:$A,$A$5,Input!$C:$C,"Mensual")+SUMIFS(Input!$AN:$AN,Input!$A:$A,$A$5,Input!$C:$C,"Anual",Input!$AP:$AP,'Flujo de Caja Personal'!CP$1)+SUMIFS(Input!$AO:$AO,Input!$A:$A,'Flujo de Caja Personal'!$A$5,Input!$C:$C,"Semestral",Input!$AP:$AP,'Flujo de Caja Personal'!CP$1)+SUMIFS(Input!$AO:$AO,Input!$A:$A,'Flujo de Caja Personal'!$A$5,Input!$C:$C,"Semestral",Input!$AQ:$AQ,'Flujo de Caja Personal'!CP$1)</f>
        <v>3238667.846</v>
      </c>
      <c r="CQ5" s="6">
        <f>+SUMIFS(Input!$AN:$AN,Input!$A:$A,$A$5,Input!$C:$C,"Mensual")+SUMIFS(Input!$AN:$AN,Input!$A:$A,$A$5,Input!$C:$C,"Anual",Input!$AP:$AP,'Flujo de Caja Personal'!CQ$1)+SUMIFS(Input!$AO:$AO,Input!$A:$A,'Flujo de Caja Personal'!$A$5,Input!$C:$C,"Semestral",Input!$AP:$AP,'Flujo de Caja Personal'!CQ$1)+SUMIFS(Input!$AO:$AO,Input!$A:$A,'Flujo de Caja Personal'!$A$5,Input!$C:$C,"Semestral",Input!$AQ:$AQ,'Flujo de Caja Personal'!CQ$1)</f>
        <v>3238667.846</v>
      </c>
      <c r="CR5" s="6">
        <f>+SUMIFS(Input!$AN:$AN,Input!$A:$A,$A$5,Input!$C:$C,"Mensual")+SUMIFS(Input!$AN:$AN,Input!$A:$A,$A$5,Input!$C:$C,"Anual",Input!$AP:$AP,'Flujo de Caja Personal'!CR$1)+SUMIFS(Input!$AO:$AO,Input!$A:$A,'Flujo de Caja Personal'!$A$5,Input!$C:$C,"Semestral",Input!$AP:$AP,'Flujo de Caja Personal'!CR$1)+SUMIFS(Input!$AO:$AO,Input!$A:$A,'Flujo de Caja Personal'!$A$5,Input!$C:$C,"Semestral",Input!$AQ:$AQ,'Flujo de Caja Personal'!CR$1)</f>
        <v>3238667.846</v>
      </c>
      <c r="CS5" s="6">
        <f>+SUMIFS(Input!$AN:$AN,Input!$A:$A,$A$5,Input!$C:$C,"Mensual")+SUMIFS(Input!$AN:$AN,Input!$A:$A,$A$5,Input!$C:$C,"Anual",Input!$AP:$AP,'Flujo de Caja Personal'!CS$1)+SUMIFS(Input!$AO:$AO,Input!$A:$A,'Flujo de Caja Personal'!$A$5,Input!$C:$C,"Semestral",Input!$AP:$AP,'Flujo de Caja Personal'!CS$1)+SUMIFS(Input!$AO:$AO,Input!$A:$A,'Flujo de Caja Personal'!$A$5,Input!$C:$C,"Semestral",Input!$AQ:$AQ,'Flujo de Caja Personal'!CS$1)</f>
        <v>3238667.846</v>
      </c>
      <c r="CT5" s="6">
        <f>+SUMIFS(Input!$AS:$AS,Input!$A:$A,$A$5,Input!$C:$C,"Mensual")+SUMIFS(Input!$AS:$AS,Input!$A:$A,$A$5,Input!$C:$C,"Anual",Input!$AU:$AU,'Flujo de Caja Personal'!CT$1)+SUMIFS(Input!$AT:$AT,Input!$A:$A,'Flujo de Caja Personal'!$A$5,Input!$C:$C,"Semestral",Input!$AU:$AU,'Flujo de Caja Personal'!CT$1)+SUMIFS(Input!$AT:$AT,Input!$A:$A,'Flujo de Caja Personal'!$A$5,Input!$C:$C,"Semestral",Input!$AV:$AV,'Flujo de Caja Personal'!CT$1)</f>
        <v>3335827.881</v>
      </c>
      <c r="CU5" s="6">
        <f>+SUMIFS(Input!$AS:$AS,Input!$A:$A,$A$5,Input!$C:$C,"Mensual")+SUMIFS(Input!$AS:$AS,Input!$A:$A,$A$5,Input!$C:$C,"Anual",Input!$AU:$AU,'Flujo de Caja Personal'!CU$1)+SUMIFS(Input!$AT:$AT,Input!$A:$A,'Flujo de Caja Personal'!$A$5,Input!$C:$C,"Semestral",Input!$AU:$AU,'Flujo de Caja Personal'!CU$1)+SUMIFS(Input!$AT:$AT,Input!$A:$A,'Flujo de Caja Personal'!$A$5,Input!$C:$C,"Semestral",Input!$AV:$AV,'Flujo de Caja Personal'!CU$1)</f>
        <v>3335827.881</v>
      </c>
      <c r="CV5" s="6">
        <f>+SUMIFS(Input!$AS:$AS,Input!$A:$A,$A$5,Input!$C:$C,"Mensual")+SUMIFS(Input!$AS:$AS,Input!$A:$A,$A$5,Input!$C:$C,"Anual",Input!$AU:$AU,'Flujo de Caja Personal'!CV$1)+SUMIFS(Input!$AT:$AT,Input!$A:$A,'Flujo de Caja Personal'!$A$5,Input!$C:$C,"Semestral",Input!$AU:$AU,'Flujo de Caja Personal'!CV$1)+SUMIFS(Input!$AT:$AT,Input!$A:$A,'Flujo de Caja Personal'!$A$5,Input!$C:$C,"Semestral",Input!$AV:$AV,'Flujo de Caja Personal'!CV$1)</f>
        <v>3335827.881</v>
      </c>
      <c r="CW5" s="6">
        <f>+SUMIFS(Input!$AS:$AS,Input!$A:$A,$A$5,Input!$C:$C,"Mensual")+SUMIFS(Input!$AS:$AS,Input!$A:$A,$A$5,Input!$C:$C,"Anual",Input!$AU:$AU,'Flujo de Caja Personal'!CW$1)+SUMIFS(Input!$AT:$AT,Input!$A:$A,'Flujo de Caja Personal'!$A$5,Input!$C:$C,"Semestral",Input!$AU:$AU,'Flujo de Caja Personal'!CW$1)+SUMIFS(Input!$AT:$AT,Input!$A:$A,'Flujo de Caja Personal'!$A$5,Input!$C:$C,"Semestral",Input!$AV:$AV,'Flujo de Caja Personal'!CW$1)</f>
        <v>3335827.881</v>
      </c>
      <c r="CX5" s="6">
        <f>+SUMIFS(Input!$AS:$AS,Input!$A:$A,$A$5,Input!$C:$C,"Mensual")+SUMIFS(Input!$AS:$AS,Input!$A:$A,$A$5,Input!$C:$C,"Anual",Input!$AU:$AU,'Flujo de Caja Personal'!CX$1)+SUMIFS(Input!$AT:$AT,Input!$A:$A,'Flujo de Caja Personal'!$A$5,Input!$C:$C,"Semestral",Input!$AU:$AU,'Flujo de Caja Personal'!CX$1)+SUMIFS(Input!$AT:$AT,Input!$A:$A,'Flujo de Caja Personal'!$A$5,Input!$C:$C,"Semestral",Input!$AV:$AV,'Flujo de Caja Personal'!CX$1)</f>
        <v>3335827.881</v>
      </c>
      <c r="CY5" s="6">
        <f>+SUMIFS(Input!$AS:$AS,Input!$A:$A,$A$5,Input!$C:$C,"Mensual")+SUMIFS(Input!$AS:$AS,Input!$A:$A,$A$5,Input!$C:$C,"Anual",Input!$AU:$AU,'Flujo de Caja Personal'!CY$1)+SUMIFS(Input!$AT:$AT,Input!$A:$A,'Flujo de Caja Personal'!$A$5,Input!$C:$C,"Semestral",Input!$AU:$AU,'Flujo de Caja Personal'!CY$1)+SUMIFS(Input!$AT:$AT,Input!$A:$A,'Flujo de Caja Personal'!$A$5,Input!$C:$C,"Semestral",Input!$AV:$AV,'Flujo de Caja Personal'!CY$1)</f>
        <v>3335827.881</v>
      </c>
      <c r="CZ5" s="6">
        <f>+SUMIFS(Input!$AS:$AS,Input!$A:$A,$A$5,Input!$C:$C,"Mensual")+SUMIFS(Input!$AS:$AS,Input!$A:$A,$A$5,Input!$C:$C,"Anual",Input!$AU:$AU,'Flujo de Caja Personal'!CZ$1)+SUMIFS(Input!$AT:$AT,Input!$A:$A,'Flujo de Caja Personal'!$A$5,Input!$C:$C,"Semestral",Input!$AU:$AU,'Flujo de Caja Personal'!CZ$1)+SUMIFS(Input!$AT:$AT,Input!$A:$A,'Flujo de Caja Personal'!$A$5,Input!$C:$C,"Semestral",Input!$AV:$AV,'Flujo de Caja Personal'!CZ$1)</f>
        <v>3335827.881</v>
      </c>
      <c r="DA5" s="6">
        <f>+SUMIFS(Input!$AS:$AS,Input!$A:$A,$A$5,Input!$C:$C,"Mensual")+SUMIFS(Input!$AS:$AS,Input!$A:$A,$A$5,Input!$C:$C,"Anual",Input!$AU:$AU,'Flujo de Caja Personal'!DA$1)+SUMIFS(Input!$AT:$AT,Input!$A:$A,'Flujo de Caja Personal'!$A$5,Input!$C:$C,"Semestral",Input!$AU:$AU,'Flujo de Caja Personal'!DA$1)+SUMIFS(Input!$AT:$AT,Input!$A:$A,'Flujo de Caja Personal'!$A$5,Input!$C:$C,"Semestral",Input!$AV:$AV,'Flujo de Caja Personal'!DA$1)</f>
        <v>3335827.881</v>
      </c>
      <c r="DB5" s="6">
        <f>+SUMIFS(Input!$AS:$AS,Input!$A:$A,$A$5,Input!$C:$C,"Mensual")+SUMIFS(Input!$AS:$AS,Input!$A:$A,$A$5,Input!$C:$C,"Anual",Input!$AU:$AU,'Flujo de Caja Personal'!DB$1)+SUMIFS(Input!$AT:$AT,Input!$A:$A,'Flujo de Caja Personal'!$A$5,Input!$C:$C,"Semestral",Input!$AU:$AU,'Flujo de Caja Personal'!DB$1)+SUMIFS(Input!$AT:$AT,Input!$A:$A,'Flujo de Caja Personal'!$A$5,Input!$C:$C,"Semestral",Input!$AV:$AV,'Flujo de Caja Personal'!DB$1)</f>
        <v>3335827.881</v>
      </c>
      <c r="DC5" s="6">
        <f>+SUMIFS(Input!$AS:$AS,Input!$A:$A,$A$5,Input!$C:$C,"Mensual")+SUMIFS(Input!$AS:$AS,Input!$A:$A,$A$5,Input!$C:$C,"Anual",Input!$AU:$AU,'Flujo de Caja Personal'!DC$1)+SUMIFS(Input!$AT:$AT,Input!$A:$A,'Flujo de Caja Personal'!$A$5,Input!$C:$C,"Semestral",Input!$AU:$AU,'Flujo de Caja Personal'!DC$1)+SUMIFS(Input!$AT:$AT,Input!$A:$A,'Flujo de Caja Personal'!$A$5,Input!$C:$C,"Semestral",Input!$AV:$AV,'Flujo de Caja Personal'!DC$1)</f>
        <v>3335827.881</v>
      </c>
      <c r="DD5" s="6">
        <f>+SUMIFS(Input!$AS:$AS,Input!$A:$A,$A$5,Input!$C:$C,"Mensual")+SUMIFS(Input!$AS:$AS,Input!$A:$A,$A$5,Input!$C:$C,"Anual",Input!$AU:$AU,'Flujo de Caja Personal'!DD$1)+SUMIFS(Input!$AT:$AT,Input!$A:$A,'Flujo de Caja Personal'!$A$5,Input!$C:$C,"Semestral",Input!$AU:$AU,'Flujo de Caja Personal'!DD$1)+SUMIFS(Input!$AT:$AT,Input!$A:$A,'Flujo de Caja Personal'!$A$5,Input!$C:$C,"Semestral",Input!$AV:$AV,'Flujo de Caja Personal'!DD$1)</f>
        <v>3335827.881</v>
      </c>
      <c r="DE5" s="6">
        <f>+SUMIFS(Input!$AS:$AS,Input!$A:$A,$A$5,Input!$C:$C,"Mensual")+SUMIFS(Input!$AS:$AS,Input!$A:$A,$A$5,Input!$C:$C,"Anual",Input!$AU:$AU,'Flujo de Caja Personal'!DE$1)+SUMIFS(Input!$AT:$AT,Input!$A:$A,'Flujo de Caja Personal'!$A$5,Input!$C:$C,"Semestral",Input!$AU:$AU,'Flujo de Caja Personal'!DE$1)+SUMIFS(Input!$AT:$AT,Input!$A:$A,'Flujo de Caja Personal'!$A$5,Input!$C:$C,"Semestral",Input!$AV:$AV,'Flujo de Caja Personal'!DE$1)</f>
        <v>3335827.881</v>
      </c>
      <c r="DF5" s="6">
        <f>+SUMIFS(Input!$AX:$AX,Input!$A:$A,$A$5,Input!$C:$C,"Mensual")+SUMIFS(Input!$AX:$AX,Input!$A:$A,$A$5,Input!$C:$C,"Anual",Input!$AZ:$AZ,'Flujo de Caja Personal'!DF$1)+SUMIFS(Input!$AY:$AY,Input!$A:$A,'Flujo de Caja Personal'!$A$5,Input!$C:$C,"Semestral",Input!$AZ:$AZ,'Flujo de Caja Personal'!DF$1)+SUMIFS(Input!$AY:$AY,Input!$A:$A,'Flujo de Caja Personal'!$A$5,Input!$C:$C,"Semestral",Input!$BA:$BA,'Flujo de Caja Personal'!DF$1)</f>
        <v>3435902.717</v>
      </c>
      <c r="DG5" s="6">
        <f>+SUMIFS(Input!$AX:$AX,Input!$A:$A,$A$5,Input!$C:$C,"Mensual")+SUMIFS(Input!$AX:$AX,Input!$A:$A,$A$5,Input!$C:$C,"Anual",Input!$AZ:$AZ,'Flujo de Caja Personal'!DG$1)+SUMIFS(Input!$AY:$AY,Input!$A:$A,'Flujo de Caja Personal'!$A$5,Input!$C:$C,"Semestral",Input!$AZ:$AZ,'Flujo de Caja Personal'!DG$1)+SUMIFS(Input!$AY:$AY,Input!$A:$A,'Flujo de Caja Personal'!$A$5,Input!$C:$C,"Semestral",Input!$BA:$BA,'Flujo de Caja Personal'!DG$1)</f>
        <v>3435902.717</v>
      </c>
      <c r="DH5" s="6">
        <f>+SUMIFS(Input!$AX:$AX,Input!$A:$A,$A$5,Input!$C:$C,"Mensual")+SUMIFS(Input!$AX:$AX,Input!$A:$A,$A$5,Input!$C:$C,"Anual",Input!$AZ:$AZ,'Flujo de Caja Personal'!DH$1)+SUMIFS(Input!$AY:$AY,Input!$A:$A,'Flujo de Caja Personal'!$A$5,Input!$C:$C,"Semestral",Input!$AZ:$AZ,'Flujo de Caja Personal'!DH$1)+SUMIFS(Input!$AY:$AY,Input!$A:$A,'Flujo de Caja Personal'!$A$5,Input!$C:$C,"Semestral",Input!$BA:$BA,'Flujo de Caja Personal'!DH$1)</f>
        <v>3435902.717</v>
      </c>
      <c r="DI5" s="6">
        <f>+SUMIFS(Input!$AX:$AX,Input!$A:$A,$A$5,Input!$C:$C,"Mensual")+SUMIFS(Input!$AX:$AX,Input!$A:$A,$A$5,Input!$C:$C,"Anual",Input!$AZ:$AZ,'Flujo de Caja Personal'!DI$1)+SUMIFS(Input!$AY:$AY,Input!$A:$A,'Flujo de Caja Personal'!$A$5,Input!$C:$C,"Semestral",Input!$AZ:$AZ,'Flujo de Caja Personal'!DI$1)+SUMIFS(Input!$AY:$AY,Input!$A:$A,'Flujo de Caja Personal'!$A$5,Input!$C:$C,"Semestral",Input!$BA:$BA,'Flujo de Caja Personal'!DI$1)</f>
        <v>3435902.717</v>
      </c>
      <c r="DJ5" s="6">
        <f>+SUMIFS(Input!$AX:$AX,Input!$A:$A,$A$5,Input!$C:$C,"Mensual")+SUMIFS(Input!$AX:$AX,Input!$A:$A,$A$5,Input!$C:$C,"Anual",Input!$AZ:$AZ,'Flujo de Caja Personal'!DJ$1)+SUMIFS(Input!$AY:$AY,Input!$A:$A,'Flujo de Caja Personal'!$A$5,Input!$C:$C,"Semestral",Input!$AZ:$AZ,'Flujo de Caja Personal'!DJ$1)+SUMIFS(Input!$AY:$AY,Input!$A:$A,'Flujo de Caja Personal'!$A$5,Input!$C:$C,"Semestral",Input!$BA:$BA,'Flujo de Caja Personal'!DJ$1)</f>
        <v>3435902.717</v>
      </c>
      <c r="DK5" s="6">
        <f>+SUMIFS(Input!$AX:$AX,Input!$A:$A,$A$5,Input!$C:$C,"Mensual")+SUMIFS(Input!$AX:$AX,Input!$A:$A,$A$5,Input!$C:$C,"Anual",Input!$AZ:$AZ,'Flujo de Caja Personal'!DK$1)+SUMIFS(Input!$AY:$AY,Input!$A:$A,'Flujo de Caja Personal'!$A$5,Input!$C:$C,"Semestral",Input!$AZ:$AZ,'Flujo de Caja Personal'!DK$1)+SUMIFS(Input!$AY:$AY,Input!$A:$A,'Flujo de Caja Personal'!$A$5,Input!$C:$C,"Semestral",Input!$BA:$BA,'Flujo de Caja Personal'!DK$1)</f>
        <v>3435902.717</v>
      </c>
      <c r="DL5" s="6">
        <f>+SUMIFS(Input!$AX:$AX,Input!$A:$A,$A$5,Input!$C:$C,"Mensual")+SUMIFS(Input!$AX:$AX,Input!$A:$A,$A$5,Input!$C:$C,"Anual",Input!$AZ:$AZ,'Flujo de Caja Personal'!DL$1)+SUMIFS(Input!$AY:$AY,Input!$A:$A,'Flujo de Caja Personal'!$A$5,Input!$C:$C,"Semestral",Input!$AZ:$AZ,'Flujo de Caja Personal'!DL$1)+SUMIFS(Input!$AY:$AY,Input!$A:$A,'Flujo de Caja Personal'!$A$5,Input!$C:$C,"Semestral",Input!$BA:$BA,'Flujo de Caja Personal'!DL$1)</f>
        <v>3435902.717</v>
      </c>
      <c r="DM5" s="6">
        <f>+SUMIFS(Input!$AX:$AX,Input!$A:$A,$A$5,Input!$C:$C,"Mensual")+SUMIFS(Input!$AX:$AX,Input!$A:$A,$A$5,Input!$C:$C,"Anual",Input!$AZ:$AZ,'Flujo de Caja Personal'!DM$1)+SUMIFS(Input!$AY:$AY,Input!$A:$A,'Flujo de Caja Personal'!$A$5,Input!$C:$C,"Semestral",Input!$AZ:$AZ,'Flujo de Caja Personal'!DM$1)+SUMIFS(Input!$AY:$AY,Input!$A:$A,'Flujo de Caja Personal'!$A$5,Input!$C:$C,"Semestral",Input!$BA:$BA,'Flujo de Caja Personal'!DM$1)</f>
        <v>3435902.717</v>
      </c>
      <c r="DN5" s="6">
        <f>+SUMIFS(Input!$AX:$AX,Input!$A:$A,$A$5,Input!$C:$C,"Mensual")+SUMIFS(Input!$AX:$AX,Input!$A:$A,$A$5,Input!$C:$C,"Anual",Input!$AZ:$AZ,'Flujo de Caja Personal'!DN$1)+SUMIFS(Input!$AY:$AY,Input!$A:$A,'Flujo de Caja Personal'!$A$5,Input!$C:$C,"Semestral",Input!$AZ:$AZ,'Flujo de Caja Personal'!DN$1)+SUMIFS(Input!$AY:$AY,Input!$A:$A,'Flujo de Caja Personal'!$A$5,Input!$C:$C,"Semestral",Input!$BA:$BA,'Flujo de Caja Personal'!DN$1)</f>
        <v>3435902.717</v>
      </c>
      <c r="DO5" s="6">
        <f>+SUMIFS(Input!$AX:$AX,Input!$A:$A,$A$5,Input!$C:$C,"Mensual")+SUMIFS(Input!$AX:$AX,Input!$A:$A,$A$5,Input!$C:$C,"Anual",Input!$AZ:$AZ,'Flujo de Caja Personal'!DO$1)+SUMIFS(Input!$AY:$AY,Input!$A:$A,'Flujo de Caja Personal'!$A$5,Input!$C:$C,"Semestral",Input!$AZ:$AZ,'Flujo de Caja Personal'!DO$1)+SUMIFS(Input!$AY:$AY,Input!$A:$A,'Flujo de Caja Personal'!$A$5,Input!$C:$C,"Semestral",Input!$BA:$BA,'Flujo de Caja Personal'!DO$1)</f>
        <v>3435902.717</v>
      </c>
      <c r="DP5" s="6">
        <f>+SUMIFS(Input!$AX:$AX,Input!$A:$A,$A$5,Input!$C:$C,"Mensual")+SUMIFS(Input!$AX:$AX,Input!$A:$A,$A$5,Input!$C:$C,"Anual",Input!$AZ:$AZ,'Flujo de Caja Personal'!DP$1)+SUMIFS(Input!$AY:$AY,Input!$A:$A,'Flujo de Caja Personal'!$A$5,Input!$C:$C,"Semestral",Input!$AZ:$AZ,'Flujo de Caja Personal'!DP$1)+SUMIFS(Input!$AY:$AY,Input!$A:$A,'Flujo de Caja Personal'!$A$5,Input!$C:$C,"Semestral",Input!$BA:$BA,'Flujo de Caja Personal'!DP$1)</f>
        <v>3435902.717</v>
      </c>
      <c r="DQ5" s="6">
        <f>+SUMIFS(Input!$AX:$AX,Input!$A:$A,$A$5,Input!$C:$C,"Mensual")+SUMIFS(Input!$AX:$AX,Input!$A:$A,$A$5,Input!$C:$C,"Anual",Input!$AZ:$AZ,'Flujo de Caja Personal'!DQ$1)+SUMIFS(Input!$AY:$AY,Input!$A:$A,'Flujo de Caja Personal'!$A$5,Input!$C:$C,"Semestral",Input!$AZ:$AZ,'Flujo de Caja Personal'!DQ$1)+SUMIFS(Input!$AY:$AY,Input!$A:$A,'Flujo de Caja Personal'!$A$5,Input!$C:$C,"Semestral",Input!$BA:$BA,'Flujo de Caja Personal'!DQ$1)</f>
        <v>3435902.717</v>
      </c>
      <c r="DR5" s="6">
        <f>+SUMIFS(Input!$BC:$BC,Input!$A:$A,$A$5,Input!$C:$C,"Mensual")+SUMIFS(Input!$BC:$BC,Input!$A:$A,$A$5,Input!$C:$C,"Anual",Input!$BE:$BE,'Flujo de Caja Personal'!DR$1)+SUMIFS(Input!$BD:$BD,Input!$A:$A,'Flujo de Caja Personal'!$A$5,Input!$C:$C,"Semestral",Input!$BE:$BE,'Flujo de Caja Personal'!DR$1)+SUMIFS(Input!$BD:$BD,Input!$A:$A,'Flujo de Caja Personal'!$A$5,Input!$C:$C,"Semestral",Input!$BF:$BF,'Flujo de Caja Personal'!DR$1)</f>
        <v>3538979.799</v>
      </c>
      <c r="DS5" s="6">
        <f>+SUMIFS(Input!$BC:$BC,Input!$A:$A,$A$5,Input!$C:$C,"Mensual")+SUMIFS(Input!$BC:$BC,Input!$A:$A,$A$5,Input!$C:$C,"Anual",Input!$BE:$BE,'Flujo de Caja Personal'!DS$1)+SUMIFS(Input!$BD:$BD,Input!$A:$A,'Flujo de Caja Personal'!$A$5,Input!$C:$C,"Semestral",Input!$BE:$BE,'Flujo de Caja Personal'!DS$1)+SUMIFS(Input!$BD:$BD,Input!$A:$A,'Flujo de Caja Personal'!$A$5,Input!$C:$C,"Semestral",Input!$BF:$BF,'Flujo de Caja Personal'!DS$1)</f>
        <v>3538979.799</v>
      </c>
      <c r="DT5" s="6">
        <f>+SUMIFS(Input!$BC:$BC,Input!$A:$A,$A$5,Input!$C:$C,"Mensual")+SUMIFS(Input!$BC:$BC,Input!$A:$A,$A$5,Input!$C:$C,"Anual",Input!$BE:$BE,'Flujo de Caja Personal'!DT$1)+SUMIFS(Input!$BD:$BD,Input!$A:$A,'Flujo de Caja Personal'!$A$5,Input!$C:$C,"Semestral",Input!$BE:$BE,'Flujo de Caja Personal'!DT$1)+SUMIFS(Input!$BD:$BD,Input!$A:$A,'Flujo de Caja Personal'!$A$5,Input!$C:$C,"Semestral",Input!$BF:$BF,'Flujo de Caja Personal'!DT$1)</f>
        <v>3538979.799</v>
      </c>
      <c r="DU5" s="6">
        <f>+SUMIFS(Input!$BC:$BC,Input!$A:$A,$A$5,Input!$C:$C,"Mensual")+SUMIFS(Input!$BC:$BC,Input!$A:$A,$A$5,Input!$C:$C,"Anual",Input!$BE:$BE,'Flujo de Caja Personal'!DU$1)+SUMIFS(Input!$BD:$BD,Input!$A:$A,'Flujo de Caja Personal'!$A$5,Input!$C:$C,"Semestral",Input!$BE:$BE,'Flujo de Caja Personal'!DU$1)+SUMIFS(Input!$BD:$BD,Input!$A:$A,'Flujo de Caja Personal'!$A$5,Input!$C:$C,"Semestral",Input!$BF:$BF,'Flujo de Caja Personal'!DU$1)</f>
        <v>3538979.799</v>
      </c>
      <c r="DV5" s="6">
        <f>+SUMIFS(Input!$BC:$BC,Input!$A:$A,$A$5,Input!$C:$C,"Mensual")+SUMIFS(Input!$BC:$BC,Input!$A:$A,$A$5,Input!$C:$C,"Anual",Input!$BE:$BE,'Flujo de Caja Personal'!DV$1)+SUMIFS(Input!$BD:$BD,Input!$A:$A,'Flujo de Caja Personal'!$A$5,Input!$C:$C,"Semestral",Input!$BE:$BE,'Flujo de Caja Personal'!DV$1)+SUMIFS(Input!$BD:$BD,Input!$A:$A,'Flujo de Caja Personal'!$A$5,Input!$C:$C,"Semestral",Input!$BF:$BF,'Flujo de Caja Personal'!DV$1)</f>
        <v>3538979.799</v>
      </c>
      <c r="DW5" s="6">
        <f>+SUMIFS(Input!$BC:$BC,Input!$A:$A,$A$5,Input!$C:$C,"Mensual")+SUMIFS(Input!$BC:$BC,Input!$A:$A,$A$5,Input!$C:$C,"Anual",Input!$BE:$BE,'Flujo de Caja Personal'!DW$1)+SUMIFS(Input!$BD:$BD,Input!$A:$A,'Flujo de Caja Personal'!$A$5,Input!$C:$C,"Semestral",Input!$BE:$BE,'Flujo de Caja Personal'!DW$1)+SUMIFS(Input!$BD:$BD,Input!$A:$A,'Flujo de Caja Personal'!$A$5,Input!$C:$C,"Semestral",Input!$BF:$BF,'Flujo de Caja Personal'!DW$1)</f>
        <v>3538979.799</v>
      </c>
      <c r="DX5" s="6">
        <f>+SUMIFS(Input!$BC:$BC,Input!$A:$A,$A$5,Input!$C:$C,"Mensual")+SUMIFS(Input!$BC:$BC,Input!$A:$A,$A$5,Input!$C:$C,"Anual",Input!$BE:$BE,'Flujo de Caja Personal'!DX$1)+SUMIFS(Input!$BD:$BD,Input!$A:$A,'Flujo de Caja Personal'!$A$5,Input!$C:$C,"Semestral",Input!$BE:$BE,'Flujo de Caja Personal'!DX$1)+SUMIFS(Input!$BD:$BD,Input!$A:$A,'Flujo de Caja Personal'!$A$5,Input!$C:$C,"Semestral",Input!$BF:$BF,'Flujo de Caja Personal'!DX$1)</f>
        <v>3538979.799</v>
      </c>
      <c r="DY5" s="6">
        <f>+SUMIFS(Input!$BC:$BC,Input!$A:$A,$A$5,Input!$C:$C,"Mensual")+SUMIFS(Input!$BC:$BC,Input!$A:$A,$A$5,Input!$C:$C,"Anual",Input!$BE:$BE,'Flujo de Caja Personal'!DY$1)+SUMIFS(Input!$BD:$BD,Input!$A:$A,'Flujo de Caja Personal'!$A$5,Input!$C:$C,"Semestral",Input!$BE:$BE,'Flujo de Caja Personal'!DY$1)+SUMIFS(Input!$BD:$BD,Input!$A:$A,'Flujo de Caja Personal'!$A$5,Input!$C:$C,"Semestral",Input!$BF:$BF,'Flujo de Caja Personal'!DY$1)</f>
        <v>3538979.799</v>
      </c>
      <c r="DZ5" s="6">
        <f>+SUMIFS(Input!$BC:$BC,Input!$A:$A,$A$5,Input!$C:$C,"Mensual")+SUMIFS(Input!$BC:$BC,Input!$A:$A,$A$5,Input!$C:$C,"Anual",Input!$BE:$BE,'Flujo de Caja Personal'!DZ$1)+SUMIFS(Input!$BD:$BD,Input!$A:$A,'Flujo de Caja Personal'!$A$5,Input!$C:$C,"Semestral",Input!$BE:$BE,'Flujo de Caja Personal'!DZ$1)+SUMIFS(Input!$BD:$BD,Input!$A:$A,'Flujo de Caja Personal'!$A$5,Input!$C:$C,"Semestral",Input!$BF:$BF,'Flujo de Caja Personal'!DZ$1)</f>
        <v>3538979.799</v>
      </c>
      <c r="EA5" s="6">
        <f>+SUMIFS(Input!$BC:$BC,Input!$A:$A,$A$5,Input!$C:$C,"Mensual")+SUMIFS(Input!$BC:$BC,Input!$A:$A,$A$5,Input!$C:$C,"Anual",Input!$BE:$BE,'Flujo de Caja Personal'!EA$1)+SUMIFS(Input!$BD:$BD,Input!$A:$A,'Flujo de Caja Personal'!$A$5,Input!$C:$C,"Semestral",Input!$BE:$BE,'Flujo de Caja Personal'!EA$1)+SUMIFS(Input!$BD:$BD,Input!$A:$A,'Flujo de Caja Personal'!$A$5,Input!$C:$C,"Semestral",Input!$BF:$BF,'Flujo de Caja Personal'!EA$1)</f>
        <v>3538979.799</v>
      </c>
      <c r="EB5" s="6">
        <f>+SUMIFS(Input!$BC:$BC,Input!$A:$A,$A$5,Input!$C:$C,"Mensual")+SUMIFS(Input!$BC:$BC,Input!$A:$A,$A$5,Input!$C:$C,"Anual",Input!$BE:$BE,'Flujo de Caja Personal'!EB$1)+SUMIFS(Input!$BD:$BD,Input!$A:$A,'Flujo de Caja Personal'!$A$5,Input!$C:$C,"Semestral",Input!$BE:$BE,'Flujo de Caja Personal'!EB$1)+SUMIFS(Input!$BD:$BD,Input!$A:$A,'Flujo de Caja Personal'!$A$5,Input!$C:$C,"Semestral",Input!$BF:$BF,'Flujo de Caja Personal'!EB$1)</f>
        <v>3538979.799</v>
      </c>
      <c r="EC5" s="6">
        <f>+SUMIFS(Input!$BC:$BC,Input!$A:$A,$A$5,Input!$C:$C,"Mensual")+SUMIFS(Input!$BC:$BC,Input!$A:$A,$A$5,Input!$C:$C,"Anual",Input!$BE:$BE,'Flujo de Caja Personal'!EC$1)+SUMIFS(Input!$BD:$BD,Input!$A:$A,'Flujo de Caja Personal'!$A$5,Input!$C:$C,"Semestral",Input!$BE:$BE,'Flujo de Caja Personal'!EC$1)+SUMIFS(Input!$BD:$BD,Input!$A:$A,'Flujo de Caja Personal'!$A$5,Input!$C:$C,"Semestral",Input!$BF:$BF,'Flujo de Caja Personal'!EC$1)</f>
        <v>3538979.799</v>
      </c>
    </row>
    <row r="6" ht="14.25" customHeight="1">
      <c r="A6" s="1" t="s">
        <v>4</v>
      </c>
      <c r="B6" s="6">
        <f>+SUMIFS(Input!$J:$J,Input!$A:$A,$A$6,Input!$C:$C,"Mensual")+SUMIFS(Input!$J:$J,Input!$A:$A,$A$6,Input!$C:$C,"Anual",Input!$G:$G,'Flujo de Caja Personal'!B$1)+SUMIFS(Input!$K:$K,Input!$A:$A,'Flujo de Caja Personal'!$A$6,Input!$C:$C,"Semestral",Input!$L:$L,'Flujo de Caja Personal'!B$1)+SUMIFS(Input!$K:$K,Input!$A:$A,'Flujo de Caja Personal'!$A$6,Input!$C:$C,"Semestral",Input!$M:$M,'Flujo de Caja Personal'!B$1)</f>
        <v>3653066.667</v>
      </c>
      <c r="C6" s="6">
        <f>+SUMIFS(Input!$J:$J,Input!$A:$A,$A$6,Input!$C:$C,"Mensual")+SUMIFS(Input!$J:$J,Input!$A:$A,$A$6,Input!$C:$C,"Anual",Input!$G:$G,'Flujo de Caja Personal'!C$1)+SUMIFS(Input!$K:$K,Input!$A:$A,'Flujo de Caja Personal'!$A$6,Input!$C:$C,"Semestral",Input!$L:$L,'Flujo de Caja Personal'!C$1)+SUMIFS(Input!$K:$K,Input!$A:$A,'Flujo de Caja Personal'!$A$6,Input!$C:$C,"Semestral",Input!$M:$M,'Flujo de Caja Personal'!C$1)</f>
        <v>3653066.667</v>
      </c>
      <c r="D6" s="6">
        <f>+SUMIFS(Input!$J:$J,Input!$A:$A,$A$6,Input!$C:$C,"Mensual")+SUMIFS(Input!$J:$J,Input!$A:$A,$A$6,Input!$C:$C,"Anual",Input!$G:$G,'Flujo de Caja Personal'!D$1)+SUMIFS(Input!$K:$K,Input!$A:$A,'Flujo de Caja Personal'!$A$6,Input!$C:$C,"Semestral",Input!$L:$L,'Flujo de Caja Personal'!D$1)+SUMIFS(Input!$K:$K,Input!$A:$A,'Flujo de Caja Personal'!$A$6,Input!$C:$C,"Semestral",Input!$M:$M,'Flujo de Caja Personal'!D$1)</f>
        <v>3653066.667</v>
      </c>
      <c r="E6" s="6">
        <f>+SUMIFS(Input!$J:$J,Input!$A:$A,$A$6,Input!$C:$C,"Mensual")+SUMIFS(Input!$J:$J,Input!$A:$A,$A$6,Input!$C:$C,"Anual",Input!$G:$G,'Flujo de Caja Personal'!E$1)+SUMIFS(Input!$K:$K,Input!$A:$A,'Flujo de Caja Personal'!$A$6,Input!$C:$C,"Semestral",Input!$L:$L,'Flujo de Caja Personal'!E$1)+SUMIFS(Input!$K:$K,Input!$A:$A,'Flujo de Caja Personal'!$A$6,Input!$C:$C,"Semestral",Input!$M:$M,'Flujo de Caja Personal'!E$1)</f>
        <v>3653066.667</v>
      </c>
      <c r="F6" s="6">
        <f>+SUMIFS(Input!$J:$J,Input!$A:$A,$A$6,Input!$C:$C,"Mensual")+SUMIFS(Input!$J:$J,Input!$A:$A,$A$6,Input!$C:$C,"Anual",Input!$G:$G,'Flujo de Caja Personal'!F$1)+SUMIFS(Input!$K:$K,Input!$A:$A,'Flujo de Caja Personal'!$A$6,Input!$C:$C,"Semestral",Input!$L:$L,'Flujo de Caja Personal'!F$1)+SUMIFS(Input!$K:$K,Input!$A:$A,'Flujo de Caja Personal'!$A$6,Input!$C:$C,"Semestral",Input!$M:$M,'Flujo de Caja Personal'!F$1)</f>
        <v>3653066.667</v>
      </c>
      <c r="G6" s="6">
        <f>+SUMIFS(Input!$J:$J,Input!$A:$A,$A$6,Input!$C:$C,"Mensual")+SUMIFS(Input!$J:$J,Input!$A:$A,$A$6,Input!$C:$C,"Anual",Input!$G:$G,'Flujo de Caja Personal'!G$1)+SUMIFS(Input!$K:$K,Input!$A:$A,'Flujo de Caja Personal'!$A$6,Input!$C:$C,"Semestral",Input!$L:$L,'Flujo de Caja Personal'!G$1)+SUMIFS(Input!$K:$K,Input!$A:$A,'Flujo de Caja Personal'!$A$6,Input!$C:$C,"Semestral",Input!$M:$M,'Flujo de Caja Personal'!G$1)</f>
        <v>3653066.667</v>
      </c>
      <c r="H6" s="6">
        <f>+SUMIFS(Input!$J:$J,Input!$A:$A,$A$6,Input!$C:$C,"Mensual")+SUMIFS(Input!$J:$J,Input!$A:$A,$A$6,Input!$C:$C,"Anual",Input!$G:$G,'Flujo de Caja Personal'!H$1)+SUMIFS(Input!$K:$K,Input!$A:$A,'Flujo de Caja Personal'!$A$6,Input!$C:$C,"Semestral",Input!$L:$L,'Flujo de Caja Personal'!H$1)+SUMIFS(Input!$K:$K,Input!$A:$A,'Flujo de Caja Personal'!$A$6,Input!$C:$C,"Semestral",Input!$M:$M,'Flujo de Caja Personal'!H$1)</f>
        <v>3653066.667</v>
      </c>
      <c r="I6" s="6">
        <f>+SUMIFS(Input!$J:$J,Input!$A:$A,$A$6,Input!$C:$C,"Mensual")+SUMIFS(Input!$J:$J,Input!$A:$A,$A$6,Input!$C:$C,"Anual",Input!$G:$G,'Flujo de Caja Personal'!I$1)+SUMIFS(Input!$K:$K,Input!$A:$A,'Flujo de Caja Personal'!$A$6,Input!$C:$C,"Semestral",Input!$L:$L,'Flujo de Caja Personal'!I$1)+SUMIFS(Input!$K:$K,Input!$A:$A,'Flujo de Caja Personal'!$A$6,Input!$C:$C,"Semestral",Input!$M:$M,'Flujo de Caja Personal'!I$1)</f>
        <v>3653066.667</v>
      </c>
      <c r="J6" s="6">
        <f>+SUMIFS(Input!$J:$J,Input!$A:$A,$A$6,Input!$C:$C,"Mensual")+SUMIFS(Input!$J:$J,Input!$A:$A,$A$6,Input!$C:$C,"Anual",Input!$G:$G,'Flujo de Caja Personal'!J$1)+SUMIFS(Input!$K:$K,Input!$A:$A,'Flujo de Caja Personal'!$A$6,Input!$C:$C,"Semestral",Input!$L:$L,'Flujo de Caja Personal'!J$1)+SUMIFS(Input!$K:$K,Input!$A:$A,'Flujo de Caja Personal'!$A$6,Input!$C:$C,"Semestral",Input!$M:$M,'Flujo de Caja Personal'!J$1)</f>
        <v>3653066.667</v>
      </c>
      <c r="K6" s="6">
        <f>+SUMIFS(Input!$J:$J,Input!$A:$A,$A$6,Input!$C:$C,"Mensual")+SUMIFS(Input!$J:$J,Input!$A:$A,$A$6,Input!$C:$C,"Anual",Input!$G:$G,'Flujo de Caja Personal'!K$1)+SUMIFS(Input!$K:$K,Input!$A:$A,'Flujo de Caja Personal'!$A$6,Input!$C:$C,"Semestral",Input!$L:$L,'Flujo de Caja Personal'!K$1)+SUMIFS(Input!$K:$K,Input!$A:$A,'Flujo de Caja Personal'!$A$6,Input!$C:$C,"Semestral",Input!$M:$M,'Flujo de Caja Personal'!K$1)</f>
        <v>4580066.667</v>
      </c>
      <c r="L6" s="6">
        <f>+SUMIFS(Input!$J:$J,Input!$A:$A,$A$6,Input!$C:$C,"Mensual")+SUMIFS(Input!$J:$J,Input!$A:$A,$A$6,Input!$C:$C,"Anual",Input!$G:$G,'Flujo de Caja Personal'!L$1)+SUMIFS(Input!$K:$K,Input!$A:$A,'Flujo de Caja Personal'!$A$6,Input!$C:$C,"Semestral",Input!$L:$L,'Flujo de Caja Personal'!L$1)+SUMIFS(Input!$K:$K,Input!$A:$A,'Flujo de Caja Personal'!$A$6,Input!$C:$C,"Semestral",Input!$M:$M,'Flujo de Caja Personal'!L$1)</f>
        <v>3653066.667</v>
      </c>
      <c r="M6" s="6">
        <f>+SUMIFS(Input!$J:$J,Input!$A:$A,$A$6,Input!$C:$C,"Mensual")+SUMIFS(Input!$J:$J,Input!$A:$A,$A$6,Input!$C:$C,"Anual",Input!$G:$G,'Flujo de Caja Personal'!M$1)+SUMIFS(Input!$K:$K,Input!$A:$A,'Flujo de Caja Personal'!$A$6,Input!$C:$C,"Semestral",Input!$L:$L,'Flujo de Caja Personal'!M$1)+SUMIFS(Input!$K:$K,Input!$A:$A,'Flujo de Caja Personal'!$A$6,Input!$C:$C,"Semestral",Input!$M:$M,'Flujo de Caja Personal'!M$1)</f>
        <v>3653066.667</v>
      </c>
      <c r="N6" s="6">
        <f>+SUMIFS(Input!$J:$J,Input!$A:$A,$A$6,Input!$C:$C,"Mensual")+SUMIFS(Input!$J:$J,Input!$A:$A,$A$6,Input!$C:$C,"Anual",Input!$G:$G,'Flujo de Caja Personal'!N$1)+SUMIFS(Input!$K:$K,Input!$A:$A,'Flujo de Caja Personal'!$A$6,Input!$C:$C,"Semestral",Input!$L:$L,'Flujo de Caja Personal'!N$1)+SUMIFS(Input!$K:$K,Input!$A:$A,'Flujo de Caja Personal'!$A$6,Input!$C:$C,"Semestral",Input!$M:$M,'Flujo de Caja Personal'!N$1)</f>
        <v>3653066.667</v>
      </c>
      <c r="O6" s="6">
        <f>+SUMIFS(Input!$J:$J,Input!$A:$A,$A$6,Input!$C:$C,"Mensual")+SUMIFS(Input!$J:$J,Input!$A:$A,$A$6,Input!$C:$C,"Anual",Input!$G:$G,'Flujo de Caja Personal'!O$1)+SUMIFS(Input!$K:$K,Input!$A:$A,'Flujo de Caja Personal'!$A$6,Input!$C:$C,"Semestral",Input!$L:$L,'Flujo de Caja Personal'!O$1)+SUMIFS(Input!$K:$K,Input!$A:$A,'Flujo de Caja Personal'!$A$6,Input!$C:$C,"Semestral",Input!$M:$M,'Flujo de Caja Personal'!O$1)</f>
        <v>3653066.667</v>
      </c>
      <c r="P6" s="6">
        <f>+SUMIFS(Input!$J:$J,Input!$A:$A,$A$6,Input!$C:$C,"Mensual")+SUMIFS(Input!$J:$J,Input!$A:$A,$A$6,Input!$C:$C,"Anual",Input!$G:$G,'Flujo de Caja Personal'!P$1)+SUMIFS(Input!$K:$K,Input!$A:$A,'Flujo de Caja Personal'!$A$6,Input!$C:$C,"Semestral",Input!$L:$L,'Flujo de Caja Personal'!P$1)+SUMIFS(Input!$K:$K,Input!$A:$A,'Flujo de Caja Personal'!$A$6,Input!$C:$C,"Semestral",Input!$M:$M,'Flujo de Caja Personal'!P$1)</f>
        <v>3653066.667</v>
      </c>
      <c r="Q6" s="6">
        <f>+SUMIFS(Input!$J:$J,Input!$A:$A,$A$6,Input!$C:$C,"Mensual")+SUMIFS(Input!$J:$J,Input!$A:$A,$A$6,Input!$C:$C,"Anual",Input!$G:$G,'Flujo de Caja Personal'!Q$1)+SUMIFS(Input!$K:$K,Input!$A:$A,'Flujo de Caja Personal'!$A$6,Input!$C:$C,"Semestral",Input!$L:$L,'Flujo de Caja Personal'!Q$1)+SUMIFS(Input!$K:$K,Input!$A:$A,'Flujo de Caja Personal'!$A$6,Input!$C:$C,"Semestral",Input!$M:$M,'Flujo de Caja Personal'!Q$1)</f>
        <v>3653066.667</v>
      </c>
      <c r="R6" s="6">
        <f>+SUMIFS(Input!$J:$J,Input!$A:$A,$A$6,Input!$C:$C,"Mensual")+SUMIFS(Input!$J:$J,Input!$A:$A,$A$6,Input!$C:$C,"Anual",Input!$G:$G,'Flujo de Caja Personal'!R$1)+SUMIFS(Input!$K:$K,Input!$A:$A,'Flujo de Caja Personal'!$A$6,Input!$C:$C,"Semestral",Input!$L:$L,'Flujo de Caja Personal'!R$1)+SUMIFS(Input!$K:$K,Input!$A:$A,'Flujo de Caja Personal'!$A$6,Input!$C:$C,"Semestral",Input!$M:$M,'Flujo de Caja Personal'!R$1)</f>
        <v>3653066.667</v>
      </c>
      <c r="S6" s="6">
        <f>+SUMIFS(Input!$J:$J,Input!$A:$A,$A$6,Input!$C:$C,"Mensual")+SUMIFS(Input!$J:$J,Input!$A:$A,$A$6,Input!$C:$C,"Anual",Input!$G:$G,'Flujo de Caja Personal'!S$1)+SUMIFS(Input!$K:$K,Input!$A:$A,'Flujo de Caja Personal'!$A$6,Input!$C:$C,"Semestral",Input!$L:$L,'Flujo de Caja Personal'!S$1)+SUMIFS(Input!$K:$K,Input!$A:$A,'Flujo de Caja Personal'!$A$6,Input!$C:$C,"Semestral",Input!$M:$M,'Flujo de Caja Personal'!S$1)</f>
        <v>3653066.667</v>
      </c>
      <c r="T6" s="6">
        <f>+SUMIFS(Input!$J:$J,Input!$A:$A,$A$6,Input!$C:$C,"Mensual")+SUMIFS(Input!$J:$J,Input!$A:$A,$A$6,Input!$C:$C,"Anual",Input!$G:$G,'Flujo de Caja Personal'!T$1)+SUMIFS(Input!$K:$K,Input!$A:$A,'Flujo de Caja Personal'!$A$6,Input!$C:$C,"Semestral",Input!$L:$L,'Flujo de Caja Personal'!T$1)+SUMIFS(Input!$K:$K,Input!$A:$A,'Flujo de Caja Personal'!$A$6,Input!$C:$C,"Semestral",Input!$M:$M,'Flujo de Caja Personal'!T$1)</f>
        <v>3653066.667</v>
      </c>
      <c r="U6" s="6">
        <f>+SUMIFS(Input!$J:$J,Input!$A:$A,$A$6,Input!$C:$C,"Mensual")+SUMIFS(Input!$J:$J,Input!$A:$A,$A$6,Input!$C:$C,"Anual",Input!$G:$G,'Flujo de Caja Personal'!U$1)+SUMIFS(Input!$K:$K,Input!$A:$A,'Flujo de Caja Personal'!$A$6,Input!$C:$C,"Semestral",Input!$L:$L,'Flujo de Caja Personal'!U$1)+SUMIFS(Input!$K:$K,Input!$A:$A,'Flujo de Caja Personal'!$A$6,Input!$C:$C,"Semestral",Input!$M:$M,'Flujo de Caja Personal'!U$1)</f>
        <v>3653066.667</v>
      </c>
      <c r="V6" s="6">
        <f>+SUMIFS(Input!$J:$J,Input!$A:$A,$A$6,Input!$C:$C,"Mensual")+SUMIFS(Input!$J:$J,Input!$A:$A,$A$6,Input!$C:$C,"Anual",Input!$G:$G,'Flujo de Caja Personal'!V$1)+SUMIFS(Input!$K:$K,Input!$A:$A,'Flujo de Caja Personal'!$A$6,Input!$C:$C,"Semestral",Input!$L:$L,'Flujo de Caja Personal'!V$1)+SUMIFS(Input!$K:$K,Input!$A:$A,'Flujo de Caja Personal'!$A$6,Input!$C:$C,"Semestral",Input!$M:$M,'Flujo de Caja Personal'!V$1)</f>
        <v>3653066.667</v>
      </c>
      <c r="W6" s="6">
        <f>+SUMIFS(Input!$J:$J,Input!$A:$A,$A$6,Input!$C:$C,"Mensual")+SUMIFS(Input!$J:$J,Input!$A:$A,$A$6,Input!$C:$C,"Anual",Input!$G:$G,'Flujo de Caja Personal'!W$1)+SUMIFS(Input!$K:$K,Input!$A:$A,'Flujo de Caja Personal'!$A$6,Input!$C:$C,"Semestral",Input!$L:$L,'Flujo de Caja Personal'!W$1)+SUMIFS(Input!$K:$K,Input!$A:$A,'Flujo de Caja Personal'!$A$6,Input!$C:$C,"Semestral",Input!$M:$M,'Flujo de Caja Personal'!W$1)</f>
        <v>4580066.667</v>
      </c>
      <c r="X6" s="6">
        <f>+SUMIFS(Input!$J:$J,Input!$A:$A,$A$6,Input!$C:$C,"Mensual")+SUMIFS(Input!$J:$J,Input!$A:$A,$A$6,Input!$C:$C,"Anual",Input!$G:$G,'Flujo de Caja Personal'!X$1)+SUMIFS(Input!$K:$K,Input!$A:$A,'Flujo de Caja Personal'!$A$6,Input!$C:$C,"Semestral",Input!$L:$L,'Flujo de Caja Personal'!X$1)+SUMIFS(Input!$K:$K,Input!$A:$A,'Flujo de Caja Personal'!$A$6,Input!$C:$C,"Semestral",Input!$M:$M,'Flujo de Caja Personal'!X$1)</f>
        <v>3653066.667</v>
      </c>
      <c r="Y6" s="6">
        <f>+SUMIFS(Input!$J:$J,Input!$A:$A,$A$6,Input!$C:$C,"Mensual")+SUMIFS(Input!$J:$J,Input!$A:$A,$A$6,Input!$C:$C,"Anual",Input!$G:$G,'Flujo de Caja Personal'!Y$1)+SUMIFS(Input!$K:$K,Input!$A:$A,'Flujo de Caja Personal'!$A$6,Input!$C:$C,"Semestral",Input!$L:$L,'Flujo de Caja Personal'!Y$1)+SUMIFS(Input!$K:$K,Input!$A:$A,'Flujo de Caja Personal'!$A$6,Input!$C:$C,"Semestral",Input!$M:$M,'Flujo de Caja Personal'!Y$1)</f>
        <v>3653066.667</v>
      </c>
      <c r="Z6" s="6">
        <f>+SUMIFS(Input!$O:$O,Input!$A:$A,$A$6,Input!$C:$C,"Mensual")+SUMIFS(Input!$O:$O,Input!$A:$A,$A$6,Input!$C:$C,"Anual",Input!$Q:$Q,'Flujo de Caja Personal'!Z$1)+SUMIFS(Input!$P:$P,Input!$A:$A,'Flujo de Caja Personal'!$A$6,Input!$C:$C,"Semestral",Input!$Q:$Q,'Flujo de Caja Personal'!Z$1)+SUMIFS(Input!$P:$P,Input!$A:$A,'Flujo de Caja Personal'!$A$6,Input!$C:$C,"Semestral",Input!$R:$R,'Flujo de Caja Personal'!Z$1)</f>
        <v>3762658.667</v>
      </c>
      <c r="AA6" s="6">
        <f>+SUMIFS(Input!$O:$O,Input!$A:$A,$A$6,Input!$C:$C,"Mensual")+SUMIFS(Input!$O:$O,Input!$A:$A,$A$6,Input!$C:$C,"Anual",Input!$Q:$Q,'Flujo de Caja Personal'!AA$1)+SUMIFS(Input!$P:$P,Input!$A:$A,'Flujo de Caja Personal'!$A$6,Input!$C:$C,"Semestral",Input!$Q:$Q,'Flujo de Caja Personal'!AA$1)+SUMIFS(Input!$P:$P,Input!$A:$A,'Flujo de Caja Personal'!$A$6,Input!$C:$C,"Semestral",Input!$R:$R,'Flujo de Caja Personal'!AA$1)</f>
        <v>3762658.667</v>
      </c>
      <c r="AB6" s="6">
        <f>+SUMIFS(Input!$O:$O,Input!$A:$A,$A$6,Input!$C:$C,"Mensual")+SUMIFS(Input!$O:$O,Input!$A:$A,$A$6,Input!$C:$C,"Anual",Input!$Q:$Q,'Flujo de Caja Personal'!AB$1)+SUMIFS(Input!$P:$P,Input!$A:$A,'Flujo de Caja Personal'!$A$6,Input!$C:$C,"Semestral",Input!$Q:$Q,'Flujo de Caja Personal'!AB$1)+SUMIFS(Input!$P:$P,Input!$A:$A,'Flujo de Caja Personal'!$A$6,Input!$C:$C,"Semestral",Input!$R:$R,'Flujo de Caja Personal'!AB$1)</f>
        <v>3762658.667</v>
      </c>
      <c r="AC6" s="6">
        <f>+SUMIFS(Input!$O:$O,Input!$A:$A,$A$6,Input!$C:$C,"Mensual")+SUMIFS(Input!$O:$O,Input!$A:$A,$A$6,Input!$C:$C,"Anual",Input!$Q:$Q,'Flujo de Caja Personal'!AC$1)+SUMIFS(Input!$P:$P,Input!$A:$A,'Flujo de Caja Personal'!$A$6,Input!$C:$C,"Semestral",Input!$Q:$Q,'Flujo de Caja Personal'!AC$1)+SUMIFS(Input!$P:$P,Input!$A:$A,'Flujo de Caja Personal'!$A$6,Input!$C:$C,"Semestral",Input!$R:$R,'Flujo de Caja Personal'!AC$1)</f>
        <v>3762658.667</v>
      </c>
      <c r="AD6" s="6">
        <f>+SUMIFS(Input!$O:$O,Input!$A:$A,$A$6,Input!$C:$C,"Mensual")+SUMIFS(Input!$O:$O,Input!$A:$A,$A$6,Input!$C:$C,"Anual",Input!$Q:$Q,'Flujo de Caja Personal'!AD$1)+SUMIFS(Input!$P:$P,Input!$A:$A,'Flujo de Caja Personal'!$A$6,Input!$C:$C,"Semestral",Input!$Q:$Q,'Flujo de Caja Personal'!AD$1)+SUMIFS(Input!$P:$P,Input!$A:$A,'Flujo de Caja Personal'!$A$6,Input!$C:$C,"Semestral",Input!$R:$R,'Flujo de Caja Personal'!AD$1)</f>
        <v>3762658.667</v>
      </c>
      <c r="AE6" s="6">
        <f>+SUMIFS(Input!$O:$O,Input!$A:$A,$A$6,Input!$C:$C,"Mensual")+SUMIFS(Input!$O:$O,Input!$A:$A,$A$6,Input!$C:$C,"Anual",Input!$Q:$Q,'Flujo de Caja Personal'!AE$1)+SUMIFS(Input!$P:$P,Input!$A:$A,'Flujo de Caja Personal'!$A$6,Input!$C:$C,"Semestral",Input!$Q:$Q,'Flujo de Caja Personal'!AE$1)+SUMIFS(Input!$P:$P,Input!$A:$A,'Flujo de Caja Personal'!$A$6,Input!$C:$C,"Semestral",Input!$R:$R,'Flujo de Caja Personal'!AE$1)</f>
        <v>3762658.667</v>
      </c>
      <c r="AF6" s="6">
        <f>+SUMIFS(Input!$O:$O,Input!$A:$A,$A$6,Input!$C:$C,"Mensual")+SUMIFS(Input!$O:$O,Input!$A:$A,$A$6,Input!$C:$C,"Anual",Input!$Q:$Q,'Flujo de Caja Personal'!AF$1)+SUMIFS(Input!$P:$P,Input!$A:$A,'Flujo de Caja Personal'!$A$6,Input!$C:$C,"Semestral",Input!$Q:$Q,'Flujo de Caja Personal'!AF$1)+SUMIFS(Input!$P:$P,Input!$A:$A,'Flujo de Caja Personal'!$A$6,Input!$C:$C,"Semestral",Input!$R:$R,'Flujo de Caja Personal'!AF$1)</f>
        <v>3762658.667</v>
      </c>
      <c r="AG6" s="6">
        <f>+SUMIFS(Input!$O:$O,Input!$A:$A,$A$6,Input!$C:$C,"Mensual")+SUMIFS(Input!$O:$O,Input!$A:$A,$A$6,Input!$C:$C,"Anual",Input!$Q:$Q,'Flujo de Caja Personal'!AG$1)+SUMIFS(Input!$P:$P,Input!$A:$A,'Flujo de Caja Personal'!$A$6,Input!$C:$C,"Semestral",Input!$Q:$Q,'Flujo de Caja Personal'!AG$1)+SUMIFS(Input!$P:$P,Input!$A:$A,'Flujo de Caja Personal'!$A$6,Input!$C:$C,"Semestral",Input!$R:$R,'Flujo de Caja Personal'!AG$1)</f>
        <v>3762658.667</v>
      </c>
      <c r="AH6" s="6">
        <f>+SUMIFS(Input!$O:$O,Input!$A:$A,$A$6,Input!$C:$C,"Mensual")+SUMIFS(Input!$O:$O,Input!$A:$A,$A$6,Input!$C:$C,"Anual",Input!$Q:$Q,'Flujo de Caja Personal'!AH$1)+SUMIFS(Input!$P:$P,Input!$A:$A,'Flujo de Caja Personal'!$A$6,Input!$C:$C,"Semestral",Input!$Q:$Q,'Flujo de Caja Personal'!AH$1)+SUMIFS(Input!$P:$P,Input!$A:$A,'Flujo de Caja Personal'!$A$6,Input!$C:$C,"Semestral",Input!$R:$R,'Flujo de Caja Personal'!AH$1)</f>
        <v>3762658.667</v>
      </c>
      <c r="AI6" s="6">
        <f>+SUMIFS(Input!$O:$O,Input!$A:$A,$A$6,Input!$C:$C,"Mensual")+SUMIFS(Input!$O:$O,Input!$A:$A,$A$6,Input!$C:$C,"Anual",Input!$Q:$Q,'Flujo de Caja Personal'!AI$1)+SUMIFS(Input!$P:$P,Input!$A:$A,'Flujo de Caja Personal'!$A$6,Input!$C:$C,"Semestral",Input!$Q:$Q,'Flujo de Caja Personal'!AI$1)+SUMIFS(Input!$P:$P,Input!$A:$A,'Flujo de Caja Personal'!$A$6,Input!$C:$C,"Semestral",Input!$R:$R,'Flujo de Caja Personal'!AI$1)</f>
        <v>4717468.667</v>
      </c>
      <c r="AJ6" s="6">
        <f>+SUMIFS(Input!$O:$O,Input!$A:$A,$A$6,Input!$C:$C,"Mensual")+SUMIFS(Input!$O:$O,Input!$A:$A,$A$6,Input!$C:$C,"Anual",Input!$Q:$Q,'Flujo de Caja Personal'!AJ$1)+SUMIFS(Input!$P:$P,Input!$A:$A,'Flujo de Caja Personal'!$A$6,Input!$C:$C,"Semestral",Input!$Q:$Q,'Flujo de Caja Personal'!AJ$1)+SUMIFS(Input!$P:$P,Input!$A:$A,'Flujo de Caja Personal'!$A$6,Input!$C:$C,"Semestral",Input!$R:$R,'Flujo de Caja Personal'!AJ$1)</f>
        <v>3762658.667</v>
      </c>
      <c r="AK6" s="6">
        <f>+SUMIFS(Input!$O:$O,Input!$A:$A,$A$6,Input!$C:$C,"Mensual")+SUMIFS(Input!$O:$O,Input!$A:$A,$A$6,Input!$C:$C,"Anual",Input!$Q:$Q,'Flujo de Caja Personal'!AK$1)+SUMIFS(Input!$P:$P,Input!$A:$A,'Flujo de Caja Personal'!$A$6,Input!$C:$C,"Semestral",Input!$Q:$Q,'Flujo de Caja Personal'!AK$1)+SUMIFS(Input!$P:$P,Input!$A:$A,'Flujo de Caja Personal'!$A$6,Input!$C:$C,"Semestral",Input!$R:$R,'Flujo de Caja Personal'!AK$1)</f>
        <v>3762658.667</v>
      </c>
      <c r="AL6" s="6">
        <f>+SUMIFS(Input!$T:$T,Input!$A:$A,$A$6,Input!$C:$C,"Mensual")+SUMIFS(Input!$T:$T,Input!$A:$A,$A$6,Input!$C:$C,"Anual",Input!$V:$V,'Flujo de Caja Personal'!AL$1)+SUMIFS(Input!$U:$U,Input!$A:$A,'Flujo de Caja Personal'!$A$6,Input!$C:$C,"Semestral",Input!$V:$V,'Flujo de Caja Personal'!AL$1)+SUMIFS(Input!$U:$U,Input!$A:$A,'Flujo de Caja Personal'!$A$6,Input!$C:$C,"Semestral",Input!$W:$W,'Flujo de Caja Personal'!AL$1)</f>
        <v>3875538.427</v>
      </c>
      <c r="AM6" s="6">
        <f>+SUMIFS(Input!$T:$T,Input!$A:$A,$A$6,Input!$C:$C,"Mensual")+SUMIFS(Input!$T:$T,Input!$A:$A,$A$6,Input!$C:$C,"Anual",Input!$V:$V,'Flujo de Caja Personal'!AM$1)+SUMIFS(Input!$U:$U,Input!$A:$A,'Flujo de Caja Personal'!$A$6,Input!$C:$C,"Semestral",Input!$V:$V,'Flujo de Caja Personal'!AM$1)+SUMIFS(Input!$U:$U,Input!$A:$A,'Flujo de Caja Personal'!$A$6,Input!$C:$C,"Semestral",Input!$W:$W,'Flujo de Caja Personal'!AM$1)</f>
        <v>3875538.427</v>
      </c>
      <c r="AN6" s="6">
        <f>+SUMIFS(Input!$T:$T,Input!$A:$A,$A$6,Input!$C:$C,"Mensual")+SUMIFS(Input!$T:$T,Input!$A:$A,$A$6,Input!$C:$C,"Anual",Input!$V:$V,'Flujo de Caja Personal'!AN$1)+SUMIFS(Input!$U:$U,Input!$A:$A,'Flujo de Caja Personal'!$A$6,Input!$C:$C,"Semestral",Input!$V:$V,'Flujo de Caja Personal'!AN$1)+SUMIFS(Input!$U:$U,Input!$A:$A,'Flujo de Caja Personal'!$A$6,Input!$C:$C,"Semestral",Input!$W:$W,'Flujo de Caja Personal'!AN$1)</f>
        <v>3875538.427</v>
      </c>
      <c r="AO6" s="6">
        <f>+SUMIFS(Input!$T:$T,Input!$A:$A,$A$6,Input!$C:$C,"Mensual")+SUMIFS(Input!$T:$T,Input!$A:$A,$A$6,Input!$C:$C,"Anual",Input!$V:$V,'Flujo de Caja Personal'!AO$1)+SUMIFS(Input!$U:$U,Input!$A:$A,'Flujo de Caja Personal'!$A$6,Input!$C:$C,"Semestral",Input!$V:$V,'Flujo de Caja Personal'!AO$1)+SUMIFS(Input!$U:$U,Input!$A:$A,'Flujo de Caja Personal'!$A$6,Input!$C:$C,"Semestral",Input!$W:$W,'Flujo de Caja Personal'!AO$1)</f>
        <v>3875538.427</v>
      </c>
      <c r="AP6" s="6">
        <f>+SUMIFS(Input!$T:$T,Input!$A:$A,$A$6,Input!$C:$C,"Mensual")+SUMIFS(Input!$T:$T,Input!$A:$A,$A$6,Input!$C:$C,"Anual",Input!$V:$V,'Flujo de Caja Personal'!AP$1)+SUMIFS(Input!$U:$U,Input!$A:$A,'Flujo de Caja Personal'!$A$6,Input!$C:$C,"Semestral",Input!$V:$V,'Flujo de Caja Personal'!AP$1)+SUMIFS(Input!$U:$U,Input!$A:$A,'Flujo de Caja Personal'!$A$6,Input!$C:$C,"Semestral",Input!$W:$W,'Flujo de Caja Personal'!AP$1)</f>
        <v>3875538.427</v>
      </c>
      <c r="AQ6" s="6">
        <f>+SUMIFS(Input!$T:$T,Input!$A:$A,$A$6,Input!$C:$C,"Mensual")+SUMIFS(Input!$T:$T,Input!$A:$A,$A$6,Input!$C:$C,"Anual",Input!$V:$V,'Flujo de Caja Personal'!AQ$1)+SUMIFS(Input!$U:$U,Input!$A:$A,'Flujo de Caja Personal'!$A$6,Input!$C:$C,"Semestral",Input!$V:$V,'Flujo de Caja Personal'!AQ$1)+SUMIFS(Input!$U:$U,Input!$A:$A,'Flujo de Caja Personal'!$A$6,Input!$C:$C,"Semestral",Input!$W:$W,'Flujo de Caja Personal'!AQ$1)</f>
        <v>3875538.427</v>
      </c>
      <c r="AR6" s="6">
        <f>+SUMIFS(Input!$T:$T,Input!$A:$A,$A$6,Input!$C:$C,"Mensual")+SUMIFS(Input!$T:$T,Input!$A:$A,$A$6,Input!$C:$C,"Anual",Input!$V:$V,'Flujo de Caja Personal'!AR$1)+SUMIFS(Input!$U:$U,Input!$A:$A,'Flujo de Caja Personal'!$A$6,Input!$C:$C,"Semestral",Input!$V:$V,'Flujo de Caja Personal'!AR$1)+SUMIFS(Input!$U:$U,Input!$A:$A,'Flujo de Caja Personal'!$A$6,Input!$C:$C,"Semestral",Input!$W:$W,'Flujo de Caja Personal'!AR$1)</f>
        <v>3875538.427</v>
      </c>
      <c r="AS6" s="6">
        <f>+SUMIFS(Input!$T:$T,Input!$A:$A,$A$6,Input!$C:$C,"Mensual")+SUMIFS(Input!$T:$T,Input!$A:$A,$A$6,Input!$C:$C,"Anual",Input!$V:$V,'Flujo de Caja Personal'!AS$1)+SUMIFS(Input!$U:$U,Input!$A:$A,'Flujo de Caja Personal'!$A$6,Input!$C:$C,"Semestral",Input!$V:$V,'Flujo de Caja Personal'!AS$1)+SUMIFS(Input!$U:$U,Input!$A:$A,'Flujo de Caja Personal'!$A$6,Input!$C:$C,"Semestral",Input!$W:$W,'Flujo de Caja Personal'!AS$1)</f>
        <v>3875538.427</v>
      </c>
      <c r="AT6" s="6">
        <f>+SUMIFS(Input!$T:$T,Input!$A:$A,$A$6,Input!$C:$C,"Mensual")+SUMIFS(Input!$T:$T,Input!$A:$A,$A$6,Input!$C:$C,"Anual",Input!$V:$V,'Flujo de Caja Personal'!AT$1)+SUMIFS(Input!$U:$U,Input!$A:$A,'Flujo de Caja Personal'!$A$6,Input!$C:$C,"Semestral",Input!$V:$V,'Flujo de Caja Personal'!AT$1)+SUMIFS(Input!$U:$U,Input!$A:$A,'Flujo de Caja Personal'!$A$6,Input!$C:$C,"Semestral",Input!$W:$W,'Flujo de Caja Personal'!AT$1)</f>
        <v>3875538.427</v>
      </c>
      <c r="AU6" s="6">
        <f>+SUMIFS(Input!$T:$T,Input!$A:$A,$A$6,Input!$C:$C,"Mensual")+SUMIFS(Input!$T:$T,Input!$A:$A,$A$6,Input!$C:$C,"Anual",Input!$V:$V,'Flujo de Caja Personal'!AU$1)+SUMIFS(Input!$U:$U,Input!$A:$A,'Flujo de Caja Personal'!$A$6,Input!$C:$C,"Semestral",Input!$V:$V,'Flujo de Caja Personal'!AU$1)+SUMIFS(Input!$U:$U,Input!$A:$A,'Flujo de Caja Personal'!$A$6,Input!$C:$C,"Semestral",Input!$W:$W,'Flujo de Caja Personal'!AU$1)</f>
        <v>4858992.727</v>
      </c>
      <c r="AV6" s="6">
        <f>+SUMIFS(Input!$T:$T,Input!$A:$A,$A$6,Input!$C:$C,"Mensual")+SUMIFS(Input!$T:$T,Input!$A:$A,$A$6,Input!$C:$C,"Anual",Input!$V:$V,'Flujo de Caja Personal'!AV$1)+SUMIFS(Input!$U:$U,Input!$A:$A,'Flujo de Caja Personal'!$A$6,Input!$C:$C,"Semestral",Input!$V:$V,'Flujo de Caja Personal'!AV$1)+SUMIFS(Input!$U:$U,Input!$A:$A,'Flujo de Caja Personal'!$A$6,Input!$C:$C,"Semestral",Input!$W:$W,'Flujo de Caja Personal'!AV$1)</f>
        <v>3875538.427</v>
      </c>
      <c r="AW6" s="6">
        <f>+SUMIFS(Input!$T:$T,Input!$A:$A,$A$6,Input!$C:$C,"Mensual")+SUMIFS(Input!$T:$T,Input!$A:$A,$A$6,Input!$C:$C,"Anual",Input!$V:$V,'Flujo de Caja Personal'!AW$1)+SUMIFS(Input!$U:$U,Input!$A:$A,'Flujo de Caja Personal'!$A$6,Input!$C:$C,"Semestral",Input!$V:$V,'Flujo de Caja Personal'!AW$1)+SUMIFS(Input!$U:$U,Input!$A:$A,'Flujo de Caja Personal'!$A$6,Input!$C:$C,"Semestral",Input!$W:$W,'Flujo de Caja Personal'!AW$1)</f>
        <v>3875538.427</v>
      </c>
      <c r="AX6" s="6">
        <f>+SUMIFS(Input!$Y:$Y,Input!$A:$A,$A$6,Input!$C:$C,"Mensual")+SUMIFS(Input!$Y:$Y,Input!$A:$A,$A$6,Input!$C:$C,"Anual",Input!$AA:$AA,'Flujo de Caja Personal'!AX$1)+SUMIFS(Input!$Z:$Z,Input!$A:$A,'Flujo de Caja Personal'!$A$6,Input!$C:$C,"Semestral",Input!$AA:$AA,'Flujo de Caja Personal'!AX$1)+SUMIFS(Input!$Z:$Z,Input!$A:$A,'Flujo de Caja Personal'!$A$6,Input!$C:$C,"Semestral",Input!$AB:$AB,'Flujo de Caja Personal'!AX$1)</f>
        <v>3991804.579</v>
      </c>
      <c r="AY6" s="6">
        <f>+SUMIFS(Input!$Y:$Y,Input!$A:$A,$A$6,Input!$C:$C,"Mensual")+SUMIFS(Input!$Y:$Y,Input!$A:$A,$A$6,Input!$C:$C,"Anual",Input!$AA:$AA,'Flujo de Caja Personal'!AY$1)+SUMIFS(Input!$Z:$Z,Input!$A:$A,'Flujo de Caja Personal'!$A$6,Input!$C:$C,"Semestral",Input!$AA:$AA,'Flujo de Caja Personal'!AY$1)+SUMIFS(Input!$Z:$Z,Input!$A:$A,'Flujo de Caja Personal'!$A$6,Input!$C:$C,"Semestral",Input!$AB:$AB,'Flujo de Caja Personal'!AY$1)</f>
        <v>3991804.579</v>
      </c>
      <c r="AZ6" s="6">
        <f>+SUMIFS(Input!$Y:$Y,Input!$A:$A,$A$6,Input!$C:$C,"Mensual")+SUMIFS(Input!$Y:$Y,Input!$A:$A,$A$6,Input!$C:$C,"Anual",Input!$AA:$AA,'Flujo de Caja Personal'!AZ$1)+SUMIFS(Input!$Z:$Z,Input!$A:$A,'Flujo de Caja Personal'!$A$6,Input!$C:$C,"Semestral",Input!$AA:$AA,'Flujo de Caja Personal'!AZ$1)+SUMIFS(Input!$Z:$Z,Input!$A:$A,'Flujo de Caja Personal'!$A$6,Input!$C:$C,"Semestral",Input!$AB:$AB,'Flujo de Caja Personal'!AZ$1)</f>
        <v>3991804.579</v>
      </c>
      <c r="BA6" s="6">
        <f>+SUMIFS(Input!$Y:$Y,Input!$A:$A,$A$6,Input!$C:$C,"Mensual")+SUMIFS(Input!$Y:$Y,Input!$A:$A,$A$6,Input!$C:$C,"Anual",Input!$AA:$AA,'Flujo de Caja Personal'!BA$1)+SUMIFS(Input!$Z:$Z,Input!$A:$A,'Flujo de Caja Personal'!$A$6,Input!$C:$C,"Semestral",Input!$AA:$AA,'Flujo de Caja Personal'!BA$1)+SUMIFS(Input!$Z:$Z,Input!$A:$A,'Flujo de Caja Personal'!$A$6,Input!$C:$C,"Semestral",Input!$AB:$AB,'Flujo de Caja Personal'!BA$1)</f>
        <v>3991804.579</v>
      </c>
      <c r="BB6" s="6">
        <f>+SUMIFS(Input!$Y:$Y,Input!$A:$A,$A$6,Input!$C:$C,"Mensual")+SUMIFS(Input!$Y:$Y,Input!$A:$A,$A$6,Input!$C:$C,"Anual",Input!$AA:$AA,'Flujo de Caja Personal'!BB$1)+SUMIFS(Input!$Z:$Z,Input!$A:$A,'Flujo de Caja Personal'!$A$6,Input!$C:$C,"Semestral",Input!$AA:$AA,'Flujo de Caja Personal'!BB$1)+SUMIFS(Input!$Z:$Z,Input!$A:$A,'Flujo de Caja Personal'!$A$6,Input!$C:$C,"Semestral",Input!$AB:$AB,'Flujo de Caja Personal'!BB$1)</f>
        <v>3991804.579</v>
      </c>
      <c r="BC6" s="6">
        <f>+SUMIFS(Input!$Y:$Y,Input!$A:$A,$A$6,Input!$C:$C,"Mensual")+SUMIFS(Input!$Y:$Y,Input!$A:$A,$A$6,Input!$C:$C,"Anual",Input!$AA:$AA,'Flujo de Caja Personal'!BC$1)+SUMIFS(Input!$Z:$Z,Input!$A:$A,'Flujo de Caja Personal'!$A$6,Input!$C:$C,"Semestral",Input!$AA:$AA,'Flujo de Caja Personal'!BC$1)+SUMIFS(Input!$Z:$Z,Input!$A:$A,'Flujo de Caja Personal'!$A$6,Input!$C:$C,"Semestral",Input!$AB:$AB,'Flujo de Caja Personal'!BC$1)</f>
        <v>3991804.579</v>
      </c>
      <c r="BD6" s="6">
        <f>+SUMIFS(Input!$Y:$Y,Input!$A:$A,$A$6,Input!$C:$C,"Mensual")+SUMIFS(Input!$Y:$Y,Input!$A:$A,$A$6,Input!$C:$C,"Anual",Input!$AA:$AA,'Flujo de Caja Personal'!BD$1)+SUMIFS(Input!$Z:$Z,Input!$A:$A,'Flujo de Caja Personal'!$A$6,Input!$C:$C,"Semestral",Input!$AA:$AA,'Flujo de Caja Personal'!BD$1)+SUMIFS(Input!$Z:$Z,Input!$A:$A,'Flujo de Caja Personal'!$A$6,Input!$C:$C,"Semestral",Input!$AB:$AB,'Flujo de Caja Personal'!BD$1)</f>
        <v>3991804.579</v>
      </c>
      <c r="BE6" s="6">
        <f>+SUMIFS(Input!$Y:$Y,Input!$A:$A,$A$6,Input!$C:$C,"Mensual")+SUMIFS(Input!$Y:$Y,Input!$A:$A,$A$6,Input!$C:$C,"Anual",Input!$AA:$AA,'Flujo de Caja Personal'!BE$1)+SUMIFS(Input!$Z:$Z,Input!$A:$A,'Flujo de Caja Personal'!$A$6,Input!$C:$C,"Semestral",Input!$AA:$AA,'Flujo de Caja Personal'!BE$1)+SUMIFS(Input!$Z:$Z,Input!$A:$A,'Flujo de Caja Personal'!$A$6,Input!$C:$C,"Semestral",Input!$AB:$AB,'Flujo de Caja Personal'!BE$1)</f>
        <v>3991804.579</v>
      </c>
      <c r="BF6" s="6">
        <f>+SUMIFS(Input!$Y:$Y,Input!$A:$A,$A$6,Input!$C:$C,"Mensual")+SUMIFS(Input!$Y:$Y,Input!$A:$A,$A$6,Input!$C:$C,"Anual",Input!$AA:$AA,'Flujo de Caja Personal'!BF$1)+SUMIFS(Input!$Z:$Z,Input!$A:$A,'Flujo de Caja Personal'!$A$6,Input!$C:$C,"Semestral",Input!$AA:$AA,'Flujo de Caja Personal'!BF$1)+SUMIFS(Input!$Z:$Z,Input!$A:$A,'Flujo de Caja Personal'!$A$6,Input!$C:$C,"Semestral",Input!$AB:$AB,'Flujo de Caja Personal'!BF$1)</f>
        <v>3991804.579</v>
      </c>
      <c r="BG6" s="6">
        <f>+SUMIFS(Input!$Y:$Y,Input!$A:$A,$A$6,Input!$C:$C,"Mensual")+SUMIFS(Input!$Y:$Y,Input!$A:$A,$A$6,Input!$C:$C,"Anual",Input!$AA:$AA,'Flujo de Caja Personal'!BG$1)+SUMIFS(Input!$Z:$Z,Input!$A:$A,'Flujo de Caja Personal'!$A$6,Input!$C:$C,"Semestral",Input!$AA:$AA,'Flujo de Caja Personal'!BG$1)+SUMIFS(Input!$Z:$Z,Input!$A:$A,'Flujo de Caja Personal'!$A$6,Input!$C:$C,"Semestral",Input!$AB:$AB,'Flujo de Caja Personal'!BG$1)</f>
        <v>5004762.508</v>
      </c>
      <c r="BH6" s="6">
        <f>+SUMIFS(Input!$Y:$Y,Input!$A:$A,$A$6,Input!$C:$C,"Mensual")+SUMIFS(Input!$Y:$Y,Input!$A:$A,$A$6,Input!$C:$C,"Anual",Input!$AA:$AA,'Flujo de Caja Personal'!BH$1)+SUMIFS(Input!$Z:$Z,Input!$A:$A,'Flujo de Caja Personal'!$A$6,Input!$C:$C,"Semestral",Input!$AA:$AA,'Flujo de Caja Personal'!BH$1)+SUMIFS(Input!$Z:$Z,Input!$A:$A,'Flujo de Caja Personal'!$A$6,Input!$C:$C,"Semestral",Input!$AB:$AB,'Flujo de Caja Personal'!BH$1)</f>
        <v>3991804.579</v>
      </c>
      <c r="BI6" s="6">
        <f>+SUMIFS(Input!$Y:$Y,Input!$A:$A,$A$6,Input!$C:$C,"Mensual")+SUMIFS(Input!$Y:$Y,Input!$A:$A,$A$6,Input!$C:$C,"Anual",Input!$AA:$AA,'Flujo de Caja Personal'!BI$1)+SUMIFS(Input!$Z:$Z,Input!$A:$A,'Flujo de Caja Personal'!$A$6,Input!$C:$C,"Semestral",Input!$AA:$AA,'Flujo de Caja Personal'!BI$1)+SUMIFS(Input!$Z:$Z,Input!$A:$A,'Flujo de Caja Personal'!$A$6,Input!$C:$C,"Semestral",Input!$AB:$AB,'Flujo de Caja Personal'!BI$1)</f>
        <v>3991804.579</v>
      </c>
      <c r="BJ6" s="6">
        <f>+SUMIFS(Input!$AD:$AD,Input!$A:$A,$A$6,Input!$C:$C,"Mensual")+SUMIFS(Input!$AD:$AD,Input!$A:$A,$A$6,Input!$C:$C,"Anual",Input!$AF:$AF,'Flujo de Caja Personal'!BJ$1)+SUMIFS(Input!$AE:$AE,Input!$A:$A,'Flujo de Caja Personal'!$A$6,Input!$C:$C,"Semestral",Input!$AF:$AF,'Flujo de Caja Personal'!BJ$1)+SUMIFS(Input!$AE:$AE,Input!$A:$A,'Flujo de Caja Personal'!$A$6,Input!$C:$C,"Semestral",Input!$AG:$AG,'Flujo de Caja Personal'!BJ$1)</f>
        <v>4111558.717</v>
      </c>
      <c r="BK6" s="6">
        <f>+SUMIFS(Input!$AD:$AD,Input!$A:$A,$A$6,Input!$C:$C,"Mensual")+SUMIFS(Input!$AD:$AD,Input!$A:$A,$A$6,Input!$C:$C,"Anual",Input!$AF:$AF,'Flujo de Caja Personal'!BK$1)+SUMIFS(Input!$AE:$AE,Input!$A:$A,'Flujo de Caja Personal'!$A$6,Input!$C:$C,"Semestral",Input!$AF:$AF,'Flujo de Caja Personal'!BK$1)+SUMIFS(Input!$AE:$AE,Input!$A:$A,'Flujo de Caja Personal'!$A$6,Input!$C:$C,"Semestral",Input!$AG:$AG,'Flujo de Caja Personal'!BK$1)</f>
        <v>4111558.717</v>
      </c>
      <c r="BL6" s="6">
        <f>+SUMIFS(Input!$AD:$AD,Input!$A:$A,$A$6,Input!$C:$C,"Mensual")+SUMIFS(Input!$AD:$AD,Input!$A:$A,$A$6,Input!$C:$C,"Anual",Input!$AF:$AF,'Flujo de Caja Personal'!BL$1)+SUMIFS(Input!$AE:$AE,Input!$A:$A,'Flujo de Caja Personal'!$A$6,Input!$C:$C,"Semestral",Input!$AF:$AF,'Flujo de Caja Personal'!BL$1)+SUMIFS(Input!$AE:$AE,Input!$A:$A,'Flujo de Caja Personal'!$A$6,Input!$C:$C,"Semestral",Input!$AG:$AG,'Flujo de Caja Personal'!BL$1)</f>
        <v>4111558.717</v>
      </c>
      <c r="BM6" s="6">
        <f>+SUMIFS(Input!$AD:$AD,Input!$A:$A,$A$6,Input!$C:$C,"Mensual")+SUMIFS(Input!$AD:$AD,Input!$A:$A,$A$6,Input!$C:$C,"Anual",Input!$AF:$AF,'Flujo de Caja Personal'!BM$1)+SUMIFS(Input!$AE:$AE,Input!$A:$A,'Flujo de Caja Personal'!$A$6,Input!$C:$C,"Semestral",Input!$AF:$AF,'Flujo de Caja Personal'!BM$1)+SUMIFS(Input!$AE:$AE,Input!$A:$A,'Flujo de Caja Personal'!$A$6,Input!$C:$C,"Semestral",Input!$AG:$AG,'Flujo de Caja Personal'!BM$1)</f>
        <v>4111558.717</v>
      </c>
      <c r="BN6" s="6">
        <f>+SUMIFS(Input!$AD:$AD,Input!$A:$A,$A$6,Input!$C:$C,"Mensual")+SUMIFS(Input!$AD:$AD,Input!$A:$A,$A$6,Input!$C:$C,"Anual",Input!$AF:$AF,'Flujo de Caja Personal'!BN$1)+SUMIFS(Input!$AE:$AE,Input!$A:$A,'Flujo de Caja Personal'!$A$6,Input!$C:$C,"Semestral",Input!$AF:$AF,'Flujo de Caja Personal'!BN$1)+SUMIFS(Input!$AE:$AE,Input!$A:$A,'Flujo de Caja Personal'!$A$6,Input!$C:$C,"Semestral",Input!$AG:$AG,'Flujo de Caja Personal'!BN$1)</f>
        <v>4111558.717</v>
      </c>
      <c r="BO6" s="6">
        <f>+SUMIFS(Input!$AD:$AD,Input!$A:$A,$A$6,Input!$C:$C,"Mensual")+SUMIFS(Input!$AD:$AD,Input!$A:$A,$A$6,Input!$C:$C,"Anual",Input!$AF:$AF,'Flujo de Caja Personal'!BO$1)+SUMIFS(Input!$AE:$AE,Input!$A:$A,'Flujo de Caja Personal'!$A$6,Input!$C:$C,"Semestral",Input!$AF:$AF,'Flujo de Caja Personal'!BO$1)+SUMIFS(Input!$AE:$AE,Input!$A:$A,'Flujo de Caja Personal'!$A$6,Input!$C:$C,"Semestral",Input!$AG:$AG,'Flujo de Caja Personal'!BO$1)</f>
        <v>4111558.717</v>
      </c>
      <c r="BP6" s="6">
        <f>+SUMIFS(Input!$AD:$AD,Input!$A:$A,$A$6,Input!$C:$C,"Mensual")+SUMIFS(Input!$AD:$AD,Input!$A:$A,$A$6,Input!$C:$C,"Anual",Input!$AF:$AF,'Flujo de Caja Personal'!BP$1)+SUMIFS(Input!$AE:$AE,Input!$A:$A,'Flujo de Caja Personal'!$A$6,Input!$C:$C,"Semestral",Input!$AF:$AF,'Flujo de Caja Personal'!BP$1)+SUMIFS(Input!$AE:$AE,Input!$A:$A,'Flujo de Caja Personal'!$A$6,Input!$C:$C,"Semestral",Input!$AG:$AG,'Flujo de Caja Personal'!BP$1)</f>
        <v>4111558.717</v>
      </c>
      <c r="BQ6" s="6">
        <f>+SUMIFS(Input!$AD:$AD,Input!$A:$A,$A$6,Input!$C:$C,"Mensual")+SUMIFS(Input!$AD:$AD,Input!$A:$A,$A$6,Input!$C:$C,"Anual",Input!$AF:$AF,'Flujo de Caja Personal'!BQ$1)+SUMIFS(Input!$AE:$AE,Input!$A:$A,'Flujo de Caja Personal'!$A$6,Input!$C:$C,"Semestral",Input!$AF:$AF,'Flujo de Caja Personal'!BQ$1)+SUMIFS(Input!$AE:$AE,Input!$A:$A,'Flujo de Caja Personal'!$A$6,Input!$C:$C,"Semestral",Input!$AG:$AG,'Flujo de Caja Personal'!BQ$1)</f>
        <v>4111558.717</v>
      </c>
      <c r="BR6" s="6">
        <f>+SUMIFS(Input!$AD:$AD,Input!$A:$A,$A$6,Input!$C:$C,"Mensual")+SUMIFS(Input!$AD:$AD,Input!$A:$A,$A$6,Input!$C:$C,"Anual",Input!$AF:$AF,'Flujo de Caja Personal'!BR$1)+SUMIFS(Input!$AE:$AE,Input!$A:$A,'Flujo de Caja Personal'!$A$6,Input!$C:$C,"Semestral",Input!$AF:$AF,'Flujo de Caja Personal'!BR$1)+SUMIFS(Input!$AE:$AE,Input!$A:$A,'Flujo de Caja Personal'!$A$6,Input!$C:$C,"Semestral",Input!$AG:$AG,'Flujo de Caja Personal'!BR$1)</f>
        <v>4111558.717</v>
      </c>
      <c r="BS6" s="6">
        <f>+SUMIFS(Input!$AD:$AD,Input!$A:$A,$A$6,Input!$C:$C,"Mensual")+SUMIFS(Input!$AD:$AD,Input!$A:$A,$A$6,Input!$C:$C,"Anual",Input!$AF:$AF,'Flujo de Caja Personal'!BS$1)+SUMIFS(Input!$AE:$AE,Input!$A:$A,'Flujo de Caja Personal'!$A$6,Input!$C:$C,"Semestral",Input!$AF:$AF,'Flujo de Caja Personal'!BS$1)+SUMIFS(Input!$AE:$AE,Input!$A:$A,'Flujo de Caja Personal'!$A$6,Input!$C:$C,"Semestral",Input!$AG:$AG,'Flujo de Caja Personal'!BS$1)</f>
        <v>5154905.384</v>
      </c>
      <c r="BT6" s="6">
        <f>+SUMIFS(Input!$AD:$AD,Input!$A:$A,$A$6,Input!$C:$C,"Mensual")+SUMIFS(Input!$AD:$AD,Input!$A:$A,$A$6,Input!$C:$C,"Anual",Input!$AF:$AF,'Flujo de Caja Personal'!BT$1)+SUMIFS(Input!$AE:$AE,Input!$A:$A,'Flujo de Caja Personal'!$A$6,Input!$C:$C,"Semestral",Input!$AF:$AF,'Flujo de Caja Personal'!BT$1)+SUMIFS(Input!$AE:$AE,Input!$A:$A,'Flujo de Caja Personal'!$A$6,Input!$C:$C,"Semestral",Input!$AG:$AG,'Flujo de Caja Personal'!BT$1)</f>
        <v>4111558.717</v>
      </c>
      <c r="BU6" s="6">
        <f>+SUMIFS(Input!$AD:$AD,Input!$A:$A,$A$6,Input!$C:$C,"Mensual")+SUMIFS(Input!$AD:$AD,Input!$A:$A,$A$6,Input!$C:$C,"Anual",Input!$AF:$AF,'Flujo de Caja Personal'!BU$1)+SUMIFS(Input!$AE:$AE,Input!$A:$A,'Flujo de Caja Personal'!$A$6,Input!$C:$C,"Semestral",Input!$AF:$AF,'Flujo de Caja Personal'!BU$1)+SUMIFS(Input!$AE:$AE,Input!$A:$A,'Flujo de Caja Personal'!$A$6,Input!$C:$C,"Semestral",Input!$AG:$AG,'Flujo de Caja Personal'!BU$1)</f>
        <v>4111558.717</v>
      </c>
      <c r="BV6" s="6">
        <f>+SUMIFS(Input!$AI:$AI,Input!$A:$A,$A$6,Input!$C:$C,"Mensual")+SUMIFS(Input!$AI:$AI,Input!$A:$A,$A$6,Input!$C:$C,"Anual",Input!$AK:$AK,'Flujo de Caja Personal'!BV$1)+SUMIFS(Input!$AJ:$AJ,Input!$A:$A,'Flujo de Caja Personal'!$A$6,Input!$C:$C,"Semestral",Input!$AK:$AK,'Flujo de Caja Personal'!BV$1)+SUMIFS(Input!$AJ:$AJ,Input!$A:$A,'Flujo de Caja Personal'!$A$6,Input!$C:$C,"Semestral",Input!$AL:$AL,'Flujo de Caja Personal'!BV$1)</f>
        <v>4234905.478</v>
      </c>
      <c r="BW6" s="6">
        <f>+SUMIFS(Input!$AI:$AI,Input!$A:$A,$A$6,Input!$C:$C,"Mensual")+SUMIFS(Input!$AI:$AI,Input!$A:$A,$A$6,Input!$C:$C,"Anual",Input!$AK:$AK,'Flujo de Caja Personal'!BW$1)+SUMIFS(Input!$AJ:$AJ,Input!$A:$A,'Flujo de Caja Personal'!$A$6,Input!$C:$C,"Semestral",Input!$AK:$AK,'Flujo de Caja Personal'!BW$1)+SUMIFS(Input!$AJ:$AJ,Input!$A:$A,'Flujo de Caja Personal'!$A$6,Input!$C:$C,"Semestral",Input!$AL:$AL,'Flujo de Caja Personal'!BW$1)</f>
        <v>4234905.478</v>
      </c>
      <c r="BX6" s="6">
        <f>+SUMIFS(Input!$AI:$AI,Input!$A:$A,$A$6,Input!$C:$C,"Mensual")+SUMIFS(Input!$AI:$AI,Input!$A:$A,$A$6,Input!$C:$C,"Anual",Input!$AK:$AK,'Flujo de Caja Personal'!BX$1)+SUMIFS(Input!$AJ:$AJ,Input!$A:$A,'Flujo de Caja Personal'!$A$6,Input!$C:$C,"Semestral",Input!$AK:$AK,'Flujo de Caja Personal'!BX$1)+SUMIFS(Input!$AJ:$AJ,Input!$A:$A,'Flujo de Caja Personal'!$A$6,Input!$C:$C,"Semestral",Input!$AL:$AL,'Flujo de Caja Personal'!BX$1)</f>
        <v>4234905.478</v>
      </c>
      <c r="BY6" s="6">
        <f>+SUMIFS(Input!$AI:$AI,Input!$A:$A,$A$6,Input!$C:$C,"Mensual")+SUMIFS(Input!$AI:$AI,Input!$A:$A,$A$6,Input!$C:$C,"Anual",Input!$AK:$AK,'Flujo de Caja Personal'!BY$1)+SUMIFS(Input!$AJ:$AJ,Input!$A:$A,'Flujo de Caja Personal'!$A$6,Input!$C:$C,"Semestral",Input!$AK:$AK,'Flujo de Caja Personal'!BY$1)+SUMIFS(Input!$AJ:$AJ,Input!$A:$A,'Flujo de Caja Personal'!$A$6,Input!$C:$C,"Semestral",Input!$AL:$AL,'Flujo de Caja Personal'!BY$1)</f>
        <v>4234905.478</v>
      </c>
      <c r="BZ6" s="6">
        <f>+SUMIFS(Input!$AI:$AI,Input!$A:$A,$A$6,Input!$C:$C,"Mensual")+SUMIFS(Input!$AI:$AI,Input!$A:$A,$A$6,Input!$C:$C,"Anual",Input!$AK:$AK,'Flujo de Caja Personal'!BZ$1)+SUMIFS(Input!$AJ:$AJ,Input!$A:$A,'Flujo de Caja Personal'!$A$6,Input!$C:$C,"Semestral",Input!$AK:$AK,'Flujo de Caja Personal'!BZ$1)+SUMIFS(Input!$AJ:$AJ,Input!$A:$A,'Flujo de Caja Personal'!$A$6,Input!$C:$C,"Semestral",Input!$AL:$AL,'Flujo de Caja Personal'!BZ$1)</f>
        <v>4234905.478</v>
      </c>
      <c r="CA6" s="6">
        <f>+SUMIFS(Input!$AI:$AI,Input!$A:$A,$A$6,Input!$C:$C,"Mensual")+SUMIFS(Input!$AI:$AI,Input!$A:$A,$A$6,Input!$C:$C,"Anual",Input!$AK:$AK,'Flujo de Caja Personal'!CA$1)+SUMIFS(Input!$AJ:$AJ,Input!$A:$A,'Flujo de Caja Personal'!$A$6,Input!$C:$C,"Semestral",Input!$AK:$AK,'Flujo de Caja Personal'!CA$1)+SUMIFS(Input!$AJ:$AJ,Input!$A:$A,'Flujo de Caja Personal'!$A$6,Input!$C:$C,"Semestral",Input!$AL:$AL,'Flujo de Caja Personal'!CA$1)</f>
        <v>4234905.478</v>
      </c>
      <c r="CB6" s="6">
        <f>+SUMIFS(Input!$AI:$AI,Input!$A:$A,$A$6,Input!$C:$C,"Mensual")+SUMIFS(Input!$AI:$AI,Input!$A:$A,$A$6,Input!$C:$C,"Anual",Input!$AK:$AK,'Flujo de Caja Personal'!CB$1)+SUMIFS(Input!$AJ:$AJ,Input!$A:$A,'Flujo de Caja Personal'!$A$6,Input!$C:$C,"Semestral",Input!$AK:$AK,'Flujo de Caja Personal'!CB$1)+SUMIFS(Input!$AJ:$AJ,Input!$A:$A,'Flujo de Caja Personal'!$A$6,Input!$C:$C,"Semestral",Input!$AL:$AL,'Flujo de Caja Personal'!CB$1)</f>
        <v>4234905.478</v>
      </c>
      <c r="CC6" s="6">
        <f>+SUMIFS(Input!$AI:$AI,Input!$A:$A,$A$6,Input!$C:$C,"Mensual")+SUMIFS(Input!$AI:$AI,Input!$A:$A,$A$6,Input!$C:$C,"Anual",Input!$AK:$AK,'Flujo de Caja Personal'!CC$1)+SUMIFS(Input!$AJ:$AJ,Input!$A:$A,'Flujo de Caja Personal'!$A$6,Input!$C:$C,"Semestral",Input!$AK:$AK,'Flujo de Caja Personal'!CC$1)+SUMIFS(Input!$AJ:$AJ,Input!$A:$A,'Flujo de Caja Personal'!$A$6,Input!$C:$C,"Semestral",Input!$AL:$AL,'Flujo de Caja Personal'!CC$1)</f>
        <v>4234905.478</v>
      </c>
      <c r="CD6" s="6">
        <f>+SUMIFS(Input!$AI:$AI,Input!$A:$A,$A$6,Input!$C:$C,"Mensual")+SUMIFS(Input!$AI:$AI,Input!$A:$A,$A$6,Input!$C:$C,"Anual",Input!$AK:$AK,'Flujo de Caja Personal'!CD$1)+SUMIFS(Input!$AJ:$AJ,Input!$A:$A,'Flujo de Caja Personal'!$A$6,Input!$C:$C,"Semestral",Input!$AK:$AK,'Flujo de Caja Personal'!CD$1)+SUMIFS(Input!$AJ:$AJ,Input!$A:$A,'Flujo de Caja Personal'!$A$6,Input!$C:$C,"Semestral",Input!$AL:$AL,'Flujo de Caja Personal'!CD$1)</f>
        <v>4234905.478</v>
      </c>
      <c r="CE6" s="6">
        <f>+SUMIFS(Input!$AI:$AI,Input!$A:$A,$A$6,Input!$C:$C,"Mensual")+SUMIFS(Input!$AI:$AI,Input!$A:$A,$A$6,Input!$C:$C,"Anual",Input!$AK:$AK,'Flujo de Caja Personal'!CE$1)+SUMIFS(Input!$AJ:$AJ,Input!$A:$A,'Flujo de Caja Personal'!$A$6,Input!$C:$C,"Semestral",Input!$AK:$AK,'Flujo de Caja Personal'!CE$1)+SUMIFS(Input!$AJ:$AJ,Input!$A:$A,'Flujo de Caja Personal'!$A$6,Input!$C:$C,"Semestral",Input!$AL:$AL,'Flujo de Caja Personal'!CE$1)</f>
        <v>5309552.545</v>
      </c>
      <c r="CF6" s="6">
        <f>+SUMIFS(Input!$AI:$AI,Input!$A:$A,$A$6,Input!$C:$C,"Mensual")+SUMIFS(Input!$AI:$AI,Input!$A:$A,$A$6,Input!$C:$C,"Anual",Input!$AK:$AK,'Flujo de Caja Personal'!CF$1)+SUMIFS(Input!$AJ:$AJ,Input!$A:$A,'Flujo de Caja Personal'!$A$6,Input!$C:$C,"Semestral",Input!$AK:$AK,'Flujo de Caja Personal'!CF$1)+SUMIFS(Input!$AJ:$AJ,Input!$A:$A,'Flujo de Caja Personal'!$A$6,Input!$C:$C,"Semestral",Input!$AL:$AL,'Flujo de Caja Personal'!CF$1)</f>
        <v>4234905.478</v>
      </c>
      <c r="CG6" s="6">
        <f>+SUMIFS(Input!$AI:$AI,Input!$A:$A,$A$6,Input!$C:$C,"Mensual")+SUMIFS(Input!$AI:$AI,Input!$A:$A,$A$6,Input!$C:$C,"Anual",Input!$AK:$AK,'Flujo de Caja Personal'!CG$1)+SUMIFS(Input!$AJ:$AJ,Input!$A:$A,'Flujo de Caja Personal'!$A$6,Input!$C:$C,"Semestral",Input!$AK:$AK,'Flujo de Caja Personal'!CG$1)+SUMIFS(Input!$AJ:$AJ,Input!$A:$A,'Flujo de Caja Personal'!$A$6,Input!$C:$C,"Semestral",Input!$AL:$AL,'Flujo de Caja Personal'!CG$1)</f>
        <v>4234905.478</v>
      </c>
      <c r="CH6" s="6">
        <f>+SUMIFS(Input!$AN:$AN,Input!$A:$A,$A$6,Input!$C:$C,"Mensual")+SUMIFS(Input!$AN:$AN,Input!$A:$A,$A$6,Input!$C:$C,"Anual",Input!$AP:$AP,'Flujo de Caja Personal'!CH$1)+SUMIFS(Input!$AO:$AO,Input!$A:$A,'Flujo de Caja Personal'!$A$6,Input!$C:$C,"Semestral",Input!$AP:$AP,'Flujo de Caja Personal'!CH$1)+SUMIFS(Input!$AO:$AO,Input!$A:$A,'Flujo de Caja Personal'!$A$6,Input!$C:$C,"Semestral",Input!$AQ:$AQ,'Flujo de Caja Personal'!CH$1)</f>
        <v>4361952.643</v>
      </c>
      <c r="CI6" s="6">
        <f>+SUMIFS(Input!$AN:$AN,Input!$A:$A,$A$6,Input!$C:$C,"Mensual")+SUMIFS(Input!$AN:$AN,Input!$A:$A,$A$6,Input!$C:$C,"Anual",Input!$AP:$AP,'Flujo de Caja Personal'!CI$1)+SUMIFS(Input!$AO:$AO,Input!$A:$A,'Flujo de Caja Personal'!$A$6,Input!$C:$C,"Semestral",Input!$AP:$AP,'Flujo de Caja Personal'!CI$1)+SUMIFS(Input!$AO:$AO,Input!$A:$A,'Flujo de Caja Personal'!$A$6,Input!$C:$C,"Semestral",Input!$AQ:$AQ,'Flujo de Caja Personal'!CI$1)</f>
        <v>4361952.643</v>
      </c>
      <c r="CJ6" s="6">
        <f>+SUMIFS(Input!$AN:$AN,Input!$A:$A,$A$6,Input!$C:$C,"Mensual")+SUMIFS(Input!$AN:$AN,Input!$A:$A,$A$6,Input!$C:$C,"Anual",Input!$AP:$AP,'Flujo de Caja Personal'!CJ$1)+SUMIFS(Input!$AO:$AO,Input!$A:$A,'Flujo de Caja Personal'!$A$6,Input!$C:$C,"Semestral",Input!$AP:$AP,'Flujo de Caja Personal'!CJ$1)+SUMIFS(Input!$AO:$AO,Input!$A:$A,'Flujo de Caja Personal'!$A$6,Input!$C:$C,"Semestral",Input!$AQ:$AQ,'Flujo de Caja Personal'!CJ$1)</f>
        <v>4361952.643</v>
      </c>
      <c r="CK6" s="6">
        <f>+SUMIFS(Input!$AN:$AN,Input!$A:$A,$A$6,Input!$C:$C,"Mensual")+SUMIFS(Input!$AN:$AN,Input!$A:$A,$A$6,Input!$C:$C,"Anual",Input!$AP:$AP,'Flujo de Caja Personal'!CK$1)+SUMIFS(Input!$AO:$AO,Input!$A:$A,'Flujo de Caja Personal'!$A$6,Input!$C:$C,"Semestral",Input!$AP:$AP,'Flujo de Caja Personal'!CK$1)+SUMIFS(Input!$AO:$AO,Input!$A:$A,'Flujo de Caja Personal'!$A$6,Input!$C:$C,"Semestral",Input!$AQ:$AQ,'Flujo de Caja Personal'!CK$1)</f>
        <v>4361952.643</v>
      </c>
      <c r="CL6" s="6">
        <f>+SUMIFS(Input!$AN:$AN,Input!$A:$A,$A$6,Input!$C:$C,"Mensual")+SUMIFS(Input!$AN:$AN,Input!$A:$A,$A$6,Input!$C:$C,"Anual",Input!$AP:$AP,'Flujo de Caja Personal'!CL$1)+SUMIFS(Input!$AO:$AO,Input!$A:$A,'Flujo de Caja Personal'!$A$6,Input!$C:$C,"Semestral",Input!$AP:$AP,'Flujo de Caja Personal'!CL$1)+SUMIFS(Input!$AO:$AO,Input!$A:$A,'Flujo de Caja Personal'!$A$6,Input!$C:$C,"Semestral",Input!$AQ:$AQ,'Flujo de Caja Personal'!CL$1)</f>
        <v>4361952.643</v>
      </c>
      <c r="CM6" s="6">
        <f>+SUMIFS(Input!$AN:$AN,Input!$A:$A,$A$6,Input!$C:$C,"Mensual")+SUMIFS(Input!$AN:$AN,Input!$A:$A,$A$6,Input!$C:$C,"Anual",Input!$AP:$AP,'Flujo de Caja Personal'!CM$1)+SUMIFS(Input!$AO:$AO,Input!$A:$A,'Flujo de Caja Personal'!$A$6,Input!$C:$C,"Semestral",Input!$AP:$AP,'Flujo de Caja Personal'!CM$1)+SUMIFS(Input!$AO:$AO,Input!$A:$A,'Flujo de Caja Personal'!$A$6,Input!$C:$C,"Semestral",Input!$AQ:$AQ,'Flujo de Caja Personal'!CM$1)</f>
        <v>4361952.643</v>
      </c>
      <c r="CN6" s="6">
        <f>+SUMIFS(Input!$AN:$AN,Input!$A:$A,$A$6,Input!$C:$C,"Mensual")+SUMIFS(Input!$AN:$AN,Input!$A:$A,$A$6,Input!$C:$C,"Anual",Input!$AP:$AP,'Flujo de Caja Personal'!CN$1)+SUMIFS(Input!$AO:$AO,Input!$A:$A,'Flujo de Caja Personal'!$A$6,Input!$C:$C,"Semestral",Input!$AP:$AP,'Flujo de Caja Personal'!CN$1)+SUMIFS(Input!$AO:$AO,Input!$A:$A,'Flujo de Caja Personal'!$A$6,Input!$C:$C,"Semestral",Input!$AQ:$AQ,'Flujo de Caja Personal'!CN$1)</f>
        <v>4361952.643</v>
      </c>
      <c r="CO6" s="6">
        <f>+SUMIFS(Input!$AN:$AN,Input!$A:$A,$A$6,Input!$C:$C,"Mensual")+SUMIFS(Input!$AN:$AN,Input!$A:$A,$A$6,Input!$C:$C,"Anual",Input!$AP:$AP,'Flujo de Caja Personal'!CO$1)+SUMIFS(Input!$AO:$AO,Input!$A:$A,'Flujo de Caja Personal'!$A$6,Input!$C:$C,"Semestral",Input!$AP:$AP,'Flujo de Caja Personal'!CO$1)+SUMIFS(Input!$AO:$AO,Input!$A:$A,'Flujo de Caja Personal'!$A$6,Input!$C:$C,"Semestral",Input!$AQ:$AQ,'Flujo de Caja Personal'!CO$1)</f>
        <v>4361952.643</v>
      </c>
      <c r="CP6" s="6">
        <f>+SUMIFS(Input!$AN:$AN,Input!$A:$A,$A$6,Input!$C:$C,"Mensual")+SUMIFS(Input!$AN:$AN,Input!$A:$A,$A$6,Input!$C:$C,"Anual",Input!$AP:$AP,'Flujo de Caja Personal'!CP$1)+SUMIFS(Input!$AO:$AO,Input!$A:$A,'Flujo de Caja Personal'!$A$6,Input!$C:$C,"Semestral",Input!$AP:$AP,'Flujo de Caja Personal'!CP$1)+SUMIFS(Input!$AO:$AO,Input!$A:$A,'Flujo de Caja Personal'!$A$6,Input!$C:$C,"Semestral",Input!$AQ:$AQ,'Flujo de Caja Personal'!CP$1)</f>
        <v>4361952.643</v>
      </c>
      <c r="CQ6" s="6">
        <f>+SUMIFS(Input!$AN:$AN,Input!$A:$A,$A$6,Input!$C:$C,"Mensual")+SUMIFS(Input!$AN:$AN,Input!$A:$A,$A$6,Input!$C:$C,"Anual",Input!$AP:$AP,'Flujo de Caja Personal'!CQ$1)+SUMIFS(Input!$AO:$AO,Input!$A:$A,'Flujo de Caja Personal'!$A$6,Input!$C:$C,"Semestral",Input!$AP:$AP,'Flujo de Caja Personal'!CQ$1)+SUMIFS(Input!$AO:$AO,Input!$A:$A,'Flujo de Caja Personal'!$A$6,Input!$C:$C,"Semestral",Input!$AQ:$AQ,'Flujo de Caja Personal'!CQ$1)</f>
        <v>5468839.122</v>
      </c>
      <c r="CR6" s="6">
        <f>+SUMIFS(Input!$AN:$AN,Input!$A:$A,$A$6,Input!$C:$C,"Mensual")+SUMIFS(Input!$AN:$AN,Input!$A:$A,$A$6,Input!$C:$C,"Anual",Input!$AP:$AP,'Flujo de Caja Personal'!CR$1)+SUMIFS(Input!$AO:$AO,Input!$A:$A,'Flujo de Caja Personal'!$A$6,Input!$C:$C,"Semestral",Input!$AP:$AP,'Flujo de Caja Personal'!CR$1)+SUMIFS(Input!$AO:$AO,Input!$A:$A,'Flujo de Caja Personal'!$A$6,Input!$C:$C,"Semestral",Input!$AQ:$AQ,'Flujo de Caja Personal'!CR$1)</f>
        <v>4361952.643</v>
      </c>
      <c r="CS6" s="6">
        <f>+SUMIFS(Input!$AN:$AN,Input!$A:$A,$A$6,Input!$C:$C,"Mensual")+SUMIFS(Input!$AN:$AN,Input!$A:$A,$A$6,Input!$C:$C,"Anual",Input!$AP:$AP,'Flujo de Caja Personal'!CS$1)+SUMIFS(Input!$AO:$AO,Input!$A:$A,'Flujo de Caja Personal'!$A$6,Input!$C:$C,"Semestral",Input!$AP:$AP,'Flujo de Caja Personal'!CS$1)+SUMIFS(Input!$AO:$AO,Input!$A:$A,'Flujo de Caja Personal'!$A$6,Input!$C:$C,"Semestral",Input!$AQ:$AQ,'Flujo de Caja Personal'!CS$1)</f>
        <v>4361952.643</v>
      </c>
      <c r="CT6" s="6">
        <f>+SUMIFS(Input!$AS:$AS,Input!$A:$A,$A$6,Input!$C:$C,"Mensual")+SUMIFS(Input!$AS:$AS,Input!$A:$A,$A$6,Input!$C:$C,"Anual",Input!$AU:$AU,'Flujo de Caja Personal'!CT$1)+SUMIFS(Input!$AT:$AT,Input!$A:$A,'Flujo de Caja Personal'!$A$6,Input!$C:$C,"Semestral",Input!$AU:$AU,'Flujo de Caja Personal'!CT$1)+SUMIFS(Input!$AT:$AT,Input!$A:$A,'Flujo de Caja Personal'!$A$6,Input!$C:$C,"Semestral",Input!$AV:$AV,'Flujo de Caja Personal'!CT$1)</f>
        <v>4492811.222</v>
      </c>
      <c r="CU6" s="6">
        <f>+SUMIFS(Input!$AS:$AS,Input!$A:$A,$A$6,Input!$C:$C,"Mensual")+SUMIFS(Input!$AS:$AS,Input!$A:$A,$A$6,Input!$C:$C,"Anual",Input!$AU:$AU,'Flujo de Caja Personal'!CU$1)+SUMIFS(Input!$AT:$AT,Input!$A:$A,'Flujo de Caja Personal'!$A$6,Input!$C:$C,"Semestral",Input!$AU:$AU,'Flujo de Caja Personal'!CU$1)+SUMIFS(Input!$AT:$AT,Input!$A:$A,'Flujo de Caja Personal'!$A$6,Input!$C:$C,"Semestral",Input!$AV:$AV,'Flujo de Caja Personal'!CU$1)</f>
        <v>4492811.222</v>
      </c>
      <c r="CV6" s="6">
        <f>+SUMIFS(Input!$AS:$AS,Input!$A:$A,$A$6,Input!$C:$C,"Mensual")+SUMIFS(Input!$AS:$AS,Input!$A:$A,$A$6,Input!$C:$C,"Anual",Input!$AU:$AU,'Flujo de Caja Personal'!CV$1)+SUMIFS(Input!$AT:$AT,Input!$A:$A,'Flujo de Caja Personal'!$A$6,Input!$C:$C,"Semestral",Input!$AU:$AU,'Flujo de Caja Personal'!CV$1)+SUMIFS(Input!$AT:$AT,Input!$A:$A,'Flujo de Caja Personal'!$A$6,Input!$C:$C,"Semestral",Input!$AV:$AV,'Flujo de Caja Personal'!CV$1)</f>
        <v>4492811.222</v>
      </c>
      <c r="CW6" s="6">
        <f>+SUMIFS(Input!$AS:$AS,Input!$A:$A,$A$6,Input!$C:$C,"Mensual")+SUMIFS(Input!$AS:$AS,Input!$A:$A,$A$6,Input!$C:$C,"Anual",Input!$AU:$AU,'Flujo de Caja Personal'!CW$1)+SUMIFS(Input!$AT:$AT,Input!$A:$A,'Flujo de Caja Personal'!$A$6,Input!$C:$C,"Semestral",Input!$AU:$AU,'Flujo de Caja Personal'!CW$1)+SUMIFS(Input!$AT:$AT,Input!$A:$A,'Flujo de Caja Personal'!$A$6,Input!$C:$C,"Semestral",Input!$AV:$AV,'Flujo de Caja Personal'!CW$1)</f>
        <v>4492811.222</v>
      </c>
      <c r="CX6" s="6">
        <f>+SUMIFS(Input!$AS:$AS,Input!$A:$A,$A$6,Input!$C:$C,"Mensual")+SUMIFS(Input!$AS:$AS,Input!$A:$A,$A$6,Input!$C:$C,"Anual",Input!$AU:$AU,'Flujo de Caja Personal'!CX$1)+SUMIFS(Input!$AT:$AT,Input!$A:$A,'Flujo de Caja Personal'!$A$6,Input!$C:$C,"Semestral",Input!$AU:$AU,'Flujo de Caja Personal'!CX$1)+SUMIFS(Input!$AT:$AT,Input!$A:$A,'Flujo de Caja Personal'!$A$6,Input!$C:$C,"Semestral",Input!$AV:$AV,'Flujo de Caja Personal'!CX$1)</f>
        <v>4492811.222</v>
      </c>
      <c r="CY6" s="6">
        <f>+SUMIFS(Input!$AS:$AS,Input!$A:$A,$A$6,Input!$C:$C,"Mensual")+SUMIFS(Input!$AS:$AS,Input!$A:$A,$A$6,Input!$C:$C,"Anual",Input!$AU:$AU,'Flujo de Caja Personal'!CY$1)+SUMIFS(Input!$AT:$AT,Input!$A:$A,'Flujo de Caja Personal'!$A$6,Input!$C:$C,"Semestral",Input!$AU:$AU,'Flujo de Caja Personal'!CY$1)+SUMIFS(Input!$AT:$AT,Input!$A:$A,'Flujo de Caja Personal'!$A$6,Input!$C:$C,"Semestral",Input!$AV:$AV,'Flujo de Caja Personal'!CY$1)</f>
        <v>4492811.222</v>
      </c>
      <c r="CZ6" s="6">
        <f>+SUMIFS(Input!$AS:$AS,Input!$A:$A,$A$6,Input!$C:$C,"Mensual")+SUMIFS(Input!$AS:$AS,Input!$A:$A,$A$6,Input!$C:$C,"Anual",Input!$AU:$AU,'Flujo de Caja Personal'!CZ$1)+SUMIFS(Input!$AT:$AT,Input!$A:$A,'Flujo de Caja Personal'!$A$6,Input!$C:$C,"Semestral",Input!$AU:$AU,'Flujo de Caja Personal'!CZ$1)+SUMIFS(Input!$AT:$AT,Input!$A:$A,'Flujo de Caja Personal'!$A$6,Input!$C:$C,"Semestral",Input!$AV:$AV,'Flujo de Caja Personal'!CZ$1)</f>
        <v>4492811.222</v>
      </c>
      <c r="DA6" s="6">
        <f>+SUMIFS(Input!$AS:$AS,Input!$A:$A,$A$6,Input!$C:$C,"Mensual")+SUMIFS(Input!$AS:$AS,Input!$A:$A,$A$6,Input!$C:$C,"Anual",Input!$AU:$AU,'Flujo de Caja Personal'!DA$1)+SUMIFS(Input!$AT:$AT,Input!$A:$A,'Flujo de Caja Personal'!$A$6,Input!$C:$C,"Semestral",Input!$AU:$AU,'Flujo de Caja Personal'!DA$1)+SUMIFS(Input!$AT:$AT,Input!$A:$A,'Flujo de Caja Personal'!$A$6,Input!$C:$C,"Semestral",Input!$AV:$AV,'Flujo de Caja Personal'!DA$1)</f>
        <v>4492811.222</v>
      </c>
      <c r="DB6" s="6">
        <f>+SUMIFS(Input!$AS:$AS,Input!$A:$A,$A$6,Input!$C:$C,"Mensual")+SUMIFS(Input!$AS:$AS,Input!$A:$A,$A$6,Input!$C:$C,"Anual",Input!$AU:$AU,'Flujo de Caja Personal'!DB$1)+SUMIFS(Input!$AT:$AT,Input!$A:$A,'Flujo de Caja Personal'!$A$6,Input!$C:$C,"Semestral",Input!$AU:$AU,'Flujo de Caja Personal'!DB$1)+SUMIFS(Input!$AT:$AT,Input!$A:$A,'Flujo de Caja Personal'!$A$6,Input!$C:$C,"Semestral",Input!$AV:$AV,'Flujo de Caja Personal'!DB$1)</f>
        <v>4492811.222</v>
      </c>
      <c r="DC6" s="6">
        <f>+SUMIFS(Input!$AS:$AS,Input!$A:$A,$A$6,Input!$C:$C,"Mensual")+SUMIFS(Input!$AS:$AS,Input!$A:$A,$A$6,Input!$C:$C,"Anual",Input!$AU:$AU,'Flujo de Caja Personal'!DC$1)+SUMIFS(Input!$AT:$AT,Input!$A:$A,'Flujo de Caja Personal'!$A$6,Input!$C:$C,"Semestral",Input!$AU:$AU,'Flujo de Caja Personal'!DC$1)+SUMIFS(Input!$AT:$AT,Input!$A:$A,'Flujo de Caja Personal'!$A$6,Input!$C:$C,"Semestral",Input!$AV:$AV,'Flujo de Caja Personal'!DC$1)</f>
        <v>5632904.295</v>
      </c>
      <c r="DD6" s="6">
        <f>+SUMIFS(Input!$AS:$AS,Input!$A:$A,$A$6,Input!$C:$C,"Mensual")+SUMIFS(Input!$AS:$AS,Input!$A:$A,$A$6,Input!$C:$C,"Anual",Input!$AU:$AU,'Flujo de Caja Personal'!DD$1)+SUMIFS(Input!$AT:$AT,Input!$A:$A,'Flujo de Caja Personal'!$A$6,Input!$C:$C,"Semestral",Input!$AU:$AU,'Flujo de Caja Personal'!DD$1)+SUMIFS(Input!$AT:$AT,Input!$A:$A,'Flujo de Caja Personal'!$A$6,Input!$C:$C,"Semestral",Input!$AV:$AV,'Flujo de Caja Personal'!DD$1)</f>
        <v>4492811.222</v>
      </c>
      <c r="DE6" s="6">
        <f>+SUMIFS(Input!$AS:$AS,Input!$A:$A,$A$6,Input!$C:$C,"Mensual")+SUMIFS(Input!$AS:$AS,Input!$A:$A,$A$6,Input!$C:$C,"Anual",Input!$AU:$AU,'Flujo de Caja Personal'!DE$1)+SUMIFS(Input!$AT:$AT,Input!$A:$A,'Flujo de Caja Personal'!$A$6,Input!$C:$C,"Semestral",Input!$AU:$AU,'Flujo de Caja Personal'!DE$1)+SUMIFS(Input!$AT:$AT,Input!$A:$A,'Flujo de Caja Personal'!$A$6,Input!$C:$C,"Semestral",Input!$AV:$AV,'Flujo de Caja Personal'!DE$1)</f>
        <v>4492811.222</v>
      </c>
      <c r="DF6" s="6">
        <f>+SUMIFS(Input!$AX:$AX,Input!$A:$A,$A$6,Input!$C:$C,"Mensual")+SUMIFS(Input!$AX:$AX,Input!$A:$A,$A$6,Input!$C:$C,"Anual",Input!$AZ:$AZ,'Flujo de Caja Personal'!DF$1)+SUMIFS(Input!$AY:$AY,Input!$A:$A,'Flujo de Caja Personal'!$A$6,Input!$C:$C,"Semestral",Input!$AZ:$AZ,'Flujo de Caja Personal'!DF$1)+SUMIFS(Input!$AY:$AY,Input!$A:$A,'Flujo de Caja Personal'!$A$6,Input!$C:$C,"Semestral",Input!$BA:$BA,'Flujo de Caja Personal'!DF$1)</f>
        <v>4627595.559</v>
      </c>
      <c r="DG6" s="6">
        <f>+SUMIFS(Input!$AX:$AX,Input!$A:$A,$A$6,Input!$C:$C,"Mensual")+SUMIFS(Input!$AX:$AX,Input!$A:$A,$A$6,Input!$C:$C,"Anual",Input!$AZ:$AZ,'Flujo de Caja Personal'!DG$1)+SUMIFS(Input!$AY:$AY,Input!$A:$A,'Flujo de Caja Personal'!$A$6,Input!$C:$C,"Semestral",Input!$AZ:$AZ,'Flujo de Caja Personal'!DG$1)+SUMIFS(Input!$AY:$AY,Input!$A:$A,'Flujo de Caja Personal'!$A$6,Input!$C:$C,"Semestral",Input!$BA:$BA,'Flujo de Caja Personal'!DG$1)</f>
        <v>4627595.559</v>
      </c>
      <c r="DH6" s="6">
        <f>+SUMIFS(Input!$AX:$AX,Input!$A:$A,$A$6,Input!$C:$C,"Mensual")+SUMIFS(Input!$AX:$AX,Input!$A:$A,$A$6,Input!$C:$C,"Anual",Input!$AZ:$AZ,'Flujo de Caja Personal'!DH$1)+SUMIFS(Input!$AY:$AY,Input!$A:$A,'Flujo de Caja Personal'!$A$6,Input!$C:$C,"Semestral",Input!$AZ:$AZ,'Flujo de Caja Personal'!DH$1)+SUMIFS(Input!$AY:$AY,Input!$A:$A,'Flujo de Caja Personal'!$A$6,Input!$C:$C,"Semestral",Input!$BA:$BA,'Flujo de Caja Personal'!DH$1)</f>
        <v>4627595.559</v>
      </c>
      <c r="DI6" s="6">
        <f>+SUMIFS(Input!$AX:$AX,Input!$A:$A,$A$6,Input!$C:$C,"Mensual")+SUMIFS(Input!$AX:$AX,Input!$A:$A,$A$6,Input!$C:$C,"Anual",Input!$AZ:$AZ,'Flujo de Caja Personal'!DI$1)+SUMIFS(Input!$AY:$AY,Input!$A:$A,'Flujo de Caja Personal'!$A$6,Input!$C:$C,"Semestral",Input!$AZ:$AZ,'Flujo de Caja Personal'!DI$1)+SUMIFS(Input!$AY:$AY,Input!$A:$A,'Flujo de Caja Personal'!$A$6,Input!$C:$C,"Semestral",Input!$BA:$BA,'Flujo de Caja Personal'!DI$1)</f>
        <v>4627595.559</v>
      </c>
      <c r="DJ6" s="6">
        <f>+SUMIFS(Input!$AX:$AX,Input!$A:$A,$A$6,Input!$C:$C,"Mensual")+SUMIFS(Input!$AX:$AX,Input!$A:$A,$A$6,Input!$C:$C,"Anual",Input!$AZ:$AZ,'Flujo de Caja Personal'!DJ$1)+SUMIFS(Input!$AY:$AY,Input!$A:$A,'Flujo de Caja Personal'!$A$6,Input!$C:$C,"Semestral",Input!$AZ:$AZ,'Flujo de Caja Personal'!DJ$1)+SUMIFS(Input!$AY:$AY,Input!$A:$A,'Flujo de Caja Personal'!$A$6,Input!$C:$C,"Semestral",Input!$BA:$BA,'Flujo de Caja Personal'!DJ$1)</f>
        <v>4627595.559</v>
      </c>
      <c r="DK6" s="6">
        <f>+SUMIFS(Input!$AX:$AX,Input!$A:$A,$A$6,Input!$C:$C,"Mensual")+SUMIFS(Input!$AX:$AX,Input!$A:$A,$A$6,Input!$C:$C,"Anual",Input!$AZ:$AZ,'Flujo de Caja Personal'!DK$1)+SUMIFS(Input!$AY:$AY,Input!$A:$A,'Flujo de Caja Personal'!$A$6,Input!$C:$C,"Semestral",Input!$AZ:$AZ,'Flujo de Caja Personal'!DK$1)+SUMIFS(Input!$AY:$AY,Input!$A:$A,'Flujo de Caja Personal'!$A$6,Input!$C:$C,"Semestral",Input!$BA:$BA,'Flujo de Caja Personal'!DK$1)</f>
        <v>4627595.559</v>
      </c>
      <c r="DL6" s="6">
        <f>+SUMIFS(Input!$AX:$AX,Input!$A:$A,$A$6,Input!$C:$C,"Mensual")+SUMIFS(Input!$AX:$AX,Input!$A:$A,$A$6,Input!$C:$C,"Anual",Input!$AZ:$AZ,'Flujo de Caja Personal'!DL$1)+SUMIFS(Input!$AY:$AY,Input!$A:$A,'Flujo de Caja Personal'!$A$6,Input!$C:$C,"Semestral",Input!$AZ:$AZ,'Flujo de Caja Personal'!DL$1)+SUMIFS(Input!$AY:$AY,Input!$A:$A,'Flujo de Caja Personal'!$A$6,Input!$C:$C,"Semestral",Input!$BA:$BA,'Flujo de Caja Personal'!DL$1)</f>
        <v>4627595.559</v>
      </c>
      <c r="DM6" s="6">
        <f>+SUMIFS(Input!$AX:$AX,Input!$A:$A,$A$6,Input!$C:$C,"Mensual")+SUMIFS(Input!$AX:$AX,Input!$A:$A,$A$6,Input!$C:$C,"Anual",Input!$AZ:$AZ,'Flujo de Caja Personal'!DM$1)+SUMIFS(Input!$AY:$AY,Input!$A:$A,'Flujo de Caja Personal'!$A$6,Input!$C:$C,"Semestral",Input!$AZ:$AZ,'Flujo de Caja Personal'!DM$1)+SUMIFS(Input!$AY:$AY,Input!$A:$A,'Flujo de Caja Personal'!$A$6,Input!$C:$C,"Semestral",Input!$BA:$BA,'Flujo de Caja Personal'!DM$1)</f>
        <v>4627595.559</v>
      </c>
      <c r="DN6" s="6">
        <f>+SUMIFS(Input!$AX:$AX,Input!$A:$A,$A$6,Input!$C:$C,"Mensual")+SUMIFS(Input!$AX:$AX,Input!$A:$A,$A$6,Input!$C:$C,"Anual",Input!$AZ:$AZ,'Flujo de Caja Personal'!DN$1)+SUMIFS(Input!$AY:$AY,Input!$A:$A,'Flujo de Caja Personal'!$A$6,Input!$C:$C,"Semestral",Input!$AZ:$AZ,'Flujo de Caja Personal'!DN$1)+SUMIFS(Input!$AY:$AY,Input!$A:$A,'Flujo de Caja Personal'!$A$6,Input!$C:$C,"Semestral",Input!$BA:$BA,'Flujo de Caja Personal'!DN$1)</f>
        <v>4627595.559</v>
      </c>
      <c r="DO6" s="6">
        <f>+SUMIFS(Input!$AX:$AX,Input!$A:$A,$A$6,Input!$C:$C,"Mensual")+SUMIFS(Input!$AX:$AX,Input!$A:$A,$A$6,Input!$C:$C,"Anual",Input!$AZ:$AZ,'Flujo de Caja Personal'!DO$1)+SUMIFS(Input!$AY:$AY,Input!$A:$A,'Flujo de Caja Personal'!$A$6,Input!$C:$C,"Semestral",Input!$AZ:$AZ,'Flujo de Caja Personal'!DO$1)+SUMIFS(Input!$AY:$AY,Input!$A:$A,'Flujo de Caja Personal'!$A$6,Input!$C:$C,"Semestral",Input!$BA:$BA,'Flujo de Caja Personal'!DO$1)</f>
        <v>5801891.424</v>
      </c>
      <c r="DP6" s="6">
        <f>+SUMIFS(Input!$AX:$AX,Input!$A:$A,$A$6,Input!$C:$C,"Mensual")+SUMIFS(Input!$AX:$AX,Input!$A:$A,$A$6,Input!$C:$C,"Anual",Input!$AZ:$AZ,'Flujo de Caja Personal'!DP$1)+SUMIFS(Input!$AY:$AY,Input!$A:$A,'Flujo de Caja Personal'!$A$6,Input!$C:$C,"Semestral",Input!$AZ:$AZ,'Flujo de Caja Personal'!DP$1)+SUMIFS(Input!$AY:$AY,Input!$A:$A,'Flujo de Caja Personal'!$A$6,Input!$C:$C,"Semestral",Input!$BA:$BA,'Flujo de Caja Personal'!DP$1)</f>
        <v>4627595.559</v>
      </c>
      <c r="DQ6" s="6">
        <f>+SUMIFS(Input!$AX:$AX,Input!$A:$A,$A$6,Input!$C:$C,"Mensual")+SUMIFS(Input!$AX:$AX,Input!$A:$A,$A$6,Input!$C:$C,"Anual",Input!$AZ:$AZ,'Flujo de Caja Personal'!DQ$1)+SUMIFS(Input!$AY:$AY,Input!$A:$A,'Flujo de Caja Personal'!$A$6,Input!$C:$C,"Semestral",Input!$AZ:$AZ,'Flujo de Caja Personal'!DQ$1)+SUMIFS(Input!$AY:$AY,Input!$A:$A,'Flujo de Caja Personal'!$A$6,Input!$C:$C,"Semestral",Input!$BA:$BA,'Flujo de Caja Personal'!DQ$1)</f>
        <v>4627595.559</v>
      </c>
      <c r="DR6" s="6">
        <f>+SUMIFS(Input!$BC:$BC,Input!$A:$A,$A$6,Input!$C:$C,"Mensual")+SUMIFS(Input!$BC:$BC,Input!$A:$A,$A$6,Input!$C:$C,"Anual",Input!$BE:$BE,'Flujo de Caja Personal'!DR$1)+SUMIFS(Input!$BD:$BD,Input!$A:$A,'Flujo de Caja Personal'!$A$6,Input!$C:$C,"Semestral",Input!$BE:$BE,'Flujo de Caja Personal'!DR$1)+SUMIFS(Input!$BD:$BD,Input!$A:$A,'Flujo de Caja Personal'!$A$6,Input!$C:$C,"Semestral",Input!$BF:$BF,'Flujo de Caja Personal'!DR$1)</f>
        <v>4766423.425</v>
      </c>
      <c r="DS6" s="6">
        <f>+SUMIFS(Input!$BC:$BC,Input!$A:$A,$A$6,Input!$C:$C,"Mensual")+SUMIFS(Input!$BC:$BC,Input!$A:$A,$A$6,Input!$C:$C,"Anual",Input!$BE:$BE,'Flujo de Caja Personal'!DS$1)+SUMIFS(Input!$BD:$BD,Input!$A:$A,'Flujo de Caja Personal'!$A$6,Input!$C:$C,"Semestral",Input!$BE:$BE,'Flujo de Caja Personal'!DS$1)+SUMIFS(Input!$BD:$BD,Input!$A:$A,'Flujo de Caja Personal'!$A$6,Input!$C:$C,"Semestral",Input!$BF:$BF,'Flujo de Caja Personal'!DS$1)</f>
        <v>4766423.425</v>
      </c>
      <c r="DT6" s="6">
        <f>+SUMIFS(Input!$BC:$BC,Input!$A:$A,$A$6,Input!$C:$C,"Mensual")+SUMIFS(Input!$BC:$BC,Input!$A:$A,$A$6,Input!$C:$C,"Anual",Input!$BE:$BE,'Flujo de Caja Personal'!DT$1)+SUMIFS(Input!$BD:$BD,Input!$A:$A,'Flujo de Caja Personal'!$A$6,Input!$C:$C,"Semestral",Input!$BE:$BE,'Flujo de Caja Personal'!DT$1)+SUMIFS(Input!$BD:$BD,Input!$A:$A,'Flujo de Caja Personal'!$A$6,Input!$C:$C,"Semestral",Input!$BF:$BF,'Flujo de Caja Personal'!DT$1)</f>
        <v>4766423.425</v>
      </c>
      <c r="DU6" s="6">
        <f>+SUMIFS(Input!$BC:$BC,Input!$A:$A,$A$6,Input!$C:$C,"Mensual")+SUMIFS(Input!$BC:$BC,Input!$A:$A,$A$6,Input!$C:$C,"Anual",Input!$BE:$BE,'Flujo de Caja Personal'!DU$1)+SUMIFS(Input!$BD:$BD,Input!$A:$A,'Flujo de Caja Personal'!$A$6,Input!$C:$C,"Semestral",Input!$BE:$BE,'Flujo de Caja Personal'!DU$1)+SUMIFS(Input!$BD:$BD,Input!$A:$A,'Flujo de Caja Personal'!$A$6,Input!$C:$C,"Semestral",Input!$BF:$BF,'Flujo de Caja Personal'!DU$1)</f>
        <v>4766423.425</v>
      </c>
      <c r="DV6" s="6">
        <f>+SUMIFS(Input!$BC:$BC,Input!$A:$A,$A$6,Input!$C:$C,"Mensual")+SUMIFS(Input!$BC:$BC,Input!$A:$A,$A$6,Input!$C:$C,"Anual",Input!$BE:$BE,'Flujo de Caja Personal'!DV$1)+SUMIFS(Input!$BD:$BD,Input!$A:$A,'Flujo de Caja Personal'!$A$6,Input!$C:$C,"Semestral",Input!$BE:$BE,'Flujo de Caja Personal'!DV$1)+SUMIFS(Input!$BD:$BD,Input!$A:$A,'Flujo de Caja Personal'!$A$6,Input!$C:$C,"Semestral",Input!$BF:$BF,'Flujo de Caja Personal'!DV$1)</f>
        <v>4766423.425</v>
      </c>
      <c r="DW6" s="6">
        <f>+SUMIFS(Input!$BC:$BC,Input!$A:$A,$A$6,Input!$C:$C,"Mensual")+SUMIFS(Input!$BC:$BC,Input!$A:$A,$A$6,Input!$C:$C,"Anual",Input!$BE:$BE,'Flujo de Caja Personal'!DW$1)+SUMIFS(Input!$BD:$BD,Input!$A:$A,'Flujo de Caja Personal'!$A$6,Input!$C:$C,"Semestral",Input!$BE:$BE,'Flujo de Caja Personal'!DW$1)+SUMIFS(Input!$BD:$BD,Input!$A:$A,'Flujo de Caja Personal'!$A$6,Input!$C:$C,"Semestral",Input!$BF:$BF,'Flujo de Caja Personal'!DW$1)</f>
        <v>4766423.425</v>
      </c>
      <c r="DX6" s="6">
        <f>+SUMIFS(Input!$BC:$BC,Input!$A:$A,$A$6,Input!$C:$C,"Mensual")+SUMIFS(Input!$BC:$BC,Input!$A:$A,$A$6,Input!$C:$C,"Anual",Input!$BE:$BE,'Flujo de Caja Personal'!DX$1)+SUMIFS(Input!$BD:$BD,Input!$A:$A,'Flujo de Caja Personal'!$A$6,Input!$C:$C,"Semestral",Input!$BE:$BE,'Flujo de Caja Personal'!DX$1)+SUMIFS(Input!$BD:$BD,Input!$A:$A,'Flujo de Caja Personal'!$A$6,Input!$C:$C,"Semestral",Input!$BF:$BF,'Flujo de Caja Personal'!DX$1)</f>
        <v>4766423.425</v>
      </c>
      <c r="DY6" s="6">
        <f>+SUMIFS(Input!$BC:$BC,Input!$A:$A,$A$6,Input!$C:$C,"Mensual")+SUMIFS(Input!$BC:$BC,Input!$A:$A,$A$6,Input!$C:$C,"Anual",Input!$BE:$BE,'Flujo de Caja Personal'!DY$1)+SUMIFS(Input!$BD:$BD,Input!$A:$A,'Flujo de Caja Personal'!$A$6,Input!$C:$C,"Semestral",Input!$BE:$BE,'Flujo de Caja Personal'!DY$1)+SUMIFS(Input!$BD:$BD,Input!$A:$A,'Flujo de Caja Personal'!$A$6,Input!$C:$C,"Semestral",Input!$BF:$BF,'Flujo de Caja Personal'!DY$1)</f>
        <v>4766423.425</v>
      </c>
      <c r="DZ6" s="6">
        <f>+SUMIFS(Input!$BC:$BC,Input!$A:$A,$A$6,Input!$C:$C,"Mensual")+SUMIFS(Input!$BC:$BC,Input!$A:$A,$A$6,Input!$C:$C,"Anual",Input!$BE:$BE,'Flujo de Caja Personal'!DZ$1)+SUMIFS(Input!$BD:$BD,Input!$A:$A,'Flujo de Caja Personal'!$A$6,Input!$C:$C,"Semestral",Input!$BE:$BE,'Flujo de Caja Personal'!DZ$1)+SUMIFS(Input!$BD:$BD,Input!$A:$A,'Flujo de Caja Personal'!$A$6,Input!$C:$C,"Semestral",Input!$BF:$BF,'Flujo de Caja Personal'!DZ$1)</f>
        <v>4766423.425</v>
      </c>
      <c r="EA6" s="6">
        <f>+SUMIFS(Input!$BC:$BC,Input!$A:$A,$A$6,Input!$C:$C,"Mensual")+SUMIFS(Input!$BC:$BC,Input!$A:$A,$A$6,Input!$C:$C,"Anual",Input!$BE:$BE,'Flujo de Caja Personal'!EA$1)+SUMIFS(Input!$BD:$BD,Input!$A:$A,'Flujo de Caja Personal'!$A$6,Input!$C:$C,"Semestral",Input!$BE:$BE,'Flujo de Caja Personal'!EA$1)+SUMIFS(Input!$BD:$BD,Input!$A:$A,'Flujo de Caja Personal'!$A$6,Input!$C:$C,"Semestral",Input!$BF:$BF,'Flujo de Caja Personal'!EA$1)</f>
        <v>5975948.167</v>
      </c>
      <c r="EB6" s="6">
        <f>+SUMIFS(Input!$BC:$BC,Input!$A:$A,$A$6,Input!$C:$C,"Mensual")+SUMIFS(Input!$BC:$BC,Input!$A:$A,$A$6,Input!$C:$C,"Anual",Input!$BE:$BE,'Flujo de Caja Personal'!EB$1)+SUMIFS(Input!$BD:$BD,Input!$A:$A,'Flujo de Caja Personal'!$A$6,Input!$C:$C,"Semestral",Input!$BE:$BE,'Flujo de Caja Personal'!EB$1)+SUMIFS(Input!$BD:$BD,Input!$A:$A,'Flujo de Caja Personal'!$A$6,Input!$C:$C,"Semestral",Input!$BF:$BF,'Flujo de Caja Personal'!EB$1)</f>
        <v>4766423.425</v>
      </c>
      <c r="EC6" s="6">
        <f>+SUMIFS(Input!$BC:$BC,Input!$A:$A,$A$6,Input!$C:$C,"Mensual")+SUMIFS(Input!$BC:$BC,Input!$A:$A,$A$6,Input!$C:$C,"Anual",Input!$BE:$BE,'Flujo de Caja Personal'!EC$1)+SUMIFS(Input!$BD:$BD,Input!$A:$A,'Flujo de Caja Personal'!$A$6,Input!$C:$C,"Semestral",Input!$BE:$BE,'Flujo de Caja Personal'!EC$1)+SUMIFS(Input!$BD:$BD,Input!$A:$A,'Flujo de Caja Personal'!$A$6,Input!$C:$C,"Semestral",Input!$BF:$BF,'Flujo de Caja Personal'!EC$1)</f>
        <v>4766423.425</v>
      </c>
    </row>
    <row r="7" ht="14.25" customHeight="1">
      <c r="A7" s="1" t="s">
        <v>5</v>
      </c>
      <c r="B7" s="6">
        <f>+SUMIFS(Input!$J:$J,Input!$A:$A,$A$7,Input!$C:$C,"Mensual")+SUMIFS(Input!$J:$J,Input!$A:$A,$A$7,Input!$C:$C,"Anual",Input!$G:$G,'Flujo de Caja Personal'!B$1)+SUMIFS(Input!$K:$K,Input!$A:$A,'Flujo de Caja Personal'!$A$7,Input!$C:$C,"Semestral",Input!$L:$L,'Flujo de Caja Personal'!B$1)+SUMIFS(Input!$K:$K,Input!$A:$A,'Flujo de Caja Personal'!$A$7,Input!$C:$C,"Semestral",Input!$M:$M,'Flujo de Caja Personal'!B$1)</f>
        <v>0</v>
      </c>
      <c r="C7" s="6">
        <f>+SUMIFS(Input!$J:$J,Input!$A:$A,$A$7,Input!$C:$C,"Mensual")+SUMIFS(Input!$J:$J,Input!$A:$A,$A$7,Input!$C:$C,"Anual",Input!$G:$G,'Flujo de Caja Personal'!C$1)+SUMIFS(Input!$K:$K,Input!$A:$A,'Flujo de Caja Personal'!$A$7,Input!$C:$C,"Semestral",Input!$L:$L,'Flujo de Caja Personal'!C$1)+SUMIFS(Input!$K:$K,Input!$A:$A,'Flujo de Caja Personal'!$A$7,Input!$C:$C,"Semestral",Input!$M:$M,'Flujo de Caja Personal'!C$1)</f>
        <v>618000</v>
      </c>
      <c r="D7" s="6">
        <f>+SUMIFS(Input!$J:$J,Input!$A:$A,$A$7,Input!$C:$C,"Mensual")+SUMIFS(Input!$J:$J,Input!$A:$A,$A$7,Input!$C:$C,"Anual",Input!$G:$G,'Flujo de Caja Personal'!D$1)+SUMIFS(Input!$K:$K,Input!$A:$A,'Flujo de Caja Personal'!$A$7,Input!$C:$C,"Semestral",Input!$L:$L,'Flujo de Caja Personal'!D$1)+SUMIFS(Input!$K:$K,Input!$A:$A,'Flujo de Caja Personal'!$A$7,Input!$C:$C,"Semestral",Input!$M:$M,'Flujo de Caja Personal'!D$1)</f>
        <v>0</v>
      </c>
      <c r="E7" s="6">
        <f>+SUMIFS(Input!$J:$J,Input!$A:$A,$A$7,Input!$C:$C,"Mensual")+SUMIFS(Input!$J:$J,Input!$A:$A,$A$7,Input!$C:$C,"Anual",Input!$G:$G,'Flujo de Caja Personal'!E$1)+SUMIFS(Input!$K:$K,Input!$A:$A,'Flujo de Caja Personal'!$A$7,Input!$C:$C,"Semestral",Input!$L:$L,'Flujo de Caja Personal'!E$1)+SUMIFS(Input!$K:$K,Input!$A:$A,'Flujo de Caja Personal'!$A$7,Input!$C:$C,"Semestral",Input!$M:$M,'Flujo de Caja Personal'!E$1)</f>
        <v>1030000</v>
      </c>
      <c r="F7" s="6">
        <f>+SUMIFS(Input!$J:$J,Input!$A:$A,$A$7,Input!$C:$C,"Mensual")+SUMIFS(Input!$J:$J,Input!$A:$A,$A$7,Input!$C:$C,"Anual",Input!$G:$G,'Flujo de Caja Personal'!F$1)+SUMIFS(Input!$K:$K,Input!$A:$A,'Flujo de Caja Personal'!$A$7,Input!$C:$C,"Semestral",Input!$L:$L,'Flujo de Caja Personal'!F$1)+SUMIFS(Input!$K:$K,Input!$A:$A,'Flujo de Caja Personal'!$A$7,Input!$C:$C,"Semestral",Input!$M:$M,'Flujo de Caja Personal'!F$1)</f>
        <v>0</v>
      </c>
      <c r="G7" s="6">
        <f>+SUMIFS(Input!$J:$J,Input!$A:$A,$A$7,Input!$C:$C,"Mensual")+SUMIFS(Input!$J:$J,Input!$A:$A,$A$7,Input!$C:$C,"Anual",Input!$G:$G,'Flujo de Caja Personal'!G$1)+SUMIFS(Input!$K:$K,Input!$A:$A,'Flujo de Caja Personal'!$A$7,Input!$C:$C,"Semestral",Input!$L:$L,'Flujo de Caja Personal'!G$1)+SUMIFS(Input!$K:$K,Input!$A:$A,'Flujo de Caja Personal'!$A$7,Input!$C:$C,"Semestral",Input!$M:$M,'Flujo de Caja Personal'!G$1)</f>
        <v>0</v>
      </c>
      <c r="H7" s="6">
        <f>+SUMIFS(Input!$J:$J,Input!$A:$A,$A$7,Input!$C:$C,"Mensual")+SUMIFS(Input!$J:$J,Input!$A:$A,$A$7,Input!$C:$C,"Anual",Input!$G:$G,'Flujo de Caja Personal'!H$1)+SUMIFS(Input!$K:$K,Input!$A:$A,'Flujo de Caja Personal'!$A$7,Input!$C:$C,"Semestral",Input!$L:$L,'Flujo de Caja Personal'!H$1)+SUMIFS(Input!$K:$K,Input!$A:$A,'Flujo de Caja Personal'!$A$7,Input!$C:$C,"Semestral",Input!$M:$M,'Flujo de Caja Personal'!H$1)</f>
        <v>0</v>
      </c>
      <c r="I7" s="6">
        <f>+SUMIFS(Input!$J:$J,Input!$A:$A,$A$7,Input!$C:$C,"Mensual")+SUMIFS(Input!$J:$J,Input!$A:$A,$A$7,Input!$C:$C,"Anual",Input!$G:$G,'Flujo de Caja Personal'!I$1)+SUMIFS(Input!$K:$K,Input!$A:$A,'Flujo de Caja Personal'!$A$7,Input!$C:$C,"Semestral",Input!$L:$L,'Flujo de Caja Personal'!I$1)+SUMIFS(Input!$K:$K,Input!$A:$A,'Flujo de Caja Personal'!$A$7,Input!$C:$C,"Semestral",Input!$M:$M,'Flujo de Caja Personal'!I$1)</f>
        <v>0</v>
      </c>
      <c r="J7" s="6">
        <f>+SUMIFS(Input!$J:$J,Input!$A:$A,$A$7,Input!$C:$C,"Mensual")+SUMIFS(Input!$J:$J,Input!$A:$A,$A$7,Input!$C:$C,"Anual",Input!$G:$G,'Flujo de Caja Personal'!J$1)+SUMIFS(Input!$K:$K,Input!$A:$A,'Flujo de Caja Personal'!$A$7,Input!$C:$C,"Semestral",Input!$L:$L,'Flujo de Caja Personal'!J$1)+SUMIFS(Input!$K:$K,Input!$A:$A,'Flujo de Caja Personal'!$A$7,Input!$C:$C,"Semestral",Input!$M:$M,'Flujo de Caja Personal'!J$1)</f>
        <v>0</v>
      </c>
      <c r="K7" s="6">
        <f>+SUMIFS(Input!$J:$J,Input!$A:$A,$A$7,Input!$C:$C,"Mensual")+SUMIFS(Input!$J:$J,Input!$A:$A,$A$7,Input!$C:$C,"Anual",Input!$G:$G,'Flujo de Caja Personal'!K$1)+SUMIFS(Input!$K:$K,Input!$A:$A,'Flujo de Caja Personal'!$A$7,Input!$C:$C,"Semestral",Input!$L:$L,'Flujo de Caja Personal'!K$1)+SUMIFS(Input!$K:$K,Input!$A:$A,'Flujo de Caja Personal'!$A$7,Input!$C:$C,"Semestral",Input!$M:$M,'Flujo de Caja Personal'!K$1)</f>
        <v>0</v>
      </c>
      <c r="L7" s="6">
        <f>+SUMIFS(Input!$J:$J,Input!$A:$A,$A$7,Input!$C:$C,"Mensual")+SUMIFS(Input!$J:$J,Input!$A:$A,$A$7,Input!$C:$C,"Anual",Input!$G:$G,'Flujo de Caja Personal'!L$1)+SUMIFS(Input!$K:$K,Input!$A:$A,'Flujo de Caja Personal'!$A$7,Input!$C:$C,"Semestral",Input!$L:$L,'Flujo de Caja Personal'!L$1)+SUMIFS(Input!$K:$K,Input!$A:$A,'Flujo de Caja Personal'!$A$7,Input!$C:$C,"Semestral",Input!$M:$M,'Flujo de Caja Personal'!L$1)</f>
        <v>0</v>
      </c>
      <c r="M7" s="6">
        <f>+SUMIFS(Input!$J:$J,Input!$A:$A,$A$7,Input!$C:$C,"Mensual")+SUMIFS(Input!$J:$J,Input!$A:$A,$A$7,Input!$C:$C,"Anual",Input!$G:$G,'Flujo de Caja Personal'!M$1)+SUMIFS(Input!$K:$K,Input!$A:$A,'Flujo de Caja Personal'!$A$7,Input!$C:$C,"Semestral",Input!$L:$L,'Flujo de Caja Personal'!M$1)+SUMIFS(Input!$K:$K,Input!$A:$A,'Flujo de Caja Personal'!$A$7,Input!$C:$C,"Semestral",Input!$M:$M,'Flujo de Caja Personal'!M$1)</f>
        <v>0</v>
      </c>
      <c r="N7" s="6">
        <f>+SUMIFS(Input!$J:$J,Input!$A:$A,$A$7,Input!$C:$C,"Mensual")+SUMIFS(Input!$J:$J,Input!$A:$A,$A$7,Input!$C:$C,"Anual",Input!$G:$G,'Flujo de Caja Personal'!N$1)+SUMIFS(Input!$K:$K,Input!$A:$A,'Flujo de Caja Personal'!$A$7,Input!$C:$C,"Semestral",Input!$L:$L,'Flujo de Caja Personal'!N$1)+SUMIFS(Input!$K:$K,Input!$A:$A,'Flujo de Caja Personal'!$A$7,Input!$C:$C,"Semestral",Input!$M:$M,'Flujo de Caja Personal'!N$1)</f>
        <v>0</v>
      </c>
      <c r="O7" s="6">
        <f>+SUMIFS(Input!$J:$J,Input!$A:$A,$A$7,Input!$C:$C,"Mensual")+SUMIFS(Input!$J:$J,Input!$A:$A,$A$7,Input!$C:$C,"Anual",Input!$G:$G,'Flujo de Caja Personal'!O$1)+SUMIFS(Input!$K:$K,Input!$A:$A,'Flujo de Caja Personal'!$A$7,Input!$C:$C,"Semestral",Input!$L:$L,'Flujo de Caja Personal'!O$1)+SUMIFS(Input!$K:$K,Input!$A:$A,'Flujo de Caja Personal'!$A$7,Input!$C:$C,"Semestral",Input!$M:$M,'Flujo de Caja Personal'!O$1)</f>
        <v>618000</v>
      </c>
      <c r="P7" s="6">
        <f>+SUMIFS(Input!$J:$J,Input!$A:$A,$A$7,Input!$C:$C,"Mensual")+SUMIFS(Input!$J:$J,Input!$A:$A,$A$7,Input!$C:$C,"Anual",Input!$G:$G,'Flujo de Caja Personal'!P$1)+SUMIFS(Input!$K:$K,Input!$A:$A,'Flujo de Caja Personal'!$A$7,Input!$C:$C,"Semestral",Input!$L:$L,'Flujo de Caja Personal'!P$1)+SUMIFS(Input!$K:$K,Input!$A:$A,'Flujo de Caja Personal'!$A$7,Input!$C:$C,"Semestral",Input!$M:$M,'Flujo de Caja Personal'!P$1)</f>
        <v>0</v>
      </c>
      <c r="Q7" s="6">
        <f>+SUMIFS(Input!$J:$J,Input!$A:$A,$A$7,Input!$C:$C,"Mensual")+SUMIFS(Input!$J:$J,Input!$A:$A,$A$7,Input!$C:$C,"Anual",Input!$G:$G,'Flujo de Caja Personal'!Q$1)+SUMIFS(Input!$K:$K,Input!$A:$A,'Flujo de Caja Personal'!$A$7,Input!$C:$C,"Semestral",Input!$L:$L,'Flujo de Caja Personal'!Q$1)+SUMIFS(Input!$K:$K,Input!$A:$A,'Flujo de Caja Personal'!$A$7,Input!$C:$C,"Semestral",Input!$M:$M,'Flujo de Caja Personal'!Q$1)</f>
        <v>1030000</v>
      </c>
      <c r="R7" s="6">
        <f>+SUMIFS(Input!$J:$J,Input!$A:$A,$A$7,Input!$C:$C,"Mensual")+SUMIFS(Input!$J:$J,Input!$A:$A,$A$7,Input!$C:$C,"Anual",Input!$G:$G,'Flujo de Caja Personal'!R$1)+SUMIFS(Input!$K:$K,Input!$A:$A,'Flujo de Caja Personal'!$A$7,Input!$C:$C,"Semestral",Input!$L:$L,'Flujo de Caja Personal'!R$1)+SUMIFS(Input!$K:$K,Input!$A:$A,'Flujo de Caja Personal'!$A$7,Input!$C:$C,"Semestral",Input!$M:$M,'Flujo de Caja Personal'!R$1)</f>
        <v>0</v>
      </c>
      <c r="S7" s="6">
        <f>+SUMIFS(Input!$J:$J,Input!$A:$A,$A$7,Input!$C:$C,"Mensual")+SUMIFS(Input!$J:$J,Input!$A:$A,$A$7,Input!$C:$C,"Anual",Input!$G:$G,'Flujo de Caja Personal'!S$1)+SUMIFS(Input!$K:$K,Input!$A:$A,'Flujo de Caja Personal'!$A$7,Input!$C:$C,"Semestral",Input!$L:$L,'Flujo de Caja Personal'!S$1)+SUMIFS(Input!$K:$K,Input!$A:$A,'Flujo de Caja Personal'!$A$7,Input!$C:$C,"Semestral",Input!$M:$M,'Flujo de Caja Personal'!S$1)</f>
        <v>0</v>
      </c>
      <c r="T7" s="6">
        <f>+SUMIFS(Input!$J:$J,Input!$A:$A,$A$7,Input!$C:$C,"Mensual")+SUMIFS(Input!$J:$J,Input!$A:$A,$A$7,Input!$C:$C,"Anual",Input!$G:$G,'Flujo de Caja Personal'!T$1)+SUMIFS(Input!$K:$K,Input!$A:$A,'Flujo de Caja Personal'!$A$7,Input!$C:$C,"Semestral",Input!$L:$L,'Flujo de Caja Personal'!T$1)+SUMIFS(Input!$K:$K,Input!$A:$A,'Flujo de Caja Personal'!$A$7,Input!$C:$C,"Semestral",Input!$M:$M,'Flujo de Caja Personal'!T$1)</f>
        <v>0</v>
      </c>
      <c r="U7" s="6">
        <f>+SUMIFS(Input!$J:$J,Input!$A:$A,$A$7,Input!$C:$C,"Mensual")+SUMIFS(Input!$J:$J,Input!$A:$A,$A$7,Input!$C:$C,"Anual",Input!$G:$G,'Flujo de Caja Personal'!U$1)+SUMIFS(Input!$K:$K,Input!$A:$A,'Flujo de Caja Personal'!$A$7,Input!$C:$C,"Semestral",Input!$L:$L,'Flujo de Caja Personal'!U$1)+SUMIFS(Input!$K:$K,Input!$A:$A,'Flujo de Caja Personal'!$A$7,Input!$C:$C,"Semestral",Input!$M:$M,'Flujo de Caja Personal'!U$1)</f>
        <v>0</v>
      </c>
      <c r="V7" s="6">
        <f>+SUMIFS(Input!$J:$J,Input!$A:$A,$A$7,Input!$C:$C,"Mensual")+SUMIFS(Input!$J:$J,Input!$A:$A,$A$7,Input!$C:$C,"Anual",Input!$G:$G,'Flujo de Caja Personal'!V$1)+SUMIFS(Input!$K:$K,Input!$A:$A,'Flujo de Caja Personal'!$A$7,Input!$C:$C,"Semestral",Input!$L:$L,'Flujo de Caja Personal'!V$1)+SUMIFS(Input!$K:$K,Input!$A:$A,'Flujo de Caja Personal'!$A$7,Input!$C:$C,"Semestral",Input!$M:$M,'Flujo de Caja Personal'!V$1)</f>
        <v>0</v>
      </c>
      <c r="W7" s="6">
        <f>+SUMIFS(Input!$J:$J,Input!$A:$A,$A$7,Input!$C:$C,"Mensual")+SUMIFS(Input!$J:$J,Input!$A:$A,$A$7,Input!$C:$C,"Anual",Input!$G:$G,'Flujo de Caja Personal'!W$1)+SUMIFS(Input!$K:$K,Input!$A:$A,'Flujo de Caja Personal'!$A$7,Input!$C:$C,"Semestral",Input!$L:$L,'Flujo de Caja Personal'!W$1)+SUMIFS(Input!$K:$K,Input!$A:$A,'Flujo de Caja Personal'!$A$7,Input!$C:$C,"Semestral",Input!$M:$M,'Flujo de Caja Personal'!W$1)</f>
        <v>0</v>
      </c>
      <c r="X7" s="6">
        <f>+SUMIFS(Input!$J:$J,Input!$A:$A,$A$7,Input!$C:$C,"Mensual")+SUMIFS(Input!$J:$J,Input!$A:$A,$A$7,Input!$C:$C,"Anual",Input!$G:$G,'Flujo de Caja Personal'!X$1)+SUMIFS(Input!$K:$K,Input!$A:$A,'Flujo de Caja Personal'!$A$7,Input!$C:$C,"Semestral",Input!$L:$L,'Flujo de Caja Personal'!X$1)+SUMIFS(Input!$K:$K,Input!$A:$A,'Flujo de Caja Personal'!$A$7,Input!$C:$C,"Semestral",Input!$M:$M,'Flujo de Caja Personal'!X$1)</f>
        <v>0</v>
      </c>
      <c r="Y7" s="6">
        <f>+SUMIFS(Input!$J:$J,Input!$A:$A,$A$7,Input!$C:$C,"Mensual")+SUMIFS(Input!$J:$J,Input!$A:$A,$A$7,Input!$C:$C,"Anual",Input!$G:$G,'Flujo de Caja Personal'!Y$1)+SUMIFS(Input!$K:$K,Input!$A:$A,'Flujo de Caja Personal'!$A$7,Input!$C:$C,"Semestral",Input!$L:$L,'Flujo de Caja Personal'!Y$1)+SUMIFS(Input!$K:$K,Input!$A:$A,'Flujo de Caja Personal'!$A$7,Input!$C:$C,"Semestral",Input!$M:$M,'Flujo de Caja Personal'!Y$1)</f>
        <v>0</v>
      </c>
      <c r="Z7" s="6">
        <f>+SUMIFS(Input!$O:$O,Input!$A:$A,$A$7,Input!$C:$C,"Mensual")+SUMIFS(Input!$O:$O,Input!$A:$A,$A$7,Input!$C:$C,"Anual",Input!$Q:$Q,'Flujo de Caja Personal'!Z$1)+SUMIFS(Input!$P:$P,Input!$A:$A,'Flujo de Caja Personal'!$A$7,Input!$C:$C,"Semestral",Input!$Q:$Q,'Flujo de Caja Personal'!Z$1)+SUMIFS(Input!$P:$P,Input!$A:$A,'Flujo de Caja Personal'!$A$7,Input!$C:$C,"Semestral",Input!$R:$R,'Flujo de Caja Personal'!Z$1)</f>
        <v>0</v>
      </c>
      <c r="AA7" s="6">
        <f>+SUMIFS(Input!$O:$O,Input!$A:$A,$A$7,Input!$C:$C,"Mensual")+SUMIFS(Input!$O:$O,Input!$A:$A,$A$7,Input!$C:$C,"Anual",Input!$Q:$Q,'Flujo de Caja Personal'!AA$1)+SUMIFS(Input!$P:$P,Input!$A:$A,'Flujo de Caja Personal'!$A$7,Input!$C:$C,"Semestral",Input!$Q:$Q,'Flujo de Caja Personal'!AA$1)+SUMIFS(Input!$P:$P,Input!$A:$A,'Flujo de Caja Personal'!$A$7,Input!$C:$C,"Semestral",Input!$R:$R,'Flujo de Caja Personal'!AA$1)</f>
        <v>636540</v>
      </c>
      <c r="AB7" s="6">
        <f>+SUMIFS(Input!$O:$O,Input!$A:$A,$A$7,Input!$C:$C,"Mensual")+SUMIFS(Input!$O:$O,Input!$A:$A,$A$7,Input!$C:$C,"Anual",Input!$Q:$Q,'Flujo de Caja Personal'!AB$1)+SUMIFS(Input!$P:$P,Input!$A:$A,'Flujo de Caja Personal'!$A$7,Input!$C:$C,"Semestral",Input!$Q:$Q,'Flujo de Caja Personal'!AB$1)+SUMIFS(Input!$P:$P,Input!$A:$A,'Flujo de Caja Personal'!$A$7,Input!$C:$C,"Semestral",Input!$R:$R,'Flujo de Caja Personal'!AB$1)</f>
        <v>0</v>
      </c>
      <c r="AC7" s="6">
        <f>+SUMIFS(Input!$O:$O,Input!$A:$A,$A$7,Input!$C:$C,"Mensual")+SUMIFS(Input!$O:$O,Input!$A:$A,$A$7,Input!$C:$C,"Anual",Input!$Q:$Q,'Flujo de Caja Personal'!AC$1)+SUMIFS(Input!$P:$P,Input!$A:$A,'Flujo de Caja Personal'!$A$7,Input!$C:$C,"Semestral",Input!$Q:$Q,'Flujo de Caja Personal'!AC$1)+SUMIFS(Input!$P:$P,Input!$A:$A,'Flujo de Caja Personal'!$A$7,Input!$C:$C,"Semestral",Input!$R:$R,'Flujo de Caja Personal'!AC$1)</f>
        <v>1060900</v>
      </c>
      <c r="AD7" s="6">
        <f>+SUMIFS(Input!$O:$O,Input!$A:$A,$A$7,Input!$C:$C,"Mensual")+SUMIFS(Input!$O:$O,Input!$A:$A,$A$7,Input!$C:$C,"Anual",Input!$Q:$Q,'Flujo de Caja Personal'!AD$1)+SUMIFS(Input!$P:$P,Input!$A:$A,'Flujo de Caja Personal'!$A$7,Input!$C:$C,"Semestral",Input!$Q:$Q,'Flujo de Caja Personal'!AD$1)+SUMIFS(Input!$P:$P,Input!$A:$A,'Flujo de Caja Personal'!$A$7,Input!$C:$C,"Semestral",Input!$R:$R,'Flujo de Caja Personal'!AD$1)</f>
        <v>0</v>
      </c>
      <c r="AE7" s="6">
        <f>+SUMIFS(Input!$O:$O,Input!$A:$A,$A$7,Input!$C:$C,"Mensual")+SUMIFS(Input!$O:$O,Input!$A:$A,$A$7,Input!$C:$C,"Anual",Input!$Q:$Q,'Flujo de Caja Personal'!AE$1)+SUMIFS(Input!$P:$P,Input!$A:$A,'Flujo de Caja Personal'!$A$7,Input!$C:$C,"Semestral",Input!$Q:$Q,'Flujo de Caja Personal'!AE$1)+SUMIFS(Input!$P:$P,Input!$A:$A,'Flujo de Caja Personal'!$A$7,Input!$C:$C,"Semestral",Input!$R:$R,'Flujo de Caja Personal'!AE$1)</f>
        <v>0</v>
      </c>
      <c r="AF7" s="6">
        <f>+SUMIFS(Input!$O:$O,Input!$A:$A,$A$7,Input!$C:$C,"Mensual")+SUMIFS(Input!$O:$O,Input!$A:$A,$A$7,Input!$C:$C,"Anual",Input!$Q:$Q,'Flujo de Caja Personal'!AF$1)+SUMIFS(Input!$P:$P,Input!$A:$A,'Flujo de Caja Personal'!$A$7,Input!$C:$C,"Semestral",Input!$Q:$Q,'Flujo de Caja Personal'!AF$1)+SUMIFS(Input!$P:$P,Input!$A:$A,'Flujo de Caja Personal'!$A$7,Input!$C:$C,"Semestral",Input!$R:$R,'Flujo de Caja Personal'!AF$1)</f>
        <v>0</v>
      </c>
      <c r="AG7" s="6">
        <f>+SUMIFS(Input!$O:$O,Input!$A:$A,$A$7,Input!$C:$C,"Mensual")+SUMIFS(Input!$O:$O,Input!$A:$A,$A$7,Input!$C:$C,"Anual",Input!$Q:$Q,'Flujo de Caja Personal'!AG$1)+SUMIFS(Input!$P:$P,Input!$A:$A,'Flujo de Caja Personal'!$A$7,Input!$C:$C,"Semestral",Input!$Q:$Q,'Flujo de Caja Personal'!AG$1)+SUMIFS(Input!$P:$P,Input!$A:$A,'Flujo de Caja Personal'!$A$7,Input!$C:$C,"Semestral",Input!$R:$R,'Flujo de Caja Personal'!AG$1)</f>
        <v>0</v>
      </c>
      <c r="AH7" s="6">
        <f>+SUMIFS(Input!$O:$O,Input!$A:$A,$A$7,Input!$C:$C,"Mensual")+SUMIFS(Input!$O:$O,Input!$A:$A,$A$7,Input!$C:$C,"Anual",Input!$Q:$Q,'Flujo de Caja Personal'!AH$1)+SUMIFS(Input!$P:$P,Input!$A:$A,'Flujo de Caja Personal'!$A$7,Input!$C:$C,"Semestral",Input!$Q:$Q,'Flujo de Caja Personal'!AH$1)+SUMIFS(Input!$P:$P,Input!$A:$A,'Flujo de Caja Personal'!$A$7,Input!$C:$C,"Semestral",Input!$R:$R,'Flujo de Caja Personal'!AH$1)</f>
        <v>0</v>
      </c>
      <c r="AI7" s="6">
        <f>+SUMIFS(Input!$O:$O,Input!$A:$A,$A$7,Input!$C:$C,"Mensual")+SUMIFS(Input!$O:$O,Input!$A:$A,$A$7,Input!$C:$C,"Anual",Input!$Q:$Q,'Flujo de Caja Personal'!AI$1)+SUMIFS(Input!$P:$P,Input!$A:$A,'Flujo de Caja Personal'!$A$7,Input!$C:$C,"Semestral",Input!$Q:$Q,'Flujo de Caja Personal'!AI$1)+SUMIFS(Input!$P:$P,Input!$A:$A,'Flujo de Caja Personal'!$A$7,Input!$C:$C,"Semestral",Input!$R:$R,'Flujo de Caja Personal'!AI$1)</f>
        <v>0</v>
      </c>
      <c r="AJ7" s="6">
        <f>+SUMIFS(Input!$O:$O,Input!$A:$A,$A$7,Input!$C:$C,"Mensual")+SUMIFS(Input!$O:$O,Input!$A:$A,$A$7,Input!$C:$C,"Anual",Input!$Q:$Q,'Flujo de Caja Personal'!AJ$1)+SUMIFS(Input!$P:$P,Input!$A:$A,'Flujo de Caja Personal'!$A$7,Input!$C:$C,"Semestral",Input!$Q:$Q,'Flujo de Caja Personal'!AJ$1)+SUMIFS(Input!$P:$P,Input!$A:$A,'Flujo de Caja Personal'!$A$7,Input!$C:$C,"Semestral",Input!$R:$R,'Flujo de Caja Personal'!AJ$1)</f>
        <v>0</v>
      </c>
      <c r="AK7" s="6">
        <f>+SUMIFS(Input!$O:$O,Input!$A:$A,$A$7,Input!$C:$C,"Mensual")+SUMIFS(Input!$O:$O,Input!$A:$A,$A$7,Input!$C:$C,"Anual",Input!$Q:$Q,'Flujo de Caja Personal'!AK$1)+SUMIFS(Input!$P:$P,Input!$A:$A,'Flujo de Caja Personal'!$A$7,Input!$C:$C,"Semestral",Input!$Q:$Q,'Flujo de Caja Personal'!AK$1)+SUMIFS(Input!$P:$P,Input!$A:$A,'Flujo de Caja Personal'!$A$7,Input!$C:$C,"Semestral",Input!$R:$R,'Flujo de Caja Personal'!AK$1)</f>
        <v>0</v>
      </c>
      <c r="AL7" s="6">
        <f>+SUMIFS(Input!$T:$T,Input!$A:$A,$A$7,Input!$C:$C,"Mensual")+SUMIFS(Input!$T:$T,Input!$A:$A,$A$7,Input!$C:$C,"Anual",Input!$V:$V,'Flujo de Caja Personal'!AL$1)+SUMIFS(Input!$U:$U,Input!$A:$A,'Flujo de Caja Personal'!$A$7,Input!$C:$C,"Semestral",Input!$V:$V,'Flujo de Caja Personal'!AL$1)+SUMIFS(Input!$U:$U,Input!$A:$A,'Flujo de Caja Personal'!$A$7,Input!$C:$C,"Semestral",Input!$W:$W,'Flujo de Caja Personal'!AL$1)</f>
        <v>0</v>
      </c>
      <c r="AM7" s="6">
        <f>+SUMIFS(Input!$T:$T,Input!$A:$A,$A$7,Input!$C:$C,"Mensual")+SUMIFS(Input!$T:$T,Input!$A:$A,$A$7,Input!$C:$C,"Anual",Input!$V:$V,'Flujo de Caja Personal'!AM$1)+SUMIFS(Input!$U:$U,Input!$A:$A,'Flujo de Caja Personal'!$A$7,Input!$C:$C,"Semestral",Input!$V:$V,'Flujo de Caja Personal'!AM$1)+SUMIFS(Input!$U:$U,Input!$A:$A,'Flujo de Caja Personal'!$A$7,Input!$C:$C,"Semestral",Input!$W:$W,'Flujo de Caja Personal'!AM$1)</f>
        <v>655636.2</v>
      </c>
      <c r="AN7" s="6">
        <f>+SUMIFS(Input!$T:$T,Input!$A:$A,$A$7,Input!$C:$C,"Mensual")+SUMIFS(Input!$T:$T,Input!$A:$A,$A$7,Input!$C:$C,"Anual",Input!$V:$V,'Flujo de Caja Personal'!AN$1)+SUMIFS(Input!$U:$U,Input!$A:$A,'Flujo de Caja Personal'!$A$7,Input!$C:$C,"Semestral",Input!$V:$V,'Flujo de Caja Personal'!AN$1)+SUMIFS(Input!$U:$U,Input!$A:$A,'Flujo de Caja Personal'!$A$7,Input!$C:$C,"Semestral",Input!$W:$W,'Flujo de Caja Personal'!AN$1)</f>
        <v>0</v>
      </c>
      <c r="AO7" s="6">
        <f>+SUMIFS(Input!$T:$T,Input!$A:$A,$A$7,Input!$C:$C,"Mensual")+SUMIFS(Input!$T:$T,Input!$A:$A,$A$7,Input!$C:$C,"Anual",Input!$V:$V,'Flujo de Caja Personal'!AO$1)+SUMIFS(Input!$U:$U,Input!$A:$A,'Flujo de Caja Personal'!$A$7,Input!$C:$C,"Semestral",Input!$V:$V,'Flujo de Caja Personal'!AO$1)+SUMIFS(Input!$U:$U,Input!$A:$A,'Flujo de Caja Personal'!$A$7,Input!$C:$C,"Semestral",Input!$W:$W,'Flujo de Caja Personal'!AO$1)</f>
        <v>1092727</v>
      </c>
      <c r="AP7" s="6">
        <f>+SUMIFS(Input!$T:$T,Input!$A:$A,$A$7,Input!$C:$C,"Mensual")+SUMIFS(Input!$T:$T,Input!$A:$A,$A$7,Input!$C:$C,"Anual",Input!$V:$V,'Flujo de Caja Personal'!AP$1)+SUMIFS(Input!$U:$U,Input!$A:$A,'Flujo de Caja Personal'!$A$7,Input!$C:$C,"Semestral",Input!$V:$V,'Flujo de Caja Personal'!AP$1)+SUMIFS(Input!$U:$U,Input!$A:$A,'Flujo de Caja Personal'!$A$7,Input!$C:$C,"Semestral",Input!$W:$W,'Flujo de Caja Personal'!AP$1)</f>
        <v>0</v>
      </c>
      <c r="AQ7" s="6">
        <f>+SUMIFS(Input!$T:$T,Input!$A:$A,$A$7,Input!$C:$C,"Mensual")+SUMIFS(Input!$T:$T,Input!$A:$A,$A$7,Input!$C:$C,"Anual",Input!$V:$V,'Flujo de Caja Personal'!AQ$1)+SUMIFS(Input!$U:$U,Input!$A:$A,'Flujo de Caja Personal'!$A$7,Input!$C:$C,"Semestral",Input!$V:$V,'Flujo de Caja Personal'!AQ$1)+SUMIFS(Input!$U:$U,Input!$A:$A,'Flujo de Caja Personal'!$A$7,Input!$C:$C,"Semestral",Input!$W:$W,'Flujo de Caja Personal'!AQ$1)</f>
        <v>0</v>
      </c>
      <c r="AR7" s="6">
        <f>+SUMIFS(Input!$T:$T,Input!$A:$A,$A$7,Input!$C:$C,"Mensual")+SUMIFS(Input!$T:$T,Input!$A:$A,$A$7,Input!$C:$C,"Anual",Input!$V:$V,'Flujo de Caja Personal'!AR$1)+SUMIFS(Input!$U:$U,Input!$A:$A,'Flujo de Caja Personal'!$A$7,Input!$C:$C,"Semestral",Input!$V:$V,'Flujo de Caja Personal'!AR$1)+SUMIFS(Input!$U:$U,Input!$A:$A,'Flujo de Caja Personal'!$A$7,Input!$C:$C,"Semestral",Input!$W:$W,'Flujo de Caja Personal'!AR$1)</f>
        <v>0</v>
      </c>
      <c r="AS7" s="6">
        <f>+SUMIFS(Input!$T:$T,Input!$A:$A,$A$7,Input!$C:$C,"Mensual")+SUMIFS(Input!$T:$T,Input!$A:$A,$A$7,Input!$C:$C,"Anual",Input!$V:$V,'Flujo de Caja Personal'!AS$1)+SUMIFS(Input!$U:$U,Input!$A:$A,'Flujo de Caja Personal'!$A$7,Input!$C:$C,"Semestral",Input!$V:$V,'Flujo de Caja Personal'!AS$1)+SUMIFS(Input!$U:$U,Input!$A:$A,'Flujo de Caja Personal'!$A$7,Input!$C:$C,"Semestral",Input!$W:$W,'Flujo de Caja Personal'!AS$1)</f>
        <v>0</v>
      </c>
      <c r="AT7" s="6">
        <f>+SUMIFS(Input!$T:$T,Input!$A:$A,$A$7,Input!$C:$C,"Mensual")+SUMIFS(Input!$T:$T,Input!$A:$A,$A$7,Input!$C:$C,"Anual",Input!$V:$V,'Flujo de Caja Personal'!AT$1)+SUMIFS(Input!$U:$U,Input!$A:$A,'Flujo de Caja Personal'!$A$7,Input!$C:$C,"Semestral",Input!$V:$V,'Flujo de Caja Personal'!AT$1)+SUMIFS(Input!$U:$U,Input!$A:$A,'Flujo de Caja Personal'!$A$7,Input!$C:$C,"Semestral",Input!$W:$W,'Flujo de Caja Personal'!AT$1)</f>
        <v>0</v>
      </c>
      <c r="AU7" s="6">
        <f>+SUMIFS(Input!$T:$T,Input!$A:$A,$A$7,Input!$C:$C,"Mensual")+SUMIFS(Input!$T:$T,Input!$A:$A,$A$7,Input!$C:$C,"Anual",Input!$V:$V,'Flujo de Caja Personal'!AU$1)+SUMIFS(Input!$U:$U,Input!$A:$A,'Flujo de Caja Personal'!$A$7,Input!$C:$C,"Semestral",Input!$V:$V,'Flujo de Caja Personal'!AU$1)+SUMIFS(Input!$U:$U,Input!$A:$A,'Flujo de Caja Personal'!$A$7,Input!$C:$C,"Semestral",Input!$W:$W,'Flujo de Caja Personal'!AU$1)</f>
        <v>0</v>
      </c>
      <c r="AV7" s="6">
        <f>+SUMIFS(Input!$T:$T,Input!$A:$A,$A$7,Input!$C:$C,"Mensual")+SUMIFS(Input!$T:$T,Input!$A:$A,$A$7,Input!$C:$C,"Anual",Input!$V:$V,'Flujo de Caja Personal'!AV$1)+SUMIFS(Input!$U:$U,Input!$A:$A,'Flujo de Caja Personal'!$A$7,Input!$C:$C,"Semestral",Input!$V:$V,'Flujo de Caja Personal'!AV$1)+SUMIFS(Input!$U:$U,Input!$A:$A,'Flujo de Caja Personal'!$A$7,Input!$C:$C,"Semestral",Input!$W:$W,'Flujo de Caja Personal'!AV$1)</f>
        <v>0</v>
      </c>
      <c r="AW7" s="6">
        <f>+SUMIFS(Input!$T:$T,Input!$A:$A,$A$7,Input!$C:$C,"Mensual")+SUMIFS(Input!$T:$T,Input!$A:$A,$A$7,Input!$C:$C,"Anual",Input!$V:$V,'Flujo de Caja Personal'!AW$1)+SUMIFS(Input!$U:$U,Input!$A:$A,'Flujo de Caja Personal'!$A$7,Input!$C:$C,"Semestral",Input!$V:$V,'Flujo de Caja Personal'!AW$1)+SUMIFS(Input!$U:$U,Input!$A:$A,'Flujo de Caja Personal'!$A$7,Input!$C:$C,"Semestral",Input!$W:$W,'Flujo de Caja Personal'!AW$1)</f>
        <v>0</v>
      </c>
      <c r="AX7" s="6">
        <f>+SUMIFS(Input!$Y:$Y,Input!$A:$A,$A$7,Input!$C:$C,"Mensual")+SUMIFS(Input!$Y:$Y,Input!$A:$A,$A$7,Input!$C:$C,"Anual",Input!$AA:$AA,'Flujo de Caja Personal'!AX$1)+SUMIFS(Input!$Z:$Z,Input!$A:$A,'Flujo de Caja Personal'!$A$7,Input!$C:$C,"Semestral",Input!$AA:$AA,'Flujo de Caja Personal'!AX$1)+SUMIFS(Input!$Z:$Z,Input!$A:$A,'Flujo de Caja Personal'!$A$7,Input!$C:$C,"Semestral",Input!$AB:$AB,'Flujo de Caja Personal'!AX$1)</f>
        <v>0</v>
      </c>
      <c r="AY7" s="6">
        <f>+SUMIFS(Input!$Y:$Y,Input!$A:$A,$A$7,Input!$C:$C,"Mensual")+SUMIFS(Input!$Y:$Y,Input!$A:$A,$A$7,Input!$C:$C,"Anual",Input!$AA:$AA,'Flujo de Caja Personal'!AY$1)+SUMIFS(Input!$Z:$Z,Input!$A:$A,'Flujo de Caja Personal'!$A$7,Input!$C:$C,"Semestral",Input!$AA:$AA,'Flujo de Caja Personal'!AY$1)+SUMIFS(Input!$Z:$Z,Input!$A:$A,'Flujo de Caja Personal'!$A$7,Input!$C:$C,"Semestral",Input!$AB:$AB,'Flujo de Caja Personal'!AY$1)</f>
        <v>675305.286</v>
      </c>
      <c r="AZ7" s="6">
        <f>+SUMIFS(Input!$Y:$Y,Input!$A:$A,$A$7,Input!$C:$C,"Mensual")+SUMIFS(Input!$Y:$Y,Input!$A:$A,$A$7,Input!$C:$C,"Anual",Input!$AA:$AA,'Flujo de Caja Personal'!AZ$1)+SUMIFS(Input!$Z:$Z,Input!$A:$A,'Flujo de Caja Personal'!$A$7,Input!$C:$C,"Semestral",Input!$AA:$AA,'Flujo de Caja Personal'!AZ$1)+SUMIFS(Input!$Z:$Z,Input!$A:$A,'Flujo de Caja Personal'!$A$7,Input!$C:$C,"Semestral",Input!$AB:$AB,'Flujo de Caja Personal'!AZ$1)</f>
        <v>0</v>
      </c>
      <c r="BA7" s="6">
        <f>+SUMIFS(Input!$Y:$Y,Input!$A:$A,$A$7,Input!$C:$C,"Mensual")+SUMIFS(Input!$Y:$Y,Input!$A:$A,$A$7,Input!$C:$C,"Anual",Input!$AA:$AA,'Flujo de Caja Personal'!BA$1)+SUMIFS(Input!$Z:$Z,Input!$A:$A,'Flujo de Caja Personal'!$A$7,Input!$C:$C,"Semestral",Input!$AA:$AA,'Flujo de Caja Personal'!BA$1)+SUMIFS(Input!$Z:$Z,Input!$A:$A,'Flujo de Caja Personal'!$A$7,Input!$C:$C,"Semestral",Input!$AB:$AB,'Flujo de Caja Personal'!BA$1)</f>
        <v>1125508.81</v>
      </c>
      <c r="BB7" s="6">
        <f>+SUMIFS(Input!$Y:$Y,Input!$A:$A,$A$7,Input!$C:$C,"Mensual")+SUMIFS(Input!$Y:$Y,Input!$A:$A,$A$7,Input!$C:$C,"Anual",Input!$AA:$AA,'Flujo de Caja Personal'!BB$1)+SUMIFS(Input!$Z:$Z,Input!$A:$A,'Flujo de Caja Personal'!$A$7,Input!$C:$C,"Semestral",Input!$AA:$AA,'Flujo de Caja Personal'!BB$1)+SUMIFS(Input!$Z:$Z,Input!$A:$A,'Flujo de Caja Personal'!$A$7,Input!$C:$C,"Semestral",Input!$AB:$AB,'Flujo de Caja Personal'!BB$1)</f>
        <v>0</v>
      </c>
      <c r="BC7" s="6">
        <f>+SUMIFS(Input!$Y:$Y,Input!$A:$A,$A$7,Input!$C:$C,"Mensual")+SUMIFS(Input!$Y:$Y,Input!$A:$A,$A$7,Input!$C:$C,"Anual",Input!$AA:$AA,'Flujo de Caja Personal'!BC$1)+SUMIFS(Input!$Z:$Z,Input!$A:$A,'Flujo de Caja Personal'!$A$7,Input!$C:$C,"Semestral",Input!$AA:$AA,'Flujo de Caja Personal'!BC$1)+SUMIFS(Input!$Z:$Z,Input!$A:$A,'Flujo de Caja Personal'!$A$7,Input!$C:$C,"Semestral",Input!$AB:$AB,'Flujo de Caja Personal'!BC$1)</f>
        <v>0</v>
      </c>
      <c r="BD7" s="6">
        <f>+SUMIFS(Input!$Y:$Y,Input!$A:$A,$A$7,Input!$C:$C,"Mensual")+SUMIFS(Input!$Y:$Y,Input!$A:$A,$A$7,Input!$C:$C,"Anual",Input!$AA:$AA,'Flujo de Caja Personal'!BD$1)+SUMIFS(Input!$Z:$Z,Input!$A:$A,'Flujo de Caja Personal'!$A$7,Input!$C:$C,"Semestral",Input!$AA:$AA,'Flujo de Caja Personal'!BD$1)+SUMIFS(Input!$Z:$Z,Input!$A:$A,'Flujo de Caja Personal'!$A$7,Input!$C:$C,"Semestral",Input!$AB:$AB,'Flujo de Caja Personal'!BD$1)</f>
        <v>0</v>
      </c>
      <c r="BE7" s="6">
        <f>+SUMIFS(Input!$Y:$Y,Input!$A:$A,$A$7,Input!$C:$C,"Mensual")+SUMIFS(Input!$Y:$Y,Input!$A:$A,$A$7,Input!$C:$C,"Anual",Input!$AA:$AA,'Flujo de Caja Personal'!BE$1)+SUMIFS(Input!$Z:$Z,Input!$A:$A,'Flujo de Caja Personal'!$A$7,Input!$C:$C,"Semestral",Input!$AA:$AA,'Flujo de Caja Personal'!BE$1)+SUMIFS(Input!$Z:$Z,Input!$A:$A,'Flujo de Caja Personal'!$A$7,Input!$C:$C,"Semestral",Input!$AB:$AB,'Flujo de Caja Personal'!BE$1)</f>
        <v>0</v>
      </c>
      <c r="BF7" s="6">
        <f>+SUMIFS(Input!$Y:$Y,Input!$A:$A,$A$7,Input!$C:$C,"Mensual")+SUMIFS(Input!$Y:$Y,Input!$A:$A,$A$7,Input!$C:$C,"Anual",Input!$AA:$AA,'Flujo de Caja Personal'!BF$1)+SUMIFS(Input!$Z:$Z,Input!$A:$A,'Flujo de Caja Personal'!$A$7,Input!$C:$C,"Semestral",Input!$AA:$AA,'Flujo de Caja Personal'!BF$1)+SUMIFS(Input!$Z:$Z,Input!$A:$A,'Flujo de Caja Personal'!$A$7,Input!$C:$C,"Semestral",Input!$AB:$AB,'Flujo de Caja Personal'!BF$1)</f>
        <v>0</v>
      </c>
      <c r="BG7" s="6">
        <f>+SUMIFS(Input!$Y:$Y,Input!$A:$A,$A$7,Input!$C:$C,"Mensual")+SUMIFS(Input!$Y:$Y,Input!$A:$A,$A$7,Input!$C:$C,"Anual",Input!$AA:$AA,'Flujo de Caja Personal'!BG$1)+SUMIFS(Input!$Z:$Z,Input!$A:$A,'Flujo de Caja Personal'!$A$7,Input!$C:$C,"Semestral",Input!$AA:$AA,'Flujo de Caja Personal'!BG$1)+SUMIFS(Input!$Z:$Z,Input!$A:$A,'Flujo de Caja Personal'!$A$7,Input!$C:$C,"Semestral",Input!$AB:$AB,'Flujo de Caja Personal'!BG$1)</f>
        <v>0</v>
      </c>
      <c r="BH7" s="6">
        <f>+SUMIFS(Input!$Y:$Y,Input!$A:$A,$A$7,Input!$C:$C,"Mensual")+SUMIFS(Input!$Y:$Y,Input!$A:$A,$A$7,Input!$C:$C,"Anual",Input!$AA:$AA,'Flujo de Caja Personal'!BH$1)+SUMIFS(Input!$Z:$Z,Input!$A:$A,'Flujo de Caja Personal'!$A$7,Input!$C:$C,"Semestral",Input!$AA:$AA,'Flujo de Caja Personal'!BH$1)+SUMIFS(Input!$Z:$Z,Input!$A:$A,'Flujo de Caja Personal'!$A$7,Input!$C:$C,"Semestral",Input!$AB:$AB,'Flujo de Caja Personal'!BH$1)</f>
        <v>0</v>
      </c>
      <c r="BI7" s="6">
        <f>+SUMIFS(Input!$Y:$Y,Input!$A:$A,$A$7,Input!$C:$C,"Mensual")+SUMIFS(Input!$Y:$Y,Input!$A:$A,$A$7,Input!$C:$C,"Anual",Input!$AA:$AA,'Flujo de Caja Personal'!BI$1)+SUMIFS(Input!$Z:$Z,Input!$A:$A,'Flujo de Caja Personal'!$A$7,Input!$C:$C,"Semestral",Input!$AA:$AA,'Flujo de Caja Personal'!BI$1)+SUMIFS(Input!$Z:$Z,Input!$A:$A,'Flujo de Caja Personal'!$A$7,Input!$C:$C,"Semestral",Input!$AB:$AB,'Flujo de Caja Personal'!BI$1)</f>
        <v>0</v>
      </c>
      <c r="BJ7" s="6">
        <f>+SUMIFS(Input!$AD:$AD,Input!$A:$A,$A$7,Input!$C:$C,"Mensual")+SUMIFS(Input!$AD:$AD,Input!$A:$A,$A$7,Input!$C:$C,"Anual",Input!$AF:$AF,'Flujo de Caja Personal'!BJ$1)+SUMIFS(Input!$AE:$AE,Input!$A:$A,'Flujo de Caja Personal'!$A$7,Input!$C:$C,"Semestral",Input!$AF:$AF,'Flujo de Caja Personal'!BJ$1)+SUMIFS(Input!$AE:$AE,Input!$A:$A,'Flujo de Caja Personal'!$A$7,Input!$C:$C,"Semestral",Input!$AG:$AG,'Flujo de Caja Personal'!BJ$1)</f>
        <v>0</v>
      </c>
      <c r="BK7" s="6">
        <f>+SUMIFS(Input!$AD:$AD,Input!$A:$A,$A$7,Input!$C:$C,"Mensual")+SUMIFS(Input!$AD:$AD,Input!$A:$A,$A$7,Input!$C:$C,"Anual",Input!$AF:$AF,'Flujo de Caja Personal'!BK$1)+SUMIFS(Input!$AE:$AE,Input!$A:$A,'Flujo de Caja Personal'!$A$7,Input!$C:$C,"Semestral",Input!$AF:$AF,'Flujo de Caja Personal'!BK$1)+SUMIFS(Input!$AE:$AE,Input!$A:$A,'Flujo de Caja Personal'!$A$7,Input!$C:$C,"Semestral",Input!$AG:$AG,'Flujo de Caja Personal'!BK$1)</f>
        <v>695564.4446</v>
      </c>
      <c r="BL7" s="6">
        <f>+SUMIFS(Input!$AD:$AD,Input!$A:$A,$A$7,Input!$C:$C,"Mensual")+SUMIFS(Input!$AD:$AD,Input!$A:$A,$A$7,Input!$C:$C,"Anual",Input!$AF:$AF,'Flujo de Caja Personal'!BL$1)+SUMIFS(Input!$AE:$AE,Input!$A:$A,'Flujo de Caja Personal'!$A$7,Input!$C:$C,"Semestral",Input!$AF:$AF,'Flujo de Caja Personal'!BL$1)+SUMIFS(Input!$AE:$AE,Input!$A:$A,'Flujo de Caja Personal'!$A$7,Input!$C:$C,"Semestral",Input!$AG:$AG,'Flujo de Caja Personal'!BL$1)</f>
        <v>0</v>
      </c>
      <c r="BM7" s="6">
        <f>+SUMIFS(Input!$AD:$AD,Input!$A:$A,$A$7,Input!$C:$C,"Mensual")+SUMIFS(Input!$AD:$AD,Input!$A:$A,$A$7,Input!$C:$C,"Anual",Input!$AF:$AF,'Flujo de Caja Personal'!BM$1)+SUMIFS(Input!$AE:$AE,Input!$A:$A,'Flujo de Caja Personal'!$A$7,Input!$C:$C,"Semestral",Input!$AF:$AF,'Flujo de Caja Personal'!BM$1)+SUMIFS(Input!$AE:$AE,Input!$A:$A,'Flujo de Caja Personal'!$A$7,Input!$C:$C,"Semestral",Input!$AG:$AG,'Flujo de Caja Personal'!BM$1)</f>
        <v>1159274.074</v>
      </c>
      <c r="BN7" s="6">
        <f>+SUMIFS(Input!$AD:$AD,Input!$A:$A,$A$7,Input!$C:$C,"Mensual")+SUMIFS(Input!$AD:$AD,Input!$A:$A,$A$7,Input!$C:$C,"Anual",Input!$AF:$AF,'Flujo de Caja Personal'!BN$1)+SUMIFS(Input!$AE:$AE,Input!$A:$A,'Flujo de Caja Personal'!$A$7,Input!$C:$C,"Semestral",Input!$AF:$AF,'Flujo de Caja Personal'!BN$1)+SUMIFS(Input!$AE:$AE,Input!$A:$A,'Flujo de Caja Personal'!$A$7,Input!$C:$C,"Semestral",Input!$AG:$AG,'Flujo de Caja Personal'!BN$1)</f>
        <v>0</v>
      </c>
      <c r="BO7" s="6">
        <f>+SUMIFS(Input!$AD:$AD,Input!$A:$A,$A$7,Input!$C:$C,"Mensual")+SUMIFS(Input!$AD:$AD,Input!$A:$A,$A$7,Input!$C:$C,"Anual",Input!$AF:$AF,'Flujo de Caja Personal'!BO$1)+SUMIFS(Input!$AE:$AE,Input!$A:$A,'Flujo de Caja Personal'!$A$7,Input!$C:$C,"Semestral",Input!$AF:$AF,'Flujo de Caja Personal'!BO$1)+SUMIFS(Input!$AE:$AE,Input!$A:$A,'Flujo de Caja Personal'!$A$7,Input!$C:$C,"Semestral",Input!$AG:$AG,'Flujo de Caja Personal'!BO$1)</f>
        <v>0</v>
      </c>
      <c r="BP7" s="6">
        <f>+SUMIFS(Input!$AD:$AD,Input!$A:$A,$A$7,Input!$C:$C,"Mensual")+SUMIFS(Input!$AD:$AD,Input!$A:$A,$A$7,Input!$C:$C,"Anual",Input!$AF:$AF,'Flujo de Caja Personal'!BP$1)+SUMIFS(Input!$AE:$AE,Input!$A:$A,'Flujo de Caja Personal'!$A$7,Input!$C:$C,"Semestral",Input!$AF:$AF,'Flujo de Caja Personal'!BP$1)+SUMIFS(Input!$AE:$AE,Input!$A:$A,'Flujo de Caja Personal'!$A$7,Input!$C:$C,"Semestral",Input!$AG:$AG,'Flujo de Caja Personal'!BP$1)</f>
        <v>0</v>
      </c>
      <c r="BQ7" s="6">
        <f>+SUMIFS(Input!$AD:$AD,Input!$A:$A,$A$7,Input!$C:$C,"Mensual")+SUMIFS(Input!$AD:$AD,Input!$A:$A,$A$7,Input!$C:$C,"Anual",Input!$AF:$AF,'Flujo de Caja Personal'!BQ$1)+SUMIFS(Input!$AE:$AE,Input!$A:$A,'Flujo de Caja Personal'!$A$7,Input!$C:$C,"Semestral",Input!$AF:$AF,'Flujo de Caja Personal'!BQ$1)+SUMIFS(Input!$AE:$AE,Input!$A:$A,'Flujo de Caja Personal'!$A$7,Input!$C:$C,"Semestral",Input!$AG:$AG,'Flujo de Caja Personal'!BQ$1)</f>
        <v>0</v>
      </c>
      <c r="BR7" s="6">
        <f>+SUMIFS(Input!$AD:$AD,Input!$A:$A,$A$7,Input!$C:$C,"Mensual")+SUMIFS(Input!$AD:$AD,Input!$A:$A,$A$7,Input!$C:$C,"Anual",Input!$AF:$AF,'Flujo de Caja Personal'!BR$1)+SUMIFS(Input!$AE:$AE,Input!$A:$A,'Flujo de Caja Personal'!$A$7,Input!$C:$C,"Semestral",Input!$AF:$AF,'Flujo de Caja Personal'!BR$1)+SUMIFS(Input!$AE:$AE,Input!$A:$A,'Flujo de Caja Personal'!$A$7,Input!$C:$C,"Semestral",Input!$AG:$AG,'Flujo de Caja Personal'!BR$1)</f>
        <v>0</v>
      </c>
      <c r="BS7" s="6">
        <f>+SUMIFS(Input!$AD:$AD,Input!$A:$A,$A$7,Input!$C:$C,"Mensual")+SUMIFS(Input!$AD:$AD,Input!$A:$A,$A$7,Input!$C:$C,"Anual",Input!$AF:$AF,'Flujo de Caja Personal'!BS$1)+SUMIFS(Input!$AE:$AE,Input!$A:$A,'Flujo de Caja Personal'!$A$7,Input!$C:$C,"Semestral",Input!$AF:$AF,'Flujo de Caja Personal'!BS$1)+SUMIFS(Input!$AE:$AE,Input!$A:$A,'Flujo de Caja Personal'!$A$7,Input!$C:$C,"Semestral",Input!$AG:$AG,'Flujo de Caja Personal'!BS$1)</f>
        <v>0</v>
      </c>
      <c r="BT7" s="6">
        <f>+SUMIFS(Input!$AD:$AD,Input!$A:$A,$A$7,Input!$C:$C,"Mensual")+SUMIFS(Input!$AD:$AD,Input!$A:$A,$A$7,Input!$C:$C,"Anual",Input!$AF:$AF,'Flujo de Caja Personal'!BT$1)+SUMIFS(Input!$AE:$AE,Input!$A:$A,'Flujo de Caja Personal'!$A$7,Input!$C:$C,"Semestral",Input!$AF:$AF,'Flujo de Caja Personal'!BT$1)+SUMIFS(Input!$AE:$AE,Input!$A:$A,'Flujo de Caja Personal'!$A$7,Input!$C:$C,"Semestral",Input!$AG:$AG,'Flujo de Caja Personal'!BT$1)</f>
        <v>0</v>
      </c>
      <c r="BU7" s="6">
        <f>+SUMIFS(Input!$AD:$AD,Input!$A:$A,$A$7,Input!$C:$C,"Mensual")+SUMIFS(Input!$AD:$AD,Input!$A:$A,$A$7,Input!$C:$C,"Anual",Input!$AF:$AF,'Flujo de Caja Personal'!BU$1)+SUMIFS(Input!$AE:$AE,Input!$A:$A,'Flujo de Caja Personal'!$A$7,Input!$C:$C,"Semestral",Input!$AF:$AF,'Flujo de Caja Personal'!BU$1)+SUMIFS(Input!$AE:$AE,Input!$A:$A,'Flujo de Caja Personal'!$A$7,Input!$C:$C,"Semestral",Input!$AG:$AG,'Flujo de Caja Personal'!BU$1)</f>
        <v>0</v>
      </c>
      <c r="BV7" s="6">
        <f>+SUMIFS(Input!$AI:$AI,Input!$A:$A,$A$7,Input!$C:$C,"Mensual")+SUMIFS(Input!$AI:$AI,Input!$A:$A,$A$7,Input!$C:$C,"Anual",Input!$AK:$AK,'Flujo de Caja Personal'!BV$1)+SUMIFS(Input!$AJ:$AJ,Input!$A:$A,'Flujo de Caja Personal'!$A$7,Input!$C:$C,"Semestral",Input!$AK:$AK,'Flujo de Caja Personal'!BV$1)+SUMIFS(Input!$AJ:$AJ,Input!$A:$A,'Flujo de Caja Personal'!$A$4,Input!$C:$C,"Semestral",Input!$AL:$AL,'Flujo de Caja Personal'!BV$1)</f>
        <v>0</v>
      </c>
      <c r="BW7" s="6">
        <f>+SUMIFS(Input!$AI:$AI,Input!$A:$A,$A$7,Input!$C:$C,"Mensual")+SUMIFS(Input!$AI:$AI,Input!$A:$A,$A$7,Input!$C:$C,"Anual",Input!$AK:$AK,'Flujo de Caja Personal'!BW$1)+SUMIFS(Input!$AJ:$AJ,Input!$A:$A,'Flujo de Caja Personal'!$A$7,Input!$C:$C,"Semestral",Input!$AK:$AK,'Flujo de Caja Personal'!BW$1)+SUMIFS(Input!$AJ:$AJ,Input!$A:$A,'Flujo de Caja Personal'!$A$4,Input!$C:$C,"Semestral",Input!$AL:$AL,'Flujo de Caja Personal'!BW$1)</f>
        <v>716431.3779</v>
      </c>
      <c r="BX7" s="6">
        <f>+SUMIFS(Input!$AI:$AI,Input!$A:$A,$A$7,Input!$C:$C,"Mensual")+SUMIFS(Input!$AI:$AI,Input!$A:$A,$A$7,Input!$C:$C,"Anual",Input!$AK:$AK,'Flujo de Caja Personal'!BX$1)+SUMIFS(Input!$AJ:$AJ,Input!$A:$A,'Flujo de Caja Personal'!$A$7,Input!$C:$C,"Semestral",Input!$AK:$AK,'Flujo de Caja Personal'!BX$1)+SUMIFS(Input!$AJ:$AJ,Input!$A:$A,'Flujo de Caja Personal'!$A$4,Input!$C:$C,"Semestral",Input!$AL:$AL,'Flujo de Caja Personal'!BX$1)</f>
        <v>0</v>
      </c>
      <c r="BY7" s="6">
        <f>+SUMIFS(Input!$AI:$AI,Input!$A:$A,$A$7,Input!$C:$C,"Mensual")+SUMIFS(Input!$AI:$AI,Input!$A:$A,$A$7,Input!$C:$C,"Anual",Input!$AK:$AK,'Flujo de Caja Personal'!BY$1)+SUMIFS(Input!$AJ:$AJ,Input!$A:$A,'Flujo de Caja Personal'!$A$7,Input!$C:$C,"Semestral",Input!$AK:$AK,'Flujo de Caja Personal'!BY$1)+SUMIFS(Input!$AJ:$AJ,Input!$A:$A,'Flujo de Caja Personal'!$A$4,Input!$C:$C,"Semestral",Input!$AL:$AL,'Flujo de Caja Personal'!BY$1)</f>
        <v>1194052.297</v>
      </c>
      <c r="BZ7" s="6">
        <f>+SUMIFS(Input!$AI:$AI,Input!$A:$A,$A$7,Input!$C:$C,"Mensual")+SUMIFS(Input!$AI:$AI,Input!$A:$A,$A$7,Input!$C:$C,"Anual",Input!$AK:$AK,'Flujo de Caja Personal'!BZ$1)+SUMIFS(Input!$AJ:$AJ,Input!$A:$A,'Flujo de Caja Personal'!$A$7,Input!$C:$C,"Semestral",Input!$AK:$AK,'Flujo de Caja Personal'!BZ$1)+SUMIFS(Input!$AJ:$AJ,Input!$A:$A,'Flujo de Caja Personal'!$A$4,Input!$C:$C,"Semestral",Input!$AL:$AL,'Flujo de Caja Personal'!BZ$1)</f>
        <v>0</v>
      </c>
      <c r="CA7" s="6">
        <f>+SUMIFS(Input!$AI:$AI,Input!$A:$A,$A$7,Input!$C:$C,"Mensual")+SUMIFS(Input!$AI:$AI,Input!$A:$A,$A$7,Input!$C:$C,"Anual",Input!$AK:$AK,'Flujo de Caja Personal'!CA$1)+SUMIFS(Input!$AJ:$AJ,Input!$A:$A,'Flujo de Caja Personal'!$A$7,Input!$C:$C,"Semestral",Input!$AK:$AK,'Flujo de Caja Personal'!CA$1)+SUMIFS(Input!$AJ:$AJ,Input!$A:$A,'Flujo de Caja Personal'!$A$4,Input!$C:$C,"Semestral",Input!$AL:$AL,'Flujo de Caja Personal'!CA$1)</f>
        <v>0</v>
      </c>
      <c r="CB7" s="6">
        <f>+SUMIFS(Input!$AI:$AI,Input!$A:$A,$A$7,Input!$C:$C,"Mensual")+SUMIFS(Input!$AI:$AI,Input!$A:$A,$A$7,Input!$C:$C,"Anual",Input!$AK:$AK,'Flujo de Caja Personal'!CB$1)+SUMIFS(Input!$AJ:$AJ,Input!$A:$A,'Flujo de Caja Personal'!$A$7,Input!$C:$C,"Semestral",Input!$AK:$AK,'Flujo de Caja Personal'!CB$1)+SUMIFS(Input!$AJ:$AJ,Input!$A:$A,'Flujo de Caja Personal'!$A$4,Input!$C:$C,"Semestral",Input!$AL:$AL,'Flujo de Caja Personal'!CB$1)</f>
        <v>0</v>
      </c>
      <c r="CC7" s="6">
        <f>+SUMIFS(Input!$AI:$AI,Input!$A:$A,$A$7,Input!$C:$C,"Mensual")+SUMIFS(Input!$AI:$AI,Input!$A:$A,$A$7,Input!$C:$C,"Anual",Input!$AK:$AK,'Flujo de Caja Personal'!CC$1)+SUMIFS(Input!$AJ:$AJ,Input!$A:$A,'Flujo de Caja Personal'!$A$7,Input!$C:$C,"Semestral",Input!$AK:$AK,'Flujo de Caja Personal'!CC$1)+SUMIFS(Input!$AJ:$AJ,Input!$A:$A,'Flujo de Caja Personal'!$A$4,Input!$C:$C,"Semestral",Input!$AL:$AL,'Flujo de Caja Personal'!CC$1)</f>
        <v>0</v>
      </c>
      <c r="CD7" s="6">
        <f>+SUMIFS(Input!$AI:$AI,Input!$A:$A,$A$7,Input!$C:$C,"Mensual")+SUMIFS(Input!$AI:$AI,Input!$A:$A,$A$7,Input!$C:$C,"Anual",Input!$AK:$AK,'Flujo de Caja Personal'!CD$1)+SUMIFS(Input!$AJ:$AJ,Input!$A:$A,'Flujo de Caja Personal'!$A$7,Input!$C:$C,"Semestral",Input!$AK:$AK,'Flujo de Caja Personal'!CD$1)+SUMIFS(Input!$AJ:$AJ,Input!$A:$A,'Flujo de Caja Personal'!$A$4,Input!$C:$C,"Semestral",Input!$AL:$AL,'Flujo de Caja Personal'!CD$1)</f>
        <v>0</v>
      </c>
      <c r="CE7" s="6">
        <f>+SUMIFS(Input!$AI:$AI,Input!$A:$A,$A$7,Input!$C:$C,"Mensual")+SUMIFS(Input!$AI:$AI,Input!$A:$A,$A$7,Input!$C:$C,"Anual",Input!$AK:$AK,'Flujo de Caja Personal'!CE$1)+SUMIFS(Input!$AJ:$AJ,Input!$A:$A,'Flujo de Caja Personal'!$A$7,Input!$C:$C,"Semestral",Input!$AK:$AK,'Flujo de Caja Personal'!CE$1)+SUMIFS(Input!$AJ:$AJ,Input!$A:$A,'Flujo de Caja Personal'!$A$4,Input!$C:$C,"Semestral",Input!$AL:$AL,'Flujo de Caja Personal'!CE$1)</f>
        <v>0</v>
      </c>
      <c r="CF7" s="6">
        <f>+SUMIFS(Input!$AI:$AI,Input!$A:$A,$A$7,Input!$C:$C,"Mensual")+SUMIFS(Input!$AI:$AI,Input!$A:$A,$A$7,Input!$C:$C,"Anual",Input!$AK:$AK,'Flujo de Caja Personal'!CF$1)+SUMIFS(Input!$AJ:$AJ,Input!$A:$A,'Flujo de Caja Personal'!$A$7,Input!$C:$C,"Semestral",Input!$AK:$AK,'Flujo de Caja Personal'!CF$1)+SUMIFS(Input!$AJ:$AJ,Input!$A:$A,'Flujo de Caja Personal'!$A$4,Input!$C:$C,"Semestral",Input!$AL:$AL,'Flujo de Caja Personal'!CF$1)</f>
        <v>0</v>
      </c>
      <c r="CG7" s="6">
        <f>+SUMIFS(Input!$AI:$AI,Input!$A:$A,$A$7,Input!$C:$C,"Mensual")+SUMIFS(Input!$AI:$AI,Input!$A:$A,$A$7,Input!$C:$C,"Anual",Input!$AK:$AK,'Flujo de Caja Personal'!CG$1)+SUMIFS(Input!$AJ:$AJ,Input!$A:$A,'Flujo de Caja Personal'!$A$7,Input!$C:$C,"Semestral",Input!$AK:$AK,'Flujo de Caja Personal'!CG$1)+SUMIFS(Input!$AJ:$AJ,Input!$A:$A,'Flujo de Caja Personal'!$A$4,Input!$C:$C,"Semestral",Input!$AL:$AL,'Flujo de Caja Personal'!CG$1)</f>
        <v>0</v>
      </c>
      <c r="CH7" s="6">
        <f>+SUMIFS(Input!$AN:$AN,Input!$A:$A,$A$7,Input!$C:$C,"Mensual")+SUMIFS(Input!$AN:$AN,Input!$A:$A,$A$7,Input!$C:$C,"Anual",Input!$AP:$AP,'Flujo de Caja Personal'!CH$1)+SUMIFS(Input!$AO:$AO,Input!$A:$A,'Flujo de Caja Personal'!$A$7,Input!$C:$C,"Semestral",Input!$AP:$AP,'Flujo de Caja Personal'!CH$1)+SUMIFS(Input!$AO:$AO,Input!$A:$A,'Flujo de Caja Personal'!$A$7,Input!$C:$C,"Semestral",Input!$AQ:$AQ,'Flujo de Caja Personal'!CH$1)</f>
        <v>0</v>
      </c>
      <c r="CI7" s="6">
        <f>+SUMIFS(Input!$AN:$AN,Input!$A:$A,$A$7,Input!$C:$C,"Mensual")+SUMIFS(Input!$AN:$AN,Input!$A:$A,$A$7,Input!$C:$C,"Anual",Input!$AP:$AP,'Flujo de Caja Personal'!CI$1)+SUMIFS(Input!$AO:$AO,Input!$A:$A,'Flujo de Caja Personal'!$A$7,Input!$C:$C,"Semestral",Input!$AP:$AP,'Flujo de Caja Personal'!CI$1)+SUMIFS(Input!$AO:$AO,Input!$A:$A,'Flujo de Caja Personal'!$A$7,Input!$C:$C,"Semestral",Input!$AQ:$AQ,'Flujo de Caja Personal'!CI$1)</f>
        <v>737924.3193</v>
      </c>
      <c r="CJ7" s="6">
        <f>+SUMIFS(Input!$AN:$AN,Input!$A:$A,$A$7,Input!$C:$C,"Mensual")+SUMIFS(Input!$AN:$AN,Input!$A:$A,$A$7,Input!$C:$C,"Anual",Input!$AP:$AP,'Flujo de Caja Personal'!CJ$1)+SUMIFS(Input!$AO:$AO,Input!$A:$A,'Flujo de Caja Personal'!$A$7,Input!$C:$C,"Semestral",Input!$AP:$AP,'Flujo de Caja Personal'!CJ$1)+SUMIFS(Input!$AO:$AO,Input!$A:$A,'Flujo de Caja Personal'!$A$7,Input!$C:$C,"Semestral",Input!$AQ:$AQ,'Flujo de Caja Personal'!CJ$1)</f>
        <v>0</v>
      </c>
      <c r="CK7" s="6">
        <f>+SUMIFS(Input!$AN:$AN,Input!$A:$A,$A$7,Input!$C:$C,"Mensual")+SUMIFS(Input!$AN:$AN,Input!$A:$A,$A$7,Input!$C:$C,"Anual",Input!$AP:$AP,'Flujo de Caja Personal'!CK$1)+SUMIFS(Input!$AO:$AO,Input!$A:$A,'Flujo de Caja Personal'!$A$7,Input!$C:$C,"Semestral",Input!$AP:$AP,'Flujo de Caja Personal'!CK$1)+SUMIFS(Input!$AO:$AO,Input!$A:$A,'Flujo de Caja Personal'!$A$7,Input!$C:$C,"Semestral",Input!$AQ:$AQ,'Flujo de Caja Personal'!CK$1)</f>
        <v>1229873.865</v>
      </c>
      <c r="CL7" s="6">
        <f>+SUMIFS(Input!$AN:$AN,Input!$A:$A,$A$7,Input!$C:$C,"Mensual")+SUMIFS(Input!$AN:$AN,Input!$A:$A,$A$7,Input!$C:$C,"Anual",Input!$AP:$AP,'Flujo de Caja Personal'!CL$1)+SUMIFS(Input!$AO:$AO,Input!$A:$A,'Flujo de Caja Personal'!$A$7,Input!$C:$C,"Semestral",Input!$AP:$AP,'Flujo de Caja Personal'!CL$1)+SUMIFS(Input!$AO:$AO,Input!$A:$A,'Flujo de Caja Personal'!$A$7,Input!$C:$C,"Semestral",Input!$AQ:$AQ,'Flujo de Caja Personal'!CL$1)</f>
        <v>0</v>
      </c>
      <c r="CM7" s="6">
        <f>+SUMIFS(Input!$AN:$AN,Input!$A:$A,$A$7,Input!$C:$C,"Mensual")+SUMIFS(Input!$AN:$AN,Input!$A:$A,$A$7,Input!$C:$C,"Anual",Input!$AP:$AP,'Flujo de Caja Personal'!CM$1)+SUMIFS(Input!$AO:$AO,Input!$A:$A,'Flujo de Caja Personal'!$A$7,Input!$C:$C,"Semestral",Input!$AP:$AP,'Flujo de Caja Personal'!CM$1)+SUMIFS(Input!$AO:$AO,Input!$A:$A,'Flujo de Caja Personal'!$A$7,Input!$C:$C,"Semestral",Input!$AQ:$AQ,'Flujo de Caja Personal'!CM$1)</f>
        <v>0</v>
      </c>
      <c r="CN7" s="6">
        <f>+SUMIFS(Input!$AN:$AN,Input!$A:$A,$A$7,Input!$C:$C,"Mensual")+SUMIFS(Input!$AN:$AN,Input!$A:$A,$A$7,Input!$C:$C,"Anual",Input!$AP:$AP,'Flujo de Caja Personal'!CN$1)+SUMIFS(Input!$AO:$AO,Input!$A:$A,'Flujo de Caja Personal'!$A$7,Input!$C:$C,"Semestral",Input!$AP:$AP,'Flujo de Caja Personal'!CN$1)+SUMIFS(Input!$AO:$AO,Input!$A:$A,'Flujo de Caja Personal'!$A$7,Input!$C:$C,"Semestral",Input!$AQ:$AQ,'Flujo de Caja Personal'!CN$1)</f>
        <v>0</v>
      </c>
      <c r="CO7" s="6">
        <f>+SUMIFS(Input!$AN:$AN,Input!$A:$A,$A$7,Input!$C:$C,"Mensual")+SUMIFS(Input!$AN:$AN,Input!$A:$A,$A$7,Input!$C:$C,"Anual",Input!$AP:$AP,'Flujo de Caja Personal'!CO$1)+SUMIFS(Input!$AO:$AO,Input!$A:$A,'Flujo de Caja Personal'!$A$7,Input!$C:$C,"Semestral",Input!$AP:$AP,'Flujo de Caja Personal'!CO$1)+SUMIFS(Input!$AO:$AO,Input!$A:$A,'Flujo de Caja Personal'!$A$7,Input!$C:$C,"Semestral",Input!$AQ:$AQ,'Flujo de Caja Personal'!CO$1)</f>
        <v>0</v>
      </c>
      <c r="CP7" s="6">
        <f>+SUMIFS(Input!$AN:$AN,Input!$A:$A,$A$7,Input!$C:$C,"Mensual")+SUMIFS(Input!$AN:$AN,Input!$A:$A,$A$7,Input!$C:$C,"Anual",Input!$AP:$AP,'Flujo de Caja Personal'!CP$1)+SUMIFS(Input!$AO:$AO,Input!$A:$A,'Flujo de Caja Personal'!$A$7,Input!$C:$C,"Semestral",Input!$AP:$AP,'Flujo de Caja Personal'!CP$1)+SUMIFS(Input!$AO:$AO,Input!$A:$A,'Flujo de Caja Personal'!$A$7,Input!$C:$C,"Semestral",Input!$AQ:$AQ,'Flujo de Caja Personal'!CP$1)</f>
        <v>0</v>
      </c>
      <c r="CQ7" s="6">
        <f>+SUMIFS(Input!$AN:$AN,Input!$A:$A,$A$7,Input!$C:$C,"Mensual")+SUMIFS(Input!$AN:$AN,Input!$A:$A,$A$7,Input!$C:$C,"Anual",Input!$AP:$AP,'Flujo de Caja Personal'!CQ$1)+SUMIFS(Input!$AO:$AO,Input!$A:$A,'Flujo de Caja Personal'!$A$7,Input!$C:$C,"Semestral",Input!$AP:$AP,'Flujo de Caja Personal'!CQ$1)+SUMIFS(Input!$AO:$AO,Input!$A:$A,'Flujo de Caja Personal'!$A$7,Input!$C:$C,"Semestral",Input!$AQ:$AQ,'Flujo de Caja Personal'!CQ$1)</f>
        <v>0</v>
      </c>
      <c r="CR7" s="6">
        <f>+SUMIFS(Input!$AN:$AN,Input!$A:$A,$A$7,Input!$C:$C,"Mensual")+SUMIFS(Input!$AN:$AN,Input!$A:$A,$A$7,Input!$C:$C,"Anual",Input!$AP:$AP,'Flujo de Caja Personal'!CR$1)+SUMIFS(Input!$AO:$AO,Input!$A:$A,'Flujo de Caja Personal'!$A$7,Input!$C:$C,"Semestral",Input!$AP:$AP,'Flujo de Caja Personal'!CR$1)+SUMIFS(Input!$AO:$AO,Input!$A:$A,'Flujo de Caja Personal'!$A$7,Input!$C:$C,"Semestral",Input!$AQ:$AQ,'Flujo de Caja Personal'!CR$1)</f>
        <v>0</v>
      </c>
      <c r="CS7" s="6">
        <f>+SUMIFS(Input!$AN:$AN,Input!$A:$A,$A$7,Input!$C:$C,"Mensual")+SUMIFS(Input!$AN:$AN,Input!$A:$A,$A$7,Input!$C:$C,"Anual",Input!$AP:$AP,'Flujo de Caja Personal'!CS$1)+SUMIFS(Input!$AO:$AO,Input!$A:$A,'Flujo de Caja Personal'!$A$7,Input!$C:$C,"Semestral",Input!$AP:$AP,'Flujo de Caja Personal'!CS$1)+SUMIFS(Input!$AO:$AO,Input!$A:$A,'Flujo de Caja Personal'!$A$7,Input!$C:$C,"Semestral",Input!$AQ:$AQ,'Flujo de Caja Personal'!CS$1)</f>
        <v>0</v>
      </c>
      <c r="CT7" s="6">
        <f>+SUMIFS(Input!$AS:$AS,Input!$A:$A,$A$7,Input!$C:$C,"Mensual")+SUMIFS(Input!$AS:$AS,Input!$A:$A,$A$7,Input!$C:$C,"Anual",Input!$AU:$AU,'Flujo de Caja Personal'!CT$1)+SUMIFS(Input!$AT:$AT,Input!$A:$A,'Flujo de Caja Personal'!$A$7,Input!$C:$C,"Semestral",Input!$AU:$AU,'Flujo de Caja Personal'!CT$1)+SUMIFS(Input!$AT:$AT,Input!$A:$A,'Flujo de Caja Personal'!$A$7,Input!$C:$C,"Semestral",Input!$AV:$AV,'Flujo de Caja Personal'!CT$1)</f>
        <v>0</v>
      </c>
      <c r="CU7" s="6">
        <f>+SUMIFS(Input!$AS:$AS,Input!$A:$A,$A$7,Input!$C:$C,"Mensual")+SUMIFS(Input!$AS:$AS,Input!$A:$A,$A$7,Input!$C:$C,"Anual",Input!$AU:$AU,'Flujo de Caja Personal'!CU$1)+SUMIFS(Input!$AT:$AT,Input!$A:$A,'Flujo de Caja Personal'!$A$7,Input!$C:$C,"Semestral",Input!$AU:$AU,'Flujo de Caja Personal'!CU$1)+SUMIFS(Input!$AT:$AT,Input!$A:$A,'Flujo de Caja Personal'!$A$7,Input!$C:$C,"Semestral",Input!$AV:$AV,'Flujo de Caja Personal'!CU$1)</f>
        <v>760062.0488</v>
      </c>
      <c r="CV7" s="6">
        <f>+SUMIFS(Input!$AS:$AS,Input!$A:$A,$A$7,Input!$C:$C,"Mensual")+SUMIFS(Input!$AS:$AS,Input!$A:$A,$A$7,Input!$C:$C,"Anual",Input!$AU:$AU,'Flujo de Caja Personal'!CV$1)+SUMIFS(Input!$AT:$AT,Input!$A:$A,'Flujo de Caja Personal'!$A$7,Input!$C:$C,"Semestral",Input!$AU:$AU,'Flujo de Caja Personal'!CV$1)+SUMIFS(Input!$AT:$AT,Input!$A:$A,'Flujo de Caja Personal'!$A$7,Input!$C:$C,"Semestral",Input!$AV:$AV,'Flujo de Caja Personal'!CV$1)</f>
        <v>0</v>
      </c>
      <c r="CW7" s="6">
        <f>+SUMIFS(Input!$AS:$AS,Input!$A:$A,$A$7,Input!$C:$C,"Mensual")+SUMIFS(Input!$AS:$AS,Input!$A:$A,$A$7,Input!$C:$C,"Anual",Input!$AU:$AU,'Flujo de Caja Personal'!CW$1)+SUMIFS(Input!$AT:$AT,Input!$A:$A,'Flujo de Caja Personal'!$A$7,Input!$C:$C,"Semestral",Input!$AU:$AU,'Flujo de Caja Personal'!CW$1)+SUMIFS(Input!$AT:$AT,Input!$A:$A,'Flujo de Caja Personal'!$A$7,Input!$C:$C,"Semestral",Input!$AV:$AV,'Flujo de Caja Personal'!CW$1)</f>
        <v>1266770.081</v>
      </c>
      <c r="CX7" s="6">
        <f>+SUMIFS(Input!$AS:$AS,Input!$A:$A,$A$7,Input!$C:$C,"Mensual")+SUMIFS(Input!$AS:$AS,Input!$A:$A,$A$7,Input!$C:$C,"Anual",Input!$AU:$AU,'Flujo de Caja Personal'!CX$1)+SUMIFS(Input!$AT:$AT,Input!$A:$A,'Flujo de Caja Personal'!$A$7,Input!$C:$C,"Semestral",Input!$AU:$AU,'Flujo de Caja Personal'!CX$1)+SUMIFS(Input!$AT:$AT,Input!$A:$A,'Flujo de Caja Personal'!$A$7,Input!$C:$C,"Semestral",Input!$AV:$AV,'Flujo de Caja Personal'!CX$1)</f>
        <v>0</v>
      </c>
      <c r="CY7" s="6">
        <f>+SUMIFS(Input!$AS:$AS,Input!$A:$A,$A$7,Input!$C:$C,"Mensual")+SUMIFS(Input!$AS:$AS,Input!$A:$A,$A$7,Input!$C:$C,"Anual",Input!$AU:$AU,'Flujo de Caja Personal'!CY$1)+SUMIFS(Input!$AT:$AT,Input!$A:$A,'Flujo de Caja Personal'!$A$7,Input!$C:$C,"Semestral",Input!$AU:$AU,'Flujo de Caja Personal'!CY$1)+SUMIFS(Input!$AT:$AT,Input!$A:$A,'Flujo de Caja Personal'!$A$7,Input!$C:$C,"Semestral",Input!$AV:$AV,'Flujo de Caja Personal'!CY$1)</f>
        <v>0</v>
      </c>
      <c r="CZ7" s="6">
        <f>+SUMIFS(Input!$AS:$AS,Input!$A:$A,$A$7,Input!$C:$C,"Mensual")+SUMIFS(Input!$AS:$AS,Input!$A:$A,$A$7,Input!$C:$C,"Anual",Input!$AU:$AU,'Flujo de Caja Personal'!CZ$1)+SUMIFS(Input!$AT:$AT,Input!$A:$A,'Flujo de Caja Personal'!$A$7,Input!$C:$C,"Semestral",Input!$AU:$AU,'Flujo de Caja Personal'!CZ$1)+SUMIFS(Input!$AT:$AT,Input!$A:$A,'Flujo de Caja Personal'!$A$7,Input!$C:$C,"Semestral",Input!$AV:$AV,'Flujo de Caja Personal'!CZ$1)</f>
        <v>0</v>
      </c>
      <c r="DA7" s="6">
        <f>+SUMIFS(Input!$AS:$AS,Input!$A:$A,$A$7,Input!$C:$C,"Mensual")+SUMIFS(Input!$AS:$AS,Input!$A:$A,$A$7,Input!$C:$C,"Anual",Input!$AU:$AU,'Flujo de Caja Personal'!DA$1)+SUMIFS(Input!$AT:$AT,Input!$A:$A,'Flujo de Caja Personal'!$A$7,Input!$C:$C,"Semestral",Input!$AU:$AU,'Flujo de Caja Personal'!DA$1)+SUMIFS(Input!$AT:$AT,Input!$A:$A,'Flujo de Caja Personal'!$A$7,Input!$C:$C,"Semestral",Input!$AV:$AV,'Flujo de Caja Personal'!DA$1)</f>
        <v>0</v>
      </c>
      <c r="DB7" s="6">
        <f>+SUMIFS(Input!$AS:$AS,Input!$A:$A,$A$7,Input!$C:$C,"Mensual")+SUMIFS(Input!$AS:$AS,Input!$A:$A,$A$7,Input!$C:$C,"Anual",Input!$AU:$AU,'Flujo de Caja Personal'!DB$1)+SUMIFS(Input!$AT:$AT,Input!$A:$A,'Flujo de Caja Personal'!$A$7,Input!$C:$C,"Semestral",Input!$AU:$AU,'Flujo de Caja Personal'!DB$1)+SUMIFS(Input!$AT:$AT,Input!$A:$A,'Flujo de Caja Personal'!$A$7,Input!$C:$C,"Semestral",Input!$AV:$AV,'Flujo de Caja Personal'!DB$1)</f>
        <v>0</v>
      </c>
      <c r="DC7" s="6">
        <f>+SUMIFS(Input!$AS:$AS,Input!$A:$A,$A$7,Input!$C:$C,"Mensual")+SUMIFS(Input!$AS:$AS,Input!$A:$A,$A$7,Input!$C:$C,"Anual",Input!$AU:$AU,'Flujo de Caja Personal'!DC$1)+SUMIFS(Input!$AT:$AT,Input!$A:$A,'Flujo de Caja Personal'!$A$7,Input!$C:$C,"Semestral",Input!$AU:$AU,'Flujo de Caja Personal'!DC$1)+SUMIFS(Input!$AT:$AT,Input!$A:$A,'Flujo de Caja Personal'!$A$7,Input!$C:$C,"Semestral",Input!$AV:$AV,'Flujo de Caja Personal'!DC$1)</f>
        <v>0</v>
      </c>
      <c r="DD7" s="6">
        <f>+SUMIFS(Input!$AS:$AS,Input!$A:$A,$A$7,Input!$C:$C,"Mensual")+SUMIFS(Input!$AS:$AS,Input!$A:$A,$A$7,Input!$C:$C,"Anual",Input!$AU:$AU,'Flujo de Caja Personal'!DD$1)+SUMIFS(Input!$AT:$AT,Input!$A:$A,'Flujo de Caja Personal'!$A$7,Input!$C:$C,"Semestral",Input!$AU:$AU,'Flujo de Caja Personal'!DD$1)+SUMIFS(Input!$AT:$AT,Input!$A:$A,'Flujo de Caja Personal'!$A$7,Input!$C:$C,"Semestral",Input!$AV:$AV,'Flujo de Caja Personal'!DD$1)</f>
        <v>0</v>
      </c>
      <c r="DE7" s="6">
        <f>+SUMIFS(Input!$AS:$AS,Input!$A:$A,$A$7,Input!$C:$C,"Mensual")+SUMIFS(Input!$AS:$AS,Input!$A:$A,$A$7,Input!$C:$C,"Anual",Input!$AU:$AU,'Flujo de Caja Personal'!DE$1)+SUMIFS(Input!$AT:$AT,Input!$A:$A,'Flujo de Caja Personal'!$A$7,Input!$C:$C,"Semestral",Input!$AU:$AU,'Flujo de Caja Personal'!DE$1)+SUMIFS(Input!$AT:$AT,Input!$A:$A,'Flujo de Caja Personal'!$A$7,Input!$C:$C,"Semestral",Input!$AV:$AV,'Flujo de Caja Personal'!DE$1)</f>
        <v>0</v>
      </c>
      <c r="DF7" s="6">
        <f>+SUMIFS(Input!$AX:$AX,Input!$A:$A,$A$7,Input!$C:$C,"Mensual")+SUMIFS(Input!$AX:$AX,Input!$A:$A,$A$7,Input!$C:$C,"Anual",Input!$AZ:$AZ,'Flujo de Caja Personal'!DF$1)+SUMIFS(Input!$AY:$AY,Input!$A:$A,'Flujo de Caja Personal'!$A$7,Input!$C:$C,"Semestral",Input!$AZ:$AZ,'Flujo de Caja Personal'!DF$1)+SUMIFS(Input!$AY:$AY,Input!$A:$A,'Flujo de Caja Personal'!$A$7,Input!$C:$C,"Semestral",Input!$BA:$BA,'Flujo de Caja Personal'!DF$1)</f>
        <v>0</v>
      </c>
      <c r="DG7" s="6">
        <f>+SUMIFS(Input!$AX:$AX,Input!$A:$A,$A$7,Input!$C:$C,"Mensual")+SUMIFS(Input!$AX:$AX,Input!$A:$A,$A$7,Input!$C:$C,"Anual",Input!$AZ:$AZ,'Flujo de Caja Personal'!DG$1)+SUMIFS(Input!$AY:$AY,Input!$A:$A,'Flujo de Caja Personal'!$A$7,Input!$C:$C,"Semestral",Input!$AZ:$AZ,'Flujo de Caja Personal'!DG$1)+SUMIFS(Input!$AY:$AY,Input!$A:$A,'Flujo de Caja Personal'!$A$7,Input!$C:$C,"Semestral",Input!$BA:$BA,'Flujo de Caja Personal'!DG$1)</f>
        <v>782863.9103</v>
      </c>
      <c r="DH7" s="6">
        <f>+SUMIFS(Input!$AX:$AX,Input!$A:$A,$A$7,Input!$C:$C,"Mensual")+SUMIFS(Input!$AX:$AX,Input!$A:$A,$A$7,Input!$C:$C,"Anual",Input!$AZ:$AZ,'Flujo de Caja Personal'!DH$1)+SUMIFS(Input!$AY:$AY,Input!$A:$A,'Flujo de Caja Personal'!$A$7,Input!$C:$C,"Semestral",Input!$AZ:$AZ,'Flujo de Caja Personal'!DH$1)+SUMIFS(Input!$AY:$AY,Input!$A:$A,'Flujo de Caja Personal'!$A$7,Input!$C:$C,"Semestral",Input!$BA:$BA,'Flujo de Caja Personal'!DH$1)</f>
        <v>0</v>
      </c>
      <c r="DI7" s="6">
        <f>+SUMIFS(Input!$AX:$AX,Input!$A:$A,$A$7,Input!$C:$C,"Mensual")+SUMIFS(Input!$AX:$AX,Input!$A:$A,$A$7,Input!$C:$C,"Anual",Input!$AZ:$AZ,'Flujo de Caja Personal'!DI$1)+SUMIFS(Input!$AY:$AY,Input!$A:$A,'Flujo de Caja Personal'!$A$7,Input!$C:$C,"Semestral",Input!$AZ:$AZ,'Flujo de Caja Personal'!DI$1)+SUMIFS(Input!$AY:$AY,Input!$A:$A,'Flujo de Caja Personal'!$A$7,Input!$C:$C,"Semestral",Input!$BA:$BA,'Flujo de Caja Personal'!DI$1)</f>
        <v>1304773.184</v>
      </c>
      <c r="DJ7" s="6">
        <f>+SUMIFS(Input!$AX:$AX,Input!$A:$A,$A$7,Input!$C:$C,"Mensual")+SUMIFS(Input!$AX:$AX,Input!$A:$A,$A$7,Input!$C:$C,"Anual",Input!$AZ:$AZ,'Flujo de Caja Personal'!DJ$1)+SUMIFS(Input!$AY:$AY,Input!$A:$A,'Flujo de Caja Personal'!$A$7,Input!$C:$C,"Semestral",Input!$AZ:$AZ,'Flujo de Caja Personal'!DJ$1)+SUMIFS(Input!$AY:$AY,Input!$A:$A,'Flujo de Caja Personal'!$A$7,Input!$C:$C,"Semestral",Input!$BA:$BA,'Flujo de Caja Personal'!DJ$1)</f>
        <v>0</v>
      </c>
      <c r="DK7" s="6">
        <f>+SUMIFS(Input!$AX:$AX,Input!$A:$A,$A$7,Input!$C:$C,"Mensual")+SUMIFS(Input!$AX:$AX,Input!$A:$A,$A$7,Input!$C:$C,"Anual",Input!$AZ:$AZ,'Flujo de Caja Personal'!DK$1)+SUMIFS(Input!$AY:$AY,Input!$A:$A,'Flujo de Caja Personal'!$A$7,Input!$C:$C,"Semestral",Input!$AZ:$AZ,'Flujo de Caja Personal'!DK$1)+SUMIFS(Input!$AY:$AY,Input!$A:$A,'Flujo de Caja Personal'!$A$7,Input!$C:$C,"Semestral",Input!$BA:$BA,'Flujo de Caja Personal'!DK$1)</f>
        <v>0</v>
      </c>
      <c r="DL7" s="6">
        <f>+SUMIFS(Input!$AX:$AX,Input!$A:$A,$A$7,Input!$C:$C,"Mensual")+SUMIFS(Input!$AX:$AX,Input!$A:$A,$A$7,Input!$C:$C,"Anual",Input!$AZ:$AZ,'Flujo de Caja Personal'!DL$1)+SUMIFS(Input!$AY:$AY,Input!$A:$A,'Flujo de Caja Personal'!$A$7,Input!$C:$C,"Semestral",Input!$AZ:$AZ,'Flujo de Caja Personal'!DL$1)+SUMIFS(Input!$AY:$AY,Input!$A:$A,'Flujo de Caja Personal'!$A$7,Input!$C:$C,"Semestral",Input!$BA:$BA,'Flujo de Caja Personal'!DL$1)</f>
        <v>0</v>
      </c>
      <c r="DM7" s="6">
        <f>+SUMIFS(Input!$AX:$AX,Input!$A:$A,$A$7,Input!$C:$C,"Mensual")+SUMIFS(Input!$AX:$AX,Input!$A:$A,$A$7,Input!$C:$C,"Anual",Input!$AZ:$AZ,'Flujo de Caja Personal'!DM$1)+SUMIFS(Input!$AY:$AY,Input!$A:$A,'Flujo de Caja Personal'!$A$7,Input!$C:$C,"Semestral",Input!$AZ:$AZ,'Flujo de Caja Personal'!DM$1)+SUMIFS(Input!$AY:$AY,Input!$A:$A,'Flujo de Caja Personal'!$A$7,Input!$C:$C,"Semestral",Input!$BA:$BA,'Flujo de Caja Personal'!DM$1)</f>
        <v>0</v>
      </c>
      <c r="DN7" s="6">
        <f>+SUMIFS(Input!$AX:$AX,Input!$A:$A,$A$7,Input!$C:$C,"Mensual")+SUMIFS(Input!$AX:$AX,Input!$A:$A,$A$7,Input!$C:$C,"Anual",Input!$AZ:$AZ,'Flujo de Caja Personal'!DN$1)+SUMIFS(Input!$AY:$AY,Input!$A:$A,'Flujo de Caja Personal'!$A$7,Input!$C:$C,"Semestral",Input!$AZ:$AZ,'Flujo de Caja Personal'!DN$1)+SUMIFS(Input!$AY:$AY,Input!$A:$A,'Flujo de Caja Personal'!$A$7,Input!$C:$C,"Semestral",Input!$BA:$BA,'Flujo de Caja Personal'!DN$1)</f>
        <v>0</v>
      </c>
      <c r="DO7" s="6">
        <f>+SUMIFS(Input!$AX:$AX,Input!$A:$A,$A$7,Input!$C:$C,"Mensual")+SUMIFS(Input!$AX:$AX,Input!$A:$A,$A$7,Input!$C:$C,"Anual",Input!$AZ:$AZ,'Flujo de Caja Personal'!DO$1)+SUMIFS(Input!$AY:$AY,Input!$A:$A,'Flujo de Caja Personal'!$A$7,Input!$C:$C,"Semestral",Input!$AZ:$AZ,'Flujo de Caja Personal'!DO$1)+SUMIFS(Input!$AY:$AY,Input!$A:$A,'Flujo de Caja Personal'!$A$7,Input!$C:$C,"Semestral",Input!$BA:$BA,'Flujo de Caja Personal'!DO$1)</f>
        <v>0</v>
      </c>
      <c r="DP7" s="6">
        <f>+SUMIFS(Input!$AX:$AX,Input!$A:$A,$A$7,Input!$C:$C,"Mensual")+SUMIFS(Input!$AX:$AX,Input!$A:$A,$A$7,Input!$C:$C,"Anual",Input!$AZ:$AZ,'Flujo de Caja Personal'!DP$1)+SUMIFS(Input!$AY:$AY,Input!$A:$A,'Flujo de Caja Personal'!$A$7,Input!$C:$C,"Semestral",Input!$AZ:$AZ,'Flujo de Caja Personal'!DP$1)+SUMIFS(Input!$AY:$AY,Input!$A:$A,'Flujo de Caja Personal'!$A$7,Input!$C:$C,"Semestral",Input!$BA:$BA,'Flujo de Caja Personal'!DP$1)</f>
        <v>0</v>
      </c>
      <c r="DQ7" s="6">
        <f>+SUMIFS(Input!$AX:$AX,Input!$A:$A,$A$7,Input!$C:$C,"Mensual")+SUMIFS(Input!$AX:$AX,Input!$A:$A,$A$7,Input!$C:$C,"Anual",Input!$AZ:$AZ,'Flujo de Caja Personal'!DQ$1)+SUMIFS(Input!$AY:$AY,Input!$A:$A,'Flujo de Caja Personal'!$A$7,Input!$C:$C,"Semestral",Input!$AZ:$AZ,'Flujo de Caja Personal'!DQ$1)+SUMIFS(Input!$AY:$AY,Input!$A:$A,'Flujo de Caja Personal'!$A$7,Input!$C:$C,"Semestral",Input!$BA:$BA,'Flujo de Caja Personal'!DQ$1)</f>
        <v>0</v>
      </c>
      <c r="DR7" s="6">
        <f>+SUMIFS(Input!$BC:$BC,Input!$A:$A,$A$7,Input!$C:$C,"Mensual")+SUMIFS(Input!$BC:$BC,Input!$A:$A,$A$7,Input!$C:$C,"Anual",Input!$BE:$BE,'Flujo de Caja Personal'!DR$1)+SUMIFS(Input!$BD:$BD,Input!$A:$A,'Flujo de Caja Personal'!$A$7,Input!$C:$C,"Semestral",Input!$BE:$BE,'Flujo de Caja Personal'!DR$1)+SUMIFS(Input!$BD:$BD,Input!$A:$A,'Flujo de Caja Personal'!$A$7,Input!$C:$C,"Semestral",Input!$BF:$BF,'Flujo de Caja Personal'!DR$1)</f>
        <v>0</v>
      </c>
      <c r="DS7" s="6">
        <f>+SUMIFS(Input!$BC:$BC,Input!$A:$A,$A$7,Input!$C:$C,"Mensual")+SUMIFS(Input!$BC:$BC,Input!$A:$A,$A$7,Input!$C:$C,"Anual",Input!$BE:$BE,'Flujo de Caja Personal'!DS$1)+SUMIFS(Input!$BD:$BD,Input!$A:$A,'Flujo de Caja Personal'!$A$7,Input!$C:$C,"Semestral",Input!$BE:$BE,'Flujo de Caja Personal'!DS$1)+SUMIFS(Input!$BD:$BD,Input!$A:$A,'Flujo de Caja Personal'!$A$7,Input!$C:$C,"Semestral",Input!$BF:$BF,'Flujo de Caja Personal'!DS$1)</f>
        <v>806349.8276</v>
      </c>
      <c r="DT7" s="6">
        <f>+SUMIFS(Input!$BC:$BC,Input!$A:$A,$A$7,Input!$C:$C,"Mensual")+SUMIFS(Input!$BC:$BC,Input!$A:$A,$A$7,Input!$C:$C,"Anual",Input!$BE:$BE,'Flujo de Caja Personal'!DT$1)+SUMIFS(Input!$BD:$BD,Input!$A:$A,'Flujo de Caja Personal'!$A$7,Input!$C:$C,"Semestral",Input!$BE:$BE,'Flujo de Caja Personal'!DT$1)+SUMIFS(Input!$BD:$BD,Input!$A:$A,'Flujo de Caja Personal'!$A$7,Input!$C:$C,"Semestral",Input!$BF:$BF,'Flujo de Caja Personal'!DT$1)</f>
        <v>0</v>
      </c>
      <c r="DU7" s="6">
        <f>+SUMIFS(Input!$BC:$BC,Input!$A:$A,$A$7,Input!$C:$C,"Mensual")+SUMIFS(Input!$BC:$BC,Input!$A:$A,$A$7,Input!$C:$C,"Anual",Input!$BE:$BE,'Flujo de Caja Personal'!DU$1)+SUMIFS(Input!$BD:$BD,Input!$A:$A,'Flujo de Caja Personal'!$A$7,Input!$C:$C,"Semestral",Input!$BE:$BE,'Flujo de Caja Personal'!DU$1)+SUMIFS(Input!$BD:$BD,Input!$A:$A,'Flujo de Caja Personal'!$A$7,Input!$C:$C,"Semestral",Input!$BF:$BF,'Flujo de Caja Personal'!DU$1)</f>
        <v>1343916.379</v>
      </c>
      <c r="DV7" s="6">
        <f>+SUMIFS(Input!$BC:$BC,Input!$A:$A,$A$7,Input!$C:$C,"Mensual")+SUMIFS(Input!$BC:$BC,Input!$A:$A,$A$7,Input!$C:$C,"Anual",Input!$BE:$BE,'Flujo de Caja Personal'!DV$1)+SUMIFS(Input!$BD:$BD,Input!$A:$A,'Flujo de Caja Personal'!$A$7,Input!$C:$C,"Semestral",Input!$BE:$BE,'Flujo de Caja Personal'!DV$1)+SUMIFS(Input!$BD:$BD,Input!$A:$A,'Flujo de Caja Personal'!$A$7,Input!$C:$C,"Semestral",Input!$BF:$BF,'Flujo de Caja Personal'!DV$1)</f>
        <v>0</v>
      </c>
      <c r="DW7" s="6">
        <f>+SUMIFS(Input!$BC:$BC,Input!$A:$A,$A$7,Input!$C:$C,"Mensual")+SUMIFS(Input!$BC:$BC,Input!$A:$A,$A$7,Input!$C:$C,"Anual",Input!$BE:$BE,'Flujo de Caja Personal'!DW$1)+SUMIFS(Input!$BD:$BD,Input!$A:$A,'Flujo de Caja Personal'!$A$7,Input!$C:$C,"Semestral",Input!$BE:$BE,'Flujo de Caja Personal'!DW$1)+SUMIFS(Input!$BD:$BD,Input!$A:$A,'Flujo de Caja Personal'!$A$7,Input!$C:$C,"Semestral",Input!$BF:$BF,'Flujo de Caja Personal'!DW$1)</f>
        <v>0</v>
      </c>
      <c r="DX7" s="6">
        <f>+SUMIFS(Input!$BC:$BC,Input!$A:$A,$A$7,Input!$C:$C,"Mensual")+SUMIFS(Input!$BC:$BC,Input!$A:$A,$A$7,Input!$C:$C,"Anual",Input!$BE:$BE,'Flujo de Caja Personal'!DX$1)+SUMIFS(Input!$BD:$BD,Input!$A:$A,'Flujo de Caja Personal'!$A$7,Input!$C:$C,"Semestral",Input!$BE:$BE,'Flujo de Caja Personal'!DX$1)+SUMIFS(Input!$BD:$BD,Input!$A:$A,'Flujo de Caja Personal'!$A$7,Input!$C:$C,"Semestral",Input!$BF:$BF,'Flujo de Caja Personal'!DX$1)</f>
        <v>0</v>
      </c>
      <c r="DY7" s="6">
        <f>+SUMIFS(Input!$BC:$BC,Input!$A:$A,$A$7,Input!$C:$C,"Mensual")+SUMIFS(Input!$BC:$BC,Input!$A:$A,$A$7,Input!$C:$C,"Anual",Input!$BE:$BE,'Flujo de Caja Personal'!DY$1)+SUMIFS(Input!$BD:$BD,Input!$A:$A,'Flujo de Caja Personal'!$A$7,Input!$C:$C,"Semestral",Input!$BE:$BE,'Flujo de Caja Personal'!DY$1)+SUMIFS(Input!$BD:$BD,Input!$A:$A,'Flujo de Caja Personal'!$A$7,Input!$C:$C,"Semestral",Input!$BF:$BF,'Flujo de Caja Personal'!DY$1)</f>
        <v>0</v>
      </c>
      <c r="DZ7" s="6">
        <f>+SUMIFS(Input!$BC:$BC,Input!$A:$A,$A$7,Input!$C:$C,"Mensual")+SUMIFS(Input!$BC:$BC,Input!$A:$A,$A$7,Input!$C:$C,"Anual",Input!$BE:$BE,'Flujo de Caja Personal'!DZ$1)+SUMIFS(Input!$BD:$BD,Input!$A:$A,'Flujo de Caja Personal'!$A$7,Input!$C:$C,"Semestral",Input!$BE:$BE,'Flujo de Caja Personal'!DZ$1)+SUMIFS(Input!$BD:$BD,Input!$A:$A,'Flujo de Caja Personal'!$A$7,Input!$C:$C,"Semestral",Input!$BF:$BF,'Flujo de Caja Personal'!DZ$1)</f>
        <v>0</v>
      </c>
      <c r="EA7" s="6">
        <f>+SUMIFS(Input!$BC:$BC,Input!$A:$A,$A$7,Input!$C:$C,"Mensual")+SUMIFS(Input!$BC:$BC,Input!$A:$A,$A$7,Input!$C:$C,"Anual",Input!$BE:$BE,'Flujo de Caja Personal'!EA$1)+SUMIFS(Input!$BD:$BD,Input!$A:$A,'Flujo de Caja Personal'!$A$7,Input!$C:$C,"Semestral",Input!$BE:$BE,'Flujo de Caja Personal'!EA$1)+SUMIFS(Input!$BD:$BD,Input!$A:$A,'Flujo de Caja Personal'!$A$7,Input!$C:$C,"Semestral",Input!$BF:$BF,'Flujo de Caja Personal'!EA$1)</f>
        <v>0</v>
      </c>
      <c r="EB7" s="6">
        <f>+SUMIFS(Input!$BC:$BC,Input!$A:$A,$A$7,Input!$C:$C,"Mensual")+SUMIFS(Input!$BC:$BC,Input!$A:$A,$A$7,Input!$C:$C,"Anual",Input!$BE:$BE,'Flujo de Caja Personal'!EB$1)+SUMIFS(Input!$BD:$BD,Input!$A:$A,'Flujo de Caja Personal'!$A$7,Input!$C:$C,"Semestral",Input!$BE:$BE,'Flujo de Caja Personal'!EB$1)+SUMIFS(Input!$BD:$BD,Input!$A:$A,'Flujo de Caja Personal'!$A$7,Input!$C:$C,"Semestral",Input!$BF:$BF,'Flujo de Caja Personal'!EB$1)</f>
        <v>0</v>
      </c>
      <c r="EC7" s="6">
        <f>+SUMIFS(Input!$BC:$BC,Input!$A:$A,$A$7,Input!$C:$C,"Mensual")+SUMIFS(Input!$BC:$BC,Input!$A:$A,$A$7,Input!$C:$C,"Anual",Input!$BE:$BE,'Flujo de Caja Personal'!EC$1)+SUMIFS(Input!$BD:$BD,Input!$A:$A,'Flujo de Caja Personal'!$A$7,Input!$C:$C,"Semestral",Input!$BE:$BE,'Flujo de Caja Personal'!EC$1)+SUMIFS(Input!$BD:$BD,Input!$A:$A,'Flujo de Caja Personal'!$A$7,Input!$C:$C,"Semestral",Input!$BF:$BF,'Flujo de Caja Personal'!EC$1)</f>
        <v>0</v>
      </c>
    </row>
    <row r="8" ht="14.25" customHeight="1">
      <c r="A8" s="1" t="s">
        <v>6</v>
      </c>
      <c r="B8" s="6">
        <f>SUMIFS(Creditos!$H:$H,Creditos!$F:$F,"&lt;="&amp;B2)</f>
        <v>2905270.704</v>
      </c>
      <c r="C8" s="6">
        <f>SUMIFS(Creditos!$H:$H,Creditos!$F:$F,"&lt;="&amp;C2)</f>
        <v>2905270.704</v>
      </c>
      <c r="D8" s="6">
        <f>SUMIFS(Creditos!$H:$H,Creditos!$F:$F,"&lt;="&amp;D2)</f>
        <v>2905270.704</v>
      </c>
      <c r="E8" s="6">
        <f>SUMIFS(Creditos!$H:$H,Creditos!$F:$F,"&lt;="&amp;E2)</f>
        <v>2905270.704</v>
      </c>
      <c r="F8" s="6">
        <f>SUMIFS(Creditos!$H:$H,Creditos!$F:$F,"&lt;="&amp;F2)</f>
        <v>2905270.704</v>
      </c>
      <c r="G8" s="6">
        <f>SUMIFS(Creditos!$H:$H,Creditos!$F:$F,"&lt;="&amp;G2)</f>
        <v>5024781.401</v>
      </c>
      <c r="H8" s="6">
        <f>SUMIFS(Creditos!$H:$H,Creditos!$F:$F,"&lt;="&amp;H2)</f>
        <v>5024781.401</v>
      </c>
      <c r="I8" s="6">
        <f>SUMIFS(Creditos!$H:$H,Creditos!$F:$F,"&lt;="&amp;I2)</f>
        <v>5024781.401</v>
      </c>
      <c r="J8" s="6">
        <f>SUMIFS(Creditos!$H:$H,Creditos!$F:$F,"&lt;="&amp;J2)</f>
        <v>5024781.401</v>
      </c>
      <c r="K8" s="6">
        <f>SUMIFS(Creditos!$H:$H,Creditos!$F:$F,"&lt;="&amp;K2)</f>
        <v>5024781.401</v>
      </c>
      <c r="L8" s="6">
        <f>SUMIFS(Creditos!$H:$H,Creditos!$F:$F,"&lt;="&amp;L2)</f>
        <v>5024781.401</v>
      </c>
      <c r="M8" s="6">
        <f>SUMIFS(Creditos!$H:$H,Creditos!$F:$F,"&lt;="&amp;M2)</f>
        <v>5024781.401</v>
      </c>
      <c r="N8" s="6">
        <f>SUMIFS(Creditos!$H:$H,Creditos!$F:$F,"&lt;="&amp;N2)</f>
        <v>5024781.401</v>
      </c>
      <c r="O8" s="6">
        <f>SUMIFS(Creditos!$H:$H,Creditos!$F:$F,"&lt;="&amp;O2)</f>
        <v>5024781.401</v>
      </c>
      <c r="P8" s="6">
        <f>SUMIFS(Creditos!$H:$H,Creditos!$F:$F,"&lt;="&amp;P2)</f>
        <v>5024781.401</v>
      </c>
      <c r="Q8" s="6">
        <f>SUMIFS(Creditos!$H:$H,Creditos!$F:$F,"&lt;="&amp;Q2)</f>
        <v>5024781.401</v>
      </c>
      <c r="R8" s="6">
        <f>SUMIFS(Creditos!$H:$H,Creditos!$F:$F,"&lt;="&amp;R2)</f>
        <v>5024781.401</v>
      </c>
      <c r="S8" s="6">
        <f>SUMIFS(Creditos!$H:$H,Creditos!$F:$F,"&lt;="&amp;S2)</f>
        <v>5024781.401</v>
      </c>
      <c r="T8" s="6">
        <f>SUMIFS(Creditos!$H:$H,Creditos!$F:$F,"&lt;="&amp;T2)</f>
        <v>5024781.401</v>
      </c>
      <c r="U8" s="6">
        <f>SUMIFS(Creditos!$H:$H,Creditos!$F:$F,"&lt;="&amp;U2)</f>
        <v>5024781.401</v>
      </c>
      <c r="V8" s="6">
        <f>SUMIFS(Creditos!$H:$H,Creditos!$F:$F,"&lt;="&amp;V2)</f>
        <v>5024781.401</v>
      </c>
      <c r="W8" s="6">
        <f>SUMIFS(Creditos!$H:$H,Creditos!$F:$F,"&lt;="&amp;W2)</f>
        <v>5024781.401</v>
      </c>
      <c r="X8" s="6">
        <f>SUMIFS(Creditos!$H:$H,Creditos!$F:$F,"&lt;="&amp;X2)</f>
        <v>5024781.401</v>
      </c>
      <c r="Y8" s="6">
        <f>SUMIFS(Creditos!$H:$H,Creditos!$F:$F,"&lt;="&amp;Y2)</f>
        <v>5024781.401</v>
      </c>
      <c r="Z8" s="6">
        <f>SUMIFS(Creditos!$H:$H,Creditos!$F:$F,"&lt;="&amp;Z2)</f>
        <v>5024781.401</v>
      </c>
      <c r="AA8" s="6">
        <f>SUMIFS(Creditos!$H:$H,Creditos!$F:$F,"&lt;="&amp;AA2)</f>
        <v>5024781.401</v>
      </c>
      <c r="AB8" s="6">
        <f>SUMIFS(Creditos!$H:$H,Creditos!$F:$F,"&lt;="&amp;AB2)</f>
        <v>5024781.401</v>
      </c>
      <c r="AC8" s="6">
        <f>SUMIFS(Creditos!$H:$H,Creditos!$F:$F,"&lt;="&amp;AC2)</f>
        <v>5024781.401</v>
      </c>
      <c r="AD8" s="6">
        <f>SUMIFS(Creditos!$H:$H,Creditos!$F:$F,"&lt;="&amp;AD2)</f>
        <v>5024781.401</v>
      </c>
      <c r="AE8" s="6">
        <f>SUMIFS(Creditos!$H:$H,Creditos!$F:$F,"&lt;="&amp;AE2)</f>
        <v>5024781.401</v>
      </c>
      <c r="AF8" s="6">
        <f>SUMIFS(Creditos!$H:$H,Creditos!$F:$F,"&lt;="&amp;AF2)</f>
        <v>5024781.401</v>
      </c>
      <c r="AG8" s="6">
        <f>SUMIFS(Creditos!$H:$H,Creditos!$F:$F,"&lt;="&amp;AG2)</f>
        <v>5024781.401</v>
      </c>
      <c r="AH8" s="6">
        <f>SUMIFS(Creditos!$H:$H,Creditos!$F:$F,"&lt;="&amp;AH2)</f>
        <v>5024781.401</v>
      </c>
      <c r="AI8" s="6">
        <f>SUMIFS(Creditos!$H:$H,Creditos!$F:$F,"&lt;="&amp;AI2)</f>
        <v>5024781.401</v>
      </c>
      <c r="AJ8" s="6">
        <f>SUMIFS(Creditos!$H:$H,Creditos!$F:$F,"&lt;="&amp;AJ2)</f>
        <v>5024781.401</v>
      </c>
      <c r="AK8" s="6">
        <f>SUMIFS(Creditos!$H:$H,Creditos!$F:$F,"&lt;="&amp;AK2)</f>
        <v>5024781.401</v>
      </c>
      <c r="AL8" s="6">
        <f>SUMIFS(Creditos!$H:$H,Creditos!$F:$F,"&lt;="&amp;AL2)</f>
        <v>5024781.401</v>
      </c>
      <c r="AM8" s="6">
        <f>SUMIFS(Creditos!$H:$H,Creditos!$F:$F,"&lt;="&amp;AM2)</f>
        <v>5024781.401</v>
      </c>
      <c r="AN8" s="6">
        <f>SUMIFS(Creditos!$H:$H,Creditos!$F:$F,"&lt;="&amp;AN2)</f>
        <v>5024781.401</v>
      </c>
      <c r="AO8" s="6">
        <f>SUMIFS(Creditos!$H:$H,Creditos!$F:$F,"&lt;="&amp;AO2)</f>
        <v>5024781.401</v>
      </c>
      <c r="AP8" s="6">
        <f>SUMIFS(Creditos!$H:$H,Creditos!$F:$F,"&lt;="&amp;AP2)</f>
        <v>5024781.401</v>
      </c>
      <c r="AQ8" s="6">
        <f>SUMIFS(Creditos!$H:$H,Creditos!$F:$F,"&lt;="&amp;AQ2)</f>
        <v>5024781.401</v>
      </c>
      <c r="AR8" s="6">
        <f>SUMIFS(Creditos!$H:$H,Creditos!$F:$F,"&lt;="&amp;AR2)</f>
        <v>5024781.401</v>
      </c>
      <c r="AS8" s="6">
        <f>SUMIFS(Creditos!$H:$H,Creditos!$F:$F,"&lt;="&amp;AS2)</f>
        <v>5024781.401</v>
      </c>
      <c r="AT8" s="6">
        <f>SUMIFS(Creditos!$H:$H,Creditos!$F:$F,"&lt;="&amp;AT2)</f>
        <v>5024781.401</v>
      </c>
      <c r="AU8" s="6">
        <f>SUMIFS(Creditos!$H:$H,Creditos!$F:$F,"&lt;="&amp;AU2)</f>
        <v>5024781.401</v>
      </c>
      <c r="AV8" s="6">
        <f>SUMIFS(Creditos!$H:$H,Creditos!$F:$F,"&lt;="&amp;AV2)</f>
        <v>5024781.401</v>
      </c>
      <c r="AW8" s="6">
        <f>SUMIFS(Creditos!$H:$H,Creditos!$F:$F,"&lt;="&amp;AW2)</f>
        <v>5024781.401</v>
      </c>
      <c r="AX8" s="6">
        <f>SUMIFS(Creditos!$H:$H,Creditos!$F:$F,"&lt;="&amp;AX2)</f>
        <v>5024781.401</v>
      </c>
      <c r="AY8" s="6">
        <f>SUMIFS(Creditos!$H:$H,Creditos!$F:$F,"&lt;="&amp;AY2)</f>
        <v>5024781.401</v>
      </c>
      <c r="AZ8" s="6">
        <f>SUMIFS(Creditos!$H:$H,Creditos!$F:$F,"&lt;="&amp;AZ2)</f>
        <v>5024781.401</v>
      </c>
      <c r="BA8" s="6">
        <f>SUMIFS(Creditos!$H:$H,Creditos!$F:$F,"&lt;="&amp;BA2)</f>
        <v>5024781.401</v>
      </c>
      <c r="BB8" s="6">
        <f>SUMIFS(Creditos!$H:$H,Creditos!$F:$F,"&lt;="&amp;BB2)</f>
        <v>5024781.401</v>
      </c>
      <c r="BC8" s="6">
        <f>SUMIFS(Creditos!$H:$H,Creditos!$F:$F,"&lt;="&amp;BC2)</f>
        <v>5024781.401</v>
      </c>
      <c r="BD8" s="6">
        <f>SUMIFS(Creditos!$H:$H,Creditos!$F:$F,"&lt;="&amp;BD2)</f>
        <v>5024781.401</v>
      </c>
      <c r="BE8" s="6">
        <f>SUMIFS(Creditos!$H:$H,Creditos!$F:$F,"&lt;="&amp;BE2)</f>
        <v>5024781.401</v>
      </c>
      <c r="BF8" s="6">
        <f>SUMIFS(Creditos!$H:$H,Creditos!$F:$F,"&lt;="&amp;BF2)</f>
        <v>5024781.401</v>
      </c>
      <c r="BG8" s="6">
        <f>SUMIFS(Creditos!$H:$H,Creditos!$F:$F,"&lt;="&amp;BG2)</f>
        <v>5024781.401</v>
      </c>
      <c r="BH8" s="6">
        <f>SUMIFS(Creditos!$H:$H,Creditos!$F:$F,"&lt;="&amp;BH2)</f>
        <v>5024781.401</v>
      </c>
      <c r="BI8" s="6">
        <f>SUMIFS(Creditos!$H:$H,Creditos!$F:$F,"&lt;="&amp;BI2)</f>
        <v>5024781.401</v>
      </c>
      <c r="BJ8" s="6">
        <f>SUMIFS(Creditos!$H:$H,Creditos!$F:$F,"&lt;="&amp;BJ2)</f>
        <v>5024781.401</v>
      </c>
      <c r="BK8" s="6">
        <f>SUMIFS(Creditos!$H:$H,Creditos!$F:$F,"&lt;="&amp;BK2)</f>
        <v>5024781.401</v>
      </c>
      <c r="BL8" s="6">
        <f>SUMIFS(Creditos!$H:$H,Creditos!$F:$F,"&lt;="&amp;BL2)</f>
        <v>5024781.401</v>
      </c>
      <c r="BM8" s="6">
        <f>SUMIFS(Creditos!$H:$H,Creditos!$F:$F,"&lt;="&amp;BM2)</f>
        <v>5024781.401</v>
      </c>
      <c r="BN8" s="6">
        <f>SUMIFS(Creditos!$H:$H,Creditos!$F:$F,"&lt;="&amp;BN2)</f>
        <v>5024781.401</v>
      </c>
      <c r="BO8" s="6">
        <f>SUMIFS(Creditos!$H:$H,Creditos!$F:$F,"&lt;="&amp;BO2)</f>
        <v>5024781.401</v>
      </c>
      <c r="BP8" s="6">
        <f>SUMIFS(Creditos!$H:$H,Creditos!$F:$F,"&lt;="&amp;BP2)</f>
        <v>5024781.401</v>
      </c>
      <c r="BQ8" s="6">
        <f>SUMIFS(Creditos!$H:$H,Creditos!$F:$F,"&lt;="&amp;BQ2)</f>
        <v>5024781.401</v>
      </c>
      <c r="BR8" s="6">
        <f>SUMIFS(Creditos!$H:$H,Creditos!$F:$F,"&lt;="&amp;BR2)</f>
        <v>5024781.401</v>
      </c>
      <c r="BS8" s="6">
        <f>SUMIFS(Creditos!$H:$H,Creditos!$F:$F,"&lt;="&amp;BS2)</f>
        <v>5024781.401</v>
      </c>
      <c r="BT8" s="6">
        <f>SUMIFS(Creditos!$H:$H,Creditos!$F:$F,"&lt;="&amp;BT2)</f>
        <v>5024781.401</v>
      </c>
      <c r="BU8" s="6">
        <f>SUMIFS(Creditos!$H:$H,Creditos!$F:$F,"&lt;="&amp;BU2)</f>
        <v>5024781.401</v>
      </c>
      <c r="BV8" s="6">
        <f>SUMIFS(Creditos!$H:$H,Creditos!$F:$F,"&lt;="&amp;BV2)</f>
        <v>5024781.401</v>
      </c>
      <c r="BW8" s="6">
        <f>SUMIFS(Creditos!$H:$H,Creditos!$F:$F,"&lt;="&amp;BW2)</f>
        <v>5024781.401</v>
      </c>
      <c r="BX8" s="6">
        <f>SUMIFS(Creditos!$H:$H,Creditos!$F:$F,"&lt;="&amp;BX2)</f>
        <v>5024781.401</v>
      </c>
      <c r="BY8" s="6">
        <f>SUMIFS(Creditos!$H:$H,Creditos!$F:$F,"&lt;="&amp;BY2)</f>
        <v>5024781.401</v>
      </c>
      <c r="BZ8" s="6">
        <f>SUMIFS(Creditos!$H:$H,Creditos!$F:$F,"&lt;="&amp;BZ2)</f>
        <v>5024781.401</v>
      </c>
      <c r="CA8" s="6">
        <f>SUMIFS(Creditos!$H:$H,Creditos!$F:$F,"&lt;="&amp;CA2)</f>
        <v>5024781.401</v>
      </c>
      <c r="CB8" s="6">
        <f>SUMIFS(Creditos!$H:$H,Creditos!$F:$F,"&lt;="&amp;CB2)</f>
        <v>5024781.401</v>
      </c>
      <c r="CC8" s="6">
        <f>SUMIFS(Creditos!$H:$H,Creditos!$F:$F,"&lt;="&amp;CC2)</f>
        <v>5024781.401</v>
      </c>
      <c r="CD8" s="6">
        <f>SUMIFS(Creditos!$H:$H,Creditos!$F:$F,"&lt;="&amp;CD2)</f>
        <v>5024781.401</v>
      </c>
      <c r="CE8" s="6">
        <f>SUMIFS(Creditos!$H:$H,Creditos!$F:$F,"&lt;="&amp;CE2)</f>
        <v>5024781.401</v>
      </c>
      <c r="CF8" s="6">
        <f>SUMIFS(Creditos!$H:$H,Creditos!$F:$F,"&lt;="&amp;CF2)</f>
        <v>5024781.401</v>
      </c>
      <c r="CG8" s="6">
        <f>SUMIFS(Creditos!$H:$H,Creditos!$F:$F,"&lt;="&amp;CG2)</f>
        <v>5024781.401</v>
      </c>
      <c r="CH8" s="6">
        <f>SUMIFS(Creditos!$H:$H,Creditos!$F:$F,"&lt;="&amp;CH2)</f>
        <v>5024781.401</v>
      </c>
      <c r="CI8" s="6">
        <f>SUMIFS(Creditos!$H:$H,Creditos!$F:$F,"&lt;="&amp;CI2)</f>
        <v>5024781.401</v>
      </c>
      <c r="CJ8" s="6">
        <f>SUMIFS(Creditos!$H:$H,Creditos!$F:$F,"&lt;="&amp;CJ2)</f>
        <v>5024781.401</v>
      </c>
      <c r="CK8" s="6">
        <f>SUMIFS(Creditos!$H:$H,Creditos!$F:$F,"&lt;="&amp;CK2)</f>
        <v>5024781.401</v>
      </c>
      <c r="CL8" s="6">
        <f>SUMIFS(Creditos!$H:$H,Creditos!$F:$F,"&lt;="&amp;CL2)</f>
        <v>5024781.401</v>
      </c>
      <c r="CM8" s="6">
        <f>SUMIFS(Creditos!$H:$H,Creditos!$F:$F,"&lt;="&amp;CM2)</f>
        <v>5024781.401</v>
      </c>
      <c r="CN8" s="6">
        <f>SUMIFS(Creditos!$H:$H,Creditos!$F:$F,"&lt;="&amp;CN2)</f>
        <v>5024781.401</v>
      </c>
      <c r="CO8" s="6">
        <f>SUMIFS(Creditos!$H:$H,Creditos!$F:$F,"&lt;="&amp;CO2)</f>
        <v>5024781.401</v>
      </c>
      <c r="CP8" s="6">
        <f>SUMIFS(Creditos!$H:$H,Creditos!$F:$F,"&lt;="&amp;CP2)</f>
        <v>5024781.401</v>
      </c>
      <c r="CQ8" s="6">
        <f>SUMIFS(Creditos!$H:$H,Creditos!$F:$F,"&lt;="&amp;CQ2)</f>
        <v>5024781.401</v>
      </c>
      <c r="CR8" s="6">
        <f>SUMIFS(Creditos!$H:$H,Creditos!$F:$F,"&lt;="&amp;CR2)</f>
        <v>5024781.401</v>
      </c>
      <c r="CS8" s="6">
        <f>SUMIFS(Creditos!$H:$H,Creditos!$F:$F,"&lt;="&amp;CS2)</f>
        <v>5024781.401</v>
      </c>
      <c r="CT8" s="6">
        <f>SUMIFS(Creditos!$H:$H,Creditos!$F:$F,"&lt;="&amp;CT2)</f>
        <v>5024781.401</v>
      </c>
      <c r="CU8" s="6">
        <f>SUMIFS(Creditos!$H:$H,Creditos!$F:$F,"&lt;="&amp;CU2)</f>
        <v>5024781.401</v>
      </c>
      <c r="CV8" s="6">
        <f>SUMIFS(Creditos!$H:$H,Creditos!$F:$F,"&lt;="&amp;CV2)</f>
        <v>5024781.401</v>
      </c>
      <c r="CW8" s="6">
        <f>SUMIFS(Creditos!$H:$H,Creditos!$F:$F,"&lt;="&amp;CW2)</f>
        <v>5024781.401</v>
      </c>
      <c r="CX8" s="6">
        <f>SUMIFS(Creditos!$H:$H,Creditos!$F:$F,"&lt;="&amp;CX2)</f>
        <v>5024781.401</v>
      </c>
      <c r="CY8" s="6">
        <f>SUMIFS(Creditos!$H:$H,Creditos!$F:$F,"&lt;="&amp;CY2)</f>
        <v>5024781.401</v>
      </c>
      <c r="CZ8" s="6">
        <f>SUMIFS(Creditos!$H:$H,Creditos!$F:$F,"&lt;="&amp;CZ2)</f>
        <v>5024781.401</v>
      </c>
      <c r="DA8" s="6">
        <f>SUMIFS(Creditos!$H:$H,Creditos!$F:$F,"&lt;="&amp;DA2)</f>
        <v>5024781.401</v>
      </c>
      <c r="DB8" s="6">
        <f>SUMIFS(Creditos!$H:$H,Creditos!$F:$F,"&lt;="&amp;DB2)</f>
        <v>5024781.401</v>
      </c>
      <c r="DC8" s="6">
        <f>SUMIFS(Creditos!$H:$H,Creditos!$F:$F,"&lt;="&amp;DC2)</f>
        <v>5024781.401</v>
      </c>
      <c r="DD8" s="6">
        <f>SUMIFS(Creditos!$H:$H,Creditos!$F:$F,"&lt;="&amp;DD2)</f>
        <v>5024781.401</v>
      </c>
      <c r="DE8" s="6">
        <f>SUMIFS(Creditos!$H:$H,Creditos!$F:$F,"&lt;="&amp;DE2)</f>
        <v>5024781.401</v>
      </c>
      <c r="DF8" s="6">
        <f>SUMIFS(Creditos!$H:$H,Creditos!$F:$F,"&lt;="&amp;DF2)</f>
        <v>5024781.401</v>
      </c>
      <c r="DG8" s="6">
        <f>SUMIFS(Creditos!$H:$H,Creditos!$F:$F,"&lt;="&amp;DG2)</f>
        <v>5024781.401</v>
      </c>
      <c r="DH8" s="6">
        <f>SUMIFS(Creditos!$H:$H,Creditos!$F:$F,"&lt;="&amp;DH2)</f>
        <v>5024781.401</v>
      </c>
      <c r="DI8" s="6">
        <f>SUMIFS(Creditos!$H:$H,Creditos!$F:$F,"&lt;="&amp;DI2)</f>
        <v>5024781.401</v>
      </c>
      <c r="DJ8" s="6">
        <f>SUMIFS(Creditos!$H:$H,Creditos!$F:$F,"&lt;="&amp;DJ2)</f>
        <v>5024781.401</v>
      </c>
      <c r="DK8" s="6">
        <f>SUMIFS(Creditos!$H:$H,Creditos!$F:$F,"&lt;="&amp;DK2)</f>
        <v>5024781.401</v>
      </c>
      <c r="DL8" s="6">
        <f>SUMIFS(Creditos!$H:$H,Creditos!$F:$F,"&lt;="&amp;DL2)</f>
        <v>5024781.401</v>
      </c>
      <c r="DM8" s="6">
        <f>SUMIFS(Creditos!$H:$H,Creditos!$F:$F,"&lt;="&amp;DM2)</f>
        <v>5024781.401</v>
      </c>
      <c r="DN8" s="6">
        <f>SUMIFS(Creditos!$H:$H,Creditos!$F:$F,"&lt;="&amp;DN2)</f>
        <v>5024781.401</v>
      </c>
      <c r="DO8" s="6">
        <f>SUMIFS(Creditos!$H:$H,Creditos!$F:$F,"&lt;="&amp;DO2)</f>
        <v>5024781.401</v>
      </c>
      <c r="DP8" s="6">
        <f>SUMIFS(Creditos!$H:$H,Creditos!$F:$F,"&lt;="&amp;DP2)</f>
        <v>5024781.401</v>
      </c>
      <c r="DQ8" s="6">
        <f>SUMIFS(Creditos!$H:$H,Creditos!$F:$F,"&lt;="&amp;DQ2)</f>
        <v>5024781.401</v>
      </c>
      <c r="DR8" s="6">
        <f>SUMIFS(Creditos!$H:$H,Creditos!$F:$F,"&lt;="&amp;DR2)</f>
        <v>5024781.401</v>
      </c>
      <c r="DS8" s="6">
        <f>SUMIFS(Creditos!$H:$H,Creditos!$F:$F,"&lt;="&amp;DS2)</f>
        <v>5024781.401</v>
      </c>
      <c r="DT8" s="6">
        <f>SUMIFS(Creditos!$H:$H,Creditos!$F:$F,"&lt;="&amp;DT2)</f>
        <v>5024781.401</v>
      </c>
      <c r="DU8" s="6">
        <f>SUMIFS(Creditos!$H:$H,Creditos!$F:$F,"&lt;="&amp;DU2)</f>
        <v>5024781.401</v>
      </c>
      <c r="DV8" s="6">
        <f>SUMIFS(Creditos!$H:$H,Creditos!$F:$F,"&lt;="&amp;DV2)</f>
        <v>5024781.401</v>
      </c>
      <c r="DW8" s="6">
        <f>SUMIFS(Creditos!$H:$H,Creditos!$F:$F,"&lt;="&amp;DW2)</f>
        <v>5024781.401</v>
      </c>
      <c r="DX8" s="6">
        <f>SUMIFS(Creditos!$H:$H,Creditos!$F:$F,"&lt;="&amp;DX2)</f>
        <v>5024781.401</v>
      </c>
      <c r="DY8" s="6">
        <f>SUMIFS(Creditos!$H:$H,Creditos!$F:$F,"&lt;="&amp;DY2)</f>
        <v>5024781.401</v>
      </c>
      <c r="DZ8" s="6">
        <f>SUMIFS(Creditos!$H:$H,Creditos!$F:$F,"&lt;="&amp;DZ2)</f>
        <v>5024781.401</v>
      </c>
      <c r="EA8" s="6">
        <f>SUMIFS(Creditos!$H:$H,Creditos!$F:$F,"&lt;="&amp;EA2)</f>
        <v>5024781.401</v>
      </c>
      <c r="EB8" s="6">
        <f>SUMIFS(Creditos!$H:$H,Creditos!$F:$F,"&lt;="&amp;EB2)</f>
        <v>5024781.401</v>
      </c>
      <c r="EC8" s="6">
        <f>SUMIFS(Creditos!$H:$H,Creditos!$F:$F,"&lt;="&amp;EC2)</f>
        <v>5024781.401</v>
      </c>
    </row>
    <row r="9" ht="14.25" customHeight="1">
      <c r="A9" s="3" t="s">
        <v>7</v>
      </c>
      <c r="B9" s="5">
        <f t="shared" ref="B9:EC9" si="1">SUM(B4:B8)</f>
        <v>12875670.7</v>
      </c>
      <c r="C9" s="5">
        <f t="shared" si="1"/>
        <v>13493670.7</v>
      </c>
      <c r="D9" s="5">
        <f t="shared" si="1"/>
        <v>12875670.7</v>
      </c>
      <c r="E9" s="5">
        <f t="shared" si="1"/>
        <v>13905670.7</v>
      </c>
      <c r="F9" s="5">
        <f t="shared" si="1"/>
        <v>12875670.7</v>
      </c>
      <c r="G9" s="5">
        <f t="shared" si="1"/>
        <v>14995181.4</v>
      </c>
      <c r="H9" s="5">
        <f t="shared" si="1"/>
        <v>14995181.4</v>
      </c>
      <c r="I9" s="5">
        <f t="shared" si="1"/>
        <v>14995181.4</v>
      </c>
      <c r="J9" s="5">
        <f t="shared" si="1"/>
        <v>14995181.4</v>
      </c>
      <c r="K9" s="5">
        <f t="shared" si="1"/>
        <v>15922181.4</v>
      </c>
      <c r="L9" s="5">
        <f t="shared" si="1"/>
        <v>14995181.4</v>
      </c>
      <c r="M9" s="5">
        <f t="shared" si="1"/>
        <v>14995181.4</v>
      </c>
      <c r="N9" s="5">
        <f t="shared" si="1"/>
        <v>14995181.4</v>
      </c>
      <c r="O9" s="5">
        <f t="shared" si="1"/>
        <v>15613181.4</v>
      </c>
      <c r="P9" s="5">
        <f t="shared" si="1"/>
        <v>14995181.4</v>
      </c>
      <c r="Q9" s="5">
        <f t="shared" si="1"/>
        <v>16025181.4</v>
      </c>
      <c r="R9" s="5">
        <f t="shared" si="1"/>
        <v>14995181.4</v>
      </c>
      <c r="S9" s="5">
        <f t="shared" si="1"/>
        <v>14995181.4</v>
      </c>
      <c r="T9" s="5">
        <f t="shared" si="1"/>
        <v>14995181.4</v>
      </c>
      <c r="U9" s="5">
        <f t="shared" si="1"/>
        <v>14995181.4</v>
      </c>
      <c r="V9" s="5">
        <f t="shared" si="1"/>
        <v>14995181.4</v>
      </c>
      <c r="W9" s="5">
        <f t="shared" si="1"/>
        <v>15922181.4</v>
      </c>
      <c r="X9" s="5">
        <f t="shared" si="1"/>
        <v>14995181.4</v>
      </c>
      <c r="Y9" s="5">
        <f t="shared" si="1"/>
        <v>14995181.4</v>
      </c>
      <c r="Z9" s="5">
        <f t="shared" si="1"/>
        <v>15294293.4</v>
      </c>
      <c r="AA9" s="5">
        <f t="shared" si="1"/>
        <v>15930833.4</v>
      </c>
      <c r="AB9" s="5">
        <f t="shared" si="1"/>
        <v>15294293.4</v>
      </c>
      <c r="AC9" s="5">
        <f t="shared" si="1"/>
        <v>16355193.4</v>
      </c>
      <c r="AD9" s="5">
        <f t="shared" si="1"/>
        <v>15294293.4</v>
      </c>
      <c r="AE9" s="5">
        <f t="shared" si="1"/>
        <v>15294293.4</v>
      </c>
      <c r="AF9" s="5">
        <f t="shared" si="1"/>
        <v>15294293.4</v>
      </c>
      <c r="AG9" s="5">
        <f t="shared" si="1"/>
        <v>15294293.4</v>
      </c>
      <c r="AH9" s="5">
        <f t="shared" si="1"/>
        <v>15294293.4</v>
      </c>
      <c r="AI9" s="5">
        <f t="shared" si="1"/>
        <v>16249103.4</v>
      </c>
      <c r="AJ9" s="5">
        <f t="shared" si="1"/>
        <v>15294293.4</v>
      </c>
      <c r="AK9" s="5">
        <f t="shared" si="1"/>
        <v>15294293.4</v>
      </c>
      <c r="AL9" s="5">
        <f t="shared" si="1"/>
        <v>15602378.76</v>
      </c>
      <c r="AM9" s="5">
        <f t="shared" si="1"/>
        <v>16258014.96</v>
      </c>
      <c r="AN9" s="5">
        <f t="shared" si="1"/>
        <v>15602378.76</v>
      </c>
      <c r="AO9" s="5">
        <f t="shared" si="1"/>
        <v>16695105.76</v>
      </c>
      <c r="AP9" s="5">
        <f t="shared" si="1"/>
        <v>15602378.76</v>
      </c>
      <c r="AQ9" s="5">
        <f t="shared" si="1"/>
        <v>15602378.76</v>
      </c>
      <c r="AR9" s="5">
        <f t="shared" si="1"/>
        <v>15602378.76</v>
      </c>
      <c r="AS9" s="5">
        <f t="shared" si="1"/>
        <v>15602378.76</v>
      </c>
      <c r="AT9" s="5">
        <f t="shared" si="1"/>
        <v>15602378.76</v>
      </c>
      <c r="AU9" s="5">
        <f t="shared" si="1"/>
        <v>16585833.06</v>
      </c>
      <c r="AV9" s="5">
        <f t="shared" si="1"/>
        <v>15602378.76</v>
      </c>
      <c r="AW9" s="5">
        <f t="shared" si="1"/>
        <v>15602378.76</v>
      </c>
      <c r="AX9" s="5">
        <f t="shared" si="1"/>
        <v>15919706.68</v>
      </c>
      <c r="AY9" s="5">
        <f t="shared" si="1"/>
        <v>16595011.97</v>
      </c>
      <c r="AZ9" s="5">
        <f t="shared" si="1"/>
        <v>15919706.68</v>
      </c>
      <c r="BA9" s="5">
        <f t="shared" si="1"/>
        <v>17045215.49</v>
      </c>
      <c r="BB9" s="5">
        <f t="shared" si="1"/>
        <v>15919706.68</v>
      </c>
      <c r="BC9" s="5">
        <f t="shared" si="1"/>
        <v>15919706.68</v>
      </c>
      <c r="BD9" s="5">
        <f t="shared" si="1"/>
        <v>15919706.68</v>
      </c>
      <c r="BE9" s="5">
        <f t="shared" si="1"/>
        <v>15919706.68</v>
      </c>
      <c r="BF9" s="5">
        <f t="shared" si="1"/>
        <v>15919706.68</v>
      </c>
      <c r="BG9" s="5">
        <f t="shared" si="1"/>
        <v>16932664.61</v>
      </c>
      <c r="BH9" s="5">
        <f t="shared" si="1"/>
        <v>15919706.68</v>
      </c>
      <c r="BI9" s="5">
        <f t="shared" si="1"/>
        <v>15919706.68</v>
      </c>
      <c r="BJ9" s="5">
        <f t="shared" si="1"/>
        <v>16246554.44</v>
      </c>
      <c r="BK9" s="5">
        <f t="shared" si="1"/>
        <v>16942118.88</v>
      </c>
      <c r="BL9" s="5">
        <f t="shared" si="1"/>
        <v>16246554.44</v>
      </c>
      <c r="BM9" s="5">
        <f t="shared" si="1"/>
        <v>17405828.51</v>
      </c>
      <c r="BN9" s="5">
        <f t="shared" si="1"/>
        <v>16246554.44</v>
      </c>
      <c r="BO9" s="5">
        <f t="shared" si="1"/>
        <v>16246554.44</v>
      </c>
      <c r="BP9" s="5">
        <f t="shared" si="1"/>
        <v>16246554.44</v>
      </c>
      <c r="BQ9" s="5">
        <f t="shared" si="1"/>
        <v>16246554.44</v>
      </c>
      <c r="BR9" s="5">
        <f t="shared" si="1"/>
        <v>16246554.44</v>
      </c>
      <c r="BS9" s="5">
        <f t="shared" si="1"/>
        <v>17289901.11</v>
      </c>
      <c r="BT9" s="5">
        <f t="shared" si="1"/>
        <v>16246554.44</v>
      </c>
      <c r="BU9" s="5">
        <f t="shared" si="1"/>
        <v>16246554.44</v>
      </c>
      <c r="BV9" s="5">
        <f t="shared" si="1"/>
        <v>16583207.63</v>
      </c>
      <c r="BW9" s="5">
        <f t="shared" si="1"/>
        <v>17299639.01</v>
      </c>
      <c r="BX9" s="5">
        <f t="shared" si="1"/>
        <v>16583207.63</v>
      </c>
      <c r="BY9" s="5">
        <f t="shared" si="1"/>
        <v>17777259.93</v>
      </c>
      <c r="BZ9" s="5">
        <f t="shared" si="1"/>
        <v>16583207.63</v>
      </c>
      <c r="CA9" s="5">
        <f t="shared" si="1"/>
        <v>16583207.63</v>
      </c>
      <c r="CB9" s="5">
        <f t="shared" si="1"/>
        <v>16583207.63</v>
      </c>
      <c r="CC9" s="5">
        <f t="shared" si="1"/>
        <v>16583207.63</v>
      </c>
      <c r="CD9" s="5">
        <f t="shared" si="1"/>
        <v>16583207.63</v>
      </c>
      <c r="CE9" s="5">
        <f t="shared" si="1"/>
        <v>17657854.7</v>
      </c>
      <c r="CF9" s="5">
        <f t="shared" si="1"/>
        <v>16583207.63</v>
      </c>
      <c r="CG9" s="5">
        <f t="shared" si="1"/>
        <v>16583207.63</v>
      </c>
      <c r="CH9" s="5">
        <f t="shared" si="1"/>
        <v>16929960.42</v>
      </c>
      <c r="CI9" s="5">
        <f t="shared" si="1"/>
        <v>17667884.74</v>
      </c>
      <c r="CJ9" s="5">
        <f t="shared" si="1"/>
        <v>16929960.42</v>
      </c>
      <c r="CK9" s="5">
        <f t="shared" si="1"/>
        <v>18159834.28</v>
      </c>
      <c r="CL9" s="5">
        <f t="shared" si="1"/>
        <v>16929960.42</v>
      </c>
      <c r="CM9" s="5">
        <f t="shared" si="1"/>
        <v>16929960.42</v>
      </c>
      <c r="CN9" s="5">
        <f t="shared" si="1"/>
        <v>16929960.42</v>
      </c>
      <c r="CO9" s="5">
        <f t="shared" si="1"/>
        <v>16929960.42</v>
      </c>
      <c r="CP9" s="5">
        <f t="shared" si="1"/>
        <v>16929960.42</v>
      </c>
      <c r="CQ9" s="5">
        <f t="shared" si="1"/>
        <v>18036846.9</v>
      </c>
      <c r="CR9" s="5">
        <f t="shared" si="1"/>
        <v>16929960.42</v>
      </c>
      <c r="CS9" s="5">
        <f t="shared" si="1"/>
        <v>16929960.42</v>
      </c>
      <c r="CT9" s="5">
        <f t="shared" si="1"/>
        <v>17287115.79</v>
      </c>
      <c r="CU9" s="5">
        <f t="shared" si="1"/>
        <v>18047177.84</v>
      </c>
      <c r="CV9" s="5">
        <f t="shared" si="1"/>
        <v>17287115.79</v>
      </c>
      <c r="CW9" s="5">
        <f t="shared" si="1"/>
        <v>18553885.87</v>
      </c>
      <c r="CX9" s="5">
        <f t="shared" si="1"/>
        <v>17287115.79</v>
      </c>
      <c r="CY9" s="5">
        <f t="shared" si="1"/>
        <v>17287115.79</v>
      </c>
      <c r="CZ9" s="5">
        <f t="shared" si="1"/>
        <v>17287115.79</v>
      </c>
      <c r="DA9" s="5">
        <f t="shared" si="1"/>
        <v>17287115.79</v>
      </c>
      <c r="DB9" s="5">
        <f t="shared" si="1"/>
        <v>17287115.79</v>
      </c>
      <c r="DC9" s="5">
        <f t="shared" si="1"/>
        <v>18427208.86</v>
      </c>
      <c r="DD9" s="5">
        <f t="shared" si="1"/>
        <v>17287115.79</v>
      </c>
      <c r="DE9" s="5">
        <f t="shared" si="1"/>
        <v>17287115.79</v>
      </c>
      <c r="DF9" s="5">
        <f t="shared" si="1"/>
        <v>17654985.82</v>
      </c>
      <c r="DG9" s="5">
        <f t="shared" si="1"/>
        <v>18437849.73</v>
      </c>
      <c r="DH9" s="5">
        <f t="shared" si="1"/>
        <v>17654985.82</v>
      </c>
      <c r="DI9" s="5">
        <f t="shared" si="1"/>
        <v>18959759</v>
      </c>
      <c r="DJ9" s="5">
        <f t="shared" si="1"/>
        <v>17654985.82</v>
      </c>
      <c r="DK9" s="5">
        <f t="shared" si="1"/>
        <v>17654985.82</v>
      </c>
      <c r="DL9" s="5">
        <f t="shared" si="1"/>
        <v>17654985.82</v>
      </c>
      <c r="DM9" s="5">
        <f t="shared" si="1"/>
        <v>17654985.82</v>
      </c>
      <c r="DN9" s="5">
        <f t="shared" si="1"/>
        <v>17654985.82</v>
      </c>
      <c r="DO9" s="5">
        <f t="shared" si="1"/>
        <v>18829281.69</v>
      </c>
      <c r="DP9" s="5">
        <f t="shared" si="1"/>
        <v>17654985.82</v>
      </c>
      <c r="DQ9" s="5">
        <f t="shared" si="1"/>
        <v>17654985.82</v>
      </c>
      <c r="DR9" s="5">
        <f t="shared" si="1"/>
        <v>18033891.95</v>
      </c>
      <c r="DS9" s="5">
        <f t="shared" si="1"/>
        <v>18840241.78</v>
      </c>
      <c r="DT9" s="5">
        <f t="shared" si="1"/>
        <v>18033891.95</v>
      </c>
      <c r="DU9" s="5">
        <f t="shared" si="1"/>
        <v>19377808.33</v>
      </c>
      <c r="DV9" s="5">
        <f t="shared" si="1"/>
        <v>18033891.95</v>
      </c>
      <c r="DW9" s="5">
        <f t="shared" si="1"/>
        <v>18033891.95</v>
      </c>
      <c r="DX9" s="5">
        <f t="shared" si="1"/>
        <v>18033891.95</v>
      </c>
      <c r="DY9" s="5">
        <f t="shared" si="1"/>
        <v>18033891.95</v>
      </c>
      <c r="DZ9" s="5">
        <f t="shared" si="1"/>
        <v>18033891.95</v>
      </c>
      <c r="EA9" s="5">
        <f t="shared" si="1"/>
        <v>19243416.69</v>
      </c>
      <c r="EB9" s="5">
        <f t="shared" si="1"/>
        <v>18033891.95</v>
      </c>
      <c r="EC9" s="5">
        <f t="shared" si="1"/>
        <v>18033891.95</v>
      </c>
    </row>
    <row r="10" ht="14.25" customHeight="1">
      <c r="A10" s="1" t="s">
        <v>8</v>
      </c>
      <c r="B10" s="6">
        <f t="shared" ref="B10:EC10" si="2">+B3-B9</f>
        <v>1924329.296</v>
      </c>
      <c r="C10" s="6">
        <f t="shared" si="2"/>
        <v>306329.2963</v>
      </c>
      <c r="D10" s="6">
        <f t="shared" si="2"/>
        <v>924329.2963</v>
      </c>
      <c r="E10" s="6">
        <f t="shared" si="2"/>
        <v>-105670.7037</v>
      </c>
      <c r="F10" s="6">
        <f t="shared" si="2"/>
        <v>924329.2963</v>
      </c>
      <c r="G10" s="6">
        <f t="shared" si="2"/>
        <v>-1195181.401</v>
      </c>
      <c r="H10" s="6">
        <f t="shared" si="2"/>
        <v>-1195181.401</v>
      </c>
      <c r="I10" s="6">
        <f t="shared" si="2"/>
        <v>-1195181.401</v>
      </c>
      <c r="J10" s="6">
        <f t="shared" si="2"/>
        <v>-1195181.401</v>
      </c>
      <c r="K10" s="6">
        <f t="shared" si="2"/>
        <v>-2122181.401</v>
      </c>
      <c r="L10" s="6">
        <f t="shared" si="2"/>
        <v>-1195181.401</v>
      </c>
      <c r="M10" s="6">
        <f t="shared" si="2"/>
        <v>8204818.599</v>
      </c>
      <c r="N10" s="6">
        <f t="shared" si="2"/>
        <v>248818.5991</v>
      </c>
      <c r="O10" s="6">
        <f t="shared" si="2"/>
        <v>-1399181.401</v>
      </c>
      <c r="P10" s="6">
        <f t="shared" si="2"/>
        <v>-781181.4009</v>
      </c>
      <c r="Q10" s="6">
        <f t="shared" si="2"/>
        <v>-1811181.401</v>
      </c>
      <c r="R10" s="6">
        <f t="shared" si="2"/>
        <v>-781181.4009</v>
      </c>
      <c r="S10" s="6">
        <f t="shared" si="2"/>
        <v>-781181.4009</v>
      </c>
      <c r="T10" s="6">
        <f t="shared" si="2"/>
        <v>-781181.4009</v>
      </c>
      <c r="U10" s="6">
        <f t="shared" si="2"/>
        <v>-781181.4009</v>
      </c>
      <c r="V10" s="6">
        <f t="shared" si="2"/>
        <v>-781181.4009</v>
      </c>
      <c r="W10" s="6">
        <f t="shared" si="2"/>
        <v>-1708181.401</v>
      </c>
      <c r="X10" s="6">
        <f t="shared" si="2"/>
        <v>-781181.4009</v>
      </c>
      <c r="Y10" s="6">
        <f t="shared" si="2"/>
        <v>8900818.599</v>
      </c>
      <c r="Z10" s="6">
        <f t="shared" si="2"/>
        <v>407026.5991</v>
      </c>
      <c r="AA10" s="6">
        <f t="shared" si="2"/>
        <v>-1290413.401</v>
      </c>
      <c r="AB10" s="6">
        <f t="shared" si="2"/>
        <v>-653873.4009</v>
      </c>
      <c r="AC10" s="6">
        <f t="shared" si="2"/>
        <v>-1714773.401</v>
      </c>
      <c r="AD10" s="6">
        <f t="shared" si="2"/>
        <v>-653873.4009</v>
      </c>
      <c r="AE10" s="6">
        <f t="shared" si="2"/>
        <v>-653873.4009</v>
      </c>
      <c r="AF10" s="6">
        <f t="shared" si="2"/>
        <v>-653873.4009</v>
      </c>
      <c r="AG10" s="6">
        <f t="shared" si="2"/>
        <v>-653873.4009</v>
      </c>
      <c r="AH10" s="6">
        <f t="shared" si="2"/>
        <v>-653873.4009</v>
      </c>
      <c r="AI10" s="6">
        <f t="shared" si="2"/>
        <v>-1608683.401</v>
      </c>
      <c r="AJ10" s="6">
        <f t="shared" si="2"/>
        <v>-653873.4009</v>
      </c>
      <c r="AK10" s="6">
        <f t="shared" si="2"/>
        <v>9318586.599</v>
      </c>
      <c r="AL10" s="6">
        <f t="shared" si="2"/>
        <v>569980.8391</v>
      </c>
      <c r="AM10" s="6">
        <f t="shared" si="2"/>
        <v>-1178382.361</v>
      </c>
      <c r="AN10" s="6">
        <f t="shared" si="2"/>
        <v>-522746.1609</v>
      </c>
      <c r="AO10" s="6">
        <f t="shared" si="2"/>
        <v>-1615473.161</v>
      </c>
      <c r="AP10" s="6">
        <f t="shared" si="2"/>
        <v>-522746.1609</v>
      </c>
      <c r="AQ10" s="6">
        <f t="shared" si="2"/>
        <v>-522746.1609</v>
      </c>
      <c r="AR10" s="6">
        <f t="shared" si="2"/>
        <v>-522746.1609</v>
      </c>
      <c r="AS10" s="6">
        <f t="shared" si="2"/>
        <v>-522746.1609</v>
      </c>
      <c r="AT10" s="6">
        <f t="shared" si="2"/>
        <v>-522746.1609</v>
      </c>
      <c r="AU10" s="6">
        <f t="shared" si="2"/>
        <v>-1506200.461</v>
      </c>
      <c r="AV10" s="6">
        <f t="shared" si="2"/>
        <v>-522746.1609</v>
      </c>
      <c r="AW10" s="6">
        <f t="shared" si="2"/>
        <v>9748887.639</v>
      </c>
      <c r="AX10" s="6">
        <f t="shared" si="2"/>
        <v>737823.7063</v>
      </c>
      <c r="AY10" s="6">
        <f t="shared" si="2"/>
        <v>-1062990.39</v>
      </c>
      <c r="AZ10" s="6">
        <f t="shared" si="2"/>
        <v>-387685.1037</v>
      </c>
      <c r="BA10" s="6">
        <f t="shared" si="2"/>
        <v>-1513193.914</v>
      </c>
      <c r="BB10" s="6" t="str">
        <f t="shared" si="2"/>
        <v>#VALUE!</v>
      </c>
      <c r="BC10" s="6" t="str">
        <f t="shared" si="2"/>
        <v>#VALUE!</v>
      </c>
      <c r="BD10" s="6" t="str">
        <f t="shared" si="2"/>
        <v>#VALUE!</v>
      </c>
      <c r="BE10" s="6" t="str">
        <f t="shared" si="2"/>
        <v>#VALUE!</v>
      </c>
      <c r="BF10" s="6" t="str">
        <f t="shared" si="2"/>
        <v>#VALUE!</v>
      </c>
      <c r="BG10" s="6" t="str">
        <f t="shared" si="2"/>
        <v>#VALUE!</v>
      </c>
      <c r="BH10" s="6" t="str">
        <f t="shared" si="2"/>
        <v>#VALUE!</v>
      </c>
      <c r="BI10" s="6" t="str">
        <f t="shared" si="2"/>
        <v>#VALUE!</v>
      </c>
      <c r="BJ10" s="6" t="str">
        <f t="shared" si="2"/>
        <v>#VALUE!</v>
      </c>
      <c r="BK10" s="6" t="str">
        <f t="shared" si="2"/>
        <v>#VALUE!</v>
      </c>
      <c r="BL10" s="6" t="str">
        <f t="shared" si="2"/>
        <v>#VALUE!</v>
      </c>
      <c r="BM10" s="6" t="str">
        <f t="shared" si="2"/>
        <v>#VALUE!</v>
      </c>
      <c r="BN10" s="6" t="str">
        <f t="shared" si="2"/>
        <v>#VALUE!</v>
      </c>
      <c r="BO10" s="6" t="str">
        <f t="shared" si="2"/>
        <v>#VALUE!</v>
      </c>
      <c r="BP10" s="6" t="str">
        <f t="shared" si="2"/>
        <v>#VALUE!</v>
      </c>
      <c r="BQ10" s="6" t="str">
        <f t="shared" si="2"/>
        <v>#VALUE!</v>
      </c>
      <c r="BR10" s="6" t="str">
        <f t="shared" si="2"/>
        <v>#VALUE!</v>
      </c>
      <c r="BS10" s="6" t="str">
        <f t="shared" si="2"/>
        <v>#VALUE!</v>
      </c>
      <c r="BT10" s="6" t="str">
        <f t="shared" si="2"/>
        <v>#VALUE!</v>
      </c>
      <c r="BU10" s="6" t="str">
        <f t="shared" si="2"/>
        <v>#VALUE!</v>
      </c>
      <c r="BV10" s="6" t="str">
        <f t="shared" si="2"/>
        <v>#VALUE!</v>
      </c>
      <c r="BW10" s="6" t="str">
        <f t="shared" si="2"/>
        <v>#VALUE!</v>
      </c>
      <c r="BX10" s="6" t="str">
        <f t="shared" si="2"/>
        <v>#VALUE!</v>
      </c>
      <c r="BY10" s="6" t="str">
        <f t="shared" si="2"/>
        <v>#VALUE!</v>
      </c>
      <c r="BZ10" s="6" t="str">
        <f t="shared" si="2"/>
        <v>#VALUE!</v>
      </c>
      <c r="CA10" s="6" t="str">
        <f t="shared" si="2"/>
        <v>#VALUE!</v>
      </c>
      <c r="CB10" s="6" t="str">
        <f t="shared" si="2"/>
        <v>#VALUE!</v>
      </c>
      <c r="CC10" s="6" t="str">
        <f t="shared" si="2"/>
        <v>#VALUE!</v>
      </c>
      <c r="CD10" s="6" t="str">
        <f t="shared" si="2"/>
        <v>#VALUE!</v>
      </c>
      <c r="CE10" s="6" t="str">
        <f t="shared" si="2"/>
        <v>#VALUE!</v>
      </c>
      <c r="CF10" s="6" t="str">
        <f t="shared" si="2"/>
        <v>#VALUE!</v>
      </c>
      <c r="CG10" s="6" t="str">
        <f t="shared" si="2"/>
        <v>#VALUE!</v>
      </c>
      <c r="CH10" s="6" t="str">
        <f t="shared" si="2"/>
        <v>#VALUE!</v>
      </c>
      <c r="CI10" s="6" t="str">
        <f t="shared" si="2"/>
        <v>#VALUE!</v>
      </c>
      <c r="CJ10" s="6" t="str">
        <f t="shared" si="2"/>
        <v>#VALUE!</v>
      </c>
      <c r="CK10" s="6" t="str">
        <f t="shared" si="2"/>
        <v>#VALUE!</v>
      </c>
      <c r="CL10" s="6" t="str">
        <f t="shared" si="2"/>
        <v>#VALUE!</v>
      </c>
      <c r="CM10" s="6" t="str">
        <f t="shared" si="2"/>
        <v>#VALUE!</v>
      </c>
      <c r="CN10" s="6" t="str">
        <f t="shared" si="2"/>
        <v>#VALUE!</v>
      </c>
      <c r="CO10" s="6" t="str">
        <f t="shared" si="2"/>
        <v>#VALUE!</v>
      </c>
      <c r="CP10" s="6" t="str">
        <f t="shared" si="2"/>
        <v>#VALUE!</v>
      </c>
      <c r="CQ10" s="6" t="str">
        <f t="shared" si="2"/>
        <v>#VALUE!</v>
      </c>
      <c r="CR10" s="6" t="str">
        <f t="shared" si="2"/>
        <v>#VALUE!</v>
      </c>
      <c r="CS10" s="6" t="str">
        <f t="shared" si="2"/>
        <v>#VALUE!</v>
      </c>
      <c r="CT10" s="6" t="str">
        <f t="shared" si="2"/>
        <v>#VALUE!</v>
      </c>
      <c r="CU10" s="6" t="str">
        <f t="shared" si="2"/>
        <v>#VALUE!</v>
      </c>
      <c r="CV10" s="6" t="str">
        <f t="shared" si="2"/>
        <v>#VALUE!</v>
      </c>
      <c r="CW10" s="6" t="str">
        <f t="shared" si="2"/>
        <v>#VALUE!</v>
      </c>
      <c r="CX10" s="6" t="str">
        <f t="shared" si="2"/>
        <v>#VALUE!</v>
      </c>
      <c r="CY10" s="6" t="str">
        <f t="shared" si="2"/>
        <v>#VALUE!</v>
      </c>
      <c r="CZ10" s="6" t="str">
        <f t="shared" si="2"/>
        <v>#VALUE!</v>
      </c>
      <c r="DA10" s="6" t="str">
        <f t="shared" si="2"/>
        <v>#VALUE!</v>
      </c>
      <c r="DB10" s="6" t="str">
        <f t="shared" si="2"/>
        <v>#VALUE!</v>
      </c>
      <c r="DC10" s="6" t="str">
        <f t="shared" si="2"/>
        <v>#VALUE!</v>
      </c>
      <c r="DD10" s="6" t="str">
        <f t="shared" si="2"/>
        <v>#VALUE!</v>
      </c>
      <c r="DE10" s="6" t="str">
        <f t="shared" si="2"/>
        <v>#VALUE!</v>
      </c>
      <c r="DF10" s="6" t="str">
        <f t="shared" si="2"/>
        <v>#VALUE!</v>
      </c>
      <c r="DG10" s="6" t="str">
        <f t="shared" si="2"/>
        <v>#VALUE!</v>
      </c>
      <c r="DH10" s="6" t="str">
        <f t="shared" si="2"/>
        <v>#VALUE!</v>
      </c>
      <c r="DI10" s="6" t="str">
        <f t="shared" si="2"/>
        <v>#VALUE!</v>
      </c>
      <c r="DJ10" s="6" t="str">
        <f t="shared" si="2"/>
        <v>#VALUE!</v>
      </c>
      <c r="DK10" s="6" t="str">
        <f t="shared" si="2"/>
        <v>#VALUE!</v>
      </c>
      <c r="DL10" s="6" t="str">
        <f t="shared" si="2"/>
        <v>#VALUE!</v>
      </c>
      <c r="DM10" s="6" t="str">
        <f t="shared" si="2"/>
        <v>#VALUE!</v>
      </c>
      <c r="DN10" s="6" t="str">
        <f t="shared" si="2"/>
        <v>#VALUE!</v>
      </c>
      <c r="DO10" s="6" t="str">
        <f t="shared" si="2"/>
        <v>#VALUE!</v>
      </c>
      <c r="DP10" s="6" t="str">
        <f t="shared" si="2"/>
        <v>#VALUE!</v>
      </c>
      <c r="DQ10" s="6" t="str">
        <f t="shared" si="2"/>
        <v>#VALUE!</v>
      </c>
      <c r="DR10" s="6" t="str">
        <f t="shared" si="2"/>
        <v>#VALUE!</v>
      </c>
      <c r="DS10" s="6" t="str">
        <f t="shared" si="2"/>
        <v>#VALUE!</v>
      </c>
      <c r="DT10" s="6" t="str">
        <f t="shared" si="2"/>
        <v>#VALUE!</v>
      </c>
      <c r="DU10" s="6" t="str">
        <f t="shared" si="2"/>
        <v>#VALUE!</v>
      </c>
      <c r="DV10" s="6" t="str">
        <f t="shared" si="2"/>
        <v>#VALUE!</v>
      </c>
      <c r="DW10" s="6" t="str">
        <f t="shared" si="2"/>
        <v>#VALUE!</v>
      </c>
      <c r="DX10" s="6" t="str">
        <f t="shared" si="2"/>
        <v>#VALUE!</v>
      </c>
      <c r="DY10" s="6" t="str">
        <f t="shared" si="2"/>
        <v>#VALUE!</v>
      </c>
      <c r="DZ10" s="6" t="str">
        <f t="shared" si="2"/>
        <v>#VALUE!</v>
      </c>
      <c r="EA10" s="6" t="str">
        <f t="shared" si="2"/>
        <v>#VALUE!</v>
      </c>
      <c r="EB10" s="6" t="str">
        <f t="shared" si="2"/>
        <v>#VALUE!</v>
      </c>
      <c r="EC10" s="6" t="str">
        <f t="shared" si="2"/>
        <v>#VALUE!</v>
      </c>
    </row>
    <row r="11" ht="14.25" customHeight="1">
      <c r="A11" s="1" t="s">
        <v>9</v>
      </c>
      <c r="B11" s="6">
        <f>+B10+'Input A'!$C$2</f>
        <v>3924329.296</v>
      </c>
      <c r="C11" s="6">
        <f t="shared" ref="C11:EC11" si="3">+B11+C10</f>
        <v>4230658.593</v>
      </c>
      <c r="D11" s="6">
        <f t="shared" si="3"/>
        <v>5154987.889</v>
      </c>
      <c r="E11" s="6">
        <f t="shared" si="3"/>
        <v>5049317.185</v>
      </c>
      <c r="F11" s="6">
        <f t="shared" si="3"/>
        <v>5973646.481</v>
      </c>
      <c r="G11" s="6">
        <f t="shared" si="3"/>
        <v>4778465.08</v>
      </c>
      <c r="H11" s="6">
        <f t="shared" si="3"/>
        <v>3583283.679</v>
      </c>
      <c r="I11" s="6">
        <f t="shared" si="3"/>
        <v>2388102.278</v>
      </c>
      <c r="J11" s="6">
        <f t="shared" si="3"/>
        <v>1192920.877</v>
      </c>
      <c r="K11" s="6">
        <f t="shared" si="3"/>
        <v>-929260.5235</v>
      </c>
      <c r="L11" s="6">
        <f t="shared" si="3"/>
        <v>-2124441.924</v>
      </c>
      <c r="M11" s="6">
        <f t="shared" si="3"/>
        <v>6080376.675</v>
      </c>
      <c r="N11" s="6">
        <f t="shared" si="3"/>
        <v>6329195.274</v>
      </c>
      <c r="O11" s="6">
        <f t="shared" si="3"/>
        <v>4930013.873</v>
      </c>
      <c r="P11" s="6">
        <f t="shared" si="3"/>
        <v>4148832.472</v>
      </c>
      <c r="Q11" s="6">
        <f t="shared" si="3"/>
        <v>2337651.071</v>
      </c>
      <c r="R11" s="6">
        <f t="shared" si="3"/>
        <v>1556469.67</v>
      </c>
      <c r="S11" s="6">
        <f t="shared" si="3"/>
        <v>775288.269</v>
      </c>
      <c r="T11" s="6">
        <f t="shared" si="3"/>
        <v>-5893.131997</v>
      </c>
      <c r="U11" s="6">
        <f t="shared" si="3"/>
        <v>-787074.5329</v>
      </c>
      <c r="V11" s="6">
        <f t="shared" si="3"/>
        <v>-1568255.934</v>
      </c>
      <c r="W11" s="6">
        <f t="shared" si="3"/>
        <v>-3276437.335</v>
      </c>
      <c r="X11" s="6">
        <f t="shared" si="3"/>
        <v>-4057618.736</v>
      </c>
      <c r="Y11" s="6">
        <f t="shared" si="3"/>
        <v>4843199.863</v>
      </c>
      <c r="Z11" s="6">
        <f t="shared" si="3"/>
        <v>5250226.462</v>
      </c>
      <c r="AA11" s="6">
        <f t="shared" si="3"/>
        <v>3959813.061</v>
      </c>
      <c r="AB11" s="6">
        <f t="shared" si="3"/>
        <v>3305939.66</v>
      </c>
      <c r="AC11" s="6">
        <f t="shared" si="3"/>
        <v>1591166.259</v>
      </c>
      <c r="AD11" s="6">
        <f t="shared" si="3"/>
        <v>937292.8585</v>
      </c>
      <c r="AE11" s="6">
        <f t="shared" si="3"/>
        <v>283419.4576</v>
      </c>
      <c r="AF11" s="6">
        <f t="shared" si="3"/>
        <v>-370453.9434</v>
      </c>
      <c r="AG11" s="6">
        <f t="shared" si="3"/>
        <v>-1024327.344</v>
      </c>
      <c r="AH11" s="6">
        <f t="shared" si="3"/>
        <v>-1678200.745</v>
      </c>
      <c r="AI11" s="6">
        <f t="shared" si="3"/>
        <v>-3286884.146</v>
      </c>
      <c r="AJ11" s="6">
        <f t="shared" si="3"/>
        <v>-3940757.547</v>
      </c>
      <c r="AK11" s="6">
        <f t="shared" si="3"/>
        <v>5377829.052</v>
      </c>
      <c r="AL11" s="6">
        <f t="shared" si="3"/>
        <v>5947809.891</v>
      </c>
      <c r="AM11" s="6">
        <f t="shared" si="3"/>
        <v>4769427.53</v>
      </c>
      <c r="AN11" s="6">
        <f t="shared" si="3"/>
        <v>4246681.369</v>
      </c>
      <c r="AO11" s="6">
        <f t="shared" si="3"/>
        <v>2631208.208</v>
      </c>
      <c r="AP11" s="6">
        <f t="shared" si="3"/>
        <v>2108462.047</v>
      </c>
      <c r="AQ11" s="6">
        <f t="shared" si="3"/>
        <v>1585715.886</v>
      </c>
      <c r="AR11" s="6">
        <f t="shared" si="3"/>
        <v>1062969.725</v>
      </c>
      <c r="AS11" s="6">
        <f t="shared" si="3"/>
        <v>540223.5643</v>
      </c>
      <c r="AT11" s="6">
        <f t="shared" si="3"/>
        <v>17477.40338</v>
      </c>
      <c r="AU11" s="6">
        <f t="shared" si="3"/>
        <v>-1488723.058</v>
      </c>
      <c r="AV11" s="6">
        <f t="shared" si="3"/>
        <v>-2011469.219</v>
      </c>
      <c r="AW11" s="6">
        <f t="shared" si="3"/>
        <v>7737418.421</v>
      </c>
      <c r="AX11" s="6">
        <f t="shared" si="3"/>
        <v>8475242.127</v>
      </c>
      <c r="AY11" s="6">
        <f t="shared" si="3"/>
        <v>7412251.737</v>
      </c>
      <c r="AZ11" s="6">
        <f t="shared" si="3"/>
        <v>7024566.633</v>
      </c>
      <c r="BA11" s="6">
        <f t="shared" si="3"/>
        <v>5511372.72</v>
      </c>
      <c r="BB11" s="6" t="str">
        <f t="shared" si="3"/>
        <v>#VALUE!</v>
      </c>
      <c r="BC11" s="6" t="str">
        <f t="shared" si="3"/>
        <v>#VALUE!</v>
      </c>
      <c r="BD11" s="6" t="str">
        <f t="shared" si="3"/>
        <v>#VALUE!</v>
      </c>
      <c r="BE11" s="6" t="str">
        <f t="shared" si="3"/>
        <v>#VALUE!</v>
      </c>
      <c r="BF11" s="6" t="str">
        <f t="shared" si="3"/>
        <v>#VALUE!</v>
      </c>
      <c r="BG11" s="6" t="str">
        <f t="shared" si="3"/>
        <v>#VALUE!</v>
      </c>
      <c r="BH11" s="6" t="str">
        <f t="shared" si="3"/>
        <v>#VALUE!</v>
      </c>
      <c r="BI11" s="6" t="str">
        <f t="shared" si="3"/>
        <v>#VALUE!</v>
      </c>
      <c r="BJ11" s="6" t="str">
        <f t="shared" si="3"/>
        <v>#VALUE!</v>
      </c>
      <c r="BK11" s="6" t="str">
        <f t="shared" si="3"/>
        <v>#VALUE!</v>
      </c>
      <c r="BL11" s="6" t="str">
        <f t="shared" si="3"/>
        <v>#VALUE!</v>
      </c>
      <c r="BM11" s="6" t="str">
        <f t="shared" si="3"/>
        <v>#VALUE!</v>
      </c>
      <c r="BN11" s="6" t="str">
        <f t="shared" si="3"/>
        <v>#VALUE!</v>
      </c>
      <c r="BO11" s="6" t="str">
        <f t="shared" si="3"/>
        <v>#VALUE!</v>
      </c>
      <c r="BP11" s="6" t="str">
        <f t="shared" si="3"/>
        <v>#VALUE!</v>
      </c>
      <c r="BQ11" s="6" t="str">
        <f t="shared" si="3"/>
        <v>#VALUE!</v>
      </c>
      <c r="BR11" s="6" t="str">
        <f t="shared" si="3"/>
        <v>#VALUE!</v>
      </c>
      <c r="BS11" s="6" t="str">
        <f t="shared" si="3"/>
        <v>#VALUE!</v>
      </c>
      <c r="BT11" s="6" t="str">
        <f t="shared" si="3"/>
        <v>#VALUE!</v>
      </c>
      <c r="BU11" s="6" t="str">
        <f t="shared" si="3"/>
        <v>#VALUE!</v>
      </c>
      <c r="BV11" s="6" t="str">
        <f t="shared" si="3"/>
        <v>#VALUE!</v>
      </c>
      <c r="BW11" s="6" t="str">
        <f t="shared" si="3"/>
        <v>#VALUE!</v>
      </c>
      <c r="BX11" s="6" t="str">
        <f t="shared" si="3"/>
        <v>#VALUE!</v>
      </c>
      <c r="BY11" s="6" t="str">
        <f t="shared" si="3"/>
        <v>#VALUE!</v>
      </c>
      <c r="BZ11" s="6" t="str">
        <f t="shared" si="3"/>
        <v>#VALUE!</v>
      </c>
      <c r="CA11" s="6" t="str">
        <f t="shared" si="3"/>
        <v>#VALUE!</v>
      </c>
      <c r="CB11" s="6" t="str">
        <f t="shared" si="3"/>
        <v>#VALUE!</v>
      </c>
      <c r="CC11" s="6" t="str">
        <f t="shared" si="3"/>
        <v>#VALUE!</v>
      </c>
      <c r="CD11" s="6" t="str">
        <f t="shared" si="3"/>
        <v>#VALUE!</v>
      </c>
      <c r="CE11" s="6" t="str">
        <f t="shared" si="3"/>
        <v>#VALUE!</v>
      </c>
      <c r="CF11" s="6" t="str">
        <f t="shared" si="3"/>
        <v>#VALUE!</v>
      </c>
      <c r="CG11" s="6" t="str">
        <f t="shared" si="3"/>
        <v>#VALUE!</v>
      </c>
      <c r="CH11" s="6" t="str">
        <f t="shared" si="3"/>
        <v>#VALUE!</v>
      </c>
      <c r="CI11" s="6" t="str">
        <f t="shared" si="3"/>
        <v>#VALUE!</v>
      </c>
      <c r="CJ11" s="6" t="str">
        <f t="shared" si="3"/>
        <v>#VALUE!</v>
      </c>
      <c r="CK11" s="6" t="str">
        <f t="shared" si="3"/>
        <v>#VALUE!</v>
      </c>
      <c r="CL11" s="6" t="str">
        <f t="shared" si="3"/>
        <v>#VALUE!</v>
      </c>
      <c r="CM11" s="6" t="str">
        <f t="shared" si="3"/>
        <v>#VALUE!</v>
      </c>
      <c r="CN11" s="6" t="str">
        <f t="shared" si="3"/>
        <v>#VALUE!</v>
      </c>
      <c r="CO11" s="6" t="str">
        <f t="shared" si="3"/>
        <v>#VALUE!</v>
      </c>
      <c r="CP11" s="6" t="str">
        <f t="shared" si="3"/>
        <v>#VALUE!</v>
      </c>
      <c r="CQ11" s="6" t="str">
        <f t="shared" si="3"/>
        <v>#VALUE!</v>
      </c>
      <c r="CR11" s="6" t="str">
        <f t="shared" si="3"/>
        <v>#VALUE!</v>
      </c>
      <c r="CS11" s="6" t="str">
        <f t="shared" si="3"/>
        <v>#VALUE!</v>
      </c>
      <c r="CT11" s="6" t="str">
        <f t="shared" si="3"/>
        <v>#VALUE!</v>
      </c>
      <c r="CU11" s="6" t="str">
        <f t="shared" si="3"/>
        <v>#VALUE!</v>
      </c>
      <c r="CV11" s="6" t="str">
        <f t="shared" si="3"/>
        <v>#VALUE!</v>
      </c>
      <c r="CW11" s="6" t="str">
        <f t="shared" si="3"/>
        <v>#VALUE!</v>
      </c>
      <c r="CX11" s="6" t="str">
        <f t="shared" si="3"/>
        <v>#VALUE!</v>
      </c>
      <c r="CY11" s="6" t="str">
        <f t="shared" si="3"/>
        <v>#VALUE!</v>
      </c>
      <c r="CZ11" s="6" t="str">
        <f t="shared" si="3"/>
        <v>#VALUE!</v>
      </c>
      <c r="DA11" s="6" t="str">
        <f t="shared" si="3"/>
        <v>#VALUE!</v>
      </c>
      <c r="DB11" s="6" t="str">
        <f t="shared" si="3"/>
        <v>#VALUE!</v>
      </c>
      <c r="DC11" s="6" t="str">
        <f t="shared" si="3"/>
        <v>#VALUE!</v>
      </c>
      <c r="DD11" s="6" t="str">
        <f t="shared" si="3"/>
        <v>#VALUE!</v>
      </c>
      <c r="DE11" s="6" t="str">
        <f t="shared" si="3"/>
        <v>#VALUE!</v>
      </c>
      <c r="DF11" s="6" t="str">
        <f t="shared" si="3"/>
        <v>#VALUE!</v>
      </c>
      <c r="DG11" s="6" t="str">
        <f t="shared" si="3"/>
        <v>#VALUE!</v>
      </c>
      <c r="DH11" s="6" t="str">
        <f t="shared" si="3"/>
        <v>#VALUE!</v>
      </c>
      <c r="DI11" s="6" t="str">
        <f t="shared" si="3"/>
        <v>#VALUE!</v>
      </c>
      <c r="DJ11" s="6" t="str">
        <f t="shared" si="3"/>
        <v>#VALUE!</v>
      </c>
      <c r="DK11" s="6" t="str">
        <f t="shared" si="3"/>
        <v>#VALUE!</v>
      </c>
      <c r="DL11" s="6" t="str">
        <f t="shared" si="3"/>
        <v>#VALUE!</v>
      </c>
      <c r="DM11" s="6" t="str">
        <f t="shared" si="3"/>
        <v>#VALUE!</v>
      </c>
      <c r="DN11" s="6" t="str">
        <f t="shared" si="3"/>
        <v>#VALUE!</v>
      </c>
      <c r="DO11" s="6" t="str">
        <f t="shared" si="3"/>
        <v>#VALUE!</v>
      </c>
      <c r="DP11" s="6" t="str">
        <f t="shared" si="3"/>
        <v>#VALUE!</v>
      </c>
      <c r="DQ11" s="6" t="str">
        <f t="shared" si="3"/>
        <v>#VALUE!</v>
      </c>
      <c r="DR11" s="6" t="str">
        <f t="shared" si="3"/>
        <v>#VALUE!</v>
      </c>
      <c r="DS11" s="6" t="str">
        <f t="shared" si="3"/>
        <v>#VALUE!</v>
      </c>
      <c r="DT11" s="6" t="str">
        <f t="shared" si="3"/>
        <v>#VALUE!</v>
      </c>
      <c r="DU11" s="6" t="str">
        <f t="shared" si="3"/>
        <v>#VALUE!</v>
      </c>
      <c r="DV11" s="6" t="str">
        <f t="shared" si="3"/>
        <v>#VALUE!</v>
      </c>
      <c r="DW11" s="6" t="str">
        <f t="shared" si="3"/>
        <v>#VALUE!</v>
      </c>
      <c r="DX11" s="6" t="str">
        <f t="shared" si="3"/>
        <v>#VALUE!</v>
      </c>
      <c r="DY11" s="6" t="str">
        <f t="shared" si="3"/>
        <v>#VALUE!</v>
      </c>
      <c r="DZ11" s="6" t="str">
        <f t="shared" si="3"/>
        <v>#VALUE!</v>
      </c>
      <c r="EA11" s="6" t="str">
        <f t="shared" si="3"/>
        <v>#VALUE!</v>
      </c>
      <c r="EB11" s="6" t="str">
        <f t="shared" si="3"/>
        <v>#VALUE!</v>
      </c>
      <c r="EC11" s="6" t="str">
        <f t="shared" si="3"/>
        <v>#VALUE!</v>
      </c>
    </row>
    <row r="12" ht="14.2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</row>
    <row r="13" ht="14.2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</row>
    <row r="14" ht="14.2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7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</row>
    <row r="15" ht="14.2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</row>
    <row r="16" ht="14.2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</row>
    <row r="17" ht="14.2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</row>
    <row r="18" ht="14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</row>
    <row r="19" ht="14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</row>
    <row r="20" ht="14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</row>
    <row r="21" ht="14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</row>
    <row r="22" ht="14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</row>
    <row r="23" ht="14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</row>
    <row r="24" ht="14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</row>
    <row r="25" ht="14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</row>
    <row r="26" ht="14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</row>
    <row r="27" ht="14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</row>
    <row r="28" ht="14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</row>
    <row r="29" ht="14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</row>
    <row r="30" ht="14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</row>
    <row r="31" ht="14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</row>
    <row r="32" ht="14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</row>
    <row r="33" ht="14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</row>
    <row r="34" ht="14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</row>
    <row r="35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</row>
    <row r="36" ht="14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</row>
    <row r="37" ht="14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</row>
    <row r="38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</row>
    <row r="39" ht="14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</row>
    <row r="40" ht="14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</row>
    <row r="41" ht="14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</row>
    <row r="42" ht="14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</row>
    <row r="43" ht="14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</row>
    <row r="44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</row>
    <row r="45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</row>
    <row r="4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</row>
    <row r="47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</row>
    <row r="48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</row>
    <row r="4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</row>
    <row r="50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</row>
    <row r="51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</row>
    <row r="52" ht="14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</row>
    <row r="53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</row>
    <row r="54" ht="14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</row>
    <row r="55" ht="14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</row>
    <row r="56" ht="14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</row>
    <row r="57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</row>
    <row r="58" ht="14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</row>
    <row r="59" ht="14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</row>
    <row r="60" ht="14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</row>
    <row r="61" ht="14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</row>
    <row r="62" ht="14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</row>
    <row r="63" ht="14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</row>
    <row r="64" ht="14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</row>
    <row r="65" ht="14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</row>
    <row r="66" ht="14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</row>
    <row r="67" ht="14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</row>
    <row r="68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</row>
    <row r="6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</row>
    <row r="70" ht="14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</row>
    <row r="71" ht="14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</row>
    <row r="72" ht="14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</row>
    <row r="73" ht="14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</row>
    <row r="74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</row>
    <row r="75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</row>
    <row r="76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</row>
    <row r="77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</row>
    <row r="78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</row>
    <row r="7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</row>
    <row r="80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</row>
    <row r="81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</row>
    <row r="82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</row>
    <row r="83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</row>
    <row r="84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</row>
    <row r="85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</row>
    <row r="86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</row>
    <row r="87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</row>
    <row r="88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</row>
    <row r="8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</row>
    <row r="91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</row>
    <row r="92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</row>
    <row r="93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</row>
    <row r="94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</row>
    <row r="95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</row>
    <row r="96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</row>
    <row r="97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</row>
    <row r="98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</row>
    <row r="9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</row>
    <row r="100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</row>
    <row r="102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</row>
    <row r="103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</row>
    <row r="104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</row>
    <row r="105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</row>
    <row r="106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</row>
    <row r="107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</row>
    <row r="108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</row>
    <row r="10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</row>
    <row r="110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</row>
    <row r="111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</row>
    <row r="113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</row>
    <row r="114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</row>
    <row r="115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</row>
    <row r="116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</row>
    <row r="117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</row>
    <row r="118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</row>
    <row r="11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</row>
    <row r="120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</row>
    <row r="121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</row>
    <row r="122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</row>
    <row r="124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</row>
    <row r="125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</row>
    <row r="126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</row>
    <row r="127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</row>
    <row r="128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</row>
    <row r="1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</row>
    <row r="130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</row>
    <row r="131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</row>
    <row r="132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</row>
    <row r="133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</row>
    <row r="135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</row>
    <row r="136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</row>
    <row r="137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</row>
    <row r="138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</row>
    <row r="13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</row>
    <row r="140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</row>
    <row r="141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</row>
    <row r="142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</row>
    <row r="143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</row>
    <row r="144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</row>
    <row r="146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</row>
    <row r="147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</row>
    <row r="148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</row>
    <row r="14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</row>
    <row r="150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</row>
    <row r="151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</row>
    <row r="152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</row>
    <row r="153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</row>
    <row r="154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</row>
    <row r="155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</row>
    <row r="157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</row>
    <row r="158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</row>
    <row r="15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</row>
    <row r="160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</row>
    <row r="161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</row>
    <row r="162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</row>
    <row r="163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</row>
    <row r="164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</row>
    <row r="165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</row>
    <row r="16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</row>
    <row r="168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</row>
    <row r="16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</row>
    <row r="170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</row>
    <row r="171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</row>
    <row r="172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</row>
    <row r="355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</row>
    <row r="356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</row>
    <row r="357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</row>
    <row r="358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</row>
    <row r="35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</row>
    <row r="360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</row>
    <row r="361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</row>
    <row r="362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</row>
    <row r="37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</row>
    <row r="372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</row>
    <row r="373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</row>
    <row r="374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</row>
    <row r="375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</row>
    <row r="37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</row>
    <row r="37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</row>
    <row r="378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</row>
    <row r="37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</row>
    <row r="38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</row>
    <row r="38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</row>
    <row r="382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</row>
    <row r="383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</row>
    <row r="384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</row>
    <row r="385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</row>
    <row r="38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</row>
    <row r="38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</row>
    <row r="388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</row>
    <row r="38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</row>
    <row r="39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</row>
    <row r="39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</row>
    <row r="392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</row>
    <row r="393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</row>
    <row r="394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</row>
    <row r="395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</row>
    <row r="39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</row>
    <row r="39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</row>
    <row r="398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</row>
    <row r="39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</row>
    <row r="40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</row>
    <row r="40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</row>
    <row r="402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</row>
    <row r="403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</row>
    <row r="404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</row>
    <row r="405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</row>
    <row r="40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</row>
    <row r="40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</row>
    <row r="408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</row>
    <row r="40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</row>
    <row r="41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</row>
    <row r="41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</row>
    <row r="412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</row>
    <row r="413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</row>
    <row r="414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</row>
    <row r="415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</row>
    <row r="41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</row>
    <row r="41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</row>
    <row r="418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</row>
    <row r="41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</row>
    <row r="42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</row>
    <row r="42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</row>
    <row r="422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</row>
    <row r="423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</row>
    <row r="424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</row>
    <row r="425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</row>
    <row r="4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</row>
    <row r="42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</row>
    <row r="428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</row>
    <row r="4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</row>
    <row r="4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</row>
    <row r="43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</row>
    <row r="432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</row>
    <row r="433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</row>
    <row r="434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</row>
    <row r="435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</row>
    <row r="43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</row>
    <row r="43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</row>
    <row r="438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</row>
    <row r="43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</row>
    <row r="44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</row>
    <row r="44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</row>
    <row r="442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</row>
    <row r="443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</row>
    <row r="444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</row>
    <row r="445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</row>
    <row r="44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</row>
    <row r="4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</row>
    <row r="448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</row>
    <row r="44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</row>
    <row r="45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</row>
    <row r="4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</row>
    <row r="452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</row>
    <row r="453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</row>
    <row r="454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</row>
    <row r="455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</row>
    <row r="45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</row>
    <row r="45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</row>
    <row r="458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</row>
    <row r="45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</row>
    <row r="46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</row>
    <row r="46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</row>
    <row r="462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</row>
    <row r="463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</row>
    <row r="464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</row>
    <row r="465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</row>
    <row r="46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</row>
    <row r="467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</row>
    <row r="468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</row>
    <row r="46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</row>
    <row r="470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</row>
    <row r="471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</row>
    <row r="472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</row>
    <row r="473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</row>
    <row r="474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</row>
    <row r="475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</row>
    <row r="47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</row>
    <row r="477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</row>
    <row r="478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</row>
    <row r="47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</row>
    <row r="480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</row>
    <row r="481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</row>
    <row r="482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</row>
    <row r="483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</row>
    <row r="484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</row>
    <row r="485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</row>
    <row r="48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</row>
    <row r="487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</row>
    <row r="488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</row>
    <row r="48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</row>
    <row r="490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</row>
    <row r="491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</row>
    <row r="492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</row>
    <row r="493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</row>
    <row r="494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</row>
    <row r="495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</row>
    <row r="49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</row>
    <row r="497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</row>
    <row r="498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</row>
    <row r="49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</row>
    <row r="50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</row>
    <row r="501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</row>
    <row r="502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</row>
    <row r="503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</row>
    <row r="504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</row>
    <row r="505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</row>
    <row r="50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</row>
    <row r="507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</row>
    <row r="508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</row>
    <row r="50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</row>
    <row r="51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</row>
    <row r="511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</row>
    <row r="512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</row>
    <row r="513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</row>
    <row r="514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</row>
    <row r="515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</row>
    <row r="51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</row>
    <row r="517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</row>
    <row r="518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</row>
    <row r="51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</row>
    <row r="52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</row>
    <row r="521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</row>
    <row r="522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</row>
    <row r="523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</row>
    <row r="524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</row>
    <row r="525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</row>
    <row r="5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</row>
    <row r="527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</row>
    <row r="528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</row>
    <row r="5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</row>
    <row r="5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</row>
    <row r="531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</row>
    <row r="532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</row>
    <row r="533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</row>
    <row r="534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</row>
    <row r="535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</row>
    <row r="53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</row>
    <row r="537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</row>
    <row r="538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</row>
    <row r="53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</row>
    <row r="54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</row>
    <row r="541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</row>
    <row r="542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</row>
    <row r="543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</row>
    <row r="544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</row>
    <row r="545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</row>
    <row r="54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</row>
    <row r="547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</row>
    <row r="548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</row>
    <row r="54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</row>
    <row r="55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</row>
    <row r="551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</row>
    <row r="552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</row>
    <row r="553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</row>
    <row r="554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</row>
    <row r="555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</row>
    <row r="55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</row>
    <row r="557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</row>
    <row r="558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</row>
    <row r="55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</row>
    <row r="56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</row>
    <row r="561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</row>
    <row r="562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</row>
    <row r="563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</row>
    <row r="564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</row>
    <row r="565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</row>
    <row r="56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</row>
    <row r="567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</row>
    <row r="568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</row>
    <row r="56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</row>
    <row r="57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</row>
    <row r="571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</row>
    <row r="572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</row>
    <row r="573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</row>
    <row r="574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</row>
    <row r="575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</row>
    <row r="57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</row>
    <row r="577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</row>
    <row r="578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</row>
    <row r="57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</row>
    <row r="58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</row>
    <row r="581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</row>
    <row r="582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</row>
    <row r="583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</row>
    <row r="584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</row>
    <row r="585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</row>
    <row r="58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</row>
    <row r="587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</row>
    <row r="588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</row>
    <row r="58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</row>
    <row r="59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</row>
    <row r="591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</row>
    <row r="592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</row>
    <row r="593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</row>
    <row r="594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</row>
    <row r="595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</row>
    <row r="59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</row>
    <row r="597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</row>
    <row r="598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</row>
    <row r="59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</row>
    <row r="60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</row>
    <row r="601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</row>
    <row r="602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</row>
    <row r="603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</row>
    <row r="604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</row>
    <row r="605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</row>
    <row r="60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</row>
    <row r="607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</row>
    <row r="608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</row>
    <row r="60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</row>
    <row r="61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</row>
    <row r="611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</row>
    <row r="612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</row>
    <row r="613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</row>
    <row r="614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</row>
    <row r="615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</row>
    <row r="61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</row>
    <row r="617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</row>
    <row r="618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</row>
    <row r="61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</row>
    <row r="62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</row>
    <row r="621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</row>
    <row r="622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</row>
    <row r="623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</row>
    <row r="624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</row>
    <row r="625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</row>
    <row r="6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</row>
    <row r="627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</row>
    <row r="628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</row>
    <row r="6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</row>
    <row r="6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</row>
    <row r="631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</row>
    <row r="632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</row>
    <row r="633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</row>
    <row r="634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</row>
    <row r="635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</row>
    <row r="63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</row>
    <row r="637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</row>
    <row r="638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</row>
    <row r="63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</row>
    <row r="64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</row>
    <row r="641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</row>
    <row r="642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</row>
    <row r="643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</row>
    <row r="644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</row>
    <row r="645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</row>
    <row r="64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</row>
    <row r="647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</row>
    <row r="648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</row>
    <row r="64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</row>
    <row r="65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</row>
    <row r="651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</row>
    <row r="652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</row>
    <row r="653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</row>
    <row r="654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</row>
    <row r="655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</row>
    <row r="65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</row>
    <row r="657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</row>
    <row r="658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</row>
    <row r="65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</row>
    <row r="66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</row>
    <row r="661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</row>
    <row r="662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</row>
    <row r="663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</row>
    <row r="664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</row>
    <row r="665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</row>
    <row r="66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</row>
    <row r="667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</row>
    <row r="668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</row>
    <row r="66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</row>
    <row r="67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</row>
    <row r="671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</row>
    <row r="672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</row>
    <row r="673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</row>
    <row r="674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</row>
    <row r="675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</row>
    <row r="67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</row>
    <row r="677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</row>
    <row r="678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</row>
    <row r="67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</row>
    <row r="68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</row>
    <row r="681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</row>
    <row r="682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</row>
    <row r="683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</row>
    <row r="684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</row>
    <row r="685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</row>
    <row r="68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</row>
    <row r="687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</row>
    <row r="688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</row>
    <row r="68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</row>
    <row r="69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</row>
    <row r="691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</row>
    <row r="692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</row>
    <row r="693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</row>
    <row r="694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</row>
    <row r="695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</row>
    <row r="69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</row>
    <row r="697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</row>
    <row r="698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</row>
    <row r="69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</row>
    <row r="70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</row>
    <row r="701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</row>
    <row r="702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</row>
    <row r="703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</row>
    <row r="704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</row>
    <row r="705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</row>
    <row r="70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</row>
    <row r="707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</row>
    <row r="708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</row>
    <row r="70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</row>
    <row r="71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</row>
    <row r="711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</row>
    <row r="712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</row>
    <row r="713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</row>
    <row r="714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</row>
    <row r="715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</row>
    <row r="71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</row>
    <row r="717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</row>
    <row r="718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</row>
    <row r="71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</row>
    <row r="72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</row>
    <row r="721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</row>
    <row r="722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</row>
    <row r="723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</row>
    <row r="724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</row>
    <row r="725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</row>
    <row r="7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</row>
    <row r="727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</row>
    <row r="728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</row>
    <row r="7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</row>
    <row r="7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</row>
    <row r="731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</row>
    <row r="732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</row>
    <row r="733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</row>
    <row r="734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</row>
    <row r="735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</row>
    <row r="73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</row>
    <row r="737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</row>
    <row r="738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</row>
    <row r="73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</row>
    <row r="74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</row>
    <row r="741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</row>
    <row r="742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</row>
    <row r="743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</row>
    <row r="744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</row>
    <row r="745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</row>
    <row r="74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</row>
    <row r="747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</row>
    <row r="748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</row>
    <row r="74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</row>
    <row r="75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</row>
    <row r="751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</row>
    <row r="752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</row>
    <row r="753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</row>
    <row r="754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</row>
    <row r="755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</row>
    <row r="75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</row>
    <row r="757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</row>
    <row r="758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</row>
    <row r="75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</row>
    <row r="76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</row>
    <row r="761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</row>
    <row r="762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</row>
    <row r="763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</row>
    <row r="764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</row>
    <row r="765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</row>
    <row r="76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</row>
    <row r="767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</row>
    <row r="768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</row>
    <row r="76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</row>
    <row r="77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</row>
    <row r="771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</row>
    <row r="772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</row>
    <row r="773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</row>
    <row r="774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</row>
    <row r="775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</row>
    <row r="77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</row>
    <row r="777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</row>
    <row r="778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</row>
    <row r="77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</row>
    <row r="78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</row>
    <row r="781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</row>
    <row r="782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</row>
    <row r="783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</row>
    <row r="784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</row>
    <row r="785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</row>
    <row r="78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</row>
    <row r="787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</row>
    <row r="788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</row>
    <row r="78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</row>
    <row r="79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</row>
    <row r="791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</row>
    <row r="792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</row>
    <row r="793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</row>
    <row r="794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</row>
    <row r="795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</row>
    <row r="79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</row>
    <row r="797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</row>
    <row r="798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</row>
    <row r="79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</row>
    <row r="80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</row>
    <row r="801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</row>
    <row r="802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</row>
    <row r="803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</row>
    <row r="804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</row>
    <row r="805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</row>
    <row r="80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</row>
    <row r="807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</row>
    <row r="808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</row>
    <row r="80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</row>
    <row r="81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</row>
    <row r="811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</row>
    <row r="812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</row>
    <row r="813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</row>
    <row r="814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</row>
    <row r="815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</row>
    <row r="81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</row>
    <row r="817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</row>
    <row r="818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</row>
    <row r="81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</row>
    <row r="82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</row>
    <row r="821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</row>
    <row r="822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</row>
    <row r="823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</row>
    <row r="824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</row>
    <row r="825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</row>
    <row r="8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</row>
    <row r="827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</row>
    <row r="828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</row>
    <row r="8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</row>
    <row r="8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</row>
    <row r="831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</row>
    <row r="832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</row>
    <row r="833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</row>
    <row r="834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</row>
    <row r="835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</row>
    <row r="83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</row>
    <row r="837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</row>
    <row r="838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</row>
    <row r="83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</row>
    <row r="84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</row>
    <row r="841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</row>
    <row r="842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</row>
    <row r="843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</row>
    <row r="844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</row>
    <row r="845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</row>
    <row r="84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</row>
    <row r="847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</row>
    <row r="848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</row>
    <row r="84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</row>
    <row r="85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</row>
    <row r="851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</row>
    <row r="852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</row>
    <row r="853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</row>
    <row r="854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</row>
    <row r="855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</row>
    <row r="85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</row>
    <row r="857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</row>
    <row r="858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</row>
    <row r="85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</row>
    <row r="86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</row>
    <row r="861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</row>
    <row r="862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</row>
    <row r="863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</row>
    <row r="864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</row>
    <row r="865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</row>
    <row r="86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</row>
    <row r="867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</row>
    <row r="868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</row>
    <row r="86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</row>
    <row r="87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</row>
    <row r="871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</row>
    <row r="872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</row>
    <row r="873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</row>
    <row r="874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</row>
    <row r="875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</row>
    <row r="87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</row>
    <row r="877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</row>
    <row r="878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</row>
    <row r="87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</row>
    <row r="88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</row>
    <row r="881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</row>
    <row r="882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</row>
    <row r="883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</row>
    <row r="884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</row>
    <row r="885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</row>
    <row r="88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</row>
    <row r="887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</row>
    <row r="888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</row>
    <row r="88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</row>
    <row r="89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</row>
    <row r="891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</row>
    <row r="892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</row>
    <row r="893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</row>
    <row r="894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</row>
    <row r="895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</row>
    <row r="89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</row>
    <row r="897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</row>
    <row r="898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</row>
    <row r="89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</row>
    <row r="90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</row>
    <row r="901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</row>
    <row r="902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</row>
    <row r="903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</row>
    <row r="904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</row>
    <row r="905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</row>
    <row r="90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</row>
    <row r="907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</row>
    <row r="908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</row>
    <row r="90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</row>
    <row r="91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</row>
    <row r="911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</row>
    <row r="912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</row>
    <row r="913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</row>
    <row r="914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</row>
    <row r="915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</row>
    <row r="91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</row>
    <row r="917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</row>
    <row r="918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</row>
    <row r="91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</row>
    <row r="92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</row>
    <row r="921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</row>
    <row r="922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</row>
    <row r="923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</row>
    <row r="924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</row>
    <row r="925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</row>
    <row r="9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</row>
    <row r="927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</row>
    <row r="928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</row>
    <row r="9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</row>
    <row r="9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</row>
    <row r="931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</row>
    <row r="932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</row>
    <row r="933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</row>
    <row r="934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</row>
    <row r="935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</row>
    <row r="93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</row>
    <row r="937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</row>
    <row r="938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</row>
    <row r="93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</row>
    <row r="94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</row>
    <row r="941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</row>
    <row r="942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</row>
    <row r="943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</row>
    <row r="944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</row>
    <row r="945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</row>
    <row r="94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</row>
    <row r="947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</row>
    <row r="948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</row>
    <row r="94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</row>
    <row r="95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</row>
    <row r="951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</row>
    <row r="952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</row>
    <row r="953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</row>
    <row r="954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</row>
    <row r="955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</row>
    <row r="95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</row>
    <row r="957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</row>
    <row r="958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</row>
    <row r="95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</row>
    <row r="96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</row>
    <row r="961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</row>
    <row r="962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</row>
    <row r="963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</row>
    <row r="964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</row>
    <row r="965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</row>
    <row r="96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</row>
    <row r="967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</row>
    <row r="968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</row>
    <row r="96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</row>
    <row r="97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</row>
    <row r="971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</row>
    <row r="972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</row>
    <row r="973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</row>
    <row r="974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</row>
    <row r="975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</row>
    <row r="97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</row>
    <row r="977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</row>
    <row r="978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</row>
    <row r="97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</row>
    <row r="98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</row>
    <row r="981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</row>
    <row r="982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</row>
    <row r="983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</row>
    <row r="984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</row>
    <row r="985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</row>
    <row r="98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</row>
    <row r="987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</row>
    <row r="988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</row>
    <row r="98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</row>
    <row r="99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</row>
    <row r="991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</row>
    <row r="992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</row>
    <row r="993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</row>
    <row r="994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</row>
    <row r="995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</row>
    <row r="99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</row>
    <row r="997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</row>
    <row r="998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</row>
    <row r="999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</row>
    <row r="100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0"/>
  <cols>
    <col customWidth="1" min="1" max="1" width="20.88"/>
    <col customWidth="1" min="2" max="3" width="13.0"/>
    <col customWidth="1" min="4" max="5" width="12.88"/>
    <col customWidth="1" min="6" max="9" width="13.75"/>
    <col customWidth="1" min="10" max="10" width="14.75"/>
    <col customWidth="1" min="11" max="11" width="13.75"/>
    <col customWidth="1" min="12" max="12" width="14.5"/>
    <col customWidth="1" min="13" max="13" width="14.13"/>
    <col customWidth="1" min="14" max="21" width="13.75"/>
    <col customWidth="1" min="22" max="22" width="14.75"/>
    <col customWidth="1" min="23" max="23" width="13.75"/>
    <col customWidth="1" min="24" max="24" width="14.5"/>
    <col customWidth="1" min="25" max="25" width="14.13"/>
    <col customWidth="1" min="26" max="33" width="13.75"/>
    <col customWidth="1" min="34" max="34" width="14.75"/>
    <col customWidth="1" min="35" max="35" width="13.75"/>
    <col customWidth="1" min="36" max="36" width="14.5"/>
    <col customWidth="1" min="37" max="37" width="14.0"/>
    <col customWidth="1" min="38" max="43" width="13.75"/>
    <col customWidth="1" min="44" max="54" width="13.0"/>
    <col customWidth="1" min="55" max="106" width="13.75"/>
    <col customWidth="1" min="107" max="133" width="15.25"/>
  </cols>
  <sheetData>
    <row r="1" ht="14.25" customHeight="1">
      <c r="A1" s="1"/>
      <c r="B1" s="2">
        <v>1.0</v>
      </c>
      <c r="C1" s="2">
        <v>2.0</v>
      </c>
      <c r="D1" s="2">
        <v>3.0</v>
      </c>
      <c r="E1" s="2">
        <v>4.0</v>
      </c>
      <c r="F1" s="2">
        <v>5.0</v>
      </c>
      <c r="G1" s="2">
        <v>6.0</v>
      </c>
      <c r="H1" s="2">
        <v>7.0</v>
      </c>
      <c r="I1" s="2">
        <v>8.0</v>
      </c>
      <c r="J1" s="2">
        <v>9.0</v>
      </c>
      <c r="K1" s="2">
        <v>10.0</v>
      </c>
      <c r="L1" s="2">
        <v>11.0</v>
      </c>
      <c r="M1" s="2">
        <v>12.0</v>
      </c>
      <c r="N1" s="2">
        <v>1.0</v>
      </c>
      <c r="O1" s="2">
        <v>2.0</v>
      </c>
      <c r="P1" s="2">
        <v>3.0</v>
      </c>
      <c r="Q1" s="2">
        <v>4.0</v>
      </c>
      <c r="R1" s="2">
        <v>5.0</v>
      </c>
      <c r="S1" s="2">
        <v>6.0</v>
      </c>
      <c r="T1" s="2">
        <v>7.0</v>
      </c>
      <c r="U1" s="2">
        <v>8.0</v>
      </c>
      <c r="V1" s="2">
        <v>9.0</v>
      </c>
      <c r="W1" s="2">
        <v>10.0</v>
      </c>
      <c r="X1" s="2">
        <v>11.0</v>
      </c>
      <c r="Y1" s="2">
        <v>12.0</v>
      </c>
      <c r="Z1" s="2">
        <v>1.0</v>
      </c>
      <c r="AA1" s="2">
        <v>2.0</v>
      </c>
      <c r="AB1" s="2">
        <v>3.0</v>
      </c>
      <c r="AC1" s="2">
        <v>4.0</v>
      </c>
      <c r="AD1" s="2">
        <v>5.0</v>
      </c>
      <c r="AE1" s="2">
        <v>6.0</v>
      </c>
      <c r="AF1" s="2">
        <v>7.0</v>
      </c>
      <c r="AG1" s="2">
        <v>8.0</v>
      </c>
      <c r="AH1" s="2">
        <v>9.0</v>
      </c>
      <c r="AI1" s="2">
        <v>10.0</v>
      </c>
      <c r="AJ1" s="2">
        <v>11.0</v>
      </c>
      <c r="AK1" s="2">
        <v>12.0</v>
      </c>
      <c r="AL1" s="2">
        <v>1.0</v>
      </c>
      <c r="AM1" s="2">
        <v>2.0</v>
      </c>
      <c r="AN1" s="2">
        <v>3.0</v>
      </c>
      <c r="AO1" s="2">
        <v>4.0</v>
      </c>
      <c r="AP1" s="2">
        <v>5.0</v>
      </c>
      <c r="AQ1" s="2">
        <v>6.0</v>
      </c>
      <c r="AR1" s="2">
        <v>7.0</v>
      </c>
      <c r="AS1" s="2">
        <v>8.0</v>
      </c>
      <c r="AT1" s="2">
        <v>9.0</v>
      </c>
      <c r="AU1" s="2">
        <v>10.0</v>
      </c>
      <c r="AV1" s="2">
        <v>11.0</v>
      </c>
      <c r="AW1" s="2">
        <v>12.0</v>
      </c>
      <c r="AX1" s="2">
        <v>1.0</v>
      </c>
      <c r="AY1" s="2">
        <v>2.0</v>
      </c>
      <c r="AZ1" s="2">
        <v>3.0</v>
      </c>
      <c r="BA1" s="2">
        <v>4.0</v>
      </c>
      <c r="BB1" s="2">
        <v>5.0</v>
      </c>
      <c r="BC1" s="2">
        <v>6.0</v>
      </c>
      <c r="BD1" s="2">
        <v>7.0</v>
      </c>
      <c r="BE1" s="2">
        <v>8.0</v>
      </c>
      <c r="BF1" s="2">
        <v>9.0</v>
      </c>
      <c r="BG1" s="2">
        <v>10.0</v>
      </c>
      <c r="BH1" s="2">
        <v>11.0</v>
      </c>
      <c r="BI1" s="2">
        <v>12.0</v>
      </c>
      <c r="BJ1" s="2">
        <v>1.0</v>
      </c>
      <c r="BK1" s="2">
        <v>2.0</v>
      </c>
      <c r="BL1" s="2">
        <v>3.0</v>
      </c>
      <c r="BM1" s="2">
        <v>4.0</v>
      </c>
      <c r="BN1" s="2">
        <v>5.0</v>
      </c>
      <c r="BO1" s="2">
        <v>6.0</v>
      </c>
      <c r="BP1" s="2">
        <v>7.0</v>
      </c>
      <c r="BQ1" s="2">
        <v>8.0</v>
      </c>
      <c r="BR1" s="2">
        <v>9.0</v>
      </c>
      <c r="BS1" s="2">
        <v>10.0</v>
      </c>
      <c r="BT1" s="2">
        <v>11.0</v>
      </c>
      <c r="BU1" s="2">
        <v>12.0</v>
      </c>
      <c r="BV1" s="2">
        <v>1.0</v>
      </c>
      <c r="BW1" s="2">
        <v>2.0</v>
      </c>
      <c r="BX1" s="2">
        <v>3.0</v>
      </c>
      <c r="BY1" s="2">
        <v>4.0</v>
      </c>
      <c r="BZ1" s="2">
        <v>5.0</v>
      </c>
      <c r="CA1" s="2">
        <v>6.0</v>
      </c>
      <c r="CB1" s="2">
        <v>7.0</v>
      </c>
      <c r="CC1" s="2">
        <v>8.0</v>
      </c>
      <c r="CD1" s="2">
        <v>9.0</v>
      </c>
      <c r="CE1" s="2">
        <v>10.0</v>
      </c>
      <c r="CF1" s="2">
        <v>11.0</v>
      </c>
      <c r="CG1" s="2">
        <v>12.0</v>
      </c>
      <c r="CH1" s="2">
        <v>1.0</v>
      </c>
      <c r="CI1" s="2">
        <v>2.0</v>
      </c>
      <c r="CJ1" s="2">
        <v>3.0</v>
      </c>
      <c r="CK1" s="2">
        <v>4.0</v>
      </c>
      <c r="CL1" s="2">
        <v>5.0</v>
      </c>
      <c r="CM1" s="2">
        <v>6.0</v>
      </c>
      <c r="CN1" s="2">
        <v>7.0</v>
      </c>
      <c r="CO1" s="2">
        <v>8.0</v>
      </c>
      <c r="CP1" s="2">
        <v>9.0</v>
      </c>
      <c r="CQ1" s="2">
        <v>10.0</v>
      </c>
      <c r="CR1" s="2">
        <v>11.0</v>
      </c>
      <c r="CS1" s="2">
        <v>12.0</v>
      </c>
      <c r="CT1" s="2">
        <v>1.0</v>
      </c>
      <c r="CU1" s="2">
        <v>2.0</v>
      </c>
      <c r="CV1" s="2">
        <v>3.0</v>
      </c>
      <c r="CW1" s="2">
        <v>4.0</v>
      </c>
      <c r="CX1" s="2">
        <v>5.0</v>
      </c>
      <c r="CY1" s="2">
        <v>6.0</v>
      </c>
      <c r="CZ1" s="2">
        <v>7.0</v>
      </c>
      <c r="DA1" s="2">
        <v>8.0</v>
      </c>
      <c r="DB1" s="2">
        <v>9.0</v>
      </c>
      <c r="DC1" s="2">
        <v>10.0</v>
      </c>
      <c r="DD1" s="2">
        <v>11.0</v>
      </c>
      <c r="DE1" s="2">
        <v>12.0</v>
      </c>
      <c r="DF1" s="2">
        <v>1.0</v>
      </c>
      <c r="DG1" s="2">
        <v>2.0</v>
      </c>
      <c r="DH1" s="2">
        <v>3.0</v>
      </c>
      <c r="DI1" s="2">
        <v>4.0</v>
      </c>
      <c r="DJ1" s="2">
        <v>5.0</v>
      </c>
      <c r="DK1" s="2">
        <v>6.0</v>
      </c>
      <c r="DL1" s="2">
        <v>7.0</v>
      </c>
      <c r="DM1" s="2">
        <v>8.0</v>
      </c>
      <c r="DN1" s="2">
        <v>9.0</v>
      </c>
      <c r="DO1" s="2">
        <v>10.0</v>
      </c>
      <c r="DP1" s="2">
        <v>11.0</v>
      </c>
      <c r="DQ1" s="2">
        <v>12.0</v>
      </c>
      <c r="DR1" s="2">
        <v>1.0</v>
      </c>
      <c r="DS1" s="2">
        <v>2.0</v>
      </c>
      <c r="DT1" s="2">
        <v>3.0</v>
      </c>
      <c r="DU1" s="2">
        <v>4.0</v>
      </c>
      <c r="DV1" s="2">
        <v>5.0</v>
      </c>
      <c r="DW1" s="2">
        <v>6.0</v>
      </c>
      <c r="DX1" s="2">
        <v>7.0</v>
      </c>
      <c r="DY1" s="2">
        <v>8.0</v>
      </c>
      <c r="DZ1" s="2">
        <v>9.0</v>
      </c>
      <c r="EA1" s="2">
        <v>10.0</v>
      </c>
      <c r="EB1" s="2">
        <v>11.0</v>
      </c>
      <c r="EC1" s="2">
        <v>12.0</v>
      </c>
    </row>
    <row r="2" ht="14.25" customHeight="1">
      <c r="A2" s="1"/>
      <c r="B2" s="2">
        <v>1.0</v>
      </c>
      <c r="C2" s="2">
        <v>2.0</v>
      </c>
      <c r="D2" s="2">
        <v>3.0</v>
      </c>
      <c r="E2" s="2">
        <v>4.0</v>
      </c>
      <c r="F2" s="2">
        <v>5.0</v>
      </c>
      <c r="G2" s="2">
        <v>6.0</v>
      </c>
      <c r="H2" s="2">
        <v>7.0</v>
      </c>
      <c r="I2" s="2">
        <v>8.0</v>
      </c>
      <c r="J2" s="2">
        <v>9.0</v>
      </c>
      <c r="K2" s="2">
        <v>10.0</v>
      </c>
      <c r="L2" s="2">
        <v>11.0</v>
      </c>
      <c r="M2" s="2">
        <v>12.0</v>
      </c>
      <c r="N2" s="2">
        <v>13.0</v>
      </c>
      <c r="O2" s="2">
        <v>14.0</v>
      </c>
      <c r="P2" s="2">
        <v>15.0</v>
      </c>
      <c r="Q2" s="2">
        <v>16.0</v>
      </c>
      <c r="R2" s="2">
        <v>17.0</v>
      </c>
      <c r="S2" s="2">
        <v>18.0</v>
      </c>
      <c r="T2" s="2">
        <v>19.0</v>
      </c>
      <c r="U2" s="2">
        <v>20.0</v>
      </c>
      <c r="V2" s="2">
        <v>21.0</v>
      </c>
      <c r="W2" s="2">
        <v>22.0</v>
      </c>
      <c r="X2" s="2">
        <v>23.0</v>
      </c>
      <c r="Y2" s="2">
        <v>24.0</v>
      </c>
      <c r="Z2" s="2">
        <v>25.0</v>
      </c>
      <c r="AA2" s="2">
        <v>26.0</v>
      </c>
      <c r="AB2" s="2">
        <v>27.0</v>
      </c>
      <c r="AC2" s="2">
        <v>28.0</v>
      </c>
      <c r="AD2" s="2">
        <v>29.0</v>
      </c>
      <c r="AE2" s="2">
        <v>30.0</v>
      </c>
      <c r="AF2" s="2">
        <v>31.0</v>
      </c>
      <c r="AG2" s="2">
        <v>32.0</v>
      </c>
      <c r="AH2" s="2">
        <v>33.0</v>
      </c>
      <c r="AI2" s="2">
        <v>34.0</v>
      </c>
      <c r="AJ2" s="2">
        <v>35.0</v>
      </c>
      <c r="AK2" s="2">
        <v>36.0</v>
      </c>
      <c r="AL2" s="2">
        <v>37.0</v>
      </c>
      <c r="AM2" s="2">
        <v>38.0</v>
      </c>
      <c r="AN2" s="2">
        <v>39.0</v>
      </c>
      <c r="AO2" s="2">
        <v>40.0</v>
      </c>
      <c r="AP2" s="2">
        <v>41.0</v>
      </c>
      <c r="AQ2" s="2">
        <v>42.0</v>
      </c>
      <c r="AR2" s="2">
        <v>43.0</v>
      </c>
      <c r="AS2" s="2">
        <v>44.0</v>
      </c>
      <c r="AT2" s="2">
        <v>45.0</v>
      </c>
      <c r="AU2" s="2">
        <v>46.0</v>
      </c>
      <c r="AV2" s="2">
        <v>47.0</v>
      </c>
      <c r="AW2" s="2">
        <v>48.0</v>
      </c>
      <c r="AX2" s="2">
        <v>49.0</v>
      </c>
      <c r="AY2" s="2">
        <v>50.0</v>
      </c>
      <c r="AZ2" s="2">
        <v>51.0</v>
      </c>
      <c r="BA2" s="2">
        <v>52.0</v>
      </c>
      <c r="BB2" s="2">
        <v>53.0</v>
      </c>
      <c r="BC2" s="2">
        <v>54.0</v>
      </c>
      <c r="BD2" s="2">
        <v>55.0</v>
      </c>
      <c r="BE2" s="2">
        <v>56.0</v>
      </c>
      <c r="BF2" s="2">
        <v>57.0</v>
      </c>
      <c r="BG2" s="2">
        <v>58.0</v>
      </c>
      <c r="BH2" s="2">
        <v>59.0</v>
      </c>
      <c r="BI2" s="2">
        <v>60.0</v>
      </c>
      <c r="BJ2" s="2">
        <v>61.0</v>
      </c>
      <c r="BK2" s="2">
        <v>62.0</v>
      </c>
      <c r="BL2" s="2">
        <v>63.0</v>
      </c>
      <c r="BM2" s="2">
        <v>64.0</v>
      </c>
      <c r="BN2" s="2">
        <v>65.0</v>
      </c>
      <c r="BO2" s="2">
        <v>66.0</v>
      </c>
      <c r="BP2" s="2">
        <v>67.0</v>
      </c>
      <c r="BQ2" s="2">
        <v>68.0</v>
      </c>
      <c r="BR2" s="2">
        <v>69.0</v>
      </c>
      <c r="BS2" s="2">
        <v>70.0</v>
      </c>
      <c r="BT2" s="2">
        <v>71.0</v>
      </c>
      <c r="BU2" s="2">
        <v>72.0</v>
      </c>
      <c r="BV2" s="2">
        <v>73.0</v>
      </c>
      <c r="BW2" s="2">
        <v>74.0</v>
      </c>
      <c r="BX2" s="2">
        <v>75.0</v>
      </c>
      <c r="BY2" s="2">
        <v>76.0</v>
      </c>
      <c r="BZ2" s="2">
        <v>77.0</v>
      </c>
      <c r="CA2" s="2">
        <v>78.0</v>
      </c>
      <c r="CB2" s="2">
        <v>79.0</v>
      </c>
      <c r="CC2" s="2">
        <v>80.0</v>
      </c>
      <c r="CD2" s="2">
        <v>81.0</v>
      </c>
      <c r="CE2" s="2">
        <v>82.0</v>
      </c>
      <c r="CF2" s="2">
        <v>83.0</v>
      </c>
      <c r="CG2" s="2">
        <v>84.0</v>
      </c>
      <c r="CH2" s="2">
        <v>85.0</v>
      </c>
      <c r="CI2" s="2">
        <v>86.0</v>
      </c>
      <c r="CJ2" s="2">
        <v>87.0</v>
      </c>
      <c r="CK2" s="2">
        <v>88.0</v>
      </c>
      <c r="CL2" s="2">
        <v>89.0</v>
      </c>
      <c r="CM2" s="2">
        <v>90.0</v>
      </c>
      <c r="CN2" s="2">
        <v>91.0</v>
      </c>
      <c r="CO2" s="2">
        <v>92.0</v>
      </c>
      <c r="CP2" s="2">
        <v>93.0</v>
      </c>
      <c r="CQ2" s="2">
        <v>94.0</v>
      </c>
      <c r="CR2" s="2">
        <v>95.0</v>
      </c>
      <c r="CS2" s="2">
        <v>96.0</v>
      </c>
      <c r="CT2" s="2">
        <v>97.0</v>
      </c>
      <c r="CU2" s="2">
        <v>98.0</v>
      </c>
      <c r="CV2" s="2">
        <v>99.0</v>
      </c>
      <c r="CW2" s="2">
        <v>100.0</v>
      </c>
      <c r="CX2" s="2">
        <v>101.0</v>
      </c>
      <c r="CY2" s="2">
        <v>102.0</v>
      </c>
      <c r="CZ2" s="2">
        <v>103.0</v>
      </c>
      <c r="DA2" s="2">
        <v>104.0</v>
      </c>
      <c r="DB2" s="2">
        <v>105.0</v>
      </c>
      <c r="DC2" s="2">
        <v>106.0</v>
      </c>
      <c r="DD2" s="2">
        <v>107.0</v>
      </c>
      <c r="DE2" s="2">
        <v>108.0</v>
      </c>
      <c r="DF2" s="2">
        <v>109.0</v>
      </c>
      <c r="DG2" s="2">
        <v>110.0</v>
      </c>
      <c r="DH2" s="2">
        <v>111.0</v>
      </c>
      <c r="DI2" s="2">
        <v>112.0</v>
      </c>
      <c r="DJ2" s="2">
        <v>113.0</v>
      </c>
      <c r="DK2" s="2">
        <v>114.0</v>
      </c>
      <c r="DL2" s="2">
        <v>115.0</v>
      </c>
      <c r="DM2" s="2">
        <v>116.0</v>
      </c>
      <c r="DN2" s="2">
        <v>117.0</v>
      </c>
      <c r="DO2" s="2">
        <v>118.0</v>
      </c>
      <c r="DP2" s="2">
        <v>119.0</v>
      </c>
      <c r="DQ2" s="2">
        <v>120.0</v>
      </c>
      <c r="DR2" s="2">
        <v>121.0</v>
      </c>
      <c r="DS2" s="2">
        <v>122.0</v>
      </c>
      <c r="DT2" s="2">
        <v>123.0</v>
      </c>
      <c r="DU2" s="2">
        <v>124.0</v>
      </c>
      <c r="DV2" s="2">
        <v>125.0</v>
      </c>
      <c r="DW2" s="2">
        <v>126.0</v>
      </c>
      <c r="DX2" s="2">
        <v>127.0</v>
      </c>
      <c r="DY2" s="2">
        <v>128.0</v>
      </c>
      <c r="DZ2" s="2">
        <v>129.0</v>
      </c>
      <c r="EA2" s="2">
        <v>130.0</v>
      </c>
      <c r="EB2" s="2">
        <v>131.0</v>
      </c>
      <c r="EC2" s="2">
        <v>132.0</v>
      </c>
    </row>
    <row r="3" ht="14.25" customHeight="1">
      <c r="A3" s="3" t="s">
        <v>0</v>
      </c>
      <c r="B3" s="4">
        <v>45658.0</v>
      </c>
      <c r="C3" s="4">
        <v>45689.0</v>
      </c>
      <c r="D3" s="4">
        <v>45717.0</v>
      </c>
      <c r="E3" s="4">
        <v>45748.0</v>
      </c>
      <c r="F3" s="4">
        <v>45778.0</v>
      </c>
      <c r="G3" s="4">
        <v>45809.0</v>
      </c>
      <c r="H3" s="4">
        <v>45839.0</v>
      </c>
      <c r="I3" s="4">
        <v>45870.0</v>
      </c>
      <c r="J3" s="4">
        <v>45901.0</v>
      </c>
      <c r="K3" s="4">
        <v>45931.0</v>
      </c>
      <c r="L3" s="4">
        <v>45962.0</v>
      </c>
      <c r="M3" s="4">
        <v>45992.0</v>
      </c>
      <c r="N3" s="4">
        <v>46023.0</v>
      </c>
      <c r="O3" s="4">
        <v>46054.0</v>
      </c>
      <c r="P3" s="4">
        <v>46082.0</v>
      </c>
      <c r="Q3" s="4">
        <v>46113.0</v>
      </c>
      <c r="R3" s="4">
        <v>46143.0</v>
      </c>
      <c r="S3" s="4">
        <v>46174.0</v>
      </c>
      <c r="T3" s="4">
        <v>46204.0</v>
      </c>
      <c r="U3" s="4">
        <v>46235.0</v>
      </c>
      <c r="V3" s="4">
        <v>46266.0</v>
      </c>
      <c r="W3" s="4">
        <v>46296.0</v>
      </c>
      <c r="X3" s="4">
        <v>46327.0</v>
      </c>
      <c r="Y3" s="4">
        <v>46357.0</v>
      </c>
      <c r="Z3" s="4">
        <v>46388.0</v>
      </c>
      <c r="AA3" s="4">
        <v>46419.0</v>
      </c>
      <c r="AB3" s="4">
        <v>46447.0</v>
      </c>
      <c r="AC3" s="4">
        <v>46478.0</v>
      </c>
      <c r="AD3" s="4">
        <v>46508.0</v>
      </c>
      <c r="AE3" s="4">
        <v>46539.0</v>
      </c>
      <c r="AF3" s="4">
        <v>46569.0</v>
      </c>
      <c r="AG3" s="4">
        <v>46600.0</v>
      </c>
      <c r="AH3" s="4">
        <v>46631.0</v>
      </c>
      <c r="AI3" s="4">
        <v>46661.0</v>
      </c>
      <c r="AJ3" s="4">
        <v>46692.0</v>
      </c>
      <c r="AK3" s="4">
        <v>46722.0</v>
      </c>
      <c r="AL3" s="4">
        <v>46753.0</v>
      </c>
      <c r="AM3" s="4">
        <v>46784.0</v>
      </c>
      <c r="AN3" s="4">
        <v>46813.0</v>
      </c>
      <c r="AO3" s="4">
        <v>46844.0</v>
      </c>
      <c r="AP3" s="4">
        <v>46874.0</v>
      </c>
      <c r="AQ3" s="4">
        <v>46905.0</v>
      </c>
      <c r="AR3" s="4">
        <v>46935.0</v>
      </c>
      <c r="AS3" s="4">
        <v>46966.0</v>
      </c>
      <c r="AT3" s="4">
        <v>46997.0</v>
      </c>
      <c r="AU3" s="4">
        <v>47027.0</v>
      </c>
      <c r="AV3" s="4">
        <v>47058.0</v>
      </c>
      <c r="AW3" s="4">
        <v>47088.0</v>
      </c>
      <c r="AX3" s="4">
        <v>47119.0</v>
      </c>
      <c r="AY3" s="4">
        <v>47150.0</v>
      </c>
      <c r="AZ3" s="4">
        <v>47178.0</v>
      </c>
      <c r="BA3" s="4">
        <v>47209.0</v>
      </c>
      <c r="BB3" s="4">
        <v>47239.0</v>
      </c>
      <c r="BC3" s="4">
        <v>47270.0</v>
      </c>
      <c r="BD3" s="4">
        <v>47300.0</v>
      </c>
      <c r="BE3" s="4">
        <v>47331.0</v>
      </c>
      <c r="BF3" s="4">
        <v>47362.0</v>
      </c>
      <c r="BG3" s="4">
        <v>47392.0</v>
      </c>
      <c r="BH3" s="4">
        <v>47423.0</v>
      </c>
      <c r="BI3" s="4">
        <v>47453.0</v>
      </c>
      <c r="BJ3" s="4">
        <v>47484.0</v>
      </c>
      <c r="BK3" s="4">
        <v>47515.0</v>
      </c>
      <c r="BL3" s="4">
        <v>47543.0</v>
      </c>
      <c r="BM3" s="4">
        <v>47574.0</v>
      </c>
      <c r="BN3" s="4">
        <v>47604.0</v>
      </c>
      <c r="BO3" s="4">
        <v>47635.0</v>
      </c>
      <c r="BP3" s="4">
        <v>47665.0</v>
      </c>
      <c r="BQ3" s="4">
        <v>47696.0</v>
      </c>
      <c r="BR3" s="4">
        <v>47727.0</v>
      </c>
      <c r="BS3" s="4">
        <v>47757.0</v>
      </c>
      <c r="BT3" s="4">
        <v>47788.0</v>
      </c>
      <c r="BU3" s="4">
        <v>47818.0</v>
      </c>
      <c r="BV3" s="4">
        <v>47849.0</v>
      </c>
      <c r="BW3" s="4">
        <v>47880.0</v>
      </c>
      <c r="BX3" s="4">
        <v>47908.0</v>
      </c>
      <c r="BY3" s="4">
        <v>47939.0</v>
      </c>
      <c r="BZ3" s="4">
        <v>47969.0</v>
      </c>
      <c r="CA3" s="4">
        <v>48000.0</v>
      </c>
      <c r="CB3" s="4">
        <v>48030.0</v>
      </c>
      <c r="CC3" s="4">
        <v>48061.0</v>
      </c>
      <c r="CD3" s="4">
        <v>48092.0</v>
      </c>
      <c r="CE3" s="4">
        <v>48122.0</v>
      </c>
      <c r="CF3" s="4">
        <v>48153.0</v>
      </c>
      <c r="CG3" s="4">
        <v>48183.0</v>
      </c>
      <c r="CH3" s="4">
        <v>48214.0</v>
      </c>
      <c r="CI3" s="4">
        <v>48245.0</v>
      </c>
      <c r="CJ3" s="4">
        <v>48274.0</v>
      </c>
      <c r="CK3" s="4">
        <v>48305.0</v>
      </c>
      <c r="CL3" s="4">
        <v>48335.0</v>
      </c>
      <c r="CM3" s="4">
        <v>48366.0</v>
      </c>
      <c r="CN3" s="4">
        <v>48396.0</v>
      </c>
      <c r="CO3" s="4">
        <v>48427.0</v>
      </c>
      <c r="CP3" s="4">
        <v>48458.0</v>
      </c>
      <c r="CQ3" s="4">
        <v>48488.0</v>
      </c>
      <c r="CR3" s="4">
        <v>48519.0</v>
      </c>
      <c r="CS3" s="4">
        <v>48549.0</v>
      </c>
      <c r="CT3" s="4">
        <v>48580.0</v>
      </c>
      <c r="CU3" s="4">
        <v>48611.0</v>
      </c>
      <c r="CV3" s="4">
        <v>48639.0</v>
      </c>
      <c r="CW3" s="4">
        <v>48670.0</v>
      </c>
      <c r="CX3" s="4">
        <v>48700.0</v>
      </c>
      <c r="CY3" s="4">
        <v>48731.0</v>
      </c>
      <c r="CZ3" s="4">
        <v>48761.0</v>
      </c>
      <c r="DA3" s="4">
        <v>48792.0</v>
      </c>
      <c r="DB3" s="4">
        <v>48823.0</v>
      </c>
      <c r="DC3" s="4">
        <v>48853.0</v>
      </c>
      <c r="DD3" s="4">
        <v>48884.0</v>
      </c>
      <c r="DE3" s="4">
        <v>48914.0</v>
      </c>
      <c r="DF3" s="4">
        <v>48945.0</v>
      </c>
      <c r="DG3" s="4">
        <v>48976.0</v>
      </c>
      <c r="DH3" s="4">
        <v>49004.0</v>
      </c>
      <c r="DI3" s="4">
        <v>49035.0</v>
      </c>
      <c r="DJ3" s="4">
        <v>49065.0</v>
      </c>
      <c r="DK3" s="4">
        <v>49096.0</v>
      </c>
      <c r="DL3" s="4">
        <v>49126.0</v>
      </c>
      <c r="DM3" s="4">
        <v>49157.0</v>
      </c>
      <c r="DN3" s="4">
        <v>49188.0</v>
      </c>
      <c r="DO3" s="4">
        <v>49218.0</v>
      </c>
      <c r="DP3" s="4">
        <v>49249.0</v>
      </c>
      <c r="DQ3" s="4">
        <v>49279.0</v>
      </c>
      <c r="DR3" s="4">
        <v>49310.0</v>
      </c>
      <c r="DS3" s="4">
        <v>49341.0</v>
      </c>
      <c r="DT3" s="4">
        <v>49369.0</v>
      </c>
      <c r="DU3" s="4">
        <v>49400.0</v>
      </c>
      <c r="DV3" s="4">
        <v>49430.0</v>
      </c>
      <c r="DW3" s="4">
        <v>49461.0</v>
      </c>
      <c r="DX3" s="4">
        <v>49491.0</v>
      </c>
      <c r="DY3" s="4">
        <v>49522.0</v>
      </c>
      <c r="DZ3" s="4">
        <v>49553.0</v>
      </c>
      <c r="EA3" s="4">
        <v>49583.0</v>
      </c>
      <c r="EB3" s="4">
        <v>49614.0</v>
      </c>
      <c r="EC3" s="4">
        <v>49644.0</v>
      </c>
    </row>
    <row r="4" ht="14.25" customHeight="1">
      <c r="A4" s="3" t="s">
        <v>1</v>
      </c>
      <c r="B4" s="5">
        <f>SUMIFS(Input!$E:$E,Input!$A:$A,$A$4,Input!$C:$C,"Mensual")+SUMIFS(Input!$E:$E,Input!$A:$A,$A$4,Input!$C:$C,"Anual",Input!$G:$G,'Flujo de Caja Persona + Negocio'!B$1)+SUMIFS(Input!$E:$E,Input!$A:$A,$A$4,Input!$C:$C,"Semestral",Input!G:G,'Flujo de Caja Persona + Negocio'!B$1)+SUMIFS(Input!$F:$F,Input!$A:$A,'Flujo de Caja Persona + Negocio'!$A$4,Input!$C:$C,"Semestral",Input!$G:$G,'Flujo de Caja Persona + Negocio'!B$1,Input!$H:$H,'Flujo de Caja Persona + Negocio'!B$1)+SUMIFS(Creditos!$B:$B,Creditos!$I:$I,'Flujo de Caja Persona + Negocio'!$A$4,Creditos!$F:$F,"="&amp;'Flujo de Caja Persona + Negocio'!B$3)</f>
        <v>14800000</v>
      </c>
      <c r="C4" s="5">
        <f>SUMIFS(Input!$E:$E,Input!$A:$A,$A$4,Input!$C:$C,"Mensual")+SUMIFS(Input!$E:$E,Input!$A:$A,$A$4,Input!$C:$C,"Anual",Input!$G:$G,'Flujo de Caja Persona + Negocio'!C$1)+SUMIFS(Input!$E:$E,Input!$A:$A,$A$4,Input!$C:$C,"Semestral",Input!H:H,'Flujo de Caja Persona + Negocio'!C$1)+SUMIFS(Input!$F:$F,Input!$A:$A,'Flujo de Caja Persona + Negocio'!$A$4,Input!$C:$C,"Semestral",Input!$G:$G,'Flujo de Caja Persona + Negocio'!C$1,Input!$H:$H,'Flujo de Caja Persona + Negocio'!C$1)+SUMIFS(Creditos!$B:$B,Creditos!$I:$I,'Flujo de Caja Persona + Negocio'!$A$4,Creditos!$F:$F,"="&amp;'Flujo de Caja Persona + Negocio'!C$3)</f>
        <v>13800000</v>
      </c>
      <c r="D4" s="5">
        <f>SUMIFS(Input!$E:$E,Input!$A:$A,$A$4,Input!$C:$C,"Mensual")+SUMIFS(Input!$E:$E,Input!$A:$A,$A$4,Input!$C:$C,"Anual",Input!$G:$G,'Flujo de Caja Persona + Negocio'!D$1)+SUMIFS(Input!$E:$E,Input!$A:$A,$A$4,Input!$C:$C,"Semestral",Input!I:I,'Flujo de Caja Persona + Negocio'!D$1)+SUMIFS(Input!$F:$F,Input!$A:$A,'Flujo de Caja Persona + Negocio'!$A$4,Input!$C:$C,"Semestral",Input!$G:$G,'Flujo de Caja Persona + Negocio'!D$1,Input!$H:$H,'Flujo de Caja Persona + Negocio'!D$1)+SUMIFS(Creditos!$B:$B,Creditos!$I:$I,'Flujo de Caja Persona + Negocio'!$A$4,Creditos!$F:$F,"="&amp;'Flujo de Caja Persona + Negocio'!D$3)</f>
        <v>13800000</v>
      </c>
      <c r="E4" s="5">
        <f>SUMIFS(Input!$E:$E,Input!$A:$A,$A$4,Input!$C:$C,"Mensual")+SUMIFS(Input!$E:$E,Input!$A:$A,$A$4,Input!$C:$C,"Anual",Input!$G:$G,'Flujo de Caja Persona + Negocio'!E$1)+SUMIFS(Input!$E:$E,Input!$A:$A,$A$4,Input!$C:$C,"Semestral",Input!J:J,'Flujo de Caja Persona + Negocio'!E$1)+SUMIFS(Input!$F:$F,Input!$A:$A,'Flujo de Caja Persona + Negocio'!$A$4,Input!$C:$C,"Semestral",Input!$G:$G,'Flujo de Caja Persona + Negocio'!E$1,Input!$H:$H,'Flujo de Caja Persona + Negocio'!E$1)+SUMIFS(Creditos!$B:$B,Creditos!$I:$I,'Flujo de Caja Persona + Negocio'!$A$4,Creditos!$F:$F,"="&amp;'Flujo de Caja Persona + Negocio'!E$3)</f>
        <v>13800000</v>
      </c>
      <c r="F4" s="5">
        <f>SUMIFS(Input!$E:$E,Input!$A:$A,$A$4,Input!$C:$C,"Mensual")+SUMIFS(Input!$E:$E,Input!$A:$A,$A$4,Input!$C:$C,"Anual",Input!$G:$G,'Flujo de Caja Persona + Negocio'!F$1)+SUMIFS(Input!$E:$E,Input!$A:$A,$A$4,Input!$C:$C,"Semestral",Input!K:K,'Flujo de Caja Persona + Negocio'!F$1)+SUMIFS(Input!$F:$F,Input!$A:$A,'Flujo de Caja Persona + Negocio'!$A$4,Input!$C:$C,"Semestral",Input!$G:$G,'Flujo de Caja Persona + Negocio'!F$1,Input!$H:$H,'Flujo de Caja Persona + Negocio'!F$1)+SUMIFS(Creditos!$B:$B,Creditos!$I:$I,'Flujo de Caja Persona + Negocio'!$A$4,Creditos!$F:$F,"="&amp;'Flujo de Caja Persona + Negocio'!F$3)</f>
        <v>13800000</v>
      </c>
      <c r="G4" s="5">
        <f>SUMIFS(Input!$E:$E,Input!$A:$A,$A$4,Input!$C:$C,"Mensual")+SUMIFS(Input!$E:$E,Input!$A:$A,$A$4,Input!$C:$C,"Anual",Input!$G:$G,'Flujo de Caja Persona + Negocio'!G$1)+SUMIFS(Input!$E:$E,Input!$A:$A,$A$4,Input!$C:$C,"Semestral",Input!L:L,'Flujo de Caja Persona + Negocio'!G$1)+SUMIFS(Input!$F:$F,Input!$A:$A,'Flujo de Caja Persona + Negocio'!$A$4,Input!$C:$C,"Semestral",Input!$G:$G,'Flujo de Caja Persona + Negocio'!G$1,Input!$H:$H,'Flujo de Caja Persona + Negocio'!G$1)+SUMIFS(Creditos!$B:$B,Creditos!$I:$I,'Flujo de Caja Persona + Negocio'!$A$4,Creditos!$F:$F,"="&amp;'Flujo de Caja Persona + Negocio'!G$3)</f>
        <v>13800000</v>
      </c>
      <c r="H4" s="5">
        <f>SUMIFS(Input!$E:$E,Input!$A:$A,$A$4,Input!$C:$C,"Mensual")+SUMIFS(Input!$E:$E,Input!$A:$A,$A$4,Input!$C:$C,"Anual",Input!$G:$G,'Flujo de Caja Persona + Negocio'!H$1)+SUMIFS(Input!$E:$E,Input!$A:$A,$A$4,Input!$C:$C,"Semestral",Input!M:M,'Flujo de Caja Persona + Negocio'!H$1)+SUMIFS(Input!$F:$F,Input!$A:$A,'Flujo de Caja Persona + Negocio'!$A$4,Input!$C:$C,"Semestral",Input!$G:$G,'Flujo de Caja Persona + Negocio'!H$1,Input!$H:$H,'Flujo de Caja Persona + Negocio'!H$1)+SUMIFS(Creditos!$B:$B,Creditos!$I:$I,'Flujo de Caja Persona + Negocio'!$A$4,Creditos!$F:$F,"="&amp;'Flujo de Caja Persona + Negocio'!H$3)</f>
        <v>13800000</v>
      </c>
      <c r="I4" s="5">
        <f>SUMIFS(Input!$E:$E,Input!$A:$A,$A$4,Input!$C:$C,"Mensual")+SUMIFS(Input!$E:$E,Input!$A:$A,$A$4,Input!$C:$C,"Anual",Input!$G:$G,'Flujo de Caja Persona + Negocio'!I$1)+SUMIFS(Input!$E:$E,Input!$A:$A,$A$4,Input!$C:$C,"Semestral",Input!N:N,'Flujo de Caja Persona + Negocio'!I$1)+SUMIFS(Input!$F:$F,Input!$A:$A,'Flujo de Caja Persona + Negocio'!$A$4,Input!$C:$C,"Semestral",Input!$G:$G,'Flujo de Caja Persona + Negocio'!I$1,Input!$H:$H,'Flujo de Caja Persona + Negocio'!I$1)+SUMIFS(Creditos!$B:$B,Creditos!$I:$I,'Flujo de Caja Persona + Negocio'!$A$4,Creditos!$F:$F,"="&amp;'Flujo de Caja Persona + Negocio'!I$3)</f>
        <v>13800000</v>
      </c>
      <c r="J4" s="5">
        <f>SUMIFS(Input!$E:$E,Input!$A:$A,$A$4,Input!$C:$C,"Mensual")+SUMIFS(Input!$E:$E,Input!$A:$A,$A$4,Input!$C:$C,"Anual",Input!$G:$G,'Flujo de Caja Persona + Negocio'!J$1)+SUMIFS(Input!$E:$E,Input!$A:$A,$A$4,Input!$C:$C,"Semestral",Input!O:O,'Flujo de Caja Persona + Negocio'!J$1)+SUMIFS(Input!$F:$F,Input!$A:$A,'Flujo de Caja Persona + Negocio'!$A$4,Input!$C:$C,"Semestral",Input!$G:$G,'Flujo de Caja Persona + Negocio'!J$1,Input!$H:$H,'Flujo de Caja Persona + Negocio'!J$1)+SUMIFS(Creditos!$B:$B,Creditos!$I:$I,'Flujo de Caja Persona + Negocio'!$A$4,Creditos!$F:$F,"="&amp;'Flujo de Caja Persona + Negocio'!J$3)</f>
        <v>13800000</v>
      </c>
      <c r="K4" s="5">
        <f>SUMIFS(Input!$E:$E,Input!$A:$A,$A$4,Input!$C:$C,"Mensual")+SUMIFS(Input!$E:$E,Input!$A:$A,$A$4,Input!$C:$C,"Anual",Input!$G:$G,'Flujo de Caja Persona + Negocio'!K$1)+SUMIFS(Input!$E:$E,Input!$A:$A,$A$4,Input!$C:$C,"Semestral",Input!P:P,'Flujo de Caja Persona + Negocio'!K$1)+SUMIFS(Input!$F:$F,Input!$A:$A,'Flujo de Caja Persona + Negocio'!$A$4,Input!$C:$C,"Semestral",Input!$G:$G,'Flujo de Caja Persona + Negocio'!K$1,Input!$H:$H,'Flujo de Caja Persona + Negocio'!K$1)+SUMIFS(Creditos!$B:$B,Creditos!$I:$I,'Flujo de Caja Persona + Negocio'!$A$4,Creditos!$F:$F,"="&amp;'Flujo de Caja Persona + Negocio'!K$3)</f>
        <v>13800000</v>
      </c>
      <c r="L4" s="5">
        <f>SUMIFS(Input!$E:$E,Input!$A:$A,$A$4,Input!$C:$C,"Mensual")+SUMIFS(Input!$E:$E,Input!$A:$A,$A$4,Input!$C:$C,"Anual",Input!$G:$G,'Flujo de Caja Persona + Negocio'!L$1)+SUMIFS(Input!$E:$E,Input!$A:$A,$A$4,Input!$C:$C,"Semestral",Input!Q:Q,'Flujo de Caja Persona + Negocio'!L$1)+SUMIFS(Input!$F:$F,Input!$A:$A,'Flujo de Caja Persona + Negocio'!$A$4,Input!$C:$C,"Semestral",Input!$G:$G,'Flujo de Caja Persona + Negocio'!L$1,Input!$H:$H,'Flujo de Caja Persona + Negocio'!L$1)+SUMIFS(Creditos!$B:$B,Creditos!$I:$I,'Flujo de Caja Persona + Negocio'!$A$4,Creditos!$F:$F,"="&amp;'Flujo de Caja Persona + Negocio'!L$3)</f>
        <v>13800000</v>
      </c>
      <c r="M4" s="5">
        <f>SUMIFS(Input!$E:$E,Input!$A:$A,$A$4,Input!$C:$C,"Mensual")+SUMIFS(Input!$E:$E,Input!$A:$A,$A$4,Input!$C:$C,"Anual",Input!$G:$G,'Flujo de Caja Persona + Negocio'!M$1)+SUMIFS(Input!$E:$E,Input!$A:$A,$A$4,Input!$C:$C,"Semestral",Input!R:R,'Flujo de Caja Persona + Negocio'!M$1)+SUMIFS(Input!$F:$F,Input!$A:$A,'Flujo de Caja Persona + Negocio'!$A$4,Input!$C:$C,"Semestral",Input!$G:$G,'Flujo de Caja Persona + Negocio'!M$1,Input!$H:$H,'Flujo de Caja Persona + Negocio'!M$1)+SUMIFS(Creditos!$B:$B,Creditos!$I:$I,'Flujo de Caja Persona + Negocio'!$A$4,Creditos!$F:$F,"="&amp;'Flujo de Caja Persona + Negocio'!M$3)</f>
        <v>23200000</v>
      </c>
      <c r="N4" s="5">
        <f>SUMIFS(Input!$J:$J,Input!$A:$A,$A$4,Input!$C:$C,"Mensual")+SUMIFS(Input!$J:$J,Input!$A:$A,$A$4,Input!$C:$C,"Anual",Input!$L:$L,'Flujo de Caja Persona + Negocio'!N$1)+SUMIFS(Input!$J:$J,Input!$A:$A,$A$4,Input!$C:$C,"Semestral",Input!S:S,'Flujo de Caja Persona + Negocio'!N$1)+SUMIFS(Input!$K:$K,Input!$A:$A,'Flujo de Caja Persona + Negocio'!$A$4,Input!$C:$C,"Semestral",Input!$L:$L,'Flujo de Caja Persona + Negocio'!N$1,Input!$H:$H,'Flujo de Caja Persona + Negocio'!N$1)+SUMIFS(Creditos!$B:$B,Creditos!$I:$I,'Flujo de Caja Persona + Negocio'!$A$4,Creditos!$F:$F,"="&amp;'Flujo de Caja Persona + Negocio'!N$3)</f>
        <v>15244000</v>
      </c>
      <c r="O4" s="5">
        <f>SUMIFS(Input!$J:$J,Input!$A:$A,$A$4,Input!$C:$C,"Mensual")+SUMIFS(Input!$J:$J,Input!$A:$A,$A$4,Input!$C:$C,"Anual",Input!$L:$L,'Flujo de Caja Persona + Negocio'!O$1)+SUMIFS(Input!$J:$J,Input!$A:$A,$A$4,Input!$C:$C,"Semestral",Input!T:T,'Flujo de Caja Persona + Negocio'!O$1)+SUMIFS(Input!$K:$K,Input!$A:$A,'Flujo de Caja Persona + Negocio'!$A$4,Input!$C:$C,"Semestral",Input!$L:$L,'Flujo de Caja Persona + Negocio'!O$1,Input!$H:$H,'Flujo de Caja Persona + Negocio'!O$1)+SUMIFS(Creditos!$B:$B,Creditos!$I:$I,'Flujo de Caja Persona + Negocio'!$A$4,Creditos!$F:$F,"="&amp;'Flujo de Caja Persona + Negocio'!O$3)</f>
        <v>14214000</v>
      </c>
      <c r="P4" s="5">
        <f>SUMIFS(Input!$J:$J,Input!$A:$A,$A$4,Input!$C:$C,"Mensual")+SUMIFS(Input!$J:$J,Input!$A:$A,$A$4,Input!$C:$C,"Anual",Input!$L:$L,'Flujo de Caja Persona + Negocio'!P$1)+SUMIFS(Input!$J:$J,Input!$A:$A,$A$4,Input!$C:$C,"Semestral",Input!U:U,'Flujo de Caja Persona + Negocio'!P$1)+SUMIFS(Input!$K:$K,Input!$A:$A,'Flujo de Caja Persona + Negocio'!$A$4,Input!$C:$C,"Semestral",Input!$L:$L,'Flujo de Caja Persona + Negocio'!P$1,Input!$H:$H,'Flujo de Caja Persona + Negocio'!P$1)+SUMIFS(Creditos!$B:$B,Creditos!$I:$I,'Flujo de Caja Persona + Negocio'!$A$4,Creditos!$F:$F,"="&amp;'Flujo de Caja Persona + Negocio'!P$3)</f>
        <v>14214000</v>
      </c>
      <c r="Q4" s="5">
        <f>SUMIFS(Input!$J:$J,Input!$A:$A,$A$4,Input!$C:$C,"Mensual")+SUMIFS(Input!$J:$J,Input!$A:$A,$A$4,Input!$C:$C,"Anual",Input!$L:$L,'Flujo de Caja Persona + Negocio'!Q$1)+SUMIFS(Input!$J:$J,Input!$A:$A,$A$4,Input!$C:$C,"Semestral",Input!V:V,'Flujo de Caja Persona + Negocio'!Q$1)+SUMIFS(Input!$K:$K,Input!$A:$A,'Flujo de Caja Persona + Negocio'!$A$4,Input!$C:$C,"Semestral",Input!$L:$L,'Flujo de Caja Persona + Negocio'!Q$1,Input!$H:$H,'Flujo de Caja Persona + Negocio'!Q$1)+SUMIFS(Creditos!$B:$B,Creditos!$I:$I,'Flujo de Caja Persona + Negocio'!$A$4,Creditos!$F:$F,"="&amp;'Flujo de Caja Persona + Negocio'!Q$3)</f>
        <v>14214000</v>
      </c>
      <c r="R4" s="5">
        <f>SUMIFS(Input!$J:$J,Input!$A:$A,$A$4,Input!$C:$C,"Mensual")+SUMIFS(Input!$J:$J,Input!$A:$A,$A$4,Input!$C:$C,"Anual",Input!$L:$L,'Flujo de Caja Persona + Negocio'!R$1)+SUMIFS(Input!$J:$J,Input!$A:$A,$A$4,Input!$C:$C,"Semestral",Input!W:W,'Flujo de Caja Persona + Negocio'!R$1)+SUMIFS(Input!$K:$K,Input!$A:$A,'Flujo de Caja Persona + Negocio'!$A$4,Input!$C:$C,"Semestral",Input!$L:$L,'Flujo de Caja Persona + Negocio'!R$1,Input!$H:$H,'Flujo de Caja Persona + Negocio'!R$1)+SUMIFS(Creditos!$B:$B,Creditos!$I:$I,'Flujo de Caja Persona + Negocio'!$A$4,Creditos!$F:$F,"="&amp;'Flujo de Caja Persona + Negocio'!R$3)</f>
        <v>14214000</v>
      </c>
      <c r="S4" s="5">
        <f>SUMIFS(Input!$J:$J,Input!$A:$A,$A$4,Input!$C:$C,"Mensual")+SUMIFS(Input!$J:$J,Input!$A:$A,$A$4,Input!$C:$C,"Anual",Input!$L:$L,'Flujo de Caja Persona + Negocio'!S$1)+SUMIFS(Input!$J:$J,Input!$A:$A,$A$4,Input!$C:$C,"Semestral",Input!X:X,'Flujo de Caja Persona + Negocio'!S$1)+SUMIFS(Input!$K:$K,Input!$A:$A,'Flujo de Caja Persona + Negocio'!$A$4,Input!$C:$C,"Semestral",Input!$L:$L,'Flujo de Caja Persona + Negocio'!S$1,Input!$H:$H,'Flujo de Caja Persona + Negocio'!S$1)+SUMIFS(Creditos!$B:$B,Creditos!$I:$I,'Flujo de Caja Persona + Negocio'!$A$4,Creditos!$F:$F,"="&amp;'Flujo de Caja Persona + Negocio'!S$3)</f>
        <v>14214000</v>
      </c>
      <c r="T4" s="5">
        <f>SUMIFS(Input!$J:$J,Input!$A:$A,$A$4,Input!$C:$C,"Mensual")+SUMIFS(Input!$J:$J,Input!$A:$A,$A$4,Input!$C:$C,"Anual",Input!$L:$L,'Flujo de Caja Persona + Negocio'!T$1)+SUMIFS(Input!$J:$J,Input!$A:$A,$A$4,Input!$C:$C,"Semestral",Input!Y:Y,'Flujo de Caja Persona + Negocio'!T$1)+SUMIFS(Input!$K:$K,Input!$A:$A,'Flujo de Caja Persona + Negocio'!$A$4,Input!$C:$C,"Semestral",Input!$L:$L,'Flujo de Caja Persona + Negocio'!T$1,Input!$H:$H,'Flujo de Caja Persona + Negocio'!T$1)+SUMIFS(Creditos!$B:$B,Creditos!$I:$I,'Flujo de Caja Persona + Negocio'!$A$4,Creditos!$F:$F,"="&amp;'Flujo de Caja Persona + Negocio'!T$3)</f>
        <v>14214000</v>
      </c>
      <c r="U4" s="5">
        <f>SUMIFS(Input!$J:$J,Input!$A:$A,$A$4,Input!$C:$C,"Mensual")+SUMIFS(Input!$J:$J,Input!$A:$A,$A$4,Input!$C:$C,"Anual",Input!$L:$L,'Flujo de Caja Persona + Negocio'!U$1)+SUMIFS(Input!$J:$J,Input!$A:$A,$A$4,Input!$C:$C,"Semestral",Input!Z:Z,'Flujo de Caja Persona + Negocio'!U$1)+SUMIFS(Input!$K:$K,Input!$A:$A,'Flujo de Caja Persona + Negocio'!$A$4,Input!$C:$C,"Semestral",Input!$L:$L,'Flujo de Caja Persona + Negocio'!U$1,Input!$H:$H,'Flujo de Caja Persona + Negocio'!U$1)+SUMIFS(Creditos!$B:$B,Creditos!$I:$I,'Flujo de Caja Persona + Negocio'!$A$4,Creditos!$F:$F,"="&amp;'Flujo de Caja Persona + Negocio'!U$3)</f>
        <v>14214000</v>
      </c>
      <c r="V4" s="5">
        <f>SUMIFS(Input!$J:$J,Input!$A:$A,$A$4,Input!$C:$C,"Mensual")+SUMIFS(Input!$J:$J,Input!$A:$A,$A$4,Input!$C:$C,"Anual",Input!$L:$L,'Flujo de Caja Persona + Negocio'!V$1)+SUMIFS(Input!$J:$J,Input!$A:$A,$A$4,Input!$C:$C,"Semestral",Input!AA:AA,'Flujo de Caja Persona + Negocio'!V$1)+SUMIFS(Input!$K:$K,Input!$A:$A,'Flujo de Caja Persona + Negocio'!$A$4,Input!$C:$C,"Semestral",Input!$L:$L,'Flujo de Caja Persona + Negocio'!V$1,Input!$H:$H,'Flujo de Caja Persona + Negocio'!V$1)+SUMIFS(Creditos!$B:$B,Creditos!$I:$I,'Flujo de Caja Persona + Negocio'!$A$4,Creditos!$F:$F,"="&amp;'Flujo de Caja Persona + Negocio'!V$3)</f>
        <v>14214000</v>
      </c>
      <c r="W4" s="5">
        <f>SUMIFS(Input!$J:$J,Input!$A:$A,$A$4,Input!$C:$C,"Mensual")+SUMIFS(Input!$J:$J,Input!$A:$A,$A$4,Input!$C:$C,"Anual",Input!$L:$L,'Flujo de Caja Persona + Negocio'!W$1)+SUMIFS(Input!$J:$J,Input!$A:$A,$A$4,Input!$C:$C,"Semestral",Input!AB:AB,'Flujo de Caja Persona + Negocio'!W$1)+SUMIFS(Input!$K:$K,Input!$A:$A,'Flujo de Caja Persona + Negocio'!$A$4,Input!$C:$C,"Semestral",Input!$L:$L,'Flujo de Caja Persona + Negocio'!W$1,Input!$H:$H,'Flujo de Caja Persona + Negocio'!W$1)+SUMIFS(Creditos!$B:$B,Creditos!$I:$I,'Flujo de Caja Persona + Negocio'!$A$4,Creditos!$F:$F,"="&amp;'Flujo de Caja Persona + Negocio'!W$3)</f>
        <v>14214000</v>
      </c>
      <c r="X4" s="5">
        <f>SUMIFS(Input!$J:$J,Input!$A:$A,$A$4,Input!$C:$C,"Mensual")+SUMIFS(Input!$J:$J,Input!$A:$A,$A$4,Input!$C:$C,"Anual",Input!$L:$L,'Flujo de Caja Persona + Negocio'!X$1)+SUMIFS(Input!$J:$J,Input!$A:$A,$A$4,Input!$C:$C,"Semestral",Input!AC:AC,'Flujo de Caja Persona + Negocio'!X$1)+SUMIFS(Input!$K:$K,Input!$A:$A,'Flujo de Caja Persona + Negocio'!$A$4,Input!$C:$C,"Semestral",Input!$L:$L,'Flujo de Caja Persona + Negocio'!X$1,Input!$H:$H,'Flujo de Caja Persona + Negocio'!X$1)+SUMIFS(Creditos!$B:$B,Creditos!$I:$I,'Flujo de Caja Persona + Negocio'!$A$4,Creditos!$F:$F,"="&amp;'Flujo de Caja Persona + Negocio'!X$3)</f>
        <v>14214000</v>
      </c>
      <c r="Y4" s="5">
        <f>SUMIFS(Input!$J:$J,Input!$A:$A,$A$4,Input!$C:$C,"Mensual")+SUMIFS(Input!$J:$J,Input!$A:$A,$A$4,Input!$C:$C,"Anual",Input!$L:$L,'Flujo de Caja Persona + Negocio'!Y$1)+SUMIFS(Input!$J:$J,Input!$A:$A,$A$4,Input!$C:$C,"Semestral",Input!AD:AD,'Flujo de Caja Persona + Negocio'!Y$1)+SUMIFS(Input!$K:$K,Input!$A:$A,'Flujo de Caja Persona + Negocio'!$A$4,Input!$C:$C,"Semestral",Input!$L:$L,'Flujo de Caja Persona + Negocio'!Y$1,Input!$H:$H,'Flujo de Caja Persona + Negocio'!Y$1)+SUMIFS(Creditos!$B:$B,Creditos!$I:$I,'Flujo de Caja Persona + Negocio'!$A$4,Creditos!$F:$F,"="&amp;'Flujo de Caja Persona + Negocio'!Y$3)</f>
        <v>23896000</v>
      </c>
      <c r="Z4" s="5">
        <f>SUMIFS(Input!$O:$O,Input!$A:$A,$A$4,Input!$C:$C,"Mensual")+SUMIFS(Input!$O:$O,Input!$A:$A,$A$4,Input!$C:$C,"Anual",Input!$Q:$Q,'Flujo de Caja Persona + Negocio'!Z$1)+SUMIFS(Input!$O:$O,Input!$A:$A,$A$4,Input!$C:$C,"Semestral",Input!AE:AE,'Flujo de Caja Persona + Negocio'!Z$1)+SUMIFS(Input!$P:$P,Input!$A:$A,'Flujo de Caja Persona + Negocio'!$A$4,Input!$C:$C,"Semestral",Input!$Q:$Q,'Flujo de Caja Persona + Negocio'!Z$1,Input!$H:$H,'Flujo de Caja Persona + Negocio'!Z$1)+SUMIFS(Creditos!$B:$B,Creditos!$I:$I,'Flujo de Caja Persona + Negocio'!$A$4,Creditos!$F:$F,"="&amp;'Flujo de Caja Persona + Negocio'!Z$3)</f>
        <v>15701320</v>
      </c>
      <c r="AA4" s="5">
        <f>SUMIFS(Input!$O:$O,Input!$A:$A,$A$4,Input!$C:$C,"Mensual")+SUMIFS(Input!$O:$O,Input!$A:$A,$A$4,Input!$C:$C,"Anual",Input!$Q:$Q,'Flujo de Caja Persona + Negocio'!AA$1)+SUMIFS(Input!$O:$O,Input!$A:$A,$A$4,Input!$C:$C,"Semestral",Input!AF:AF,'Flujo de Caja Persona + Negocio'!AA$1)+SUMIFS(Input!$P:$P,Input!$A:$A,'Flujo de Caja Persona + Negocio'!$A$4,Input!$C:$C,"Semestral",Input!$Q:$Q,'Flujo de Caja Persona + Negocio'!AA$1,Input!$H:$H,'Flujo de Caja Persona + Negocio'!AA$1)+SUMIFS(Creditos!$B:$B,Creditos!$I:$I,'Flujo de Caja Persona + Negocio'!$A$4,Creditos!$F:$F,"="&amp;'Flujo de Caja Persona + Negocio'!AA$3)</f>
        <v>14640420</v>
      </c>
      <c r="AB4" s="5">
        <f>SUMIFS(Input!$O:$O,Input!$A:$A,$A$4,Input!$C:$C,"Mensual")+SUMIFS(Input!$O:$O,Input!$A:$A,$A$4,Input!$C:$C,"Anual",Input!$Q:$Q,'Flujo de Caja Persona + Negocio'!AB$1)+SUMIFS(Input!$O:$O,Input!$A:$A,$A$4,Input!$C:$C,"Semestral",Input!AG:AG,'Flujo de Caja Persona + Negocio'!AB$1)+SUMIFS(Input!$P:$P,Input!$A:$A,'Flujo de Caja Persona + Negocio'!$A$4,Input!$C:$C,"Semestral",Input!$Q:$Q,'Flujo de Caja Persona + Negocio'!AB$1,Input!$H:$H,'Flujo de Caja Persona + Negocio'!AB$1)+SUMIFS(Creditos!$B:$B,Creditos!$I:$I,'Flujo de Caja Persona + Negocio'!$A$4,Creditos!$F:$F,"="&amp;'Flujo de Caja Persona + Negocio'!AB$3)</f>
        <v>14640420</v>
      </c>
      <c r="AC4" s="5">
        <f>SUMIFS(Input!$O:$O,Input!$A:$A,$A$4,Input!$C:$C,"Mensual")+SUMIFS(Input!$O:$O,Input!$A:$A,$A$4,Input!$C:$C,"Anual",Input!$Q:$Q,'Flujo de Caja Persona + Negocio'!AC$1)+SUMIFS(Input!$O:$O,Input!$A:$A,$A$4,Input!$C:$C,"Semestral",Input!AH:AH,'Flujo de Caja Persona + Negocio'!AC$1)+SUMIFS(Input!$P:$P,Input!$A:$A,'Flujo de Caja Persona + Negocio'!$A$4,Input!$C:$C,"Semestral",Input!$Q:$Q,'Flujo de Caja Persona + Negocio'!AC$1,Input!$H:$H,'Flujo de Caja Persona + Negocio'!AC$1)+SUMIFS(Creditos!$B:$B,Creditos!$I:$I,'Flujo de Caja Persona + Negocio'!$A$4,Creditos!$F:$F,"="&amp;'Flujo de Caja Persona + Negocio'!AC$3)</f>
        <v>14640420</v>
      </c>
      <c r="AD4" s="5">
        <f>SUMIFS(Input!$O:$O,Input!$A:$A,$A$4,Input!$C:$C,"Mensual")+SUMIFS(Input!$O:$O,Input!$A:$A,$A$4,Input!$C:$C,"Anual",Input!$Q:$Q,'Flujo de Caja Persona + Negocio'!AD$1)+SUMIFS(Input!$O:$O,Input!$A:$A,$A$4,Input!$C:$C,"Semestral",Input!AI:AI,'Flujo de Caja Persona + Negocio'!AD$1)+SUMIFS(Input!$P:$P,Input!$A:$A,'Flujo de Caja Persona + Negocio'!$A$4,Input!$C:$C,"Semestral",Input!$Q:$Q,'Flujo de Caja Persona + Negocio'!AD$1,Input!$H:$H,'Flujo de Caja Persona + Negocio'!AD$1)+SUMIFS(Creditos!$B:$B,Creditos!$I:$I,'Flujo de Caja Persona + Negocio'!$A$4,Creditos!$F:$F,"="&amp;'Flujo de Caja Persona + Negocio'!AD$3)</f>
        <v>14640420</v>
      </c>
      <c r="AE4" s="5">
        <f>SUMIFS(Input!$O:$O,Input!$A:$A,$A$4,Input!$C:$C,"Mensual")+SUMIFS(Input!$O:$O,Input!$A:$A,$A$4,Input!$C:$C,"Anual",Input!$Q:$Q,'Flujo de Caja Persona + Negocio'!AE$1)+SUMIFS(Input!$O:$O,Input!$A:$A,$A$4,Input!$C:$C,"Semestral",Input!AJ:AJ,'Flujo de Caja Persona + Negocio'!AE$1)+SUMIFS(Input!$P:$P,Input!$A:$A,'Flujo de Caja Persona + Negocio'!$A$4,Input!$C:$C,"Semestral",Input!$Q:$Q,'Flujo de Caja Persona + Negocio'!AE$1,Input!$H:$H,'Flujo de Caja Persona + Negocio'!AE$1)+SUMIFS(Creditos!$B:$B,Creditos!$I:$I,'Flujo de Caja Persona + Negocio'!$A$4,Creditos!$F:$F,"="&amp;'Flujo de Caja Persona + Negocio'!AE$3)</f>
        <v>14640420</v>
      </c>
      <c r="AF4" s="5">
        <f>SUMIFS(Input!$O:$O,Input!$A:$A,$A$4,Input!$C:$C,"Mensual")+SUMIFS(Input!$O:$O,Input!$A:$A,$A$4,Input!$C:$C,"Anual",Input!$Q:$Q,'Flujo de Caja Persona + Negocio'!AF$1)+SUMIFS(Input!$O:$O,Input!$A:$A,$A$4,Input!$C:$C,"Semestral",Input!AK:AK,'Flujo de Caja Persona + Negocio'!AF$1)+SUMIFS(Input!$P:$P,Input!$A:$A,'Flujo de Caja Persona + Negocio'!$A$4,Input!$C:$C,"Semestral",Input!$Q:$Q,'Flujo de Caja Persona + Negocio'!AF$1,Input!$H:$H,'Flujo de Caja Persona + Negocio'!AF$1)+SUMIFS(Creditos!$B:$B,Creditos!$I:$I,'Flujo de Caja Persona + Negocio'!$A$4,Creditos!$F:$F,"="&amp;'Flujo de Caja Persona + Negocio'!AF$3)</f>
        <v>14640420</v>
      </c>
      <c r="AG4" s="5">
        <f>SUMIFS(Input!$O:$O,Input!$A:$A,$A$4,Input!$C:$C,"Mensual")+SUMIFS(Input!$O:$O,Input!$A:$A,$A$4,Input!$C:$C,"Anual",Input!$Q:$Q,'Flujo de Caja Persona + Negocio'!AG$1)+SUMIFS(Input!$O:$O,Input!$A:$A,$A$4,Input!$C:$C,"Semestral",Input!AL:AL,'Flujo de Caja Persona + Negocio'!AG$1)+SUMIFS(Input!$P:$P,Input!$A:$A,'Flujo de Caja Persona + Negocio'!$A$4,Input!$C:$C,"Semestral",Input!$Q:$Q,'Flujo de Caja Persona + Negocio'!AG$1,Input!$H:$H,'Flujo de Caja Persona + Negocio'!AG$1)+SUMIFS(Creditos!$B:$B,Creditos!$I:$I,'Flujo de Caja Persona + Negocio'!$A$4,Creditos!$F:$F,"="&amp;'Flujo de Caja Persona + Negocio'!AG$3)</f>
        <v>14640420</v>
      </c>
      <c r="AH4" s="5">
        <f>SUMIFS(Input!$O:$O,Input!$A:$A,$A$4,Input!$C:$C,"Mensual")+SUMIFS(Input!$O:$O,Input!$A:$A,$A$4,Input!$C:$C,"Anual",Input!$Q:$Q,'Flujo de Caja Persona + Negocio'!AH$1)+SUMIFS(Input!$O:$O,Input!$A:$A,$A$4,Input!$C:$C,"Semestral",Input!AM:AM,'Flujo de Caja Persona + Negocio'!AH$1)+SUMIFS(Input!$P:$P,Input!$A:$A,'Flujo de Caja Persona + Negocio'!$A$4,Input!$C:$C,"Semestral",Input!$Q:$Q,'Flujo de Caja Persona + Negocio'!AH$1,Input!$H:$H,'Flujo de Caja Persona + Negocio'!AH$1)+SUMIFS(Creditos!$B:$B,Creditos!$I:$I,'Flujo de Caja Persona + Negocio'!$A$4,Creditos!$F:$F,"="&amp;'Flujo de Caja Persona + Negocio'!AH$3)</f>
        <v>14640420</v>
      </c>
      <c r="AI4" s="5">
        <f>SUMIFS(Input!$O:$O,Input!$A:$A,$A$4,Input!$C:$C,"Mensual")+SUMIFS(Input!$O:$O,Input!$A:$A,$A$4,Input!$C:$C,"Anual",Input!$Q:$Q,'Flujo de Caja Persona + Negocio'!AI$1)+SUMIFS(Input!$O:$O,Input!$A:$A,$A$4,Input!$C:$C,"Semestral",Input!AN:AN,'Flujo de Caja Persona + Negocio'!AI$1)+SUMIFS(Input!$P:$P,Input!$A:$A,'Flujo de Caja Persona + Negocio'!$A$4,Input!$C:$C,"Semestral",Input!$Q:$Q,'Flujo de Caja Persona + Negocio'!AI$1,Input!$H:$H,'Flujo de Caja Persona + Negocio'!AI$1)+SUMIFS(Creditos!$B:$B,Creditos!$I:$I,'Flujo de Caja Persona + Negocio'!$A$4,Creditos!$F:$F,"="&amp;'Flujo de Caja Persona + Negocio'!AI$3)</f>
        <v>14640420</v>
      </c>
      <c r="AJ4" s="5">
        <f>SUMIFS(Input!$O:$O,Input!$A:$A,$A$4,Input!$C:$C,"Mensual")+SUMIFS(Input!$O:$O,Input!$A:$A,$A$4,Input!$C:$C,"Anual",Input!$Q:$Q,'Flujo de Caja Persona + Negocio'!AJ$1)+SUMIFS(Input!$O:$O,Input!$A:$A,$A$4,Input!$C:$C,"Semestral",Input!AO:AO,'Flujo de Caja Persona + Negocio'!AJ$1)+SUMIFS(Input!$P:$P,Input!$A:$A,'Flujo de Caja Persona + Negocio'!$A$4,Input!$C:$C,"Semestral",Input!$Q:$Q,'Flujo de Caja Persona + Negocio'!AJ$1,Input!$H:$H,'Flujo de Caja Persona + Negocio'!AJ$1)+SUMIFS(Creditos!$B:$B,Creditos!$I:$I,'Flujo de Caja Persona + Negocio'!$A$4,Creditos!$F:$F,"="&amp;'Flujo de Caja Persona + Negocio'!AJ$3)</f>
        <v>14640420</v>
      </c>
      <c r="AK4" s="5">
        <f>SUMIFS(Input!$O:$O,Input!$A:$A,$A$4,Input!$C:$C,"Mensual")+SUMIFS(Input!$O:$O,Input!$A:$A,$A$4,Input!$C:$C,"Anual",Input!$Q:$Q,'Flujo de Caja Persona + Negocio'!AK$1)+SUMIFS(Input!$O:$O,Input!$A:$A,$A$4,Input!$C:$C,"Semestral",Input!AP:AP,'Flujo de Caja Persona + Negocio'!AK$1)+SUMIFS(Input!$P:$P,Input!$A:$A,'Flujo de Caja Persona + Negocio'!$A$4,Input!$C:$C,"Semestral",Input!$Q:$Q,'Flujo de Caja Persona + Negocio'!AK$1,Input!$H:$H,'Flujo de Caja Persona + Negocio'!AK$1)+SUMIFS(Creditos!$B:$B,Creditos!$I:$I,'Flujo de Caja Persona + Negocio'!$A$4,Creditos!$F:$F,"="&amp;'Flujo de Caja Persona + Negocio'!AK$3)</f>
        <v>24612880</v>
      </c>
      <c r="AL4" s="5">
        <f>SUMIFS(Input!$T:$T,Input!$A:$A,$A$4,Input!$C:$C,"Mensual")+SUMIFS(Input!$T:$T,Input!$A:$A,$A$4,Input!$C:$C,"Anual",Input!$V:$V,'Flujo de Caja Persona + Negocio'!AL$1)+SUMIFS(Input!$T:$T,Input!$A:$A,$A$4,Input!$C:$C,"Semestral",Input!AQ:AQ,'Flujo de Caja Persona + Negocio'!AL$1)+SUMIFS(Input!$U:$U,Input!$A:$A,'Flujo de Caja Persona + Negocio'!$A$4,Input!$C:$C,"Semestral",Input!$V:$V,'Flujo de Caja Persona + Negocio'!AL$1,Input!$H:$H,'Flujo de Caja Persona + Negocio'!AL$1)+SUMIFS(Creditos!$B:$B,Creditos!$I:$I,'Flujo de Caja Persona + Negocio'!$A$4,Creditos!$F:$F,"="&amp;'Flujo de Caja Persona + Negocio'!AL$3)</f>
        <v>16172359.6</v>
      </c>
      <c r="AM4" s="5">
        <f>SUMIFS(Input!$T:$T,Input!$A:$A,$A$4,Input!$C:$C,"Mensual")+SUMIFS(Input!$T:$T,Input!$A:$A,$A$4,Input!$C:$C,"Anual",Input!$V:$V,'Flujo de Caja Persona + Negocio'!AM$1)+SUMIFS(Input!$T:$T,Input!$A:$A,$A$4,Input!$C:$C,"Semestral",Input!AR:AR,'Flujo de Caja Persona + Negocio'!AM$1)+SUMIFS(Input!$U:$U,Input!$A:$A,'Flujo de Caja Persona + Negocio'!$A$4,Input!$C:$C,"Semestral",Input!$V:$V,'Flujo de Caja Persona + Negocio'!AM$1,Input!$H:$H,'Flujo de Caja Persona + Negocio'!AM$1)+SUMIFS(Creditos!$B:$B,Creditos!$I:$I,'Flujo de Caja Persona + Negocio'!$A$4,Creditos!$F:$F,"="&amp;'Flujo de Caja Persona + Negocio'!AM$3)</f>
        <v>15079632.6</v>
      </c>
      <c r="AN4" s="5">
        <f>SUMIFS(Input!$T:$T,Input!$A:$A,$A$4,Input!$C:$C,"Mensual")+SUMIFS(Input!$T:$T,Input!$A:$A,$A$4,Input!$C:$C,"Anual",Input!$V:$V,'Flujo de Caja Persona + Negocio'!AN$1)+SUMIFS(Input!$T:$T,Input!$A:$A,$A$4,Input!$C:$C,"Semestral",Input!AS:AS,'Flujo de Caja Persona + Negocio'!AN$1)+SUMIFS(Input!$U:$U,Input!$A:$A,'Flujo de Caja Persona + Negocio'!$A$4,Input!$C:$C,"Semestral",Input!$V:$V,'Flujo de Caja Persona + Negocio'!AN$1,Input!$H:$H,'Flujo de Caja Persona + Negocio'!AN$1)+SUMIFS(Creditos!$B:$B,Creditos!$I:$I,'Flujo de Caja Persona + Negocio'!$A$4,Creditos!$F:$F,"="&amp;'Flujo de Caja Persona + Negocio'!AN$3)</f>
        <v>15079632.6</v>
      </c>
      <c r="AO4" s="5">
        <f>SUMIFS(Input!$T:$T,Input!$A:$A,$A$4,Input!$C:$C,"Mensual")+SUMIFS(Input!$T:$T,Input!$A:$A,$A$4,Input!$C:$C,"Anual",Input!$V:$V,'Flujo de Caja Persona + Negocio'!AO$1)+SUMIFS(Input!$T:$T,Input!$A:$A,$A$4,Input!$C:$C,"Semestral",Input!AT:AT,'Flujo de Caja Persona + Negocio'!AO$1)+SUMIFS(Input!$U:$U,Input!$A:$A,'Flujo de Caja Persona + Negocio'!$A$4,Input!$C:$C,"Semestral",Input!$V:$V,'Flujo de Caja Persona + Negocio'!AO$1,Input!$H:$H,'Flujo de Caja Persona + Negocio'!AO$1)+SUMIFS(Creditos!$B:$B,Creditos!$I:$I,'Flujo de Caja Persona + Negocio'!$A$4,Creditos!$F:$F,"="&amp;'Flujo de Caja Persona + Negocio'!AO$3)</f>
        <v>15079632.6</v>
      </c>
      <c r="AP4" s="5">
        <f>SUMIFS(Input!$T:$T,Input!$A:$A,$A$4,Input!$C:$C,"Mensual")+SUMIFS(Input!$T:$T,Input!$A:$A,$A$4,Input!$C:$C,"Anual",Input!$V:$V,'Flujo de Caja Persona + Negocio'!AP$1)+SUMIFS(Input!$T:$T,Input!$A:$A,$A$4,Input!$C:$C,"Semestral",Input!AU:AU,'Flujo de Caja Persona + Negocio'!AP$1)+SUMIFS(Input!$U:$U,Input!$A:$A,'Flujo de Caja Persona + Negocio'!$A$4,Input!$C:$C,"Semestral",Input!$V:$V,'Flujo de Caja Persona + Negocio'!AP$1,Input!$H:$H,'Flujo de Caja Persona + Negocio'!AP$1)+SUMIFS(Creditos!$B:$B,Creditos!$I:$I,'Flujo de Caja Persona + Negocio'!$A$4,Creditos!$F:$F,"="&amp;'Flujo de Caja Persona + Negocio'!AP$3)</f>
        <v>15079632.6</v>
      </c>
      <c r="AQ4" s="5">
        <f>SUMIFS(Input!$T:$T,Input!$A:$A,$A$4,Input!$C:$C,"Mensual")+SUMIFS(Input!$T:$T,Input!$A:$A,$A$4,Input!$C:$C,"Anual",Input!$V:$V,'Flujo de Caja Persona + Negocio'!AQ$1)+SUMIFS(Input!$T:$T,Input!$A:$A,$A$4,Input!$C:$C,"Semestral",Input!AV:AV,'Flujo de Caja Persona + Negocio'!AQ$1)+SUMIFS(Input!$U:$U,Input!$A:$A,'Flujo de Caja Persona + Negocio'!$A$4,Input!$C:$C,"Semestral",Input!$V:$V,'Flujo de Caja Persona + Negocio'!AQ$1,Input!$H:$H,'Flujo de Caja Persona + Negocio'!AQ$1)+SUMIFS(Creditos!$B:$B,Creditos!$I:$I,'Flujo de Caja Persona + Negocio'!$A$4,Creditos!$F:$F,"="&amp;'Flujo de Caja Persona + Negocio'!AQ$3)</f>
        <v>15079632.6</v>
      </c>
      <c r="AR4" s="5">
        <f>SUMIFS(Input!$T:$T,Input!$A:$A,$A$4,Input!$C:$C,"Mensual")+SUMIFS(Input!$T:$T,Input!$A:$A,$A$4,Input!$C:$C,"Anual",Input!$V:$V,'Flujo de Caja Persona + Negocio'!AR$1)+SUMIFS(Input!$T:$T,Input!$A:$A,$A$4,Input!$C:$C,"Semestral",Input!AW:AW,'Flujo de Caja Persona + Negocio'!AR$1)+SUMIFS(Input!$U:$U,Input!$A:$A,'Flujo de Caja Persona + Negocio'!$A$4,Input!$C:$C,"Semestral",Input!$V:$V,'Flujo de Caja Persona + Negocio'!AR$1,Input!$H:$H,'Flujo de Caja Persona + Negocio'!AR$1)+SUMIFS(Creditos!$B:$B,Creditos!$I:$I,'Flujo de Caja Persona + Negocio'!$A$4,Creditos!$F:$F,"="&amp;'Flujo de Caja Persona + Negocio'!AR$3)</f>
        <v>15079632.6</v>
      </c>
      <c r="AS4" s="5">
        <f>SUMIFS(Input!$T:$T,Input!$A:$A,$A$4,Input!$C:$C,"Mensual")+SUMIFS(Input!$T:$T,Input!$A:$A,$A$4,Input!$C:$C,"Anual",Input!$V:$V,'Flujo de Caja Persona + Negocio'!AS$1)+SUMIFS(Input!$T:$T,Input!$A:$A,$A$4,Input!$C:$C,"Semestral",Input!AX:AX,'Flujo de Caja Persona + Negocio'!AS$1)+SUMIFS(Input!$U:$U,Input!$A:$A,'Flujo de Caja Persona + Negocio'!$A$4,Input!$C:$C,"Semestral",Input!$V:$V,'Flujo de Caja Persona + Negocio'!AS$1,Input!$H:$H,'Flujo de Caja Persona + Negocio'!AS$1)+SUMIFS(Creditos!$B:$B,Creditos!$I:$I,'Flujo de Caja Persona + Negocio'!$A$4,Creditos!$F:$F,"="&amp;'Flujo de Caja Persona + Negocio'!AS$3)</f>
        <v>15079632.6</v>
      </c>
      <c r="AT4" s="5">
        <f>SUMIFS(Input!$T:$T,Input!$A:$A,$A$4,Input!$C:$C,"Mensual")+SUMIFS(Input!$T:$T,Input!$A:$A,$A$4,Input!$C:$C,"Anual",Input!$V:$V,'Flujo de Caja Persona + Negocio'!AT$1)+SUMIFS(Input!$T:$T,Input!$A:$A,$A$4,Input!$C:$C,"Semestral",Input!AY:AY,'Flujo de Caja Persona + Negocio'!AT$1)+SUMIFS(Input!$U:$U,Input!$A:$A,'Flujo de Caja Persona + Negocio'!$A$4,Input!$C:$C,"Semestral",Input!$V:$V,'Flujo de Caja Persona + Negocio'!AT$1,Input!$H:$H,'Flujo de Caja Persona + Negocio'!AT$1)+SUMIFS(Creditos!$B:$B,Creditos!$I:$I,'Flujo de Caja Persona + Negocio'!$A$4,Creditos!$F:$F,"="&amp;'Flujo de Caja Persona + Negocio'!AT$3)</f>
        <v>15079632.6</v>
      </c>
      <c r="AU4" s="5">
        <f>SUMIFS(Input!$T:$T,Input!$A:$A,$A$4,Input!$C:$C,"Mensual")+SUMIFS(Input!$T:$T,Input!$A:$A,$A$4,Input!$C:$C,"Anual",Input!$V:$V,'Flujo de Caja Persona + Negocio'!AU$1)+SUMIFS(Input!$T:$T,Input!$A:$A,$A$4,Input!$C:$C,"Semestral",Input!AZ:AZ,'Flujo de Caja Persona + Negocio'!AU$1)+SUMIFS(Input!$U:$U,Input!$A:$A,'Flujo de Caja Persona + Negocio'!$A$4,Input!$C:$C,"Semestral",Input!$V:$V,'Flujo de Caja Persona + Negocio'!AU$1,Input!$H:$H,'Flujo de Caja Persona + Negocio'!AU$1)+SUMIFS(Creditos!$B:$B,Creditos!$I:$I,'Flujo de Caja Persona + Negocio'!$A$4,Creditos!$F:$F,"="&amp;'Flujo de Caja Persona + Negocio'!AU$3)</f>
        <v>15079632.6</v>
      </c>
      <c r="AV4" s="5">
        <f>SUMIFS(Input!$T:$T,Input!$A:$A,$A$4,Input!$C:$C,"Mensual")+SUMIFS(Input!$T:$T,Input!$A:$A,$A$4,Input!$C:$C,"Anual",Input!$V:$V,'Flujo de Caja Persona + Negocio'!AV$1)+SUMIFS(Input!$T:$T,Input!$A:$A,$A$4,Input!$C:$C,"Semestral",Input!BA:BA,'Flujo de Caja Persona + Negocio'!AV$1)+SUMIFS(Input!$U:$U,Input!$A:$A,'Flujo de Caja Persona + Negocio'!$A$4,Input!$C:$C,"Semestral",Input!$V:$V,'Flujo de Caja Persona + Negocio'!AV$1,Input!$H:$H,'Flujo de Caja Persona + Negocio'!AV$1)+SUMIFS(Creditos!$B:$B,Creditos!$I:$I,'Flujo de Caja Persona + Negocio'!$A$4,Creditos!$F:$F,"="&amp;'Flujo de Caja Persona + Negocio'!AV$3)</f>
        <v>15079632.6</v>
      </c>
      <c r="AW4" s="5">
        <f>SUMIFS(Input!$T:$T,Input!$A:$A,$A$4,Input!$C:$C,"Mensual")+SUMIFS(Input!$T:$T,Input!$A:$A,$A$4,Input!$C:$C,"Anual",Input!$V:$V,'Flujo de Caja Persona + Negocio'!AW$1)+SUMIFS(Input!$T:$T,Input!$A:$A,$A$4,Input!$C:$C,"Semestral",Input!BB:BB,'Flujo de Caja Persona + Negocio'!AW$1)+SUMIFS(Input!$U:$U,Input!$A:$A,'Flujo de Caja Persona + Negocio'!$A$4,Input!$C:$C,"Semestral",Input!$V:$V,'Flujo de Caja Persona + Negocio'!AW$1,Input!$H:$H,'Flujo de Caja Persona + Negocio'!AW$1)+SUMIFS(Creditos!$B:$B,Creditos!$I:$I,'Flujo de Caja Persona + Negocio'!$A$4,Creditos!$F:$F,"="&amp;'Flujo de Caja Persona + Negocio'!AW$3)</f>
        <v>25351266.4</v>
      </c>
      <c r="AX4" s="5">
        <f>SUMIFS(Input!$Y:$Y,Input!$A:$A,$A$4,Input!$C:$C,"Mensual")+SUMIFS(Input!$Y:$Y,Input!$A:$A,$A$4,Input!$C:$C,"Anual",Input!$AA:$AA,'Flujo de Caja Persona + Negocio'!AX$1)+SUMIFS(Input!$Y:$Y,Input!$A:$A,$A$4,Input!$C:$C,"Semestral",Input!BC:BC,'Flujo de Caja Persona + Negocio'!AX$1)+SUMIFS(Input!$U:$U,Input!$A:$A,'Flujo de Caja Persona + Negocio'!$A$4,Input!$C:$C,"Semestral",Input!$AA:$AA,'Flujo de Caja Persona + Negocio'!AX$1,Input!$H:$H,'Flujo de Caja Persona + Negocio'!AX$1)+SUMIFS(Creditos!$B:$B,Creditos!$I:$I,'Flujo de Caja Persona + Negocio'!$A$4,Creditos!$F:$F,"="&amp;'Flujo de Caja Persona + Negocio'!AX$3)</f>
        <v>16657530.39</v>
      </c>
      <c r="AY4" s="5">
        <f>SUMIFS(Input!$Y:$Y,Input!$A:$A,$A$4,Input!$C:$C,"Mensual")+SUMIFS(Input!$Y:$Y,Input!$A:$A,$A$4,Input!$C:$C,"Anual",Input!$AA:$AA,'Flujo de Caja Persona + Negocio'!AY$1)+SUMIFS(Input!$Y:$Y,Input!$A:$A,$A$4,Input!$C:$C,"Semestral",Input!BD:BD,'Flujo de Caja Persona + Negocio'!AY$1)+SUMIFS(Input!$U:$U,Input!$A:$A,'Flujo de Caja Persona + Negocio'!$A$4,Input!$C:$C,"Semestral",Input!$AA:$AA,'Flujo de Caja Persona + Negocio'!AY$1,Input!$H:$H,'Flujo de Caja Persona + Negocio'!AY$1)+SUMIFS(Creditos!$B:$B,Creditos!$I:$I,'Flujo de Caja Persona + Negocio'!$A$4,Creditos!$F:$F,"="&amp;'Flujo de Caja Persona + Negocio'!AY$3)</f>
        <v>15532021.58</v>
      </c>
      <c r="AZ4" s="5">
        <f>SUMIFS(Input!$Y:$Y,Input!$A:$A,$A$4,Input!$C:$C,"Mensual")+SUMIFS(Input!$Y:$Y,Input!$A:$A,$A$4,Input!$C:$C,"Anual",Input!$AA:$AA,'Flujo de Caja Persona + Negocio'!AZ$1)+SUMIFS(Input!$Y:$Y,Input!$A:$A,$A$4,Input!$C:$C,"Semestral",Input!BE:BE,'Flujo de Caja Persona + Negocio'!AZ$1)+SUMIFS(Input!$U:$U,Input!$A:$A,'Flujo de Caja Persona + Negocio'!$A$4,Input!$C:$C,"Semestral",Input!$AA:$AA,'Flujo de Caja Persona + Negocio'!AZ$1,Input!$H:$H,'Flujo de Caja Persona + Negocio'!AZ$1)+SUMIFS(Creditos!$B:$B,Creditos!$I:$I,'Flujo de Caja Persona + Negocio'!$A$4,Creditos!$F:$F,"="&amp;'Flujo de Caja Persona + Negocio'!AZ$3)</f>
        <v>15532021.58</v>
      </c>
      <c r="BA4" s="5">
        <f>SUMIFS(Input!$Y:$Y,Input!$A:$A,$A$4,Input!$C:$C,"Mensual")+SUMIFS(Input!$Y:$Y,Input!$A:$A,$A$4,Input!$C:$C,"Anual",Input!$AA:$AA,'Flujo de Caja Persona + Negocio'!BA$1)+SUMIFS(Input!$Y:$Y,Input!$A:$A,$A$4,Input!$C:$C,"Semestral",Input!BF:BF,'Flujo de Caja Persona + Negocio'!BA$1)+SUMIFS(Input!$U:$U,Input!$A:$A,'Flujo de Caja Persona + Negocio'!$A$4,Input!$C:$C,"Semestral",Input!$AA:$AA,'Flujo de Caja Persona + Negocio'!BA$1,Input!$H:$H,'Flujo de Caja Persona + Negocio'!BA$1)+SUMIFS(Creditos!$B:$B,Creditos!$I:$I,'Flujo de Caja Persona + Negocio'!$A$4,Creditos!$F:$F,"="&amp;'Flujo de Caja Persona + Negocio'!BA$3)</f>
        <v>15532021.58</v>
      </c>
      <c r="BB4" s="5" t="str">
        <f>SUMIFS(Input!$Y:$Y,Input!$A:$A,$A$4,Input!$C:$C,"Mensual")+SUMIFS(Input!$Y:$Y,Input!$A:$A,$A$4,Input!$C:$C,"Anual",Input!$AA:$AA,'Flujo de Caja Persona + Negocio'!BB$1)+SUMIFS(Input!$Y:$Y,Input!$A:$A,$A$4,Input!$C:$C,"Semestral",Input!BG:BG,'Flujo de Caja Persona + Negocio'!BB$1)+SUMIFS(Input!$U:$U,Input!$A:$A,'Flujo de Caja Persona + Negocio'!$A$4,Input!$C:$C,"Semestral",Input!$AA:$AA,'Flujo de Caja Persona + Negocio'!BB$1,Input!$H:$H,'Flujo de Caja Persona + Negocio'!BB$1)+SUMIFS(Creditos!$B:$B,Creditos!$I:$I,'Flujo de Caja Persona + Negocio'!$A$4,Creditos!$F:$F,"="&amp;'Flujo de Caja Persona + Negocio'!BB$3)</f>
        <v>#VALUE!</v>
      </c>
      <c r="BC4" s="5" t="str">
        <f>SUMIFS(Input!$Y:$Y,Input!$A:$A,$A$4,Input!$C:$C,"Mensual")+SUMIFS(Input!$Y:$Y,Input!$A:$A,$A$4,Input!$C:$C,"Anual",Input!$AA:$AA,'Flujo de Caja Persona + Negocio'!BC$1)+SUMIFS(Input!$Y:$Y,Input!$A:$A,$A$4,Input!$C:$C,"Semestral",Input!BH:BH,'Flujo de Caja Persona + Negocio'!BC$1)+SUMIFS(Input!$U:$U,Input!$A:$A,'Flujo de Caja Persona + Negocio'!$A$4,Input!$C:$C,"Semestral",Input!$AA:$AA,'Flujo de Caja Persona + Negocio'!BC$1,Input!$H:$H,'Flujo de Caja Persona + Negocio'!BC$1)+SUMIFS(Creditos!$B:$B,Creditos!$I:$I,'Flujo de Caja Persona + Negocio'!$A$4,Creditos!$F:$F,"="&amp;'Flujo de Caja Persona + Negocio'!BC$3)</f>
        <v>#VALUE!</v>
      </c>
      <c r="BD4" s="5" t="str">
        <f>SUMIFS(Input!$Y:$Y,Input!$A:$A,$A$4,Input!$C:$C,"Mensual")+SUMIFS(Input!$Y:$Y,Input!$A:$A,$A$4,Input!$C:$C,"Anual",Input!$AA:$AA,'Flujo de Caja Persona + Negocio'!BD$1)+SUMIFS(Input!$Y:$Y,Input!$A:$A,$A$4,Input!$C:$C,"Semestral",Input!BI:BI,'Flujo de Caja Persona + Negocio'!BD$1)+SUMIFS(Input!$U:$U,Input!$A:$A,'Flujo de Caja Persona + Negocio'!$A$4,Input!$C:$C,"Semestral",Input!$AA:$AA,'Flujo de Caja Persona + Negocio'!BD$1,Input!$H:$H,'Flujo de Caja Persona + Negocio'!BD$1)+SUMIFS(Creditos!$B:$B,Creditos!$I:$I,'Flujo de Caja Persona + Negocio'!$A$4,Creditos!$F:$F,"="&amp;'Flujo de Caja Persona + Negocio'!BD$3)</f>
        <v>#VALUE!</v>
      </c>
      <c r="BE4" s="5" t="str">
        <f>SUMIFS(Input!$Y:$Y,Input!$A:$A,$A$4,Input!$C:$C,"Mensual")+SUMIFS(Input!$Y:$Y,Input!$A:$A,$A$4,Input!$C:$C,"Anual",Input!$AA:$AA,'Flujo de Caja Persona + Negocio'!BE$1)+SUMIFS(Input!$Y:$Y,Input!$A:$A,$A$4,Input!$C:$C,"Semestral",Input!BJ:BJ,'Flujo de Caja Persona + Negocio'!BE$1)+SUMIFS(Input!$U:$U,Input!$A:$A,'Flujo de Caja Persona + Negocio'!$A$4,Input!$C:$C,"Semestral",Input!$AA:$AA,'Flujo de Caja Persona + Negocio'!BE$1,Input!$H:$H,'Flujo de Caja Persona + Negocio'!BE$1)+SUMIFS(Creditos!$B:$B,Creditos!$I:$I,'Flujo de Caja Persona + Negocio'!$A$4,Creditos!$F:$F,"="&amp;'Flujo de Caja Persona + Negocio'!BE$3)</f>
        <v>#VALUE!</v>
      </c>
      <c r="BF4" s="5" t="str">
        <f>SUMIFS(Input!$Y:$Y,Input!$A:$A,$A$4,Input!$C:$C,"Mensual")+SUMIFS(Input!$Y:$Y,Input!$A:$A,$A$4,Input!$C:$C,"Anual",Input!$AA:$AA,'Flujo de Caja Persona + Negocio'!BF$1)+SUMIFS(Input!$Y:$Y,Input!$A:$A,$A$4,Input!$C:$C,"Semestral",Input!BK:BK,'Flujo de Caja Persona + Negocio'!BF$1)+SUMIFS(Input!$U:$U,Input!$A:$A,'Flujo de Caja Persona + Negocio'!$A$4,Input!$C:$C,"Semestral",Input!$AA:$AA,'Flujo de Caja Persona + Negocio'!BF$1,Input!$H:$H,'Flujo de Caja Persona + Negocio'!BF$1)+SUMIFS(Creditos!$B:$B,Creditos!$I:$I,'Flujo de Caja Persona + Negocio'!$A$4,Creditos!$F:$F,"="&amp;'Flujo de Caja Persona + Negocio'!BF$3)</f>
        <v>#VALUE!</v>
      </c>
      <c r="BG4" s="5" t="str">
        <f>SUMIFS(Input!$Y:$Y,Input!$A:$A,$A$4,Input!$C:$C,"Mensual")+SUMIFS(Input!$Y:$Y,Input!$A:$A,$A$4,Input!$C:$C,"Anual",Input!$AA:$AA,'Flujo de Caja Persona + Negocio'!BG$1)+SUMIFS(Input!$Y:$Y,Input!$A:$A,$A$4,Input!$C:$C,"Semestral",Input!BL:BL,'Flujo de Caja Persona + Negocio'!BG$1)+SUMIFS(Input!$U:$U,Input!$A:$A,'Flujo de Caja Persona + Negocio'!$A$4,Input!$C:$C,"Semestral",Input!$AA:$AA,'Flujo de Caja Persona + Negocio'!BG$1,Input!$H:$H,'Flujo de Caja Persona + Negocio'!BG$1)+SUMIFS(Creditos!$B:$B,Creditos!$I:$I,'Flujo de Caja Persona + Negocio'!$A$4,Creditos!$F:$F,"="&amp;'Flujo de Caja Persona + Negocio'!BG$3)</f>
        <v>#VALUE!</v>
      </c>
      <c r="BH4" s="5" t="str">
        <f>SUMIFS(Input!$Y:$Y,Input!$A:$A,$A$4,Input!$C:$C,"Mensual")+SUMIFS(Input!$Y:$Y,Input!$A:$A,$A$4,Input!$C:$C,"Anual",Input!$AA:$AA,'Flujo de Caja Persona + Negocio'!BH$1)+SUMIFS(Input!$Y:$Y,Input!$A:$A,$A$4,Input!$C:$C,"Semestral",Input!BM:BM,'Flujo de Caja Persona + Negocio'!BH$1)+SUMIFS(Input!$U:$U,Input!$A:$A,'Flujo de Caja Persona + Negocio'!$A$4,Input!$C:$C,"Semestral",Input!$AA:$AA,'Flujo de Caja Persona + Negocio'!BH$1,Input!$H:$H,'Flujo de Caja Persona + Negocio'!BH$1)+SUMIFS(Creditos!$B:$B,Creditos!$I:$I,'Flujo de Caja Persona + Negocio'!$A$4,Creditos!$F:$F,"="&amp;'Flujo de Caja Persona + Negocio'!BH$3)</f>
        <v>#VALUE!</v>
      </c>
      <c r="BI4" s="5" t="str">
        <f>SUMIFS(Input!$Y:$Y,Input!$A:$A,$A$4,Input!$C:$C,"Mensual")+SUMIFS(Input!$Y:$Y,Input!$A:$A,$A$4,Input!$C:$C,"Anual",Input!$AA:$AA,'Flujo de Caja Persona + Negocio'!BI$1)+SUMIFS(Input!$Y:$Y,Input!$A:$A,$A$4,Input!$C:$C,"Semestral",Input!BN:BN,'Flujo de Caja Persona + Negocio'!BI$1)+SUMIFS(Input!$U:$U,Input!$A:$A,'Flujo de Caja Persona + Negocio'!$A$4,Input!$C:$C,"Semestral",Input!$AA:$AA,'Flujo de Caja Persona + Negocio'!BI$1,Input!$H:$H,'Flujo de Caja Persona + Negocio'!BI$1)+SUMIFS(Creditos!$B:$B,Creditos!$I:$I,'Flujo de Caja Persona + Negocio'!$A$4,Creditos!$F:$F,"="&amp;'Flujo de Caja Persona + Negocio'!BI$3)</f>
        <v>#VALUE!</v>
      </c>
      <c r="BJ4" s="5" t="str">
        <f>SUMIFS(Input!$AD:$AD,Input!$A:$A,$A$4,Input!$C:$C,"Mensual")+SUMIFS(Input!$AD:$AD,Input!$A:$A,$A$4,Input!$C:$C,"Anual",Input!$AF:$AF,'Flujo de Caja Persona + Negocio'!BJ$1)+SUMIFS(Input!$AD:$AD,Input!$A:$A,$A$4,Input!$C:$C,"Semestral",Input!BO:BO,'Flujo de Caja Persona + Negocio'!BJ$1)+SUMIFS(Input!$U:$U,Input!$A:$A,'Flujo de Caja Persona + Negocio'!$A$4,Input!$C:$C,"Semestral",Input!$AF:$AF,'Flujo de Caja Persona + Negocio'!BJ$1,Input!$H:$H,'Flujo de Caja Persona + Negocio'!BJ$1)+SUMIFS(Creditos!$B:$B,Creditos!$I:$I,'Flujo de Caja Persona + Negocio'!$A$4,Creditos!$F:$F,"="&amp;'Flujo de Caja Persona + Negocio'!BJ$3)</f>
        <v>#VALUE!</v>
      </c>
      <c r="BK4" s="5" t="str">
        <f>SUMIFS(Input!$AD:$AD,Input!$A:$A,$A$4,Input!$C:$C,"Mensual")+SUMIFS(Input!$AD:$AD,Input!$A:$A,$A$4,Input!$C:$C,"Anual",Input!$AF:$AF,'Flujo de Caja Persona + Negocio'!BK$1)+SUMIFS(Input!$AD:$AD,Input!$A:$A,$A$4,Input!$C:$C,"Semestral",Input!BP:BP,'Flujo de Caja Persona + Negocio'!BK$1)+SUMIFS(Input!$U:$U,Input!$A:$A,'Flujo de Caja Persona + Negocio'!$A$4,Input!$C:$C,"Semestral",Input!$AF:$AF,'Flujo de Caja Persona + Negocio'!BK$1,Input!$H:$H,'Flujo de Caja Persona + Negocio'!BK$1)+SUMIFS(Creditos!$B:$B,Creditos!$I:$I,'Flujo de Caja Persona + Negocio'!$A$4,Creditos!$F:$F,"="&amp;'Flujo de Caja Persona + Negocio'!BK$3)</f>
        <v>#VALUE!</v>
      </c>
      <c r="BL4" s="5" t="str">
        <f>SUMIFS(Input!$AD:$AD,Input!$A:$A,$A$4,Input!$C:$C,"Mensual")+SUMIFS(Input!$AD:$AD,Input!$A:$A,$A$4,Input!$C:$C,"Anual",Input!$AF:$AF,'Flujo de Caja Persona + Negocio'!BL$1)+SUMIFS(Input!$AD:$AD,Input!$A:$A,$A$4,Input!$C:$C,"Semestral",Input!BQ:BQ,'Flujo de Caja Persona + Negocio'!BL$1)+SUMIFS(Input!$U:$U,Input!$A:$A,'Flujo de Caja Persona + Negocio'!$A$4,Input!$C:$C,"Semestral",Input!$AF:$AF,'Flujo de Caja Persona + Negocio'!BL$1,Input!$H:$H,'Flujo de Caja Persona + Negocio'!BL$1)+SUMIFS(Creditos!$B:$B,Creditos!$I:$I,'Flujo de Caja Persona + Negocio'!$A$4,Creditos!$F:$F,"="&amp;'Flujo de Caja Persona + Negocio'!BL$3)</f>
        <v>#VALUE!</v>
      </c>
      <c r="BM4" s="5" t="str">
        <f>SUMIFS(Input!$AD:$AD,Input!$A:$A,$A$4,Input!$C:$C,"Mensual")+SUMIFS(Input!$AD:$AD,Input!$A:$A,$A$4,Input!$C:$C,"Anual",Input!$AF:$AF,'Flujo de Caja Persona + Negocio'!BM$1)+SUMIFS(Input!$AD:$AD,Input!$A:$A,$A$4,Input!$C:$C,"Semestral",Input!BR:BR,'Flujo de Caja Persona + Negocio'!BM$1)+SUMIFS(Input!$U:$U,Input!$A:$A,'Flujo de Caja Persona + Negocio'!$A$4,Input!$C:$C,"Semestral",Input!$AF:$AF,'Flujo de Caja Persona + Negocio'!BM$1,Input!$H:$H,'Flujo de Caja Persona + Negocio'!BM$1)+SUMIFS(Creditos!$B:$B,Creditos!$I:$I,'Flujo de Caja Persona + Negocio'!$A$4,Creditos!$F:$F,"="&amp;'Flujo de Caja Persona + Negocio'!BM$3)</f>
        <v>#VALUE!</v>
      </c>
      <c r="BN4" s="5" t="str">
        <f>SUMIFS(Input!$AD:$AD,Input!$A:$A,$A$4,Input!$C:$C,"Mensual")+SUMIFS(Input!$AD:$AD,Input!$A:$A,$A$4,Input!$C:$C,"Anual",Input!$AF:$AF,'Flujo de Caja Persona + Negocio'!BN$1)+SUMIFS(Input!$AD:$AD,Input!$A:$A,$A$4,Input!$C:$C,"Semestral",Input!BS:BS,'Flujo de Caja Persona + Negocio'!BN$1)+SUMIFS(Input!$U:$U,Input!$A:$A,'Flujo de Caja Persona + Negocio'!$A$4,Input!$C:$C,"Semestral",Input!$AF:$AF,'Flujo de Caja Persona + Negocio'!BN$1,Input!$H:$H,'Flujo de Caja Persona + Negocio'!BN$1)+SUMIFS(Creditos!$B:$B,Creditos!$I:$I,'Flujo de Caja Persona + Negocio'!$A$4,Creditos!$F:$F,"="&amp;'Flujo de Caja Persona + Negocio'!BN$3)</f>
        <v>#VALUE!</v>
      </c>
      <c r="BO4" s="5" t="str">
        <f>SUMIFS(Input!$AD:$AD,Input!$A:$A,$A$4,Input!$C:$C,"Mensual")+SUMIFS(Input!$AD:$AD,Input!$A:$A,$A$4,Input!$C:$C,"Anual",Input!$AF:$AF,'Flujo de Caja Persona + Negocio'!BO$1)+SUMIFS(Input!$AD:$AD,Input!$A:$A,$A$4,Input!$C:$C,"Semestral",Input!BT:BT,'Flujo de Caja Persona + Negocio'!BO$1)+SUMIFS(Input!$U:$U,Input!$A:$A,'Flujo de Caja Persona + Negocio'!$A$4,Input!$C:$C,"Semestral",Input!$AF:$AF,'Flujo de Caja Persona + Negocio'!BO$1,Input!$H:$H,'Flujo de Caja Persona + Negocio'!BO$1)+SUMIFS(Creditos!$B:$B,Creditos!$I:$I,'Flujo de Caja Persona + Negocio'!$A$4,Creditos!$F:$F,"="&amp;'Flujo de Caja Persona + Negocio'!BO$3)</f>
        <v>#VALUE!</v>
      </c>
      <c r="BP4" s="5" t="str">
        <f>SUMIFS(Input!$AD:$AD,Input!$A:$A,$A$4,Input!$C:$C,"Mensual")+SUMIFS(Input!$AD:$AD,Input!$A:$A,$A$4,Input!$C:$C,"Anual",Input!$AF:$AF,'Flujo de Caja Persona + Negocio'!BP$1)+SUMIFS(Input!$AD:$AD,Input!$A:$A,$A$4,Input!$C:$C,"Semestral",Input!BU:BU,'Flujo de Caja Persona + Negocio'!BP$1)+SUMIFS(Input!$U:$U,Input!$A:$A,'Flujo de Caja Persona + Negocio'!$A$4,Input!$C:$C,"Semestral",Input!$AF:$AF,'Flujo de Caja Persona + Negocio'!BP$1,Input!$H:$H,'Flujo de Caja Persona + Negocio'!BP$1)+SUMIFS(Creditos!$B:$B,Creditos!$I:$I,'Flujo de Caja Persona + Negocio'!$A$4,Creditos!$F:$F,"="&amp;'Flujo de Caja Persona + Negocio'!BP$3)</f>
        <v>#VALUE!</v>
      </c>
      <c r="BQ4" s="5" t="str">
        <f>SUMIFS(Input!$AD:$AD,Input!$A:$A,$A$4,Input!$C:$C,"Mensual")+SUMIFS(Input!$AD:$AD,Input!$A:$A,$A$4,Input!$C:$C,"Anual",Input!$AF:$AF,'Flujo de Caja Persona + Negocio'!BQ$1)+SUMIFS(Input!$AD:$AD,Input!$A:$A,$A$4,Input!$C:$C,"Semestral",Input!BV:BV,'Flujo de Caja Persona + Negocio'!BQ$1)+SUMIFS(Input!$U:$U,Input!$A:$A,'Flujo de Caja Persona + Negocio'!$A$4,Input!$C:$C,"Semestral",Input!$AF:$AF,'Flujo de Caja Persona + Negocio'!BQ$1,Input!$H:$H,'Flujo de Caja Persona + Negocio'!BQ$1)+SUMIFS(Creditos!$B:$B,Creditos!$I:$I,'Flujo de Caja Persona + Negocio'!$A$4,Creditos!$F:$F,"="&amp;'Flujo de Caja Persona + Negocio'!BQ$3)</f>
        <v>#VALUE!</v>
      </c>
      <c r="BR4" s="5" t="str">
        <f>SUMIFS(Input!$AD:$AD,Input!$A:$A,$A$4,Input!$C:$C,"Mensual")+SUMIFS(Input!$AD:$AD,Input!$A:$A,$A$4,Input!$C:$C,"Anual",Input!$AF:$AF,'Flujo de Caja Persona + Negocio'!BR$1)+SUMIFS(Input!$AD:$AD,Input!$A:$A,$A$4,Input!$C:$C,"Semestral",Input!BW:BW,'Flujo de Caja Persona + Negocio'!BR$1)+SUMIFS(Input!$U:$U,Input!$A:$A,'Flujo de Caja Persona + Negocio'!$A$4,Input!$C:$C,"Semestral",Input!$AF:$AF,'Flujo de Caja Persona + Negocio'!BR$1,Input!$H:$H,'Flujo de Caja Persona + Negocio'!BR$1)+SUMIFS(Creditos!$B:$B,Creditos!$I:$I,'Flujo de Caja Persona + Negocio'!$A$4,Creditos!$F:$F,"="&amp;'Flujo de Caja Persona + Negocio'!BR$3)</f>
        <v>#VALUE!</v>
      </c>
      <c r="BS4" s="5" t="str">
        <f>SUMIFS(Input!$AD:$AD,Input!$A:$A,$A$4,Input!$C:$C,"Mensual")+SUMIFS(Input!$AD:$AD,Input!$A:$A,$A$4,Input!$C:$C,"Anual",Input!$AF:$AF,'Flujo de Caja Persona + Negocio'!BS$1)+SUMIFS(Input!$AD:$AD,Input!$A:$A,$A$4,Input!$C:$C,"Semestral",Input!BX:BX,'Flujo de Caja Persona + Negocio'!BS$1)+SUMIFS(Input!$U:$U,Input!$A:$A,'Flujo de Caja Persona + Negocio'!$A$4,Input!$C:$C,"Semestral",Input!$AF:$AF,'Flujo de Caja Persona + Negocio'!BS$1,Input!$H:$H,'Flujo de Caja Persona + Negocio'!BS$1)+SUMIFS(Creditos!$B:$B,Creditos!$I:$I,'Flujo de Caja Persona + Negocio'!$A$4,Creditos!$F:$F,"="&amp;'Flujo de Caja Persona + Negocio'!BS$3)</f>
        <v>#VALUE!</v>
      </c>
      <c r="BT4" s="5" t="str">
        <f>SUMIFS(Input!$AD:$AD,Input!$A:$A,$A$4,Input!$C:$C,"Mensual")+SUMIFS(Input!$AD:$AD,Input!$A:$A,$A$4,Input!$C:$C,"Anual",Input!$AF:$AF,'Flujo de Caja Persona + Negocio'!BT$1)+SUMIFS(Input!$AD:$AD,Input!$A:$A,$A$4,Input!$C:$C,"Semestral",Input!BY:BY,'Flujo de Caja Persona + Negocio'!BT$1)+SUMIFS(Input!$U:$U,Input!$A:$A,'Flujo de Caja Persona + Negocio'!$A$4,Input!$C:$C,"Semestral",Input!$AF:$AF,'Flujo de Caja Persona + Negocio'!BT$1,Input!$H:$H,'Flujo de Caja Persona + Negocio'!BT$1)+SUMIFS(Creditos!$B:$B,Creditos!$I:$I,'Flujo de Caja Persona + Negocio'!$A$4,Creditos!$F:$F,"="&amp;'Flujo de Caja Persona + Negocio'!BT$3)</f>
        <v>#VALUE!</v>
      </c>
      <c r="BU4" s="5" t="str">
        <f>SUMIFS(Input!$AD:$AD,Input!$A:$A,$A$4,Input!$C:$C,"Mensual")+SUMIFS(Input!$AD:$AD,Input!$A:$A,$A$4,Input!$C:$C,"Anual",Input!$AF:$AF,'Flujo de Caja Persona + Negocio'!BU$1)+SUMIFS(Input!$AD:$AD,Input!$A:$A,$A$4,Input!$C:$C,"Semestral",Input!BZ:BZ,'Flujo de Caja Persona + Negocio'!BU$1)+SUMIFS(Input!$U:$U,Input!$A:$A,'Flujo de Caja Persona + Negocio'!$A$4,Input!$C:$C,"Semestral",Input!$AF:$AF,'Flujo de Caja Persona + Negocio'!BU$1,Input!$H:$H,'Flujo de Caja Persona + Negocio'!BU$1)+SUMIFS(Creditos!$B:$B,Creditos!$I:$I,'Flujo de Caja Persona + Negocio'!$A$4,Creditos!$F:$F,"="&amp;'Flujo de Caja Persona + Negocio'!BU$3)</f>
        <v>#VALUE!</v>
      </c>
      <c r="BV4" s="5" t="str">
        <f>SUMIFS(Input!$AI:$AI,Input!$A:$A,$A$4,Input!$C:$C,"Mensual")+SUMIFS(Input!$AI:$AI,Input!$A:$A,$A$4,Input!$C:$C,"Anual",Input!$AK:$AK,'Flujo de Caja Persona + Negocio'!BV$1)+SUMIFS(Input!$AI:$AI,Input!$A:$A,$A$4,Input!$C:$C,"Semestral",Input!CA:CA,'Flujo de Caja Persona + Negocio'!BV$1)+SUMIFS(Input!$U:$U,Input!$A:$A,'Flujo de Caja Persona + Negocio'!$A$4,Input!$C:$C,"Semestral",Input!$AK:$AK,'Flujo de Caja Persona + Negocio'!BV$1,Input!$H:$H,'Flujo de Caja Persona + Negocio'!BV$1)+SUMIFS(Creditos!$B:$B,Creditos!$I:$I,'Flujo de Caja Persona + Negocio'!$A$4,Creditos!$F:$F,"="&amp;'Flujo de Caja Persona + Negocio'!BV$3)</f>
        <v>#VALUE!</v>
      </c>
      <c r="BW4" s="5" t="str">
        <f>SUMIFS(Input!$AI:$AI,Input!$A:$A,$A$4,Input!$C:$C,"Mensual")+SUMIFS(Input!$AI:$AI,Input!$A:$A,$A$4,Input!$C:$C,"Anual",Input!$AK:$AK,'Flujo de Caja Persona + Negocio'!BW$1)+SUMIFS(Input!$AI:$AI,Input!$A:$A,$A$4,Input!$C:$C,"Semestral",Input!CB:CB,'Flujo de Caja Persona + Negocio'!BW$1)+SUMIFS(Input!$U:$U,Input!$A:$A,'Flujo de Caja Persona + Negocio'!$A$4,Input!$C:$C,"Semestral",Input!$AK:$AK,'Flujo de Caja Persona + Negocio'!BW$1,Input!$H:$H,'Flujo de Caja Persona + Negocio'!BW$1)+SUMIFS(Creditos!$B:$B,Creditos!$I:$I,'Flujo de Caja Persona + Negocio'!$A$4,Creditos!$F:$F,"="&amp;'Flujo de Caja Persona + Negocio'!BW$3)</f>
        <v>#VALUE!</v>
      </c>
      <c r="BX4" s="5" t="str">
        <f>SUMIFS(Input!$AI:$AI,Input!$A:$A,$A$4,Input!$C:$C,"Mensual")+SUMIFS(Input!$AI:$AI,Input!$A:$A,$A$4,Input!$C:$C,"Anual",Input!$AK:$AK,'Flujo de Caja Persona + Negocio'!BX$1)+SUMIFS(Input!$AI:$AI,Input!$A:$A,$A$4,Input!$C:$C,"Semestral",Input!CC:CC,'Flujo de Caja Persona + Negocio'!BX$1)+SUMIFS(Input!$U:$U,Input!$A:$A,'Flujo de Caja Persona + Negocio'!$A$4,Input!$C:$C,"Semestral",Input!$AK:$AK,'Flujo de Caja Persona + Negocio'!BX$1,Input!$H:$H,'Flujo de Caja Persona + Negocio'!BX$1)+SUMIFS(Creditos!$B:$B,Creditos!$I:$I,'Flujo de Caja Persona + Negocio'!$A$4,Creditos!$F:$F,"="&amp;'Flujo de Caja Persona + Negocio'!BX$3)</f>
        <v>#VALUE!</v>
      </c>
      <c r="BY4" s="5" t="str">
        <f>SUMIFS(Input!$AI:$AI,Input!$A:$A,$A$4,Input!$C:$C,"Mensual")+SUMIFS(Input!$AI:$AI,Input!$A:$A,$A$4,Input!$C:$C,"Anual",Input!$AK:$AK,'Flujo de Caja Persona + Negocio'!BY$1)+SUMIFS(Input!$AI:$AI,Input!$A:$A,$A$4,Input!$C:$C,"Semestral",Input!CD:CD,'Flujo de Caja Persona + Negocio'!BY$1)+SUMIFS(Input!$U:$U,Input!$A:$A,'Flujo de Caja Persona + Negocio'!$A$4,Input!$C:$C,"Semestral",Input!$AK:$AK,'Flujo de Caja Persona + Negocio'!BY$1,Input!$H:$H,'Flujo de Caja Persona + Negocio'!BY$1)+SUMIFS(Creditos!$B:$B,Creditos!$I:$I,'Flujo de Caja Persona + Negocio'!$A$4,Creditos!$F:$F,"="&amp;'Flujo de Caja Persona + Negocio'!BY$3)</f>
        <v>#VALUE!</v>
      </c>
      <c r="BZ4" s="5" t="str">
        <f>SUMIFS(Input!$AI:$AI,Input!$A:$A,$A$4,Input!$C:$C,"Mensual")+SUMIFS(Input!$AI:$AI,Input!$A:$A,$A$4,Input!$C:$C,"Anual",Input!$AK:$AK,'Flujo de Caja Persona + Negocio'!BZ$1)+SUMIFS(Input!$AI:$AI,Input!$A:$A,$A$4,Input!$C:$C,"Semestral",Input!CE:CE,'Flujo de Caja Persona + Negocio'!BZ$1)+SUMIFS(Input!$U:$U,Input!$A:$A,'Flujo de Caja Persona + Negocio'!$A$4,Input!$C:$C,"Semestral",Input!$AK:$AK,'Flujo de Caja Persona + Negocio'!BZ$1,Input!$H:$H,'Flujo de Caja Persona + Negocio'!BZ$1)+SUMIFS(Creditos!$B:$B,Creditos!$I:$I,'Flujo de Caja Persona + Negocio'!$A$4,Creditos!$F:$F,"="&amp;'Flujo de Caja Persona + Negocio'!BZ$3)</f>
        <v>#VALUE!</v>
      </c>
      <c r="CA4" s="5" t="str">
        <f>SUMIFS(Input!$AI:$AI,Input!$A:$A,$A$4,Input!$C:$C,"Mensual")+SUMIFS(Input!$AI:$AI,Input!$A:$A,$A$4,Input!$C:$C,"Anual",Input!$AK:$AK,'Flujo de Caja Persona + Negocio'!CA$1)+SUMIFS(Input!$AI:$AI,Input!$A:$A,$A$4,Input!$C:$C,"Semestral",Input!CF:CF,'Flujo de Caja Persona + Negocio'!CA$1)+SUMIFS(Input!$U:$U,Input!$A:$A,'Flujo de Caja Persona + Negocio'!$A$4,Input!$C:$C,"Semestral",Input!$AK:$AK,'Flujo de Caja Persona + Negocio'!CA$1,Input!$H:$H,'Flujo de Caja Persona + Negocio'!CA$1)+SUMIFS(Creditos!$B:$B,Creditos!$I:$I,'Flujo de Caja Persona + Negocio'!$A$4,Creditos!$F:$F,"="&amp;'Flujo de Caja Persona + Negocio'!CA$3)</f>
        <v>#VALUE!</v>
      </c>
      <c r="CB4" s="5" t="str">
        <f>SUMIFS(Input!$AI:$AI,Input!$A:$A,$A$4,Input!$C:$C,"Mensual")+SUMIFS(Input!$AI:$AI,Input!$A:$A,$A$4,Input!$C:$C,"Anual",Input!$AK:$AK,'Flujo de Caja Persona + Negocio'!CB$1)+SUMIFS(Input!$AI:$AI,Input!$A:$A,$A$4,Input!$C:$C,"Semestral",Input!CG:CG,'Flujo de Caja Persona + Negocio'!CB$1)+SUMIFS(Input!$U:$U,Input!$A:$A,'Flujo de Caja Persona + Negocio'!$A$4,Input!$C:$C,"Semestral",Input!$AK:$AK,'Flujo de Caja Persona + Negocio'!CB$1,Input!$H:$H,'Flujo de Caja Persona + Negocio'!CB$1)+SUMIFS(Creditos!$B:$B,Creditos!$I:$I,'Flujo de Caja Persona + Negocio'!$A$4,Creditos!$F:$F,"="&amp;'Flujo de Caja Persona + Negocio'!CB$3)</f>
        <v>#VALUE!</v>
      </c>
      <c r="CC4" s="5" t="str">
        <f>SUMIFS(Input!$AI:$AI,Input!$A:$A,$A$4,Input!$C:$C,"Mensual")+SUMIFS(Input!$AI:$AI,Input!$A:$A,$A$4,Input!$C:$C,"Anual",Input!$AK:$AK,'Flujo de Caja Persona + Negocio'!CC$1)+SUMIFS(Input!$AI:$AI,Input!$A:$A,$A$4,Input!$C:$C,"Semestral",Input!CH:CH,'Flujo de Caja Persona + Negocio'!CC$1)+SUMIFS(Input!$U:$U,Input!$A:$A,'Flujo de Caja Persona + Negocio'!$A$4,Input!$C:$C,"Semestral",Input!$AK:$AK,'Flujo de Caja Persona + Negocio'!CC$1,Input!$H:$H,'Flujo de Caja Persona + Negocio'!CC$1)+SUMIFS(Creditos!$B:$B,Creditos!$I:$I,'Flujo de Caja Persona + Negocio'!$A$4,Creditos!$F:$F,"="&amp;'Flujo de Caja Persona + Negocio'!CC$3)</f>
        <v>#VALUE!</v>
      </c>
      <c r="CD4" s="5" t="str">
        <f>SUMIFS(Input!$AI:$AI,Input!$A:$A,$A$4,Input!$C:$C,"Mensual")+SUMIFS(Input!$AI:$AI,Input!$A:$A,$A$4,Input!$C:$C,"Anual",Input!$AK:$AK,'Flujo de Caja Persona + Negocio'!CD$1)+SUMIFS(Input!$AI:$AI,Input!$A:$A,$A$4,Input!$C:$C,"Semestral",Input!CI:CI,'Flujo de Caja Persona + Negocio'!CD$1)+SUMIFS(Input!$U:$U,Input!$A:$A,'Flujo de Caja Persona + Negocio'!$A$4,Input!$C:$C,"Semestral",Input!$AK:$AK,'Flujo de Caja Persona + Negocio'!CD$1,Input!$H:$H,'Flujo de Caja Persona + Negocio'!CD$1)+SUMIFS(Creditos!$B:$B,Creditos!$I:$I,'Flujo de Caja Persona + Negocio'!$A$4,Creditos!$F:$F,"="&amp;'Flujo de Caja Persona + Negocio'!CD$3)</f>
        <v>#VALUE!</v>
      </c>
      <c r="CE4" s="5" t="str">
        <f>SUMIFS(Input!$AI:$AI,Input!$A:$A,$A$4,Input!$C:$C,"Mensual")+SUMIFS(Input!$AI:$AI,Input!$A:$A,$A$4,Input!$C:$C,"Anual",Input!$AK:$AK,'Flujo de Caja Persona + Negocio'!CE$1)+SUMIFS(Input!$AI:$AI,Input!$A:$A,$A$4,Input!$C:$C,"Semestral",Input!CJ:CJ,'Flujo de Caja Persona + Negocio'!CE$1)+SUMIFS(Input!$U:$U,Input!$A:$A,'Flujo de Caja Persona + Negocio'!$A$4,Input!$C:$C,"Semestral",Input!$AK:$AK,'Flujo de Caja Persona + Negocio'!CE$1,Input!$H:$H,'Flujo de Caja Persona + Negocio'!CE$1)+SUMIFS(Creditos!$B:$B,Creditos!$I:$I,'Flujo de Caja Persona + Negocio'!$A$4,Creditos!$F:$F,"="&amp;'Flujo de Caja Persona + Negocio'!CE$3)</f>
        <v>#VALUE!</v>
      </c>
      <c r="CF4" s="5" t="str">
        <f>SUMIFS(Input!$AI:$AI,Input!$A:$A,$A$4,Input!$C:$C,"Mensual")+SUMIFS(Input!$AI:$AI,Input!$A:$A,$A$4,Input!$C:$C,"Anual",Input!$AK:$AK,'Flujo de Caja Persona + Negocio'!CF$1)+SUMIFS(Input!$AI:$AI,Input!$A:$A,$A$4,Input!$C:$C,"Semestral",Input!CK:CK,'Flujo de Caja Persona + Negocio'!CF$1)+SUMIFS(Input!$U:$U,Input!$A:$A,'Flujo de Caja Persona + Negocio'!$A$4,Input!$C:$C,"Semestral",Input!$AK:$AK,'Flujo de Caja Persona + Negocio'!CF$1,Input!$H:$H,'Flujo de Caja Persona + Negocio'!CF$1)+SUMIFS(Creditos!$B:$B,Creditos!$I:$I,'Flujo de Caja Persona + Negocio'!$A$4,Creditos!$F:$F,"="&amp;'Flujo de Caja Persona + Negocio'!CF$3)</f>
        <v>#VALUE!</v>
      </c>
      <c r="CG4" s="5" t="str">
        <f>SUMIFS(Input!$AI:$AI,Input!$A:$A,$A$4,Input!$C:$C,"Mensual")+SUMIFS(Input!$AI:$AI,Input!$A:$A,$A$4,Input!$C:$C,"Anual",Input!$AK:$AK,'Flujo de Caja Persona + Negocio'!CG$1)+SUMIFS(Input!$AI:$AI,Input!$A:$A,$A$4,Input!$C:$C,"Semestral",Input!CL:CL,'Flujo de Caja Persona + Negocio'!CG$1)+SUMIFS(Input!$U:$U,Input!$A:$A,'Flujo de Caja Persona + Negocio'!$A$4,Input!$C:$C,"Semestral",Input!$AK:$AK,'Flujo de Caja Persona + Negocio'!CG$1,Input!$H:$H,'Flujo de Caja Persona + Negocio'!CG$1)+SUMIFS(Creditos!$B:$B,Creditos!$I:$I,'Flujo de Caja Persona + Negocio'!$A$4,Creditos!$F:$F,"="&amp;'Flujo de Caja Persona + Negocio'!CG$3)</f>
        <v>#VALUE!</v>
      </c>
      <c r="CH4" s="5" t="str">
        <f>SUMIFS(Input!$AN:$AN,Input!$A:$A,$A$4,Input!$C:$C,"Mensual")+SUMIFS(Input!$AN:$AN,Input!$A:$A,$A$4,Input!$C:$C,"Anual",Input!$AP:$AP,'Flujo de Caja Persona + Negocio'!CH$1)+SUMIFS(Input!$AN:$AN,Input!$A:$A,$A$4,Input!$C:$C,"Semestral",Input!CM:CM,'Flujo de Caja Persona + Negocio'!CH$1)+SUMIFS(Input!$U:$U,Input!$A:$A,'Flujo de Caja Persona + Negocio'!$A$4,Input!$C:$C,"Semestral",Input!$AP:$AP,'Flujo de Caja Persona + Negocio'!CH$1,Input!$H:$H,'Flujo de Caja Persona + Negocio'!CH$1)+SUMIFS(Creditos!$B:$B,Creditos!$I:$I,'Flujo de Caja Persona + Negocio'!$A$4,Creditos!$F:$F,"="&amp;'Flujo de Caja Persona + Negocio'!CH$3)</f>
        <v>#VALUE!</v>
      </c>
      <c r="CI4" s="5" t="str">
        <f>SUMIFS(Input!$AN:$AN,Input!$A:$A,$A$4,Input!$C:$C,"Mensual")+SUMIFS(Input!$AN:$AN,Input!$A:$A,$A$4,Input!$C:$C,"Anual",Input!$AP:$AP,'Flujo de Caja Persona + Negocio'!CI$1)+SUMIFS(Input!$AN:$AN,Input!$A:$A,$A$4,Input!$C:$C,"Semestral",Input!CN:CN,'Flujo de Caja Persona + Negocio'!CI$1)+SUMIFS(Input!$U:$U,Input!$A:$A,'Flujo de Caja Persona + Negocio'!$A$4,Input!$C:$C,"Semestral",Input!$AP:$AP,'Flujo de Caja Persona + Negocio'!CI$1,Input!$H:$H,'Flujo de Caja Persona + Negocio'!CI$1)+SUMIFS(Creditos!$B:$B,Creditos!$I:$I,'Flujo de Caja Persona + Negocio'!$A$4,Creditos!$F:$F,"="&amp;'Flujo de Caja Persona + Negocio'!CI$3)</f>
        <v>#VALUE!</v>
      </c>
      <c r="CJ4" s="5" t="str">
        <f>SUMIFS(Input!$AN:$AN,Input!$A:$A,$A$4,Input!$C:$C,"Mensual")+SUMIFS(Input!$AN:$AN,Input!$A:$A,$A$4,Input!$C:$C,"Anual",Input!$AP:$AP,'Flujo de Caja Persona + Negocio'!CJ$1)+SUMIFS(Input!$AN:$AN,Input!$A:$A,$A$4,Input!$C:$C,"Semestral",Input!CO:CO,'Flujo de Caja Persona + Negocio'!CJ$1)+SUMIFS(Input!$U:$U,Input!$A:$A,'Flujo de Caja Persona + Negocio'!$A$4,Input!$C:$C,"Semestral",Input!$AP:$AP,'Flujo de Caja Persona + Negocio'!CJ$1,Input!$H:$H,'Flujo de Caja Persona + Negocio'!CJ$1)+SUMIFS(Creditos!$B:$B,Creditos!$I:$I,'Flujo de Caja Persona + Negocio'!$A$4,Creditos!$F:$F,"="&amp;'Flujo de Caja Persona + Negocio'!CJ$3)</f>
        <v>#VALUE!</v>
      </c>
      <c r="CK4" s="5" t="str">
        <f>SUMIFS(Input!$AN:$AN,Input!$A:$A,$A$4,Input!$C:$C,"Mensual")+SUMIFS(Input!$AN:$AN,Input!$A:$A,$A$4,Input!$C:$C,"Anual",Input!$AP:$AP,'Flujo de Caja Persona + Negocio'!CK$1)+SUMIFS(Input!$AN:$AN,Input!$A:$A,$A$4,Input!$C:$C,"Semestral",Input!CP:CP,'Flujo de Caja Persona + Negocio'!CK$1)+SUMIFS(Input!$U:$U,Input!$A:$A,'Flujo de Caja Persona + Negocio'!$A$4,Input!$C:$C,"Semestral",Input!$AP:$AP,'Flujo de Caja Persona + Negocio'!CK$1,Input!$H:$H,'Flujo de Caja Persona + Negocio'!CK$1)+SUMIFS(Creditos!$B:$B,Creditos!$I:$I,'Flujo de Caja Persona + Negocio'!$A$4,Creditos!$F:$F,"="&amp;'Flujo de Caja Persona + Negocio'!CK$3)</f>
        <v>#VALUE!</v>
      </c>
      <c r="CL4" s="5" t="str">
        <f>SUMIFS(Input!$AN:$AN,Input!$A:$A,$A$4,Input!$C:$C,"Mensual")+SUMIFS(Input!$AN:$AN,Input!$A:$A,$A$4,Input!$C:$C,"Anual",Input!$AP:$AP,'Flujo de Caja Persona + Negocio'!CL$1)+SUMIFS(Input!$AN:$AN,Input!$A:$A,$A$4,Input!$C:$C,"Semestral",Input!CQ:CQ,'Flujo de Caja Persona + Negocio'!CL$1)+SUMIFS(Input!$U:$U,Input!$A:$A,'Flujo de Caja Persona + Negocio'!$A$4,Input!$C:$C,"Semestral",Input!$AP:$AP,'Flujo de Caja Persona + Negocio'!CL$1,Input!$H:$H,'Flujo de Caja Persona + Negocio'!CL$1)+SUMIFS(Creditos!$B:$B,Creditos!$I:$I,'Flujo de Caja Persona + Negocio'!$A$4,Creditos!$F:$F,"="&amp;'Flujo de Caja Persona + Negocio'!CL$3)</f>
        <v>#VALUE!</v>
      </c>
      <c r="CM4" s="5" t="str">
        <f>SUMIFS(Input!$AN:$AN,Input!$A:$A,$A$4,Input!$C:$C,"Mensual")+SUMIFS(Input!$AN:$AN,Input!$A:$A,$A$4,Input!$C:$C,"Anual",Input!$AP:$AP,'Flujo de Caja Persona + Negocio'!CM$1)+SUMIFS(Input!$AN:$AN,Input!$A:$A,$A$4,Input!$C:$C,"Semestral",Input!CR:CR,'Flujo de Caja Persona + Negocio'!CM$1)+SUMIFS(Input!$U:$U,Input!$A:$A,'Flujo de Caja Persona + Negocio'!$A$4,Input!$C:$C,"Semestral",Input!$AP:$AP,'Flujo de Caja Persona + Negocio'!CM$1,Input!$H:$H,'Flujo de Caja Persona + Negocio'!CM$1)+SUMIFS(Creditos!$B:$B,Creditos!$I:$I,'Flujo de Caja Persona + Negocio'!$A$4,Creditos!$F:$F,"="&amp;'Flujo de Caja Persona + Negocio'!CM$3)</f>
        <v>#VALUE!</v>
      </c>
      <c r="CN4" s="5" t="str">
        <f>SUMIFS(Input!$AN:$AN,Input!$A:$A,$A$4,Input!$C:$C,"Mensual")+SUMIFS(Input!$AN:$AN,Input!$A:$A,$A$4,Input!$C:$C,"Anual",Input!$AP:$AP,'Flujo de Caja Persona + Negocio'!CN$1)+SUMIFS(Input!$AN:$AN,Input!$A:$A,$A$4,Input!$C:$C,"Semestral",Input!CS:CS,'Flujo de Caja Persona + Negocio'!CN$1)+SUMIFS(Input!$U:$U,Input!$A:$A,'Flujo de Caja Persona + Negocio'!$A$4,Input!$C:$C,"Semestral",Input!$AP:$AP,'Flujo de Caja Persona + Negocio'!CN$1,Input!$H:$H,'Flujo de Caja Persona + Negocio'!CN$1)+SUMIFS(Creditos!$B:$B,Creditos!$I:$I,'Flujo de Caja Persona + Negocio'!$A$4,Creditos!$F:$F,"="&amp;'Flujo de Caja Persona + Negocio'!CN$3)</f>
        <v>#VALUE!</v>
      </c>
      <c r="CO4" s="5" t="str">
        <f>SUMIFS(Input!$AN:$AN,Input!$A:$A,$A$4,Input!$C:$C,"Mensual")+SUMIFS(Input!$AN:$AN,Input!$A:$A,$A$4,Input!$C:$C,"Anual",Input!$AP:$AP,'Flujo de Caja Persona + Negocio'!CO$1)+SUMIFS(Input!$AN:$AN,Input!$A:$A,$A$4,Input!$C:$C,"Semestral",Input!CT:CT,'Flujo de Caja Persona + Negocio'!CO$1)+SUMIFS(Input!$U:$U,Input!$A:$A,'Flujo de Caja Persona + Negocio'!$A$4,Input!$C:$C,"Semestral",Input!$AP:$AP,'Flujo de Caja Persona + Negocio'!CO$1,Input!$H:$H,'Flujo de Caja Persona + Negocio'!CO$1)+SUMIFS(Creditos!$B:$B,Creditos!$I:$I,'Flujo de Caja Persona + Negocio'!$A$4,Creditos!$F:$F,"="&amp;'Flujo de Caja Persona + Negocio'!CO$3)</f>
        <v>#VALUE!</v>
      </c>
      <c r="CP4" s="5" t="str">
        <f>SUMIFS(Input!$AN:$AN,Input!$A:$A,$A$4,Input!$C:$C,"Mensual")+SUMIFS(Input!$AN:$AN,Input!$A:$A,$A$4,Input!$C:$C,"Anual",Input!$AP:$AP,'Flujo de Caja Persona + Negocio'!CP$1)+SUMIFS(Input!$AN:$AN,Input!$A:$A,$A$4,Input!$C:$C,"Semestral",Input!CU:CU,'Flujo de Caja Persona + Negocio'!CP$1)+SUMIFS(Input!$U:$U,Input!$A:$A,'Flujo de Caja Persona + Negocio'!$A$4,Input!$C:$C,"Semestral",Input!$AP:$AP,'Flujo de Caja Persona + Negocio'!CP$1,Input!$H:$H,'Flujo de Caja Persona + Negocio'!CP$1)+SUMIFS(Creditos!$B:$B,Creditos!$I:$I,'Flujo de Caja Persona + Negocio'!$A$4,Creditos!$F:$F,"="&amp;'Flujo de Caja Persona + Negocio'!CP$3)</f>
        <v>#VALUE!</v>
      </c>
      <c r="CQ4" s="5" t="str">
        <f>SUMIFS(Input!$AN:$AN,Input!$A:$A,$A$4,Input!$C:$C,"Mensual")+SUMIFS(Input!$AN:$AN,Input!$A:$A,$A$4,Input!$C:$C,"Anual",Input!$AP:$AP,'Flujo de Caja Persona + Negocio'!CQ$1)+SUMIFS(Input!$AN:$AN,Input!$A:$A,$A$4,Input!$C:$C,"Semestral",Input!CV:CV,'Flujo de Caja Persona + Negocio'!CQ$1)+SUMIFS(Input!$U:$U,Input!$A:$A,'Flujo de Caja Persona + Negocio'!$A$4,Input!$C:$C,"Semestral",Input!$AP:$AP,'Flujo de Caja Persona + Negocio'!CQ$1,Input!$H:$H,'Flujo de Caja Persona + Negocio'!CQ$1)+SUMIFS(Creditos!$B:$B,Creditos!$I:$I,'Flujo de Caja Persona + Negocio'!$A$4,Creditos!$F:$F,"="&amp;'Flujo de Caja Persona + Negocio'!CQ$3)</f>
        <v>#VALUE!</v>
      </c>
      <c r="CR4" s="5" t="str">
        <f>SUMIFS(Input!$AN:$AN,Input!$A:$A,$A$4,Input!$C:$C,"Mensual")+SUMIFS(Input!$AN:$AN,Input!$A:$A,$A$4,Input!$C:$C,"Anual",Input!$AP:$AP,'Flujo de Caja Persona + Negocio'!CR$1)+SUMIFS(Input!$AN:$AN,Input!$A:$A,$A$4,Input!$C:$C,"Semestral",Input!CW:CW,'Flujo de Caja Persona + Negocio'!CR$1)+SUMIFS(Input!$U:$U,Input!$A:$A,'Flujo de Caja Persona + Negocio'!$A$4,Input!$C:$C,"Semestral",Input!$AP:$AP,'Flujo de Caja Persona + Negocio'!CR$1,Input!$H:$H,'Flujo de Caja Persona + Negocio'!CR$1)+SUMIFS(Creditos!$B:$B,Creditos!$I:$I,'Flujo de Caja Persona + Negocio'!$A$4,Creditos!$F:$F,"="&amp;'Flujo de Caja Persona + Negocio'!CR$3)</f>
        <v>#VALUE!</v>
      </c>
      <c r="CS4" s="5" t="str">
        <f>SUMIFS(Input!$AN:$AN,Input!$A:$A,$A$4,Input!$C:$C,"Mensual")+SUMIFS(Input!$AN:$AN,Input!$A:$A,$A$4,Input!$C:$C,"Anual",Input!$AP:$AP,'Flujo de Caja Persona + Negocio'!CS$1)+SUMIFS(Input!$AN:$AN,Input!$A:$A,$A$4,Input!$C:$C,"Semestral",Input!CX:CX,'Flujo de Caja Persona + Negocio'!CS$1)+SUMIFS(Input!$U:$U,Input!$A:$A,'Flujo de Caja Persona + Negocio'!$A$4,Input!$C:$C,"Semestral",Input!$AP:$AP,'Flujo de Caja Persona + Negocio'!CS$1,Input!$H:$H,'Flujo de Caja Persona + Negocio'!CS$1)+SUMIFS(Creditos!$B:$B,Creditos!$I:$I,'Flujo de Caja Persona + Negocio'!$A$4,Creditos!$F:$F,"="&amp;'Flujo de Caja Persona + Negocio'!CS$3)</f>
        <v>#VALUE!</v>
      </c>
      <c r="CT4" s="5" t="str">
        <f>SUMIFS(Input!$AS:$AS,Input!$A:$A,$A$4,Input!$C:$C,"Mensual")+SUMIFS(Input!$AS:$AS,Input!$A:$A,$A$4,Input!$C:$C,"Anual",Input!$AP:$AP,'Flujo de Caja Persona + Negocio'!CT$1)+SUMIFS(Input!$AS:$AS,Input!$A:$A,$A$4,Input!$C:$C,"Semestral",Input!CY:CY,'Flujo de Caja Persona + Negocio'!CT$1)+SUMIFS(Input!$U:$U,Input!$A:$A,'Flujo de Caja Persona + Negocio'!$A$4,Input!$C:$C,"Semestral",Input!$AP:$AP,'Flujo de Caja Persona + Negocio'!CT$1,Input!$H:$H,'Flujo de Caja Persona + Negocio'!CT$1)+SUMIFS(Creditos!$B:$B,Creditos!$I:$I,'Flujo de Caja Persona + Negocio'!$A$4,Creditos!$F:$F,"="&amp;'Flujo de Caja Persona + Negocio'!CT$3)</f>
        <v>#VALUE!</v>
      </c>
      <c r="CU4" s="5" t="str">
        <f>SUMIFS(Input!$AS:$AS,Input!$A:$A,$A$4,Input!$C:$C,"Mensual")+SUMIFS(Input!$AS:$AS,Input!$A:$A,$A$4,Input!$C:$C,"Anual",Input!$AP:$AP,'Flujo de Caja Persona + Negocio'!CU$1)+SUMIFS(Input!$AS:$AS,Input!$A:$A,$A$4,Input!$C:$C,"Semestral",Input!CZ:CZ,'Flujo de Caja Persona + Negocio'!CU$1)+SUMIFS(Input!$U:$U,Input!$A:$A,'Flujo de Caja Persona + Negocio'!$A$4,Input!$C:$C,"Semestral",Input!$AP:$AP,'Flujo de Caja Persona + Negocio'!CU$1,Input!$H:$H,'Flujo de Caja Persona + Negocio'!CU$1)+SUMIFS(Creditos!$B:$B,Creditos!$I:$I,'Flujo de Caja Persona + Negocio'!$A$4,Creditos!$F:$F,"="&amp;'Flujo de Caja Persona + Negocio'!CU$3)</f>
        <v>#VALUE!</v>
      </c>
      <c r="CV4" s="5" t="str">
        <f>SUMIFS(Input!$AS:$AS,Input!$A:$A,$A$4,Input!$C:$C,"Mensual")+SUMIFS(Input!$AS:$AS,Input!$A:$A,$A$4,Input!$C:$C,"Anual",Input!$AP:$AP,'Flujo de Caja Persona + Negocio'!CV$1)+SUMIFS(Input!$AS:$AS,Input!$A:$A,$A$4,Input!$C:$C,"Semestral",Input!DA:DA,'Flujo de Caja Persona + Negocio'!CV$1)+SUMIFS(Input!$U:$U,Input!$A:$A,'Flujo de Caja Persona + Negocio'!$A$4,Input!$C:$C,"Semestral",Input!$AP:$AP,'Flujo de Caja Persona + Negocio'!CV$1,Input!$H:$H,'Flujo de Caja Persona + Negocio'!CV$1)+SUMIFS(Creditos!$B:$B,Creditos!$I:$I,'Flujo de Caja Persona + Negocio'!$A$4,Creditos!$F:$F,"="&amp;'Flujo de Caja Persona + Negocio'!CV$3)</f>
        <v>#VALUE!</v>
      </c>
      <c r="CW4" s="5" t="str">
        <f>SUMIFS(Input!$AS:$AS,Input!$A:$A,$A$4,Input!$C:$C,"Mensual")+SUMIFS(Input!$AS:$AS,Input!$A:$A,$A$4,Input!$C:$C,"Anual",Input!$AP:$AP,'Flujo de Caja Persona + Negocio'!CW$1)+SUMIFS(Input!$AS:$AS,Input!$A:$A,$A$4,Input!$C:$C,"Semestral",Input!DB:DB,'Flujo de Caja Persona + Negocio'!CW$1)+SUMIFS(Input!$U:$U,Input!$A:$A,'Flujo de Caja Persona + Negocio'!$A$4,Input!$C:$C,"Semestral",Input!$AP:$AP,'Flujo de Caja Persona + Negocio'!CW$1,Input!$H:$H,'Flujo de Caja Persona + Negocio'!CW$1)+SUMIFS(Creditos!$B:$B,Creditos!$I:$I,'Flujo de Caja Persona + Negocio'!$A$4,Creditos!$F:$F,"="&amp;'Flujo de Caja Persona + Negocio'!CW$3)</f>
        <v>#VALUE!</v>
      </c>
      <c r="CX4" s="5" t="str">
        <f>SUMIFS(Input!$AS:$AS,Input!$A:$A,$A$4,Input!$C:$C,"Mensual")+SUMIFS(Input!$AS:$AS,Input!$A:$A,$A$4,Input!$C:$C,"Anual",Input!$AP:$AP,'Flujo de Caja Persona + Negocio'!CX$1)+SUMIFS(Input!$AS:$AS,Input!$A:$A,$A$4,Input!$C:$C,"Semestral",Input!DC:DC,'Flujo de Caja Persona + Negocio'!CX$1)+SUMIFS(Input!$U:$U,Input!$A:$A,'Flujo de Caja Persona + Negocio'!$A$4,Input!$C:$C,"Semestral",Input!$AP:$AP,'Flujo de Caja Persona + Negocio'!CX$1,Input!$H:$H,'Flujo de Caja Persona + Negocio'!CX$1)+SUMIFS(Creditos!$B:$B,Creditos!$I:$I,'Flujo de Caja Persona + Negocio'!$A$4,Creditos!$F:$F,"="&amp;'Flujo de Caja Persona + Negocio'!CX$3)</f>
        <v>#VALUE!</v>
      </c>
      <c r="CY4" s="5" t="str">
        <f>SUMIFS(Input!$AS:$AS,Input!$A:$A,$A$4,Input!$C:$C,"Mensual")+SUMIFS(Input!$AS:$AS,Input!$A:$A,$A$4,Input!$C:$C,"Anual",Input!$AP:$AP,'Flujo de Caja Persona + Negocio'!CY$1)+SUMIFS(Input!$AS:$AS,Input!$A:$A,$A$4,Input!$C:$C,"Semestral",Input!DD:DD,'Flujo de Caja Persona + Negocio'!CY$1)+SUMIFS(Input!$U:$U,Input!$A:$A,'Flujo de Caja Persona + Negocio'!$A$4,Input!$C:$C,"Semestral",Input!$AP:$AP,'Flujo de Caja Persona + Negocio'!CY$1,Input!$H:$H,'Flujo de Caja Persona + Negocio'!CY$1)+SUMIFS(Creditos!$B:$B,Creditos!$I:$I,'Flujo de Caja Persona + Negocio'!$A$4,Creditos!$F:$F,"="&amp;'Flujo de Caja Persona + Negocio'!CY$3)</f>
        <v>#VALUE!</v>
      </c>
      <c r="CZ4" s="5" t="str">
        <f>SUMIFS(Input!$AS:$AS,Input!$A:$A,$A$4,Input!$C:$C,"Mensual")+SUMIFS(Input!$AS:$AS,Input!$A:$A,$A$4,Input!$C:$C,"Anual",Input!$AP:$AP,'Flujo de Caja Persona + Negocio'!CZ$1)+SUMIFS(Input!$AS:$AS,Input!$A:$A,$A$4,Input!$C:$C,"Semestral",Input!DE:DE,'Flujo de Caja Persona + Negocio'!CZ$1)+SUMIFS(Input!$U:$U,Input!$A:$A,'Flujo de Caja Persona + Negocio'!$A$4,Input!$C:$C,"Semestral",Input!$AP:$AP,'Flujo de Caja Persona + Negocio'!CZ$1,Input!$H:$H,'Flujo de Caja Persona + Negocio'!CZ$1)+SUMIFS(Creditos!$B:$B,Creditos!$I:$I,'Flujo de Caja Persona + Negocio'!$A$4,Creditos!$F:$F,"="&amp;'Flujo de Caja Persona + Negocio'!CZ$3)</f>
        <v>#VALUE!</v>
      </c>
      <c r="DA4" s="5" t="str">
        <f>SUMIFS(Input!$AS:$AS,Input!$A:$A,$A$4,Input!$C:$C,"Mensual")+SUMIFS(Input!$AS:$AS,Input!$A:$A,$A$4,Input!$C:$C,"Anual",Input!$AP:$AP,'Flujo de Caja Persona + Negocio'!DA$1)+SUMIFS(Input!$AS:$AS,Input!$A:$A,$A$4,Input!$C:$C,"Semestral",Input!DF:DF,'Flujo de Caja Persona + Negocio'!DA$1)+SUMIFS(Input!$U:$U,Input!$A:$A,'Flujo de Caja Persona + Negocio'!$A$4,Input!$C:$C,"Semestral",Input!$AP:$AP,'Flujo de Caja Persona + Negocio'!DA$1,Input!$H:$H,'Flujo de Caja Persona + Negocio'!DA$1)+SUMIFS(Creditos!$B:$B,Creditos!$I:$I,'Flujo de Caja Persona + Negocio'!$A$4,Creditos!$F:$F,"="&amp;'Flujo de Caja Persona + Negocio'!DA$3)</f>
        <v>#VALUE!</v>
      </c>
      <c r="DB4" s="5" t="str">
        <f>SUMIFS(Input!$AS:$AS,Input!$A:$A,$A$4,Input!$C:$C,"Mensual")+SUMIFS(Input!$AS:$AS,Input!$A:$A,$A$4,Input!$C:$C,"Anual",Input!$AP:$AP,'Flujo de Caja Persona + Negocio'!DB$1)+SUMIFS(Input!$AS:$AS,Input!$A:$A,$A$4,Input!$C:$C,"Semestral",Input!DG:DG,'Flujo de Caja Persona + Negocio'!DB$1)+SUMIFS(Input!$U:$U,Input!$A:$A,'Flujo de Caja Persona + Negocio'!$A$4,Input!$C:$C,"Semestral",Input!$AP:$AP,'Flujo de Caja Persona + Negocio'!DB$1,Input!$H:$H,'Flujo de Caja Persona + Negocio'!DB$1)+SUMIFS(Creditos!$B:$B,Creditos!$I:$I,'Flujo de Caja Persona + Negocio'!$A$4,Creditos!$F:$F,"="&amp;'Flujo de Caja Persona + Negocio'!DB$3)</f>
        <v>#VALUE!</v>
      </c>
      <c r="DC4" s="5" t="str">
        <f>SUMIFS(Input!$AS:$AS,Input!$A:$A,$A$4,Input!$C:$C,"Mensual")+SUMIFS(Input!$AS:$AS,Input!$A:$A,$A$4,Input!$C:$C,"Anual",Input!$AP:$AP,'Flujo de Caja Persona + Negocio'!DC$1)+SUMIFS(Input!$AS:$AS,Input!$A:$A,$A$4,Input!$C:$C,"Semestral",Input!DH:DH,'Flujo de Caja Persona + Negocio'!DC$1)+SUMIFS(Input!$U:$U,Input!$A:$A,'Flujo de Caja Persona + Negocio'!$A$4,Input!$C:$C,"Semestral",Input!$AP:$AP,'Flujo de Caja Persona + Negocio'!DC$1,Input!$H:$H,'Flujo de Caja Persona + Negocio'!DC$1)+SUMIFS(Creditos!$B:$B,Creditos!$I:$I,'Flujo de Caja Persona + Negocio'!$A$4,Creditos!$F:$F,"="&amp;'Flujo de Caja Persona + Negocio'!DC$3)</f>
        <v>#VALUE!</v>
      </c>
      <c r="DD4" s="5" t="str">
        <f>SUMIFS(Input!$AS:$AS,Input!$A:$A,$A$4,Input!$C:$C,"Mensual")+SUMIFS(Input!$AS:$AS,Input!$A:$A,$A$4,Input!$C:$C,"Anual",Input!$AP:$AP,'Flujo de Caja Persona + Negocio'!DD$1)+SUMIFS(Input!$AS:$AS,Input!$A:$A,$A$4,Input!$C:$C,"Semestral",Input!DI:DI,'Flujo de Caja Persona + Negocio'!DD$1)+SUMIFS(Input!$U:$U,Input!$A:$A,'Flujo de Caja Persona + Negocio'!$A$4,Input!$C:$C,"Semestral",Input!$AP:$AP,'Flujo de Caja Persona + Negocio'!DD$1,Input!$H:$H,'Flujo de Caja Persona + Negocio'!DD$1)+SUMIFS(Creditos!$B:$B,Creditos!$I:$I,'Flujo de Caja Persona + Negocio'!$A$4,Creditos!$F:$F,"="&amp;'Flujo de Caja Persona + Negocio'!DD$3)</f>
        <v>#VALUE!</v>
      </c>
      <c r="DE4" s="5" t="str">
        <f>SUMIFS(Input!$AS:$AS,Input!$A:$A,$A$4,Input!$C:$C,"Mensual")+SUMIFS(Input!$AS:$AS,Input!$A:$A,$A$4,Input!$C:$C,"Anual",Input!$AP:$AP,'Flujo de Caja Persona + Negocio'!DE$1)+SUMIFS(Input!$AS:$AS,Input!$A:$A,$A$4,Input!$C:$C,"Semestral",Input!DJ:DJ,'Flujo de Caja Persona + Negocio'!DE$1)+SUMIFS(Input!$U:$U,Input!$A:$A,'Flujo de Caja Persona + Negocio'!$A$4,Input!$C:$C,"Semestral",Input!$AP:$AP,'Flujo de Caja Persona + Negocio'!DE$1,Input!$H:$H,'Flujo de Caja Persona + Negocio'!DE$1)+SUMIFS(Creditos!$B:$B,Creditos!$I:$I,'Flujo de Caja Persona + Negocio'!$A$4,Creditos!$F:$F,"="&amp;'Flujo de Caja Persona + Negocio'!DE$3)</f>
        <v>#VALUE!</v>
      </c>
      <c r="DF4" s="5" t="str">
        <f>SUMIFS(Input!$AX:$AX,Input!$A:$A,$A$4,Input!$C:$C,"Mensual")+SUMIFS(Input!$AX:$AX,Input!$A:$A,$A$4,Input!$C:$C,"Anual",Input!$AP:$AP,'Flujo de Caja Persona + Negocio'!DF$1)+SUMIFS(Input!$AX:$AX,Input!$A:$A,$A$4,Input!$C:$C,"Semestral",Input!DK:DK,'Flujo de Caja Persona + Negocio'!DF$1)+SUMIFS(Input!$U:$U,Input!$A:$A,'Flujo de Caja Persona + Negocio'!$A$4,Input!$C:$C,"Semestral",Input!$AP:$AP,'Flujo de Caja Persona + Negocio'!DF$1,Input!$H:$H,'Flujo de Caja Persona + Negocio'!DF$1)+SUMIFS(Creditos!$B:$B,Creditos!$I:$I,'Flujo de Caja Persona + Negocio'!$A$4,Creditos!$F:$F,"="&amp;'Flujo de Caja Persona + Negocio'!DF$3)</f>
        <v>#VALUE!</v>
      </c>
      <c r="DG4" s="5" t="str">
        <f>SUMIFS(Input!$AX:$AX,Input!$A:$A,$A$4,Input!$C:$C,"Mensual")+SUMIFS(Input!$AX:$AX,Input!$A:$A,$A$4,Input!$C:$C,"Anual",Input!$AP:$AP,'Flujo de Caja Persona + Negocio'!DG$1)+SUMIFS(Input!$AX:$AX,Input!$A:$A,$A$4,Input!$C:$C,"Semestral",Input!DL:DL,'Flujo de Caja Persona + Negocio'!DG$1)+SUMIFS(Input!$U:$U,Input!$A:$A,'Flujo de Caja Persona + Negocio'!$A$4,Input!$C:$C,"Semestral",Input!$AP:$AP,'Flujo de Caja Persona + Negocio'!DG$1,Input!$H:$H,'Flujo de Caja Persona + Negocio'!DG$1)+SUMIFS(Creditos!$B:$B,Creditos!$I:$I,'Flujo de Caja Persona + Negocio'!$A$4,Creditos!$F:$F,"="&amp;'Flujo de Caja Persona + Negocio'!DG$3)</f>
        <v>#VALUE!</v>
      </c>
      <c r="DH4" s="5" t="str">
        <f>SUMIFS(Input!$AX:$AX,Input!$A:$A,$A$4,Input!$C:$C,"Mensual")+SUMIFS(Input!$AX:$AX,Input!$A:$A,$A$4,Input!$C:$C,"Anual",Input!$AP:$AP,'Flujo de Caja Persona + Negocio'!DH$1)+SUMIFS(Input!$AX:$AX,Input!$A:$A,$A$4,Input!$C:$C,"Semestral",Input!DM:DM,'Flujo de Caja Persona + Negocio'!DH$1)+SUMIFS(Input!$U:$U,Input!$A:$A,'Flujo de Caja Persona + Negocio'!$A$4,Input!$C:$C,"Semestral",Input!$AP:$AP,'Flujo de Caja Persona + Negocio'!DH$1,Input!$H:$H,'Flujo de Caja Persona + Negocio'!DH$1)+SUMIFS(Creditos!$B:$B,Creditos!$I:$I,'Flujo de Caja Persona + Negocio'!$A$4,Creditos!$F:$F,"="&amp;'Flujo de Caja Persona + Negocio'!DH$3)</f>
        <v>#VALUE!</v>
      </c>
      <c r="DI4" s="5" t="str">
        <f>SUMIFS(Input!$AX:$AX,Input!$A:$A,$A$4,Input!$C:$C,"Mensual")+SUMIFS(Input!$AX:$AX,Input!$A:$A,$A$4,Input!$C:$C,"Anual",Input!$AP:$AP,'Flujo de Caja Persona + Negocio'!DI$1)+SUMIFS(Input!$AX:$AX,Input!$A:$A,$A$4,Input!$C:$C,"Semestral",Input!DN:DN,'Flujo de Caja Persona + Negocio'!DI$1)+SUMIFS(Input!$U:$U,Input!$A:$A,'Flujo de Caja Persona + Negocio'!$A$4,Input!$C:$C,"Semestral",Input!$AP:$AP,'Flujo de Caja Persona + Negocio'!DI$1,Input!$H:$H,'Flujo de Caja Persona + Negocio'!DI$1)+SUMIFS(Creditos!$B:$B,Creditos!$I:$I,'Flujo de Caja Persona + Negocio'!$A$4,Creditos!$F:$F,"="&amp;'Flujo de Caja Persona + Negocio'!DI$3)</f>
        <v>#VALUE!</v>
      </c>
      <c r="DJ4" s="5" t="str">
        <f>SUMIFS(Input!$AX:$AX,Input!$A:$A,$A$4,Input!$C:$C,"Mensual")+SUMIFS(Input!$AX:$AX,Input!$A:$A,$A$4,Input!$C:$C,"Anual",Input!$AP:$AP,'Flujo de Caja Persona + Negocio'!DJ$1)+SUMIFS(Input!$AX:$AX,Input!$A:$A,$A$4,Input!$C:$C,"Semestral",Input!DO:DO,'Flujo de Caja Persona + Negocio'!DJ$1)+SUMIFS(Input!$U:$U,Input!$A:$A,'Flujo de Caja Persona + Negocio'!$A$4,Input!$C:$C,"Semestral",Input!$AP:$AP,'Flujo de Caja Persona + Negocio'!DJ$1,Input!$H:$H,'Flujo de Caja Persona + Negocio'!DJ$1)+SUMIFS(Creditos!$B:$B,Creditos!$I:$I,'Flujo de Caja Persona + Negocio'!$A$4,Creditos!$F:$F,"="&amp;'Flujo de Caja Persona + Negocio'!DJ$3)</f>
        <v>#VALUE!</v>
      </c>
      <c r="DK4" s="5" t="str">
        <f>SUMIFS(Input!$AX:$AX,Input!$A:$A,$A$4,Input!$C:$C,"Mensual")+SUMIFS(Input!$AX:$AX,Input!$A:$A,$A$4,Input!$C:$C,"Anual",Input!$AP:$AP,'Flujo de Caja Persona + Negocio'!DK$1)+SUMIFS(Input!$AX:$AX,Input!$A:$A,$A$4,Input!$C:$C,"Semestral",Input!DP:DP,'Flujo de Caja Persona + Negocio'!DK$1)+SUMIFS(Input!$U:$U,Input!$A:$A,'Flujo de Caja Persona + Negocio'!$A$4,Input!$C:$C,"Semestral",Input!$AP:$AP,'Flujo de Caja Persona + Negocio'!DK$1,Input!$H:$H,'Flujo de Caja Persona + Negocio'!DK$1)+SUMIFS(Creditos!$B:$B,Creditos!$I:$I,'Flujo de Caja Persona + Negocio'!$A$4,Creditos!$F:$F,"="&amp;'Flujo de Caja Persona + Negocio'!DK$3)</f>
        <v>#VALUE!</v>
      </c>
      <c r="DL4" s="5" t="str">
        <f>SUMIFS(Input!$AX:$AX,Input!$A:$A,$A$4,Input!$C:$C,"Mensual")+SUMIFS(Input!$AX:$AX,Input!$A:$A,$A$4,Input!$C:$C,"Anual",Input!$AP:$AP,'Flujo de Caja Persona + Negocio'!DL$1)+SUMIFS(Input!$AX:$AX,Input!$A:$A,$A$4,Input!$C:$C,"Semestral",Input!DQ:DQ,'Flujo de Caja Persona + Negocio'!DL$1)+SUMIFS(Input!$U:$U,Input!$A:$A,'Flujo de Caja Persona + Negocio'!$A$4,Input!$C:$C,"Semestral",Input!$AP:$AP,'Flujo de Caja Persona + Negocio'!DL$1,Input!$H:$H,'Flujo de Caja Persona + Negocio'!DL$1)+SUMIFS(Creditos!$B:$B,Creditos!$I:$I,'Flujo de Caja Persona + Negocio'!$A$4,Creditos!$F:$F,"="&amp;'Flujo de Caja Persona + Negocio'!DL$3)</f>
        <v>#VALUE!</v>
      </c>
      <c r="DM4" s="5" t="str">
        <f>SUMIFS(Input!$AX:$AX,Input!$A:$A,$A$4,Input!$C:$C,"Mensual")+SUMIFS(Input!$AX:$AX,Input!$A:$A,$A$4,Input!$C:$C,"Anual",Input!$AP:$AP,'Flujo de Caja Persona + Negocio'!DM$1)+SUMIFS(Input!$AX:$AX,Input!$A:$A,$A$4,Input!$C:$C,"Semestral",Input!DR:DR,'Flujo de Caja Persona + Negocio'!DM$1)+SUMIFS(Input!$U:$U,Input!$A:$A,'Flujo de Caja Persona + Negocio'!$A$4,Input!$C:$C,"Semestral",Input!$AP:$AP,'Flujo de Caja Persona + Negocio'!DM$1,Input!$H:$H,'Flujo de Caja Persona + Negocio'!DM$1)+SUMIFS(Creditos!$B:$B,Creditos!$I:$I,'Flujo de Caja Persona + Negocio'!$A$4,Creditos!$F:$F,"="&amp;'Flujo de Caja Persona + Negocio'!DM$3)</f>
        <v>#VALUE!</v>
      </c>
      <c r="DN4" s="5" t="str">
        <f>SUMIFS(Input!$AX:$AX,Input!$A:$A,$A$4,Input!$C:$C,"Mensual")+SUMIFS(Input!$AX:$AX,Input!$A:$A,$A$4,Input!$C:$C,"Anual",Input!$AP:$AP,'Flujo de Caja Persona + Negocio'!DN$1)+SUMIFS(Input!$AX:$AX,Input!$A:$A,$A$4,Input!$C:$C,"Semestral",Input!DS:DS,'Flujo de Caja Persona + Negocio'!DN$1)+SUMIFS(Input!$U:$U,Input!$A:$A,'Flujo de Caja Persona + Negocio'!$A$4,Input!$C:$C,"Semestral",Input!$AP:$AP,'Flujo de Caja Persona + Negocio'!DN$1,Input!$H:$H,'Flujo de Caja Persona + Negocio'!DN$1)+SUMIFS(Creditos!$B:$B,Creditos!$I:$I,'Flujo de Caja Persona + Negocio'!$A$4,Creditos!$F:$F,"="&amp;'Flujo de Caja Persona + Negocio'!DN$3)</f>
        <v>#VALUE!</v>
      </c>
      <c r="DO4" s="5" t="str">
        <f>SUMIFS(Input!$AX:$AX,Input!$A:$A,$A$4,Input!$C:$C,"Mensual")+SUMIFS(Input!$AX:$AX,Input!$A:$A,$A$4,Input!$C:$C,"Anual",Input!$AP:$AP,'Flujo de Caja Persona + Negocio'!DO$1)+SUMIFS(Input!$AX:$AX,Input!$A:$A,$A$4,Input!$C:$C,"Semestral",Input!DT:DT,'Flujo de Caja Persona + Negocio'!DO$1)+SUMIFS(Input!$U:$U,Input!$A:$A,'Flujo de Caja Persona + Negocio'!$A$4,Input!$C:$C,"Semestral",Input!$AP:$AP,'Flujo de Caja Persona + Negocio'!DO$1,Input!$H:$H,'Flujo de Caja Persona + Negocio'!DO$1)+SUMIFS(Creditos!$B:$B,Creditos!$I:$I,'Flujo de Caja Persona + Negocio'!$A$4,Creditos!$F:$F,"="&amp;'Flujo de Caja Persona + Negocio'!DO$3)</f>
        <v>#VALUE!</v>
      </c>
      <c r="DP4" s="5" t="str">
        <f>SUMIFS(Input!$AX:$AX,Input!$A:$A,$A$4,Input!$C:$C,"Mensual")+SUMIFS(Input!$AX:$AX,Input!$A:$A,$A$4,Input!$C:$C,"Anual",Input!$AP:$AP,'Flujo de Caja Persona + Negocio'!DP$1)+SUMIFS(Input!$AX:$AX,Input!$A:$A,$A$4,Input!$C:$C,"Semestral",Input!DU:DU,'Flujo de Caja Persona + Negocio'!DP$1)+SUMIFS(Input!$U:$U,Input!$A:$A,'Flujo de Caja Persona + Negocio'!$A$4,Input!$C:$C,"Semestral",Input!$AP:$AP,'Flujo de Caja Persona + Negocio'!DP$1,Input!$H:$H,'Flujo de Caja Persona + Negocio'!DP$1)+SUMIFS(Creditos!$B:$B,Creditos!$I:$I,'Flujo de Caja Persona + Negocio'!$A$4,Creditos!$F:$F,"="&amp;'Flujo de Caja Persona + Negocio'!DP$3)</f>
        <v>#VALUE!</v>
      </c>
      <c r="DQ4" s="5" t="str">
        <f>SUMIFS(Input!$AX:$AX,Input!$A:$A,$A$4,Input!$C:$C,"Mensual")+SUMIFS(Input!$AX:$AX,Input!$A:$A,$A$4,Input!$C:$C,"Anual",Input!$AP:$AP,'Flujo de Caja Persona + Negocio'!DQ$1)+SUMIFS(Input!$AX:$AX,Input!$A:$A,$A$4,Input!$C:$C,"Semestral",Input!DV:DV,'Flujo de Caja Persona + Negocio'!DQ$1)+SUMIFS(Input!$U:$U,Input!$A:$A,'Flujo de Caja Persona + Negocio'!$A$4,Input!$C:$C,"Semestral",Input!$AP:$AP,'Flujo de Caja Persona + Negocio'!DQ$1,Input!$H:$H,'Flujo de Caja Persona + Negocio'!DQ$1)+SUMIFS(Creditos!$B:$B,Creditos!$I:$I,'Flujo de Caja Persona + Negocio'!$A$4,Creditos!$F:$F,"="&amp;'Flujo de Caja Persona + Negocio'!DQ$3)</f>
        <v>#VALUE!</v>
      </c>
      <c r="DR4" s="5" t="str">
        <f>SUMIFS(Input!$BC:$BC,Input!$A:$A,$A$4,Input!$C:$C,"Mensual")+SUMIFS(Input!$BC:$BC,Input!$A:$A,$A$4,Input!$C:$C,"Anual",Input!$AP:$AP,'Flujo de Caja Persona + Negocio'!DR$1)+SUMIFS(Input!$BC:$BC,Input!$A:$A,$A$4,Input!$C:$C,"Semestral",Input!DW:DW,'Flujo de Caja Persona + Negocio'!DR$1)+SUMIFS(Input!$U:$U,Input!$A:$A,'Flujo de Caja Persona + Negocio'!$A$4,Input!$C:$C,"Semestral",Input!$AP:$AP,'Flujo de Caja Persona + Negocio'!DR$1,Input!$H:$H,'Flujo de Caja Persona + Negocio'!DR$1)+SUMIFS(Creditos!$B:$B,Creditos!$I:$I,'Flujo de Caja Persona + Negocio'!$A$4,Creditos!$F:$F,"="&amp;'Flujo de Caja Persona + Negocio'!DR$3)</f>
        <v>#VALUE!</v>
      </c>
      <c r="DS4" s="5" t="str">
        <f>SUMIFS(Input!$BC:$BC,Input!$A:$A,$A$4,Input!$C:$C,"Mensual")+SUMIFS(Input!$BC:$BC,Input!$A:$A,$A$4,Input!$C:$C,"Anual",Input!$AP:$AP,'Flujo de Caja Persona + Negocio'!DS$1)+SUMIFS(Input!$BC:$BC,Input!$A:$A,$A$4,Input!$C:$C,"Semestral",Input!DX:DX,'Flujo de Caja Persona + Negocio'!DS$1)+SUMIFS(Input!$U:$U,Input!$A:$A,'Flujo de Caja Persona + Negocio'!$A$4,Input!$C:$C,"Semestral",Input!$AP:$AP,'Flujo de Caja Persona + Negocio'!DS$1,Input!$H:$H,'Flujo de Caja Persona + Negocio'!DS$1)+SUMIFS(Creditos!$B:$B,Creditos!$I:$I,'Flujo de Caja Persona + Negocio'!$A$4,Creditos!$F:$F,"="&amp;'Flujo de Caja Persona + Negocio'!DS$3)</f>
        <v>#VALUE!</v>
      </c>
      <c r="DT4" s="5" t="str">
        <f>SUMIFS(Input!$BC:$BC,Input!$A:$A,$A$4,Input!$C:$C,"Mensual")+SUMIFS(Input!$BC:$BC,Input!$A:$A,$A$4,Input!$C:$C,"Anual",Input!$AP:$AP,'Flujo de Caja Persona + Negocio'!DT$1)+SUMIFS(Input!$BC:$BC,Input!$A:$A,$A$4,Input!$C:$C,"Semestral",Input!DY:DY,'Flujo de Caja Persona + Negocio'!DT$1)+SUMIFS(Input!$U:$U,Input!$A:$A,'Flujo de Caja Persona + Negocio'!$A$4,Input!$C:$C,"Semestral",Input!$AP:$AP,'Flujo de Caja Persona + Negocio'!DT$1,Input!$H:$H,'Flujo de Caja Persona + Negocio'!DT$1)+SUMIFS(Creditos!$B:$B,Creditos!$I:$I,'Flujo de Caja Persona + Negocio'!$A$4,Creditos!$F:$F,"="&amp;'Flujo de Caja Persona + Negocio'!DT$3)</f>
        <v>#VALUE!</v>
      </c>
      <c r="DU4" s="5" t="str">
        <f>SUMIFS(Input!$BC:$BC,Input!$A:$A,$A$4,Input!$C:$C,"Mensual")+SUMIFS(Input!$BC:$BC,Input!$A:$A,$A$4,Input!$C:$C,"Anual",Input!$AP:$AP,'Flujo de Caja Persona + Negocio'!DU$1)+SUMIFS(Input!$BC:$BC,Input!$A:$A,$A$4,Input!$C:$C,"Semestral",Input!DZ:DZ,'Flujo de Caja Persona + Negocio'!DU$1)+SUMIFS(Input!$U:$U,Input!$A:$A,'Flujo de Caja Persona + Negocio'!$A$4,Input!$C:$C,"Semestral",Input!$AP:$AP,'Flujo de Caja Persona + Negocio'!DU$1,Input!$H:$H,'Flujo de Caja Persona + Negocio'!DU$1)+SUMIFS(Creditos!$B:$B,Creditos!$I:$I,'Flujo de Caja Persona + Negocio'!$A$4,Creditos!$F:$F,"="&amp;'Flujo de Caja Persona + Negocio'!DU$3)</f>
        <v>#VALUE!</v>
      </c>
      <c r="DV4" s="5" t="str">
        <f>SUMIFS(Input!$BC:$BC,Input!$A:$A,$A$4,Input!$C:$C,"Mensual")+SUMIFS(Input!$BC:$BC,Input!$A:$A,$A$4,Input!$C:$C,"Anual",Input!$AP:$AP,'Flujo de Caja Persona + Negocio'!DV$1)+SUMIFS(Input!$BC:$BC,Input!$A:$A,$A$4,Input!$C:$C,"Semestral",Input!EA:EA,'Flujo de Caja Persona + Negocio'!DV$1)+SUMIFS(Input!$U:$U,Input!$A:$A,'Flujo de Caja Persona + Negocio'!$A$4,Input!$C:$C,"Semestral",Input!$AP:$AP,'Flujo de Caja Persona + Negocio'!DV$1,Input!$H:$H,'Flujo de Caja Persona + Negocio'!DV$1)+SUMIFS(Creditos!$B:$B,Creditos!$I:$I,'Flujo de Caja Persona + Negocio'!$A$4,Creditos!$F:$F,"="&amp;'Flujo de Caja Persona + Negocio'!DV$3)</f>
        <v>#VALUE!</v>
      </c>
      <c r="DW4" s="5" t="str">
        <f>SUMIFS(Input!$BC:$BC,Input!$A:$A,$A$4,Input!$C:$C,"Mensual")+SUMIFS(Input!$BC:$BC,Input!$A:$A,$A$4,Input!$C:$C,"Anual",Input!$AP:$AP,'Flujo de Caja Persona + Negocio'!DW$1)+SUMIFS(Input!$BC:$BC,Input!$A:$A,$A$4,Input!$C:$C,"Semestral",Input!EB:EB,'Flujo de Caja Persona + Negocio'!DW$1)+SUMIFS(Input!$U:$U,Input!$A:$A,'Flujo de Caja Persona + Negocio'!$A$4,Input!$C:$C,"Semestral",Input!$AP:$AP,'Flujo de Caja Persona + Negocio'!DW$1,Input!$H:$H,'Flujo de Caja Persona + Negocio'!DW$1)+SUMIFS(Creditos!$B:$B,Creditos!$I:$I,'Flujo de Caja Persona + Negocio'!$A$4,Creditos!$F:$F,"="&amp;'Flujo de Caja Persona + Negocio'!DW$3)</f>
        <v>#VALUE!</v>
      </c>
      <c r="DX4" s="5" t="str">
        <f>SUMIFS(Input!$BC:$BC,Input!$A:$A,$A$4,Input!$C:$C,"Mensual")+SUMIFS(Input!$BC:$BC,Input!$A:$A,$A$4,Input!$C:$C,"Anual",Input!$AP:$AP,'Flujo de Caja Persona + Negocio'!DX$1)+SUMIFS(Input!$BC:$BC,Input!$A:$A,$A$4,Input!$C:$C,"Semestral",Input!EC:EC,'Flujo de Caja Persona + Negocio'!DX$1)+SUMIFS(Input!$U:$U,Input!$A:$A,'Flujo de Caja Persona + Negocio'!$A$4,Input!$C:$C,"Semestral",Input!$AP:$AP,'Flujo de Caja Persona + Negocio'!DX$1,Input!$H:$H,'Flujo de Caja Persona + Negocio'!DX$1)+SUMIFS(Creditos!$B:$B,Creditos!$I:$I,'Flujo de Caja Persona + Negocio'!$A$4,Creditos!$F:$F,"="&amp;'Flujo de Caja Persona + Negocio'!DX$3)</f>
        <v>#VALUE!</v>
      </c>
      <c r="DY4" s="5" t="str">
        <f>SUMIFS(Input!$BC:$BC,Input!$A:$A,$A$4,Input!$C:$C,"Mensual")+SUMIFS(Input!$BC:$BC,Input!$A:$A,$A$4,Input!$C:$C,"Anual",Input!$AP:$AP,'Flujo de Caja Persona + Negocio'!DY$1)+SUMIFS(Input!$BC:$BC,Input!$A:$A,$A$4,Input!$C:$C,"Semestral",Input!ED:ED,'Flujo de Caja Persona + Negocio'!DY$1)+SUMIFS(Input!$U:$U,Input!$A:$A,'Flujo de Caja Persona + Negocio'!$A$4,Input!$C:$C,"Semestral",Input!$AP:$AP,'Flujo de Caja Persona + Negocio'!DY$1,Input!$H:$H,'Flujo de Caja Persona + Negocio'!DY$1)+SUMIFS(Creditos!$B:$B,Creditos!$I:$I,'Flujo de Caja Persona + Negocio'!$A$4,Creditos!$F:$F,"="&amp;'Flujo de Caja Persona + Negocio'!DY$3)</f>
        <v>#VALUE!</v>
      </c>
      <c r="DZ4" s="5" t="str">
        <f>SUMIFS(Input!$BC:$BC,Input!$A:$A,$A$4,Input!$C:$C,"Mensual")+SUMIFS(Input!$BC:$BC,Input!$A:$A,$A$4,Input!$C:$C,"Anual",Input!$AP:$AP,'Flujo de Caja Persona + Negocio'!DZ$1)+SUMIFS(Input!$BC:$BC,Input!$A:$A,$A$4,Input!$C:$C,"Semestral",Input!EE:EE,'Flujo de Caja Persona + Negocio'!DZ$1)+SUMIFS(Input!$U:$U,Input!$A:$A,'Flujo de Caja Persona + Negocio'!$A$4,Input!$C:$C,"Semestral",Input!$AP:$AP,'Flujo de Caja Persona + Negocio'!DZ$1,Input!$H:$H,'Flujo de Caja Persona + Negocio'!DZ$1)+SUMIFS(Creditos!$B:$B,Creditos!$I:$I,'Flujo de Caja Persona + Negocio'!$A$4,Creditos!$F:$F,"="&amp;'Flujo de Caja Persona + Negocio'!DZ$3)</f>
        <v>#VALUE!</v>
      </c>
      <c r="EA4" s="5" t="str">
        <f>SUMIFS(Input!$BC:$BC,Input!$A:$A,$A$4,Input!$C:$C,"Mensual")+SUMIFS(Input!$BC:$BC,Input!$A:$A,$A$4,Input!$C:$C,"Anual",Input!$AP:$AP,'Flujo de Caja Persona + Negocio'!EA$1)+SUMIFS(Input!$BC:$BC,Input!$A:$A,$A$4,Input!$C:$C,"Semestral",Input!EF:EF,'Flujo de Caja Persona + Negocio'!EA$1)+SUMIFS(Input!$U:$U,Input!$A:$A,'Flujo de Caja Persona + Negocio'!$A$4,Input!$C:$C,"Semestral",Input!$AP:$AP,'Flujo de Caja Persona + Negocio'!EA$1,Input!$H:$H,'Flujo de Caja Persona + Negocio'!EA$1)+SUMIFS(Creditos!$B:$B,Creditos!$I:$I,'Flujo de Caja Persona + Negocio'!$A$4,Creditos!$F:$F,"="&amp;'Flujo de Caja Persona + Negocio'!EA$3)</f>
        <v>#VALUE!</v>
      </c>
      <c r="EB4" s="5" t="str">
        <f>SUMIFS(Input!$BC:$BC,Input!$A:$A,$A$4,Input!$C:$C,"Mensual")+SUMIFS(Input!$BC:$BC,Input!$A:$A,$A$4,Input!$C:$C,"Anual",Input!$AP:$AP,'Flujo de Caja Persona + Negocio'!EB$1)+SUMIFS(Input!$BC:$BC,Input!$A:$A,$A$4,Input!$C:$C,"Semestral",Input!EG:EG,'Flujo de Caja Persona + Negocio'!EB$1)+SUMIFS(Input!$U:$U,Input!$A:$A,'Flujo de Caja Persona + Negocio'!$A$4,Input!$C:$C,"Semestral",Input!$AP:$AP,'Flujo de Caja Persona + Negocio'!EB$1,Input!$H:$H,'Flujo de Caja Persona + Negocio'!EB$1)+SUMIFS(Creditos!$B:$B,Creditos!$I:$I,'Flujo de Caja Persona + Negocio'!$A$4,Creditos!$F:$F,"="&amp;'Flujo de Caja Persona + Negocio'!EB$3)</f>
        <v>#VALUE!</v>
      </c>
      <c r="EC4" s="5" t="str">
        <f>SUMIFS(Input!$BC:$BC,Input!$A:$A,$A$4,Input!$C:$C,"Mensual")+SUMIFS(Input!$BC:$BC,Input!$A:$A,$A$4,Input!$C:$C,"Anual",Input!$AP:$AP,'Flujo de Caja Persona + Negocio'!EC$1)+SUMIFS(Input!$BC:$BC,Input!$A:$A,$A$4,Input!$C:$C,"Semestral",Input!EH:EH,'Flujo de Caja Persona + Negocio'!EC$1)+SUMIFS(Input!$U:$U,Input!$A:$A,'Flujo de Caja Persona + Negocio'!$A$4,Input!$C:$C,"Semestral",Input!$AP:$AP,'Flujo de Caja Persona + Negocio'!EC$1,Input!$H:$H,'Flujo de Caja Persona + Negocio'!EC$1)+SUMIFS(Creditos!$B:$B,Creditos!$I:$I,'Flujo de Caja Persona + Negocio'!$A$4,Creditos!$F:$F,"="&amp;'Flujo de Caja Persona + Negocio'!EC$3)</f>
        <v>#VALUE!</v>
      </c>
    </row>
    <row r="5" ht="14.25" customHeight="1">
      <c r="A5" s="1" t="s">
        <v>2</v>
      </c>
      <c r="B5" s="6">
        <f>+SUMIFS(Input!$J:$J,Input!$A:$A,$A$5,Input!$C:$C,"Mensual")+SUMIFS(Input!$J:$J,Input!$A:$A,$A$5,Input!$C:$C,"Anual",Input!$L:$L,'Flujo de Caja Persona + Negocio'!B$1)+SUMIFS(Input!$K:$K,Input!$A:$A,'Flujo de Caja Persona + Negocio'!$A$5,Input!$C:$C,"Semestral",Input!$L:$L,'Flujo de Caja Persona + Negocio'!B$1)+SUMIFS(Input!$K:$K,Input!$A:$A,'Flujo de Caja Persona + Negocio'!$A$5,Input!$C:$C,"Semestral",Input!$M:$M,'Flujo de Caja Persona + Negocio'!B$1)</f>
        <v>3605000</v>
      </c>
      <c r="C5" s="6">
        <f>+SUMIFS(Input!$J:$J,Input!$A:$A,$A$5,Input!$C:$C,"Mensual")+SUMIFS(Input!$J:$J,Input!$A:$A,$A$5,Input!$C:$C,"Anual",Input!$L:$L,'Flujo de Caja Persona + Negocio'!C$1)+SUMIFS(Input!$K:$K,Input!$A:$A,'Flujo de Caja Persona + Negocio'!$A$5,Input!$C:$C,"Semestral",Input!$L:$L,'Flujo de Caja Persona + Negocio'!C$1)+SUMIFS(Input!$K:$K,Input!$A:$A,'Flujo de Caja Persona + Negocio'!$A$5,Input!$C:$C,"Semestral",Input!$M:$M,'Flujo de Caja Persona + Negocio'!C$1)</f>
        <v>3605000</v>
      </c>
      <c r="D5" s="6">
        <f>+SUMIFS(Input!$J:$J,Input!$A:$A,$A$5,Input!$C:$C,"Mensual")+SUMIFS(Input!$J:$J,Input!$A:$A,$A$5,Input!$C:$C,"Anual",Input!$L:$L,'Flujo de Caja Persona + Negocio'!D$1)+SUMIFS(Input!$K:$K,Input!$A:$A,'Flujo de Caja Persona + Negocio'!$A$5,Input!$C:$C,"Semestral",Input!$L:$L,'Flujo de Caja Persona + Negocio'!D$1)+SUMIFS(Input!$K:$K,Input!$A:$A,'Flujo de Caja Persona + Negocio'!$A$5,Input!$C:$C,"Semestral",Input!$M:$M,'Flujo de Caja Persona + Negocio'!D$1)</f>
        <v>3605000</v>
      </c>
      <c r="E5" s="6">
        <f>+SUMIFS(Input!$J:$J,Input!$A:$A,$A$5,Input!$C:$C,"Mensual")+SUMIFS(Input!$J:$J,Input!$A:$A,$A$5,Input!$C:$C,"Anual",Input!$L:$L,'Flujo de Caja Persona + Negocio'!E$1)+SUMIFS(Input!$K:$K,Input!$A:$A,'Flujo de Caja Persona + Negocio'!$A$5,Input!$C:$C,"Semestral",Input!$L:$L,'Flujo de Caja Persona + Negocio'!E$1)+SUMIFS(Input!$K:$K,Input!$A:$A,'Flujo de Caja Persona + Negocio'!$A$5,Input!$C:$C,"Semestral",Input!$M:$M,'Flujo de Caja Persona + Negocio'!E$1)</f>
        <v>3605000</v>
      </c>
      <c r="F5" s="6">
        <f>+SUMIFS(Input!$J:$J,Input!$A:$A,$A$5,Input!$C:$C,"Mensual")+SUMIFS(Input!$J:$J,Input!$A:$A,$A$5,Input!$C:$C,"Anual",Input!$L:$L,'Flujo de Caja Persona + Negocio'!F$1)+SUMIFS(Input!$K:$K,Input!$A:$A,'Flujo de Caja Persona + Negocio'!$A$5,Input!$C:$C,"Semestral",Input!$L:$L,'Flujo de Caja Persona + Negocio'!F$1)+SUMIFS(Input!$K:$K,Input!$A:$A,'Flujo de Caja Persona + Negocio'!$A$5,Input!$C:$C,"Semestral",Input!$M:$M,'Flujo de Caja Persona + Negocio'!F$1)</f>
        <v>3605000</v>
      </c>
      <c r="G5" s="6">
        <f>+SUMIFS(Input!$J:$J,Input!$A:$A,$A$5,Input!$C:$C,"Mensual")+SUMIFS(Input!$J:$J,Input!$A:$A,$A$5,Input!$C:$C,"Anual",Input!$L:$L,'Flujo de Caja Persona + Negocio'!G$1)+SUMIFS(Input!$K:$K,Input!$A:$A,'Flujo de Caja Persona + Negocio'!$A$5,Input!$C:$C,"Semestral",Input!$L:$L,'Flujo de Caja Persona + Negocio'!G$1)+SUMIFS(Input!$K:$K,Input!$A:$A,'Flujo de Caja Persona + Negocio'!$A$5,Input!$C:$C,"Semestral",Input!$M:$M,'Flujo de Caja Persona + Negocio'!G$1)</f>
        <v>3605000</v>
      </c>
      <c r="H5" s="6">
        <f>+SUMIFS(Input!$J:$J,Input!$A:$A,$A$5,Input!$C:$C,"Mensual")+SUMIFS(Input!$J:$J,Input!$A:$A,$A$5,Input!$C:$C,"Anual",Input!$L:$L,'Flujo de Caja Persona + Negocio'!H$1)+SUMIFS(Input!$K:$K,Input!$A:$A,'Flujo de Caja Persona + Negocio'!$A$5,Input!$C:$C,"Semestral",Input!$L:$L,'Flujo de Caja Persona + Negocio'!H$1)+SUMIFS(Input!$K:$K,Input!$A:$A,'Flujo de Caja Persona + Negocio'!$A$5,Input!$C:$C,"Semestral",Input!$M:$M,'Flujo de Caja Persona + Negocio'!H$1)</f>
        <v>3605000</v>
      </c>
      <c r="I5" s="6">
        <f>+SUMIFS(Input!$J:$J,Input!$A:$A,$A$5,Input!$C:$C,"Mensual")+SUMIFS(Input!$J:$J,Input!$A:$A,$A$5,Input!$C:$C,"Anual",Input!$L:$L,'Flujo de Caja Persona + Negocio'!I$1)+SUMIFS(Input!$K:$K,Input!$A:$A,'Flujo de Caja Persona + Negocio'!$A$5,Input!$C:$C,"Semestral",Input!$L:$L,'Flujo de Caja Persona + Negocio'!I$1)+SUMIFS(Input!$K:$K,Input!$A:$A,'Flujo de Caja Persona + Negocio'!$A$5,Input!$C:$C,"Semestral",Input!$M:$M,'Flujo de Caja Persona + Negocio'!I$1)</f>
        <v>3605000</v>
      </c>
      <c r="J5" s="6">
        <f>+SUMIFS(Input!$J:$J,Input!$A:$A,$A$5,Input!$C:$C,"Mensual")+SUMIFS(Input!$J:$J,Input!$A:$A,$A$5,Input!$C:$C,"Anual",Input!$L:$L,'Flujo de Caja Persona + Negocio'!J$1)+SUMIFS(Input!$K:$K,Input!$A:$A,'Flujo de Caja Persona + Negocio'!$A$5,Input!$C:$C,"Semestral",Input!$L:$L,'Flujo de Caja Persona + Negocio'!J$1)+SUMIFS(Input!$K:$K,Input!$A:$A,'Flujo de Caja Persona + Negocio'!$A$5,Input!$C:$C,"Semestral",Input!$M:$M,'Flujo de Caja Persona + Negocio'!J$1)</f>
        <v>3605000</v>
      </c>
      <c r="K5" s="6">
        <f>+SUMIFS(Input!$J:$J,Input!$A:$A,$A$5,Input!$C:$C,"Mensual")+SUMIFS(Input!$J:$J,Input!$A:$A,$A$5,Input!$C:$C,"Anual",Input!$L:$L,'Flujo de Caja Persona + Negocio'!K$1)+SUMIFS(Input!$K:$K,Input!$A:$A,'Flujo de Caja Persona + Negocio'!$A$5,Input!$C:$C,"Semestral",Input!$L:$L,'Flujo de Caja Persona + Negocio'!K$1)+SUMIFS(Input!$K:$K,Input!$A:$A,'Flujo de Caja Persona + Negocio'!$A$5,Input!$C:$C,"Semestral",Input!$M:$M,'Flujo de Caja Persona + Negocio'!K$1)</f>
        <v>3605000</v>
      </c>
      <c r="L5" s="6">
        <f>+SUMIFS(Input!$J:$J,Input!$A:$A,$A$5,Input!$C:$C,"Mensual")+SUMIFS(Input!$J:$J,Input!$A:$A,$A$5,Input!$C:$C,"Anual",Input!$L:$L,'Flujo de Caja Persona + Negocio'!L$1)+SUMIFS(Input!$K:$K,Input!$A:$A,'Flujo de Caja Persona + Negocio'!$A$5,Input!$C:$C,"Semestral",Input!$L:$L,'Flujo de Caja Persona + Negocio'!L$1)+SUMIFS(Input!$K:$K,Input!$A:$A,'Flujo de Caja Persona + Negocio'!$A$5,Input!$C:$C,"Semestral",Input!$M:$M,'Flujo de Caja Persona + Negocio'!L$1)</f>
        <v>3605000</v>
      </c>
      <c r="M5" s="6">
        <f>+SUMIFS(Input!$J:$J,Input!$A:$A,$A$5,Input!$C:$C,"Mensual")+SUMIFS(Input!$J:$J,Input!$A:$A,$A$5,Input!$C:$C,"Anual",Input!$L:$L,'Flujo de Caja Persona + Negocio'!M$1)+SUMIFS(Input!$K:$K,Input!$A:$A,'Flujo de Caja Persona + Negocio'!$A$5,Input!$C:$C,"Semestral",Input!$L:$L,'Flujo de Caja Persona + Negocio'!M$1)+SUMIFS(Input!$K:$K,Input!$A:$A,'Flujo de Caja Persona + Negocio'!$A$5,Input!$C:$C,"Semestral",Input!$M:$M,'Flujo de Caja Persona + Negocio'!M$1)</f>
        <v>3605000</v>
      </c>
      <c r="N5" s="6">
        <f>+SUMIFS(Input!$J:$J,Input!$A:$A,$A$5,Input!$C:$C,"Mensual")+SUMIFS(Input!$J:$J,Input!$A:$A,$A$5,Input!$C:$C,"Anual",Input!$L:$L,'Flujo de Caja Persona + Negocio'!N$1)+SUMIFS(Input!$K:$K,Input!$A:$A,'Flujo de Caja Persona + Negocio'!$A$5,Input!$C:$C,"Semestral",Input!$L:$L,'Flujo de Caja Persona + Negocio'!N$1)+SUMIFS(Input!$K:$K,Input!$A:$A,'Flujo de Caja Persona + Negocio'!$A$5,Input!$C:$C,"Semestral",Input!$M:$M,'Flujo de Caja Persona + Negocio'!N$1)</f>
        <v>3605000</v>
      </c>
      <c r="O5" s="6">
        <f>+SUMIFS(Input!$J:$J,Input!$A:$A,$A$5,Input!$C:$C,"Mensual")+SUMIFS(Input!$J:$J,Input!$A:$A,$A$5,Input!$C:$C,"Anual",Input!$L:$L,'Flujo de Caja Persona + Negocio'!O$1)+SUMIFS(Input!$K:$K,Input!$A:$A,'Flujo de Caja Persona + Negocio'!$A$5,Input!$C:$C,"Semestral",Input!$L:$L,'Flujo de Caja Persona + Negocio'!O$1)+SUMIFS(Input!$K:$K,Input!$A:$A,'Flujo de Caja Persona + Negocio'!$A$5,Input!$C:$C,"Semestral",Input!$M:$M,'Flujo de Caja Persona + Negocio'!O$1)</f>
        <v>3605000</v>
      </c>
      <c r="P5" s="6">
        <f>+SUMIFS(Input!$J:$J,Input!$A:$A,$A$5,Input!$C:$C,"Mensual")+SUMIFS(Input!$J:$J,Input!$A:$A,$A$5,Input!$C:$C,"Anual",Input!$L:$L,'Flujo de Caja Persona + Negocio'!P$1)+SUMIFS(Input!$K:$K,Input!$A:$A,'Flujo de Caja Persona + Negocio'!$A$5,Input!$C:$C,"Semestral",Input!$L:$L,'Flujo de Caja Persona + Negocio'!P$1)+SUMIFS(Input!$K:$K,Input!$A:$A,'Flujo de Caja Persona + Negocio'!$A$5,Input!$C:$C,"Semestral",Input!$M:$M,'Flujo de Caja Persona + Negocio'!P$1)</f>
        <v>3605000</v>
      </c>
      <c r="Q5" s="6">
        <f>+SUMIFS(Input!$J:$J,Input!$A:$A,$A$5,Input!$C:$C,"Mensual")+SUMIFS(Input!$J:$J,Input!$A:$A,$A$5,Input!$C:$C,"Anual",Input!$L:$L,'Flujo de Caja Persona + Negocio'!Q$1)+SUMIFS(Input!$K:$K,Input!$A:$A,'Flujo de Caja Persona + Negocio'!$A$5,Input!$C:$C,"Semestral",Input!$L:$L,'Flujo de Caja Persona + Negocio'!Q$1)+SUMIFS(Input!$K:$K,Input!$A:$A,'Flujo de Caja Persona + Negocio'!$A$5,Input!$C:$C,"Semestral",Input!$M:$M,'Flujo de Caja Persona + Negocio'!Q$1)</f>
        <v>3605000</v>
      </c>
      <c r="R5" s="6">
        <f>+SUMIFS(Input!$J:$J,Input!$A:$A,$A$5,Input!$C:$C,"Mensual")+SUMIFS(Input!$J:$J,Input!$A:$A,$A$5,Input!$C:$C,"Anual",Input!$L:$L,'Flujo de Caja Persona + Negocio'!R$1)+SUMIFS(Input!$K:$K,Input!$A:$A,'Flujo de Caja Persona + Negocio'!$A$5,Input!$C:$C,"Semestral",Input!$L:$L,'Flujo de Caja Persona + Negocio'!R$1)+SUMIFS(Input!$K:$K,Input!$A:$A,'Flujo de Caja Persona + Negocio'!$A$5,Input!$C:$C,"Semestral",Input!$M:$M,'Flujo de Caja Persona + Negocio'!R$1)</f>
        <v>3605000</v>
      </c>
      <c r="S5" s="6">
        <f>+SUMIFS(Input!$J:$J,Input!$A:$A,$A$5,Input!$C:$C,"Mensual")+SUMIFS(Input!$J:$J,Input!$A:$A,$A$5,Input!$C:$C,"Anual",Input!$L:$L,'Flujo de Caja Persona + Negocio'!S$1)+SUMIFS(Input!$K:$K,Input!$A:$A,'Flujo de Caja Persona + Negocio'!$A$5,Input!$C:$C,"Semestral",Input!$L:$L,'Flujo de Caja Persona + Negocio'!S$1)+SUMIFS(Input!$K:$K,Input!$A:$A,'Flujo de Caja Persona + Negocio'!$A$5,Input!$C:$C,"Semestral",Input!$M:$M,'Flujo de Caja Persona + Negocio'!S$1)</f>
        <v>3605000</v>
      </c>
      <c r="T5" s="6">
        <f>+SUMIFS(Input!$J:$J,Input!$A:$A,$A$5,Input!$C:$C,"Mensual")+SUMIFS(Input!$J:$J,Input!$A:$A,$A$5,Input!$C:$C,"Anual",Input!$L:$L,'Flujo de Caja Persona + Negocio'!T$1)+SUMIFS(Input!$K:$K,Input!$A:$A,'Flujo de Caja Persona + Negocio'!$A$5,Input!$C:$C,"Semestral",Input!$L:$L,'Flujo de Caja Persona + Negocio'!T$1)+SUMIFS(Input!$K:$K,Input!$A:$A,'Flujo de Caja Persona + Negocio'!$A$5,Input!$C:$C,"Semestral",Input!$M:$M,'Flujo de Caja Persona + Negocio'!T$1)</f>
        <v>3605000</v>
      </c>
      <c r="U5" s="6">
        <f>+SUMIFS(Input!$J:$J,Input!$A:$A,$A$5,Input!$C:$C,"Mensual")+SUMIFS(Input!$J:$J,Input!$A:$A,$A$5,Input!$C:$C,"Anual",Input!$L:$L,'Flujo de Caja Persona + Negocio'!U$1)+SUMIFS(Input!$K:$K,Input!$A:$A,'Flujo de Caja Persona + Negocio'!$A$5,Input!$C:$C,"Semestral",Input!$L:$L,'Flujo de Caja Persona + Negocio'!U$1)+SUMIFS(Input!$K:$K,Input!$A:$A,'Flujo de Caja Persona + Negocio'!$A$5,Input!$C:$C,"Semestral",Input!$M:$M,'Flujo de Caja Persona + Negocio'!U$1)</f>
        <v>3605000</v>
      </c>
      <c r="V5" s="6">
        <f>+SUMIFS(Input!$J:$J,Input!$A:$A,$A$5,Input!$C:$C,"Mensual")+SUMIFS(Input!$J:$J,Input!$A:$A,$A$5,Input!$C:$C,"Anual",Input!$L:$L,'Flujo de Caja Persona + Negocio'!V$1)+SUMIFS(Input!$K:$K,Input!$A:$A,'Flujo de Caja Persona + Negocio'!$A$5,Input!$C:$C,"Semestral",Input!$L:$L,'Flujo de Caja Persona + Negocio'!V$1)+SUMIFS(Input!$K:$K,Input!$A:$A,'Flujo de Caja Persona + Negocio'!$A$5,Input!$C:$C,"Semestral",Input!$M:$M,'Flujo de Caja Persona + Negocio'!V$1)</f>
        <v>3605000</v>
      </c>
      <c r="W5" s="6">
        <f>+SUMIFS(Input!$J:$J,Input!$A:$A,$A$5,Input!$C:$C,"Mensual")+SUMIFS(Input!$J:$J,Input!$A:$A,$A$5,Input!$C:$C,"Anual",Input!$L:$L,'Flujo de Caja Persona + Negocio'!W$1)+SUMIFS(Input!$K:$K,Input!$A:$A,'Flujo de Caja Persona + Negocio'!$A$5,Input!$C:$C,"Semestral",Input!$L:$L,'Flujo de Caja Persona + Negocio'!W$1)+SUMIFS(Input!$K:$K,Input!$A:$A,'Flujo de Caja Persona + Negocio'!$A$5,Input!$C:$C,"Semestral",Input!$M:$M,'Flujo de Caja Persona + Negocio'!W$1)</f>
        <v>3605000</v>
      </c>
      <c r="X5" s="6">
        <f>+SUMIFS(Input!$J:$J,Input!$A:$A,$A$5,Input!$C:$C,"Mensual")+SUMIFS(Input!$J:$J,Input!$A:$A,$A$5,Input!$C:$C,"Anual",Input!$L:$L,'Flujo de Caja Persona + Negocio'!X$1)+SUMIFS(Input!$K:$K,Input!$A:$A,'Flujo de Caja Persona + Negocio'!$A$5,Input!$C:$C,"Semestral",Input!$L:$L,'Flujo de Caja Persona + Negocio'!X$1)+SUMIFS(Input!$K:$K,Input!$A:$A,'Flujo de Caja Persona + Negocio'!$A$5,Input!$C:$C,"Semestral",Input!$M:$M,'Flujo de Caja Persona + Negocio'!X$1)</f>
        <v>3605000</v>
      </c>
      <c r="Y5" s="6">
        <f>+SUMIFS(Input!$J:$J,Input!$A:$A,$A$5,Input!$C:$C,"Mensual")+SUMIFS(Input!$J:$J,Input!$A:$A,$A$5,Input!$C:$C,"Anual",Input!$L:$L,'Flujo de Caja Persona + Negocio'!Y$1)+SUMIFS(Input!$K:$K,Input!$A:$A,'Flujo de Caja Persona + Negocio'!$A$5,Input!$C:$C,"Semestral",Input!$L:$L,'Flujo de Caja Persona + Negocio'!Y$1)+SUMIFS(Input!$K:$K,Input!$A:$A,'Flujo de Caja Persona + Negocio'!$A$5,Input!$C:$C,"Semestral",Input!$M:$M,'Flujo de Caja Persona + Negocio'!Y$1)</f>
        <v>3605000</v>
      </c>
      <c r="Z5" s="6">
        <f>+SUMIFS(Input!$O:$O,Input!$A:$A,$A$5,Input!$C:$C,"Mensual")+SUMIFS(Input!$O:$O,Input!$A:$A,$A$5,Input!$C:$C,"Anual",Input!$Q:$Q,'Flujo de Caja Persona + Negocio'!Z$1)+SUMIFS(Input!$P:$P,Input!$A:$A,'Flujo de Caja Persona + Negocio'!$A$5,Input!$C:$C,"Semestral",Input!$Q:$Q,'Flujo de Caja Persona + Negocio'!Z$1)+SUMIFS(Input!$P:$P,Input!$A:$A,'Flujo de Caja Persona + Negocio'!$A$5,Input!$C:$C,"Semestral",Input!$R:$R,'Flujo de Caja Persona + Negocio'!Z$1)</f>
        <v>3713150</v>
      </c>
      <c r="AA5" s="6">
        <f>+SUMIFS(Input!$O:$O,Input!$A:$A,$A$5,Input!$C:$C,"Mensual")+SUMIFS(Input!$O:$O,Input!$A:$A,$A$5,Input!$C:$C,"Anual",Input!$Q:$Q,'Flujo de Caja Persona + Negocio'!AA$1)+SUMIFS(Input!$P:$P,Input!$A:$A,'Flujo de Caja Persona + Negocio'!$A$5,Input!$C:$C,"Semestral",Input!$Q:$Q,'Flujo de Caja Persona + Negocio'!AA$1)+SUMIFS(Input!$P:$P,Input!$A:$A,'Flujo de Caja Persona + Negocio'!$A$5,Input!$C:$C,"Semestral",Input!$R:$R,'Flujo de Caja Persona + Negocio'!AA$1)</f>
        <v>3713150</v>
      </c>
      <c r="AB5" s="6">
        <f>+SUMIFS(Input!$O:$O,Input!$A:$A,$A$5,Input!$C:$C,"Mensual")+SUMIFS(Input!$O:$O,Input!$A:$A,$A$5,Input!$C:$C,"Anual",Input!$Q:$Q,'Flujo de Caja Persona + Negocio'!AB$1)+SUMIFS(Input!$P:$P,Input!$A:$A,'Flujo de Caja Persona + Negocio'!$A$5,Input!$C:$C,"Semestral",Input!$Q:$Q,'Flujo de Caja Persona + Negocio'!AB$1)+SUMIFS(Input!$P:$P,Input!$A:$A,'Flujo de Caja Persona + Negocio'!$A$5,Input!$C:$C,"Semestral",Input!$R:$R,'Flujo de Caja Persona + Negocio'!AB$1)</f>
        <v>3713150</v>
      </c>
      <c r="AC5" s="6">
        <f>+SUMIFS(Input!$O:$O,Input!$A:$A,$A$5,Input!$C:$C,"Mensual")+SUMIFS(Input!$O:$O,Input!$A:$A,$A$5,Input!$C:$C,"Anual",Input!$Q:$Q,'Flujo de Caja Persona + Negocio'!AC$1)+SUMIFS(Input!$P:$P,Input!$A:$A,'Flujo de Caja Persona + Negocio'!$A$5,Input!$C:$C,"Semestral",Input!$Q:$Q,'Flujo de Caja Persona + Negocio'!AC$1)+SUMIFS(Input!$P:$P,Input!$A:$A,'Flujo de Caja Persona + Negocio'!$A$5,Input!$C:$C,"Semestral",Input!$R:$R,'Flujo de Caja Persona + Negocio'!AC$1)</f>
        <v>3713150</v>
      </c>
      <c r="AD5" s="6">
        <f>+SUMIFS(Input!$O:$O,Input!$A:$A,$A$5,Input!$C:$C,"Mensual")+SUMIFS(Input!$O:$O,Input!$A:$A,$A$5,Input!$C:$C,"Anual",Input!$Q:$Q,'Flujo de Caja Persona + Negocio'!AD$1)+SUMIFS(Input!$P:$P,Input!$A:$A,'Flujo de Caja Persona + Negocio'!$A$5,Input!$C:$C,"Semestral",Input!$Q:$Q,'Flujo de Caja Persona + Negocio'!AD$1)+SUMIFS(Input!$P:$P,Input!$A:$A,'Flujo de Caja Persona + Negocio'!$A$5,Input!$C:$C,"Semestral",Input!$R:$R,'Flujo de Caja Persona + Negocio'!AD$1)</f>
        <v>3713150</v>
      </c>
      <c r="AE5" s="6">
        <f>+SUMIFS(Input!$O:$O,Input!$A:$A,$A$5,Input!$C:$C,"Mensual")+SUMIFS(Input!$O:$O,Input!$A:$A,$A$5,Input!$C:$C,"Anual",Input!$Q:$Q,'Flujo de Caja Persona + Negocio'!AE$1)+SUMIFS(Input!$P:$P,Input!$A:$A,'Flujo de Caja Persona + Negocio'!$A$5,Input!$C:$C,"Semestral",Input!$Q:$Q,'Flujo de Caja Persona + Negocio'!AE$1)+SUMIFS(Input!$P:$P,Input!$A:$A,'Flujo de Caja Persona + Negocio'!$A$5,Input!$C:$C,"Semestral",Input!$R:$R,'Flujo de Caja Persona + Negocio'!AE$1)</f>
        <v>3713150</v>
      </c>
      <c r="AF5" s="6">
        <f>+SUMIFS(Input!$O:$O,Input!$A:$A,$A$5,Input!$C:$C,"Mensual")+SUMIFS(Input!$O:$O,Input!$A:$A,$A$5,Input!$C:$C,"Anual",Input!$Q:$Q,'Flujo de Caja Persona + Negocio'!AF$1)+SUMIFS(Input!$P:$P,Input!$A:$A,'Flujo de Caja Persona + Negocio'!$A$5,Input!$C:$C,"Semestral",Input!$Q:$Q,'Flujo de Caja Persona + Negocio'!AF$1)+SUMIFS(Input!$P:$P,Input!$A:$A,'Flujo de Caja Persona + Negocio'!$A$5,Input!$C:$C,"Semestral",Input!$R:$R,'Flujo de Caja Persona + Negocio'!AF$1)</f>
        <v>3713150</v>
      </c>
      <c r="AG5" s="6">
        <f>+SUMIFS(Input!$O:$O,Input!$A:$A,$A$5,Input!$C:$C,"Mensual")+SUMIFS(Input!$O:$O,Input!$A:$A,$A$5,Input!$C:$C,"Anual",Input!$Q:$Q,'Flujo de Caja Persona + Negocio'!AG$1)+SUMIFS(Input!$P:$P,Input!$A:$A,'Flujo de Caja Persona + Negocio'!$A$5,Input!$C:$C,"Semestral",Input!$Q:$Q,'Flujo de Caja Persona + Negocio'!AG$1)+SUMIFS(Input!$P:$P,Input!$A:$A,'Flujo de Caja Persona + Negocio'!$A$5,Input!$C:$C,"Semestral",Input!$R:$R,'Flujo de Caja Persona + Negocio'!AG$1)</f>
        <v>3713150</v>
      </c>
      <c r="AH5" s="6">
        <f>+SUMIFS(Input!$O:$O,Input!$A:$A,$A$5,Input!$C:$C,"Mensual")+SUMIFS(Input!$O:$O,Input!$A:$A,$A$5,Input!$C:$C,"Anual",Input!$Q:$Q,'Flujo de Caja Persona + Negocio'!AH$1)+SUMIFS(Input!$P:$P,Input!$A:$A,'Flujo de Caja Persona + Negocio'!$A$5,Input!$C:$C,"Semestral",Input!$Q:$Q,'Flujo de Caja Persona + Negocio'!AH$1)+SUMIFS(Input!$P:$P,Input!$A:$A,'Flujo de Caja Persona + Negocio'!$A$5,Input!$C:$C,"Semestral",Input!$R:$R,'Flujo de Caja Persona + Negocio'!AH$1)</f>
        <v>3713150</v>
      </c>
      <c r="AI5" s="6">
        <f>+SUMIFS(Input!$O:$O,Input!$A:$A,$A$5,Input!$C:$C,"Mensual")+SUMIFS(Input!$O:$O,Input!$A:$A,$A$5,Input!$C:$C,"Anual",Input!$Q:$Q,'Flujo de Caja Persona + Negocio'!AI$1)+SUMIFS(Input!$P:$P,Input!$A:$A,'Flujo de Caja Persona + Negocio'!$A$5,Input!$C:$C,"Semestral",Input!$Q:$Q,'Flujo de Caja Persona + Negocio'!AI$1)+SUMIFS(Input!$P:$P,Input!$A:$A,'Flujo de Caja Persona + Negocio'!$A$5,Input!$C:$C,"Semestral",Input!$R:$R,'Flujo de Caja Persona + Negocio'!AI$1)</f>
        <v>3713150</v>
      </c>
      <c r="AJ5" s="6">
        <f>+SUMIFS(Input!$O:$O,Input!$A:$A,$A$5,Input!$C:$C,"Mensual")+SUMIFS(Input!$O:$O,Input!$A:$A,$A$5,Input!$C:$C,"Anual",Input!$Q:$Q,'Flujo de Caja Persona + Negocio'!AJ$1)+SUMIFS(Input!$P:$P,Input!$A:$A,'Flujo de Caja Persona + Negocio'!$A$5,Input!$C:$C,"Semestral",Input!$Q:$Q,'Flujo de Caja Persona + Negocio'!AJ$1)+SUMIFS(Input!$P:$P,Input!$A:$A,'Flujo de Caja Persona + Negocio'!$A$5,Input!$C:$C,"Semestral",Input!$R:$R,'Flujo de Caja Persona + Negocio'!AJ$1)</f>
        <v>3713150</v>
      </c>
      <c r="AK5" s="6">
        <f>+SUMIFS(Input!$O:$O,Input!$A:$A,$A$5,Input!$C:$C,"Mensual")+SUMIFS(Input!$O:$O,Input!$A:$A,$A$5,Input!$C:$C,"Anual",Input!$Q:$Q,'Flujo de Caja Persona + Negocio'!AK$1)+SUMIFS(Input!$P:$P,Input!$A:$A,'Flujo de Caja Persona + Negocio'!$A$5,Input!$C:$C,"Semestral",Input!$Q:$Q,'Flujo de Caja Persona + Negocio'!AK$1)+SUMIFS(Input!$P:$P,Input!$A:$A,'Flujo de Caja Persona + Negocio'!$A$5,Input!$C:$C,"Semestral",Input!$R:$R,'Flujo de Caja Persona + Negocio'!AK$1)</f>
        <v>3713150</v>
      </c>
      <c r="AL5" s="6">
        <f>+SUMIFS(Input!$T:$T,Input!$A:$A,$A$5,Input!$C:$C,"Mensual")+SUMIFS(Input!$T:$T,Input!$A:$A,$A$5,Input!$C:$C,"Anual",Input!$V:$V,'Flujo de Caja Persona + Negocio'!AL$1)+SUMIFS(Input!$U:$U,Input!$A:$A,'Flujo de Caja Persona + Negocio'!$A$5,Input!$C:$C,"Semestral",Input!$V:$V,'Flujo de Caja Persona + Negocio'!AL$1)+SUMIFS(Input!$U:$U,Input!$A:$A,'Flujo de Caja Persona + Negocio'!$A$5,Input!$C:$C,"Semestral",Input!$W:$W,'Flujo de Caja Persona + Negocio'!AL$1)</f>
        <v>3824544.5</v>
      </c>
      <c r="AM5" s="6">
        <f>+SUMIFS(Input!$T:$T,Input!$A:$A,$A$5,Input!$C:$C,"Mensual")+SUMIFS(Input!$T:$T,Input!$A:$A,$A$5,Input!$C:$C,"Anual",Input!$V:$V,'Flujo de Caja Persona + Negocio'!AM$1)+SUMIFS(Input!$U:$U,Input!$A:$A,'Flujo de Caja Persona + Negocio'!$A$5,Input!$C:$C,"Semestral",Input!$V:$V,'Flujo de Caja Persona + Negocio'!AM$1)+SUMIFS(Input!$U:$U,Input!$A:$A,'Flujo de Caja Persona + Negocio'!$A$5,Input!$C:$C,"Semestral",Input!$W:$W,'Flujo de Caja Persona + Negocio'!AM$1)</f>
        <v>3824544.5</v>
      </c>
      <c r="AN5" s="6">
        <f>+SUMIFS(Input!$T:$T,Input!$A:$A,$A$5,Input!$C:$C,"Mensual")+SUMIFS(Input!$T:$T,Input!$A:$A,$A$5,Input!$C:$C,"Anual",Input!$V:$V,'Flujo de Caja Persona + Negocio'!AN$1)+SUMIFS(Input!$U:$U,Input!$A:$A,'Flujo de Caja Persona + Negocio'!$A$5,Input!$C:$C,"Semestral",Input!$V:$V,'Flujo de Caja Persona + Negocio'!AN$1)+SUMIFS(Input!$U:$U,Input!$A:$A,'Flujo de Caja Persona + Negocio'!$A$5,Input!$C:$C,"Semestral",Input!$W:$W,'Flujo de Caja Persona + Negocio'!AN$1)</f>
        <v>3824544.5</v>
      </c>
      <c r="AO5" s="6">
        <f>+SUMIFS(Input!$T:$T,Input!$A:$A,$A$5,Input!$C:$C,"Mensual")+SUMIFS(Input!$T:$T,Input!$A:$A,$A$5,Input!$C:$C,"Anual",Input!$V:$V,'Flujo de Caja Persona + Negocio'!AO$1)+SUMIFS(Input!$U:$U,Input!$A:$A,'Flujo de Caja Persona + Negocio'!$A$5,Input!$C:$C,"Semestral",Input!$V:$V,'Flujo de Caja Persona + Negocio'!AO$1)+SUMIFS(Input!$U:$U,Input!$A:$A,'Flujo de Caja Persona + Negocio'!$A$5,Input!$C:$C,"Semestral",Input!$W:$W,'Flujo de Caja Persona + Negocio'!AO$1)</f>
        <v>3824544.5</v>
      </c>
      <c r="AP5" s="6">
        <f>+SUMIFS(Input!$T:$T,Input!$A:$A,$A$5,Input!$C:$C,"Mensual")+SUMIFS(Input!$T:$T,Input!$A:$A,$A$5,Input!$C:$C,"Anual",Input!$V:$V,'Flujo de Caja Persona + Negocio'!AP$1)+SUMIFS(Input!$U:$U,Input!$A:$A,'Flujo de Caja Persona + Negocio'!$A$5,Input!$C:$C,"Semestral",Input!$V:$V,'Flujo de Caja Persona + Negocio'!AP$1)+SUMIFS(Input!$U:$U,Input!$A:$A,'Flujo de Caja Persona + Negocio'!$A$5,Input!$C:$C,"Semestral",Input!$W:$W,'Flujo de Caja Persona + Negocio'!AP$1)</f>
        <v>3824544.5</v>
      </c>
      <c r="AQ5" s="6">
        <f>+SUMIFS(Input!$T:$T,Input!$A:$A,$A$5,Input!$C:$C,"Mensual")+SUMIFS(Input!$T:$T,Input!$A:$A,$A$5,Input!$C:$C,"Anual",Input!$V:$V,'Flujo de Caja Persona + Negocio'!AQ$1)+SUMIFS(Input!$U:$U,Input!$A:$A,'Flujo de Caja Persona + Negocio'!$A$5,Input!$C:$C,"Semestral",Input!$V:$V,'Flujo de Caja Persona + Negocio'!AQ$1)+SUMIFS(Input!$U:$U,Input!$A:$A,'Flujo de Caja Persona + Negocio'!$A$5,Input!$C:$C,"Semestral",Input!$W:$W,'Flujo de Caja Persona + Negocio'!AQ$1)</f>
        <v>3824544.5</v>
      </c>
      <c r="AR5" s="6">
        <f>+SUMIFS(Input!$T:$T,Input!$A:$A,$A$5,Input!$C:$C,"Mensual")+SUMIFS(Input!$T:$T,Input!$A:$A,$A$5,Input!$C:$C,"Anual",Input!$V:$V,'Flujo de Caja Persona + Negocio'!AR$1)+SUMIFS(Input!$U:$U,Input!$A:$A,'Flujo de Caja Persona + Negocio'!$A$5,Input!$C:$C,"Semestral",Input!$V:$V,'Flujo de Caja Persona + Negocio'!AR$1)+SUMIFS(Input!$U:$U,Input!$A:$A,'Flujo de Caja Persona + Negocio'!$A$5,Input!$C:$C,"Semestral",Input!$W:$W,'Flujo de Caja Persona + Negocio'!AR$1)</f>
        <v>3824544.5</v>
      </c>
      <c r="AS5" s="6">
        <f>+SUMIFS(Input!$T:$T,Input!$A:$A,$A$5,Input!$C:$C,"Mensual")+SUMIFS(Input!$T:$T,Input!$A:$A,$A$5,Input!$C:$C,"Anual",Input!$V:$V,'Flujo de Caja Persona + Negocio'!AS$1)+SUMIFS(Input!$U:$U,Input!$A:$A,'Flujo de Caja Persona + Negocio'!$A$5,Input!$C:$C,"Semestral",Input!$V:$V,'Flujo de Caja Persona + Negocio'!AS$1)+SUMIFS(Input!$U:$U,Input!$A:$A,'Flujo de Caja Persona + Negocio'!$A$5,Input!$C:$C,"Semestral",Input!$W:$W,'Flujo de Caja Persona + Negocio'!AS$1)</f>
        <v>3824544.5</v>
      </c>
      <c r="AT5" s="6">
        <f>+SUMIFS(Input!$T:$T,Input!$A:$A,$A$5,Input!$C:$C,"Mensual")+SUMIFS(Input!$T:$T,Input!$A:$A,$A$5,Input!$C:$C,"Anual",Input!$V:$V,'Flujo de Caja Persona + Negocio'!AT$1)+SUMIFS(Input!$U:$U,Input!$A:$A,'Flujo de Caja Persona + Negocio'!$A$5,Input!$C:$C,"Semestral",Input!$V:$V,'Flujo de Caja Persona + Negocio'!AT$1)+SUMIFS(Input!$U:$U,Input!$A:$A,'Flujo de Caja Persona + Negocio'!$A$5,Input!$C:$C,"Semestral",Input!$W:$W,'Flujo de Caja Persona + Negocio'!AT$1)</f>
        <v>3824544.5</v>
      </c>
      <c r="AU5" s="6">
        <f>+SUMIFS(Input!$T:$T,Input!$A:$A,$A$5,Input!$C:$C,"Mensual")+SUMIFS(Input!$T:$T,Input!$A:$A,$A$5,Input!$C:$C,"Anual",Input!$V:$V,'Flujo de Caja Persona + Negocio'!AU$1)+SUMIFS(Input!$U:$U,Input!$A:$A,'Flujo de Caja Persona + Negocio'!$A$5,Input!$C:$C,"Semestral",Input!$V:$V,'Flujo de Caja Persona + Negocio'!AU$1)+SUMIFS(Input!$U:$U,Input!$A:$A,'Flujo de Caja Persona + Negocio'!$A$5,Input!$C:$C,"Semestral",Input!$W:$W,'Flujo de Caja Persona + Negocio'!AU$1)</f>
        <v>3824544.5</v>
      </c>
      <c r="AV5" s="6">
        <f>+SUMIFS(Input!$T:$T,Input!$A:$A,$A$5,Input!$C:$C,"Mensual")+SUMIFS(Input!$T:$T,Input!$A:$A,$A$5,Input!$C:$C,"Anual",Input!$V:$V,'Flujo de Caja Persona + Negocio'!AV$1)+SUMIFS(Input!$U:$U,Input!$A:$A,'Flujo de Caja Persona + Negocio'!$A$5,Input!$C:$C,"Semestral",Input!$V:$V,'Flujo de Caja Persona + Negocio'!AV$1)+SUMIFS(Input!$U:$U,Input!$A:$A,'Flujo de Caja Persona + Negocio'!$A$5,Input!$C:$C,"Semestral",Input!$W:$W,'Flujo de Caja Persona + Negocio'!AV$1)</f>
        <v>3824544.5</v>
      </c>
      <c r="AW5" s="6">
        <f>+SUMIFS(Input!$T:$T,Input!$A:$A,$A$5,Input!$C:$C,"Mensual")+SUMIFS(Input!$T:$T,Input!$A:$A,$A$5,Input!$C:$C,"Anual",Input!$V:$V,'Flujo de Caja Persona + Negocio'!AW$1)+SUMIFS(Input!$U:$U,Input!$A:$A,'Flujo de Caja Persona + Negocio'!$A$5,Input!$C:$C,"Semestral",Input!$V:$V,'Flujo de Caja Persona + Negocio'!AW$1)+SUMIFS(Input!$U:$U,Input!$A:$A,'Flujo de Caja Persona + Negocio'!$A$5,Input!$C:$C,"Semestral",Input!$W:$W,'Flujo de Caja Persona + Negocio'!AW$1)</f>
        <v>3824544.5</v>
      </c>
      <c r="AX5" s="6">
        <f>+SUMIFS(Input!$Y:$Y,Input!$A:$A,$A$5,Input!$C:$C,"Mensual")+SUMIFS(Input!$Y:$Y,Input!$A:$A,$A$5,Input!$C:$C,"Anual",Input!$AA:$AA,'Flujo de Caja Persona + Negocio'!AX$1)+SUMIFS(Input!$Z:$Z,Input!$A:$A,'Flujo de Caja Persona + Negocio'!$A$5,Input!$C:$C,"Semestral",Input!$AA:$AA,'Flujo de Caja Persona + Negocio'!AX$1)+SUMIFS(Input!$Z:$Z,Input!$A:$A,'Flujo de Caja Persona + Negocio'!$A$5,Input!$C:$C,"Semestral",Input!$AB:$AB,'Flujo de Caja Persona + Negocio'!AX$1)</f>
        <v>3939280.835</v>
      </c>
      <c r="AY5" s="6">
        <f>+SUMIFS(Input!$Y:$Y,Input!$A:$A,$A$5,Input!$C:$C,"Mensual")+SUMIFS(Input!$Y:$Y,Input!$A:$A,$A$5,Input!$C:$C,"Anual",Input!$AA:$AA,'Flujo de Caja Persona + Negocio'!AY$1)+SUMIFS(Input!$Z:$Z,Input!$A:$A,'Flujo de Caja Persona + Negocio'!$A$5,Input!$C:$C,"Semestral",Input!$AA:$AA,'Flujo de Caja Persona + Negocio'!AY$1)+SUMIFS(Input!$Z:$Z,Input!$A:$A,'Flujo de Caja Persona + Negocio'!$A$5,Input!$C:$C,"Semestral",Input!$AB:$AB,'Flujo de Caja Persona + Negocio'!AY$1)</f>
        <v>3939280.835</v>
      </c>
      <c r="AZ5" s="6">
        <f>+SUMIFS(Input!$Y:$Y,Input!$A:$A,$A$5,Input!$C:$C,"Mensual")+SUMIFS(Input!$Y:$Y,Input!$A:$A,$A$5,Input!$C:$C,"Anual",Input!$AA:$AA,'Flujo de Caja Persona + Negocio'!AZ$1)+SUMIFS(Input!$Z:$Z,Input!$A:$A,'Flujo de Caja Persona + Negocio'!$A$5,Input!$C:$C,"Semestral",Input!$AA:$AA,'Flujo de Caja Persona + Negocio'!AZ$1)+SUMIFS(Input!$Z:$Z,Input!$A:$A,'Flujo de Caja Persona + Negocio'!$A$5,Input!$C:$C,"Semestral",Input!$AB:$AB,'Flujo de Caja Persona + Negocio'!AZ$1)</f>
        <v>3939280.835</v>
      </c>
      <c r="BA5" s="6">
        <f>+SUMIFS(Input!$Y:$Y,Input!$A:$A,$A$5,Input!$C:$C,"Mensual")+SUMIFS(Input!$Y:$Y,Input!$A:$A,$A$5,Input!$C:$C,"Anual",Input!$AA:$AA,'Flujo de Caja Persona + Negocio'!BA$1)+SUMIFS(Input!$Z:$Z,Input!$A:$A,'Flujo de Caja Persona + Negocio'!$A$5,Input!$C:$C,"Semestral",Input!$AA:$AA,'Flujo de Caja Persona + Negocio'!BA$1)+SUMIFS(Input!$Z:$Z,Input!$A:$A,'Flujo de Caja Persona + Negocio'!$A$5,Input!$C:$C,"Semestral",Input!$AB:$AB,'Flujo de Caja Persona + Negocio'!BA$1)</f>
        <v>3939280.835</v>
      </c>
      <c r="BB5" s="6">
        <f>+SUMIFS(Input!$Y:$Y,Input!$A:$A,$A$5,Input!$C:$C,"Mensual")+SUMIFS(Input!$Y:$Y,Input!$A:$A,$A$5,Input!$C:$C,"Anual",Input!$AA:$AA,'Flujo de Caja Persona + Negocio'!BB$1)+SUMIFS(Input!$Z:$Z,Input!$A:$A,'Flujo de Caja Persona + Negocio'!$A$5,Input!$C:$C,"Semestral",Input!$AA:$AA,'Flujo de Caja Persona + Negocio'!BB$1)+SUMIFS(Input!$Z:$Z,Input!$A:$A,'Flujo de Caja Persona + Negocio'!$A$5,Input!$C:$C,"Semestral",Input!$AB:$AB,'Flujo de Caja Persona + Negocio'!BB$1)</f>
        <v>3939280.835</v>
      </c>
      <c r="BC5" s="6">
        <f>+SUMIFS(Input!$Y:$Y,Input!$A:$A,$A$5,Input!$C:$C,"Mensual")+SUMIFS(Input!$Y:$Y,Input!$A:$A,$A$5,Input!$C:$C,"Anual",Input!$AA:$AA,'Flujo de Caja Persona + Negocio'!BC$1)+SUMIFS(Input!$Z:$Z,Input!$A:$A,'Flujo de Caja Persona + Negocio'!$A$5,Input!$C:$C,"Semestral",Input!$AA:$AA,'Flujo de Caja Persona + Negocio'!BC$1)+SUMIFS(Input!$Z:$Z,Input!$A:$A,'Flujo de Caja Persona + Negocio'!$A$5,Input!$C:$C,"Semestral",Input!$AB:$AB,'Flujo de Caja Persona + Negocio'!BC$1)</f>
        <v>3939280.835</v>
      </c>
      <c r="BD5" s="6">
        <f>+SUMIFS(Input!$Y:$Y,Input!$A:$A,$A$5,Input!$C:$C,"Mensual")+SUMIFS(Input!$Y:$Y,Input!$A:$A,$A$5,Input!$C:$C,"Anual",Input!$AA:$AA,'Flujo de Caja Persona + Negocio'!BD$1)+SUMIFS(Input!$Z:$Z,Input!$A:$A,'Flujo de Caja Persona + Negocio'!$A$5,Input!$C:$C,"Semestral",Input!$AA:$AA,'Flujo de Caja Persona + Negocio'!BD$1)+SUMIFS(Input!$Z:$Z,Input!$A:$A,'Flujo de Caja Persona + Negocio'!$A$5,Input!$C:$C,"Semestral",Input!$AB:$AB,'Flujo de Caja Persona + Negocio'!BD$1)</f>
        <v>3939280.835</v>
      </c>
      <c r="BE5" s="6">
        <f>+SUMIFS(Input!$Y:$Y,Input!$A:$A,$A$5,Input!$C:$C,"Mensual")+SUMIFS(Input!$Y:$Y,Input!$A:$A,$A$5,Input!$C:$C,"Anual",Input!$AA:$AA,'Flujo de Caja Persona + Negocio'!BE$1)+SUMIFS(Input!$Z:$Z,Input!$A:$A,'Flujo de Caja Persona + Negocio'!$A$5,Input!$C:$C,"Semestral",Input!$AA:$AA,'Flujo de Caja Persona + Negocio'!BE$1)+SUMIFS(Input!$Z:$Z,Input!$A:$A,'Flujo de Caja Persona + Negocio'!$A$5,Input!$C:$C,"Semestral",Input!$AB:$AB,'Flujo de Caja Persona + Negocio'!BE$1)</f>
        <v>3939280.835</v>
      </c>
      <c r="BF5" s="6">
        <f>+SUMIFS(Input!$Y:$Y,Input!$A:$A,$A$5,Input!$C:$C,"Mensual")+SUMIFS(Input!$Y:$Y,Input!$A:$A,$A$5,Input!$C:$C,"Anual",Input!$AA:$AA,'Flujo de Caja Persona + Negocio'!BF$1)+SUMIFS(Input!$Z:$Z,Input!$A:$A,'Flujo de Caja Persona + Negocio'!$A$5,Input!$C:$C,"Semestral",Input!$AA:$AA,'Flujo de Caja Persona + Negocio'!BF$1)+SUMIFS(Input!$Z:$Z,Input!$A:$A,'Flujo de Caja Persona + Negocio'!$A$5,Input!$C:$C,"Semestral",Input!$AB:$AB,'Flujo de Caja Persona + Negocio'!BF$1)</f>
        <v>3939280.835</v>
      </c>
      <c r="BG5" s="6">
        <f>+SUMIFS(Input!$Y:$Y,Input!$A:$A,$A$5,Input!$C:$C,"Mensual")+SUMIFS(Input!$Y:$Y,Input!$A:$A,$A$5,Input!$C:$C,"Anual",Input!$AA:$AA,'Flujo de Caja Persona + Negocio'!BG$1)+SUMIFS(Input!$Z:$Z,Input!$A:$A,'Flujo de Caja Persona + Negocio'!$A$5,Input!$C:$C,"Semestral",Input!$AA:$AA,'Flujo de Caja Persona + Negocio'!BG$1)+SUMIFS(Input!$Z:$Z,Input!$A:$A,'Flujo de Caja Persona + Negocio'!$A$5,Input!$C:$C,"Semestral",Input!$AB:$AB,'Flujo de Caja Persona + Negocio'!BG$1)</f>
        <v>3939280.835</v>
      </c>
      <c r="BH5" s="6">
        <f>+SUMIFS(Input!$Y:$Y,Input!$A:$A,$A$5,Input!$C:$C,"Mensual")+SUMIFS(Input!$Y:$Y,Input!$A:$A,$A$5,Input!$C:$C,"Anual",Input!$AA:$AA,'Flujo de Caja Persona + Negocio'!BH$1)+SUMIFS(Input!$Z:$Z,Input!$A:$A,'Flujo de Caja Persona + Negocio'!$A$5,Input!$C:$C,"Semestral",Input!$AA:$AA,'Flujo de Caja Persona + Negocio'!BH$1)+SUMIFS(Input!$Z:$Z,Input!$A:$A,'Flujo de Caja Persona + Negocio'!$A$5,Input!$C:$C,"Semestral",Input!$AB:$AB,'Flujo de Caja Persona + Negocio'!BH$1)</f>
        <v>3939280.835</v>
      </c>
      <c r="BI5" s="6">
        <f>+SUMIFS(Input!$Y:$Y,Input!$A:$A,$A$5,Input!$C:$C,"Mensual")+SUMIFS(Input!$Y:$Y,Input!$A:$A,$A$5,Input!$C:$C,"Anual",Input!$AA:$AA,'Flujo de Caja Persona + Negocio'!BI$1)+SUMIFS(Input!$Z:$Z,Input!$A:$A,'Flujo de Caja Persona + Negocio'!$A$5,Input!$C:$C,"Semestral",Input!$AA:$AA,'Flujo de Caja Persona + Negocio'!BI$1)+SUMIFS(Input!$Z:$Z,Input!$A:$A,'Flujo de Caja Persona + Negocio'!$A$5,Input!$C:$C,"Semestral",Input!$AB:$AB,'Flujo de Caja Persona + Negocio'!BI$1)</f>
        <v>3939280.835</v>
      </c>
      <c r="BJ5" s="6">
        <f>+SUMIFS(Input!$AD:$AD,Input!$A:$A,$A$5,Input!$C:$C,"Mensual")+SUMIFS(Input!$AD:$AD,Input!$A:$A,$A$5,Input!$C:$C,"Anual",Input!$AF:$AF,'Flujo de Caja Persona + Negocio'!BJ$1)+SUMIFS(Input!$AE:$AE,Input!$A:$A,'Flujo de Caja Persona + Negocio'!$A$5,Input!$C:$C,"Semestral",Input!$AF:$AF,'Flujo de Caja Persona + Negocio'!BJ$1)+SUMIFS(Input!$AE:$AE,Input!$A:$A,'Flujo de Caja Persona + Negocio'!$A$5,Input!$C:$C,"Semestral",Input!$AG:$AG,'Flujo de Caja Persona + Negocio'!BJ$1)</f>
        <v>4057459.26</v>
      </c>
      <c r="BK5" s="6">
        <f>+SUMIFS(Input!$AD:$AD,Input!$A:$A,$A$5,Input!$C:$C,"Mensual")+SUMIFS(Input!$AD:$AD,Input!$A:$A,$A$5,Input!$C:$C,"Anual",Input!$AF:$AF,'Flujo de Caja Persona + Negocio'!BK$1)+SUMIFS(Input!$AE:$AE,Input!$A:$A,'Flujo de Caja Persona + Negocio'!$A$5,Input!$C:$C,"Semestral",Input!$AF:$AF,'Flujo de Caja Persona + Negocio'!BK$1)+SUMIFS(Input!$AE:$AE,Input!$A:$A,'Flujo de Caja Persona + Negocio'!$A$5,Input!$C:$C,"Semestral",Input!$AG:$AG,'Flujo de Caja Persona + Negocio'!BK$1)</f>
        <v>4057459.26</v>
      </c>
      <c r="BL5" s="6">
        <f>+SUMIFS(Input!$AD:$AD,Input!$A:$A,$A$5,Input!$C:$C,"Mensual")+SUMIFS(Input!$AD:$AD,Input!$A:$A,$A$5,Input!$C:$C,"Anual",Input!$AF:$AF,'Flujo de Caja Persona + Negocio'!BL$1)+SUMIFS(Input!$AE:$AE,Input!$A:$A,'Flujo de Caja Persona + Negocio'!$A$5,Input!$C:$C,"Semestral",Input!$AF:$AF,'Flujo de Caja Persona + Negocio'!BL$1)+SUMIFS(Input!$AE:$AE,Input!$A:$A,'Flujo de Caja Persona + Negocio'!$A$5,Input!$C:$C,"Semestral",Input!$AG:$AG,'Flujo de Caja Persona + Negocio'!BL$1)</f>
        <v>4057459.26</v>
      </c>
      <c r="BM5" s="6">
        <f>+SUMIFS(Input!$AD:$AD,Input!$A:$A,$A$5,Input!$C:$C,"Mensual")+SUMIFS(Input!$AD:$AD,Input!$A:$A,$A$5,Input!$C:$C,"Anual",Input!$AF:$AF,'Flujo de Caja Persona + Negocio'!BM$1)+SUMIFS(Input!$AE:$AE,Input!$A:$A,'Flujo de Caja Persona + Negocio'!$A$5,Input!$C:$C,"Semestral",Input!$AF:$AF,'Flujo de Caja Persona + Negocio'!BM$1)+SUMIFS(Input!$AE:$AE,Input!$A:$A,'Flujo de Caja Persona + Negocio'!$A$5,Input!$C:$C,"Semestral",Input!$AG:$AG,'Flujo de Caja Persona + Negocio'!BM$1)</f>
        <v>4057459.26</v>
      </c>
      <c r="BN5" s="6">
        <f>+SUMIFS(Input!$AD:$AD,Input!$A:$A,$A$5,Input!$C:$C,"Mensual")+SUMIFS(Input!$AD:$AD,Input!$A:$A,$A$5,Input!$C:$C,"Anual",Input!$AF:$AF,'Flujo de Caja Persona + Negocio'!BN$1)+SUMIFS(Input!$AE:$AE,Input!$A:$A,'Flujo de Caja Persona + Negocio'!$A$5,Input!$C:$C,"Semestral",Input!$AF:$AF,'Flujo de Caja Persona + Negocio'!BN$1)+SUMIFS(Input!$AE:$AE,Input!$A:$A,'Flujo de Caja Persona + Negocio'!$A$5,Input!$C:$C,"Semestral",Input!$AG:$AG,'Flujo de Caja Persona + Negocio'!BN$1)</f>
        <v>4057459.26</v>
      </c>
      <c r="BO5" s="6">
        <f>+SUMIFS(Input!$AD:$AD,Input!$A:$A,$A$5,Input!$C:$C,"Mensual")+SUMIFS(Input!$AD:$AD,Input!$A:$A,$A$5,Input!$C:$C,"Anual",Input!$AF:$AF,'Flujo de Caja Persona + Negocio'!BO$1)+SUMIFS(Input!$AE:$AE,Input!$A:$A,'Flujo de Caja Persona + Negocio'!$A$5,Input!$C:$C,"Semestral",Input!$AF:$AF,'Flujo de Caja Persona + Negocio'!BO$1)+SUMIFS(Input!$AE:$AE,Input!$A:$A,'Flujo de Caja Persona + Negocio'!$A$5,Input!$C:$C,"Semestral",Input!$AG:$AG,'Flujo de Caja Persona + Negocio'!BO$1)</f>
        <v>4057459.26</v>
      </c>
      <c r="BP5" s="6">
        <f>+SUMIFS(Input!$AD:$AD,Input!$A:$A,$A$5,Input!$C:$C,"Mensual")+SUMIFS(Input!$AD:$AD,Input!$A:$A,$A$5,Input!$C:$C,"Anual",Input!$AF:$AF,'Flujo de Caja Persona + Negocio'!BP$1)+SUMIFS(Input!$AE:$AE,Input!$A:$A,'Flujo de Caja Persona + Negocio'!$A$5,Input!$C:$C,"Semestral",Input!$AF:$AF,'Flujo de Caja Persona + Negocio'!BP$1)+SUMIFS(Input!$AE:$AE,Input!$A:$A,'Flujo de Caja Persona + Negocio'!$A$5,Input!$C:$C,"Semestral",Input!$AG:$AG,'Flujo de Caja Persona + Negocio'!BP$1)</f>
        <v>4057459.26</v>
      </c>
      <c r="BQ5" s="6">
        <f>+SUMIFS(Input!$AD:$AD,Input!$A:$A,$A$5,Input!$C:$C,"Mensual")+SUMIFS(Input!$AD:$AD,Input!$A:$A,$A$5,Input!$C:$C,"Anual",Input!$AF:$AF,'Flujo de Caja Persona + Negocio'!BQ$1)+SUMIFS(Input!$AE:$AE,Input!$A:$A,'Flujo de Caja Persona + Negocio'!$A$5,Input!$C:$C,"Semestral",Input!$AF:$AF,'Flujo de Caja Persona + Negocio'!BQ$1)+SUMIFS(Input!$AE:$AE,Input!$A:$A,'Flujo de Caja Persona + Negocio'!$A$5,Input!$C:$C,"Semestral",Input!$AG:$AG,'Flujo de Caja Persona + Negocio'!BQ$1)</f>
        <v>4057459.26</v>
      </c>
      <c r="BR5" s="6">
        <f>+SUMIFS(Input!$AD:$AD,Input!$A:$A,$A$5,Input!$C:$C,"Mensual")+SUMIFS(Input!$AD:$AD,Input!$A:$A,$A$5,Input!$C:$C,"Anual",Input!$AF:$AF,'Flujo de Caja Persona + Negocio'!BR$1)+SUMIFS(Input!$AE:$AE,Input!$A:$A,'Flujo de Caja Persona + Negocio'!$A$5,Input!$C:$C,"Semestral",Input!$AF:$AF,'Flujo de Caja Persona + Negocio'!BR$1)+SUMIFS(Input!$AE:$AE,Input!$A:$A,'Flujo de Caja Persona + Negocio'!$A$5,Input!$C:$C,"Semestral",Input!$AG:$AG,'Flujo de Caja Persona + Negocio'!BR$1)</f>
        <v>4057459.26</v>
      </c>
      <c r="BS5" s="6">
        <f>+SUMIFS(Input!$AD:$AD,Input!$A:$A,$A$5,Input!$C:$C,"Mensual")+SUMIFS(Input!$AD:$AD,Input!$A:$A,$A$5,Input!$C:$C,"Anual",Input!$AF:$AF,'Flujo de Caja Persona + Negocio'!BS$1)+SUMIFS(Input!$AE:$AE,Input!$A:$A,'Flujo de Caja Persona + Negocio'!$A$5,Input!$C:$C,"Semestral",Input!$AF:$AF,'Flujo de Caja Persona + Negocio'!BS$1)+SUMIFS(Input!$AE:$AE,Input!$A:$A,'Flujo de Caja Persona + Negocio'!$A$5,Input!$C:$C,"Semestral",Input!$AG:$AG,'Flujo de Caja Persona + Negocio'!BS$1)</f>
        <v>4057459.26</v>
      </c>
      <c r="BT5" s="6">
        <f>+SUMIFS(Input!$AD:$AD,Input!$A:$A,$A$5,Input!$C:$C,"Mensual")+SUMIFS(Input!$AD:$AD,Input!$A:$A,$A$5,Input!$C:$C,"Anual",Input!$AF:$AF,'Flujo de Caja Persona + Negocio'!BT$1)+SUMIFS(Input!$AE:$AE,Input!$A:$A,'Flujo de Caja Persona + Negocio'!$A$5,Input!$C:$C,"Semestral",Input!$AF:$AF,'Flujo de Caja Persona + Negocio'!BT$1)+SUMIFS(Input!$AE:$AE,Input!$A:$A,'Flujo de Caja Persona + Negocio'!$A$5,Input!$C:$C,"Semestral",Input!$AG:$AG,'Flujo de Caja Persona + Negocio'!BT$1)</f>
        <v>4057459.26</v>
      </c>
      <c r="BU5" s="6">
        <f>+SUMIFS(Input!$AD:$AD,Input!$A:$A,$A$5,Input!$C:$C,"Mensual")+SUMIFS(Input!$AD:$AD,Input!$A:$A,$A$5,Input!$C:$C,"Anual",Input!$AF:$AF,'Flujo de Caja Persona + Negocio'!BU$1)+SUMIFS(Input!$AE:$AE,Input!$A:$A,'Flujo de Caja Persona + Negocio'!$A$5,Input!$C:$C,"Semestral",Input!$AF:$AF,'Flujo de Caja Persona + Negocio'!BU$1)+SUMIFS(Input!$AE:$AE,Input!$A:$A,'Flujo de Caja Persona + Negocio'!$A$5,Input!$C:$C,"Semestral",Input!$AG:$AG,'Flujo de Caja Persona + Negocio'!BU$1)</f>
        <v>4057459.26</v>
      </c>
      <c r="BV5" s="6">
        <f>+SUMIFS(Input!$AI:$AI,Input!$A:$A,$A$5,Input!$C:$C,"Mensual")+SUMIFS(Input!$AI:$AI,Input!$A:$A,$A$5,Input!$C:$C,"Anual",Input!$AK:$AK,'Flujo de Caja Persona + Negocio'!BV$1)+SUMIFS(Input!$AJ:$AJ,Input!$A:$A,'Flujo de Caja Persona + Negocio'!$A$5,Input!$C:$C,"Semestral",Input!$AK:$AK,'Flujo de Caja Persona + Negocio'!BV$1)+SUMIFS(Input!$AJ:$AJ,Input!$A:$A,'Flujo de Caja Persona + Negocio'!$A$5,Input!$C:$C,"Semestral",Input!$AL:$AL,'Flujo de Caja Persona + Negocio'!BV$1)</f>
        <v>4179183.038</v>
      </c>
      <c r="BW5" s="6">
        <f>+SUMIFS(Input!$AI:$AI,Input!$A:$A,$A$5,Input!$C:$C,"Mensual")+SUMIFS(Input!$AI:$AI,Input!$A:$A,$A$5,Input!$C:$C,"Anual",Input!$AK:$AK,'Flujo de Caja Persona + Negocio'!BW$1)+SUMIFS(Input!$AJ:$AJ,Input!$A:$A,'Flujo de Caja Persona + Negocio'!$A$5,Input!$C:$C,"Semestral",Input!$AK:$AK,'Flujo de Caja Persona + Negocio'!BW$1)+SUMIFS(Input!$AJ:$AJ,Input!$A:$A,'Flujo de Caja Persona + Negocio'!$A$5,Input!$C:$C,"Semestral",Input!$AL:$AL,'Flujo de Caja Persona + Negocio'!BW$1)</f>
        <v>4179183.038</v>
      </c>
      <c r="BX5" s="6">
        <f>+SUMIFS(Input!$AI:$AI,Input!$A:$A,$A$5,Input!$C:$C,"Mensual")+SUMIFS(Input!$AI:$AI,Input!$A:$A,$A$5,Input!$C:$C,"Anual",Input!$AK:$AK,'Flujo de Caja Persona + Negocio'!BX$1)+SUMIFS(Input!$AJ:$AJ,Input!$A:$A,'Flujo de Caja Persona + Negocio'!$A$5,Input!$C:$C,"Semestral",Input!$AK:$AK,'Flujo de Caja Persona + Negocio'!BX$1)+SUMIFS(Input!$AJ:$AJ,Input!$A:$A,'Flujo de Caja Persona + Negocio'!$A$5,Input!$C:$C,"Semestral",Input!$AL:$AL,'Flujo de Caja Persona + Negocio'!BX$1)</f>
        <v>4179183.038</v>
      </c>
      <c r="BY5" s="6">
        <f>+SUMIFS(Input!$AI:$AI,Input!$A:$A,$A$5,Input!$C:$C,"Mensual")+SUMIFS(Input!$AI:$AI,Input!$A:$A,$A$5,Input!$C:$C,"Anual",Input!$AK:$AK,'Flujo de Caja Persona + Negocio'!BY$1)+SUMIFS(Input!$AJ:$AJ,Input!$A:$A,'Flujo de Caja Persona + Negocio'!$A$5,Input!$C:$C,"Semestral",Input!$AK:$AK,'Flujo de Caja Persona + Negocio'!BY$1)+SUMIFS(Input!$AJ:$AJ,Input!$A:$A,'Flujo de Caja Persona + Negocio'!$A$5,Input!$C:$C,"Semestral",Input!$AL:$AL,'Flujo de Caja Persona + Negocio'!BY$1)</f>
        <v>4179183.038</v>
      </c>
      <c r="BZ5" s="6">
        <f>+SUMIFS(Input!$AI:$AI,Input!$A:$A,$A$5,Input!$C:$C,"Mensual")+SUMIFS(Input!$AI:$AI,Input!$A:$A,$A$5,Input!$C:$C,"Anual",Input!$AK:$AK,'Flujo de Caja Persona + Negocio'!BZ$1)+SUMIFS(Input!$AJ:$AJ,Input!$A:$A,'Flujo de Caja Persona + Negocio'!$A$5,Input!$C:$C,"Semestral",Input!$AK:$AK,'Flujo de Caja Persona + Negocio'!BZ$1)+SUMIFS(Input!$AJ:$AJ,Input!$A:$A,'Flujo de Caja Persona + Negocio'!$A$5,Input!$C:$C,"Semestral",Input!$AL:$AL,'Flujo de Caja Persona + Negocio'!BZ$1)</f>
        <v>4179183.038</v>
      </c>
      <c r="CA5" s="6">
        <f>+SUMIFS(Input!$AI:$AI,Input!$A:$A,$A$5,Input!$C:$C,"Mensual")+SUMIFS(Input!$AI:$AI,Input!$A:$A,$A$5,Input!$C:$C,"Anual",Input!$AK:$AK,'Flujo de Caja Persona + Negocio'!CA$1)+SUMIFS(Input!$AJ:$AJ,Input!$A:$A,'Flujo de Caja Persona + Negocio'!$A$5,Input!$C:$C,"Semestral",Input!$AK:$AK,'Flujo de Caja Persona + Negocio'!CA$1)+SUMIFS(Input!$AJ:$AJ,Input!$A:$A,'Flujo de Caja Persona + Negocio'!$A$5,Input!$C:$C,"Semestral",Input!$AL:$AL,'Flujo de Caja Persona + Negocio'!CA$1)</f>
        <v>4179183.038</v>
      </c>
      <c r="CB5" s="6">
        <f>+SUMIFS(Input!$AI:$AI,Input!$A:$A,$A$5,Input!$C:$C,"Mensual")+SUMIFS(Input!$AI:$AI,Input!$A:$A,$A$5,Input!$C:$C,"Anual",Input!$AK:$AK,'Flujo de Caja Persona + Negocio'!CB$1)+SUMIFS(Input!$AJ:$AJ,Input!$A:$A,'Flujo de Caja Persona + Negocio'!$A$5,Input!$C:$C,"Semestral",Input!$AK:$AK,'Flujo de Caja Persona + Negocio'!CB$1)+SUMIFS(Input!$AJ:$AJ,Input!$A:$A,'Flujo de Caja Persona + Negocio'!$A$5,Input!$C:$C,"Semestral",Input!$AL:$AL,'Flujo de Caja Persona + Negocio'!CB$1)</f>
        <v>4179183.038</v>
      </c>
      <c r="CC5" s="6">
        <f>+SUMIFS(Input!$AI:$AI,Input!$A:$A,$A$5,Input!$C:$C,"Mensual")+SUMIFS(Input!$AI:$AI,Input!$A:$A,$A$5,Input!$C:$C,"Anual",Input!$AK:$AK,'Flujo de Caja Persona + Negocio'!CC$1)+SUMIFS(Input!$AJ:$AJ,Input!$A:$A,'Flujo de Caja Persona + Negocio'!$A$5,Input!$C:$C,"Semestral",Input!$AK:$AK,'Flujo de Caja Persona + Negocio'!CC$1)+SUMIFS(Input!$AJ:$AJ,Input!$A:$A,'Flujo de Caja Persona + Negocio'!$A$5,Input!$C:$C,"Semestral",Input!$AL:$AL,'Flujo de Caja Persona + Negocio'!CC$1)</f>
        <v>4179183.038</v>
      </c>
      <c r="CD5" s="6">
        <f>+SUMIFS(Input!$AI:$AI,Input!$A:$A,$A$5,Input!$C:$C,"Mensual")+SUMIFS(Input!$AI:$AI,Input!$A:$A,$A$5,Input!$C:$C,"Anual",Input!$AK:$AK,'Flujo de Caja Persona + Negocio'!CD$1)+SUMIFS(Input!$AJ:$AJ,Input!$A:$A,'Flujo de Caja Persona + Negocio'!$A$5,Input!$C:$C,"Semestral",Input!$AK:$AK,'Flujo de Caja Persona + Negocio'!CD$1)+SUMIFS(Input!$AJ:$AJ,Input!$A:$A,'Flujo de Caja Persona + Negocio'!$A$5,Input!$C:$C,"Semestral",Input!$AL:$AL,'Flujo de Caja Persona + Negocio'!CD$1)</f>
        <v>4179183.038</v>
      </c>
      <c r="CE5" s="6">
        <f>+SUMIFS(Input!$AI:$AI,Input!$A:$A,$A$5,Input!$C:$C,"Mensual")+SUMIFS(Input!$AI:$AI,Input!$A:$A,$A$5,Input!$C:$C,"Anual",Input!$AK:$AK,'Flujo de Caja Persona + Negocio'!CE$1)+SUMIFS(Input!$AJ:$AJ,Input!$A:$A,'Flujo de Caja Persona + Negocio'!$A$5,Input!$C:$C,"Semestral",Input!$AK:$AK,'Flujo de Caja Persona + Negocio'!CE$1)+SUMIFS(Input!$AJ:$AJ,Input!$A:$A,'Flujo de Caja Persona + Negocio'!$A$5,Input!$C:$C,"Semestral",Input!$AL:$AL,'Flujo de Caja Persona + Negocio'!CE$1)</f>
        <v>4179183.038</v>
      </c>
      <c r="CF5" s="6">
        <f>+SUMIFS(Input!$AI:$AI,Input!$A:$A,$A$5,Input!$C:$C,"Mensual")+SUMIFS(Input!$AI:$AI,Input!$A:$A,$A$5,Input!$C:$C,"Anual",Input!$AK:$AK,'Flujo de Caja Persona + Negocio'!CF$1)+SUMIFS(Input!$AJ:$AJ,Input!$A:$A,'Flujo de Caja Persona + Negocio'!$A$5,Input!$C:$C,"Semestral",Input!$AK:$AK,'Flujo de Caja Persona + Negocio'!CF$1)+SUMIFS(Input!$AJ:$AJ,Input!$A:$A,'Flujo de Caja Persona + Negocio'!$A$5,Input!$C:$C,"Semestral",Input!$AL:$AL,'Flujo de Caja Persona + Negocio'!CF$1)</f>
        <v>4179183.038</v>
      </c>
      <c r="CG5" s="6">
        <f>+SUMIFS(Input!$AI:$AI,Input!$A:$A,$A$5,Input!$C:$C,"Mensual")+SUMIFS(Input!$AI:$AI,Input!$A:$A,$A$5,Input!$C:$C,"Anual",Input!$AK:$AK,'Flujo de Caja Persona + Negocio'!CG$1)+SUMIFS(Input!$AJ:$AJ,Input!$A:$A,'Flujo de Caja Persona + Negocio'!$A$5,Input!$C:$C,"Semestral",Input!$AK:$AK,'Flujo de Caja Persona + Negocio'!CG$1)+SUMIFS(Input!$AJ:$AJ,Input!$A:$A,'Flujo de Caja Persona + Negocio'!$A$5,Input!$C:$C,"Semestral",Input!$AL:$AL,'Flujo de Caja Persona + Negocio'!CG$1)</f>
        <v>4179183.038</v>
      </c>
      <c r="CH5" s="6">
        <f>+SUMIFS(Input!$AN:$AN,Input!$A:$A,$A$5,Input!$C:$C,"Mensual")+SUMIFS(Input!$AN:$AN,Input!$A:$A,$A$5,Input!$C:$C,"Anual",Input!$AP:$AP,'Flujo de Caja Persona + Negocio'!CH$1)+SUMIFS(Input!$AO:$AO,Input!$A:$A,'Flujo de Caja Persona + Negocio'!$A$5,Input!$C:$C,"Semestral",Input!$AP:$AP,'Flujo de Caja Persona + Negocio'!CH$1)+SUMIFS(Input!$AO:$AO,Input!$A:$A,'Flujo de Caja Persona + Negocio'!$A$5,Input!$C:$C,"Semestral",Input!$AQ:$AQ,'Flujo de Caja Persona + Negocio'!CH$1)</f>
        <v>4304558.529</v>
      </c>
      <c r="CI5" s="6">
        <f>+SUMIFS(Input!$AN:$AN,Input!$A:$A,$A$5,Input!$C:$C,"Mensual")+SUMIFS(Input!$AN:$AN,Input!$A:$A,$A$5,Input!$C:$C,"Anual",Input!$AP:$AP,'Flujo de Caja Persona + Negocio'!CI$1)+SUMIFS(Input!$AO:$AO,Input!$A:$A,'Flujo de Caja Persona + Negocio'!$A$5,Input!$C:$C,"Semestral",Input!$AP:$AP,'Flujo de Caja Persona + Negocio'!CI$1)+SUMIFS(Input!$AO:$AO,Input!$A:$A,'Flujo de Caja Persona + Negocio'!$A$5,Input!$C:$C,"Semestral",Input!$AQ:$AQ,'Flujo de Caja Persona + Negocio'!CI$1)</f>
        <v>4304558.529</v>
      </c>
      <c r="CJ5" s="6">
        <f>+SUMIFS(Input!$AN:$AN,Input!$A:$A,$A$5,Input!$C:$C,"Mensual")+SUMIFS(Input!$AN:$AN,Input!$A:$A,$A$5,Input!$C:$C,"Anual",Input!$AP:$AP,'Flujo de Caja Persona + Negocio'!CJ$1)+SUMIFS(Input!$AO:$AO,Input!$A:$A,'Flujo de Caja Persona + Negocio'!$A$5,Input!$C:$C,"Semestral",Input!$AP:$AP,'Flujo de Caja Persona + Negocio'!CJ$1)+SUMIFS(Input!$AO:$AO,Input!$A:$A,'Flujo de Caja Persona + Negocio'!$A$5,Input!$C:$C,"Semestral",Input!$AQ:$AQ,'Flujo de Caja Persona + Negocio'!CJ$1)</f>
        <v>4304558.529</v>
      </c>
      <c r="CK5" s="6">
        <f>+SUMIFS(Input!$AN:$AN,Input!$A:$A,$A$5,Input!$C:$C,"Mensual")+SUMIFS(Input!$AN:$AN,Input!$A:$A,$A$5,Input!$C:$C,"Anual",Input!$AP:$AP,'Flujo de Caja Persona + Negocio'!CK$1)+SUMIFS(Input!$AO:$AO,Input!$A:$A,'Flujo de Caja Persona + Negocio'!$A$5,Input!$C:$C,"Semestral",Input!$AP:$AP,'Flujo de Caja Persona + Negocio'!CK$1)+SUMIFS(Input!$AO:$AO,Input!$A:$A,'Flujo de Caja Persona + Negocio'!$A$5,Input!$C:$C,"Semestral",Input!$AQ:$AQ,'Flujo de Caja Persona + Negocio'!CK$1)</f>
        <v>4304558.529</v>
      </c>
      <c r="CL5" s="6">
        <f>+SUMIFS(Input!$AN:$AN,Input!$A:$A,$A$5,Input!$C:$C,"Mensual")+SUMIFS(Input!$AN:$AN,Input!$A:$A,$A$5,Input!$C:$C,"Anual",Input!$AP:$AP,'Flujo de Caja Persona + Negocio'!CL$1)+SUMIFS(Input!$AO:$AO,Input!$A:$A,'Flujo de Caja Persona + Negocio'!$A$5,Input!$C:$C,"Semestral",Input!$AP:$AP,'Flujo de Caja Persona + Negocio'!CL$1)+SUMIFS(Input!$AO:$AO,Input!$A:$A,'Flujo de Caja Persona + Negocio'!$A$5,Input!$C:$C,"Semestral",Input!$AQ:$AQ,'Flujo de Caja Persona + Negocio'!CL$1)</f>
        <v>4304558.529</v>
      </c>
      <c r="CM5" s="6">
        <f>+SUMIFS(Input!$AN:$AN,Input!$A:$A,$A$5,Input!$C:$C,"Mensual")+SUMIFS(Input!$AN:$AN,Input!$A:$A,$A$5,Input!$C:$C,"Anual",Input!$AP:$AP,'Flujo de Caja Persona + Negocio'!CM$1)+SUMIFS(Input!$AO:$AO,Input!$A:$A,'Flujo de Caja Persona + Negocio'!$A$5,Input!$C:$C,"Semestral",Input!$AP:$AP,'Flujo de Caja Persona + Negocio'!CM$1)+SUMIFS(Input!$AO:$AO,Input!$A:$A,'Flujo de Caja Persona + Negocio'!$A$5,Input!$C:$C,"Semestral",Input!$AQ:$AQ,'Flujo de Caja Persona + Negocio'!CM$1)</f>
        <v>4304558.529</v>
      </c>
      <c r="CN5" s="6">
        <f>+SUMIFS(Input!$AN:$AN,Input!$A:$A,$A$5,Input!$C:$C,"Mensual")+SUMIFS(Input!$AN:$AN,Input!$A:$A,$A$5,Input!$C:$C,"Anual",Input!$AP:$AP,'Flujo de Caja Persona + Negocio'!CN$1)+SUMIFS(Input!$AO:$AO,Input!$A:$A,'Flujo de Caja Persona + Negocio'!$A$5,Input!$C:$C,"Semestral",Input!$AP:$AP,'Flujo de Caja Persona + Negocio'!CN$1)+SUMIFS(Input!$AO:$AO,Input!$A:$A,'Flujo de Caja Persona + Negocio'!$A$5,Input!$C:$C,"Semestral",Input!$AQ:$AQ,'Flujo de Caja Persona + Negocio'!CN$1)</f>
        <v>4304558.529</v>
      </c>
      <c r="CO5" s="6">
        <f>+SUMIFS(Input!$AN:$AN,Input!$A:$A,$A$5,Input!$C:$C,"Mensual")+SUMIFS(Input!$AN:$AN,Input!$A:$A,$A$5,Input!$C:$C,"Anual",Input!$AP:$AP,'Flujo de Caja Persona + Negocio'!CO$1)+SUMIFS(Input!$AO:$AO,Input!$A:$A,'Flujo de Caja Persona + Negocio'!$A$5,Input!$C:$C,"Semestral",Input!$AP:$AP,'Flujo de Caja Persona + Negocio'!CO$1)+SUMIFS(Input!$AO:$AO,Input!$A:$A,'Flujo de Caja Persona + Negocio'!$A$5,Input!$C:$C,"Semestral",Input!$AQ:$AQ,'Flujo de Caja Persona + Negocio'!CO$1)</f>
        <v>4304558.529</v>
      </c>
      <c r="CP5" s="6">
        <f>+SUMIFS(Input!$AN:$AN,Input!$A:$A,$A$5,Input!$C:$C,"Mensual")+SUMIFS(Input!$AN:$AN,Input!$A:$A,$A$5,Input!$C:$C,"Anual",Input!$AP:$AP,'Flujo de Caja Persona + Negocio'!CP$1)+SUMIFS(Input!$AO:$AO,Input!$A:$A,'Flujo de Caja Persona + Negocio'!$A$5,Input!$C:$C,"Semestral",Input!$AP:$AP,'Flujo de Caja Persona + Negocio'!CP$1)+SUMIFS(Input!$AO:$AO,Input!$A:$A,'Flujo de Caja Persona + Negocio'!$A$5,Input!$C:$C,"Semestral",Input!$AQ:$AQ,'Flujo de Caja Persona + Negocio'!CP$1)</f>
        <v>4304558.529</v>
      </c>
      <c r="CQ5" s="6">
        <f>+SUMIFS(Input!$AN:$AN,Input!$A:$A,$A$5,Input!$C:$C,"Mensual")+SUMIFS(Input!$AN:$AN,Input!$A:$A,$A$5,Input!$C:$C,"Anual",Input!$AP:$AP,'Flujo de Caja Persona + Negocio'!CQ$1)+SUMIFS(Input!$AO:$AO,Input!$A:$A,'Flujo de Caja Persona + Negocio'!$A$5,Input!$C:$C,"Semestral",Input!$AP:$AP,'Flujo de Caja Persona + Negocio'!CQ$1)+SUMIFS(Input!$AO:$AO,Input!$A:$A,'Flujo de Caja Persona + Negocio'!$A$5,Input!$C:$C,"Semestral",Input!$AQ:$AQ,'Flujo de Caja Persona + Negocio'!CQ$1)</f>
        <v>4304558.529</v>
      </c>
      <c r="CR5" s="6">
        <f>+SUMIFS(Input!$AN:$AN,Input!$A:$A,$A$5,Input!$C:$C,"Mensual")+SUMIFS(Input!$AN:$AN,Input!$A:$A,$A$5,Input!$C:$C,"Anual",Input!$AP:$AP,'Flujo de Caja Persona + Negocio'!CR$1)+SUMIFS(Input!$AO:$AO,Input!$A:$A,'Flujo de Caja Persona + Negocio'!$A$5,Input!$C:$C,"Semestral",Input!$AP:$AP,'Flujo de Caja Persona + Negocio'!CR$1)+SUMIFS(Input!$AO:$AO,Input!$A:$A,'Flujo de Caja Persona + Negocio'!$A$5,Input!$C:$C,"Semestral",Input!$AQ:$AQ,'Flujo de Caja Persona + Negocio'!CR$1)</f>
        <v>4304558.529</v>
      </c>
      <c r="CS5" s="6">
        <f>+SUMIFS(Input!$AN:$AN,Input!$A:$A,$A$5,Input!$C:$C,"Mensual")+SUMIFS(Input!$AN:$AN,Input!$A:$A,$A$5,Input!$C:$C,"Anual",Input!$AP:$AP,'Flujo de Caja Persona + Negocio'!CS$1)+SUMIFS(Input!$AO:$AO,Input!$A:$A,'Flujo de Caja Persona + Negocio'!$A$5,Input!$C:$C,"Semestral",Input!$AP:$AP,'Flujo de Caja Persona + Negocio'!CS$1)+SUMIFS(Input!$AO:$AO,Input!$A:$A,'Flujo de Caja Persona + Negocio'!$A$5,Input!$C:$C,"Semestral",Input!$AQ:$AQ,'Flujo de Caja Persona + Negocio'!CS$1)</f>
        <v>4304558.529</v>
      </c>
      <c r="CT5" s="6">
        <f>+SUMIFS(Input!$AS:$AS,Input!$A:$A,$A$5,Input!$C:$C,"Mensual")+SUMIFS(Input!$AS:$AS,Input!$A:$A,$A$5,Input!$C:$C,"Anual",Input!$AU:$AU,'Flujo de Caja Persona + Negocio'!CT$1)+SUMIFS(Input!$AT:$AT,Input!$A:$A,'Flujo de Caja Persona + Negocio'!$A$5,Input!$C:$C,"Semestral",Input!$AU:$AU,'Flujo de Caja Persona + Negocio'!CT$1)+SUMIFS(Input!$AT:$AT,Input!$A:$A,'Flujo de Caja Persona + Negocio'!$A$5,Input!$C:$C,"Semestral",Input!$AV:$AV,'Flujo de Caja Persona + Negocio'!CT$1)</f>
        <v>4433695.285</v>
      </c>
      <c r="CU5" s="6">
        <f>+SUMIFS(Input!$AS:$AS,Input!$A:$A,$A$5,Input!$C:$C,"Mensual")+SUMIFS(Input!$AS:$AS,Input!$A:$A,$A$5,Input!$C:$C,"Anual",Input!$AU:$AU,'Flujo de Caja Persona + Negocio'!CU$1)+SUMIFS(Input!$AT:$AT,Input!$A:$A,'Flujo de Caja Persona + Negocio'!$A$5,Input!$C:$C,"Semestral",Input!$AU:$AU,'Flujo de Caja Persona + Negocio'!CU$1)+SUMIFS(Input!$AT:$AT,Input!$A:$A,'Flujo de Caja Persona + Negocio'!$A$5,Input!$C:$C,"Semestral",Input!$AV:$AV,'Flujo de Caja Persona + Negocio'!CU$1)</f>
        <v>4433695.285</v>
      </c>
      <c r="CV5" s="6">
        <f>+SUMIFS(Input!$AS:$AS,Input!$A:$A,$A$5,Input!$C:$C,"Mensual")+SUMIFS(Input!$AS:$AS,Input!$A:$A,$A$5,Input!$C:$C,"Anual",Input!$AU:$AU,'Flujo de Caja Persona + Negocio'!CV$1)+SUMIFS(Input!$AT:$AT,Input!$A:$A,'Flujo de Caja Persona + Negocio'!$A$5,Input!$C:$C,"Semestral",Input!$AU:$AU,'Flujo de Caja Persona + Negocio'!CV$1)+SUMIFS(Input!$AT:$AT,Input!$A:$A,'Flujo de Caja Persona + Negocio'!$A$5,Input!$C:$C,"Semestral",Input!$AV:$AV,'Flujo de Caja Persona + Negocio'!CV$1)</f>
        <v>4433695.285</v>
      </c>
      <c r="CW5" s="6">
        <f>+SUMIFS(Input!$AS:$AS,Input!$A:$A,$A$5,Input!$C:$C,"Mensual")+SUMIFS(Input!$AS:$AS,Input!$A:$A,$A$5,Input!$C:$C,"Anual",Input!$AU:$AU,'Flujo de Caja Persona + Negocio'!CW$1)+SUMIFS(Input!$AT:$AT,Input!$A:$A,'Flujo de Caja Persona + Negocio'!$A$5,Input!$C:$C,"Semestral",Input!$AU:$AU,'Flujo de Caja Persona + Negocio'!CW$1)+SUMIFS(Input!$AT:$AT,Input!$A:$A,'Flujo de Caja Persona + Negocio'!$A$5,Input!$C:$C,"Semestral",Input!$AV:$AV,'Flujo de Caja Persona + Negocio'!CW$1)</f>
        <v>4433695.285</v>
      </c>
      <c r="CX5" s="6">
        <f>+SUMIFS(Input!$AS:$AS,Input!$A:$A,$A$5,Input!$C:$C,"Mensual")+SUMIFS(Input!$AS:$AS,Input!$A:$A,$A$5,Input!$C:$C,"Anual",Input!$AU:$AU,'Flujo de Caja Persona + Negocio'!CX$1)+SUMIFS(Input!$AT:$AT,Input!$A:$A,'Flujo de Caja Persona + Negocio'!$A$5,Input!$C:$C,"Semestral",Input!$AU:$AU,'Flujo de Caja Persona + Negocio'!CX$1)+SUMIFS(Input!$AT:$AT,Input!$A:$A,'Flujo de Caja Persona + Negocio'!$A$5,Input!$C:$C,"Semestral",Input!$AV:$AV,'Flujo de Caja Persona + Negocio'!CX$1)</f>
        <v>4433695.285</v>
      </c>
      <c r="CY5" s="6">
        <f>+SUMIFS(Input!$AS:$AS,Input!$A:$A,$A$5,Input!$C:$C,"Mensual")+SUMIFS(Input!$AS:$AS,Input!$A:$A,$A$5,Input!$C:$C,"Anual",Input!$AU:$AU,'Flujo de Caja Persona + Negocio'!CY$1)+SUMIFS(Input!$AT:$AT,Input!$A:$A,'Flujo de Caja Persona + Negocio'!$A$5,Input!$C:$C,"Semestral",Input!$AU:$AU,'Flujo de Caja Persona + Negocio'!CY$1)+SUMIFS(Input!$AT:$AT,Input!$A:$A,'Flujo de Caja Persona + Negocio'!$A$5,Input!$C:$C,"Semestral",Input!$AV:$AV,'Flujo de Caja Persona + Negocio'!CY$1)</f>
        <v>4433695.285</v>
      </c>
      <c r="CZ5" s="6">
        <f>+SUMIFS(Input!$AS:$AS,Input!$A:$A,$A$5,Input!$C:$C,"Mensual")+SUMIFS(Input!$AS:$AS,Input!$A:$A,$A$5,Input!$C:$C,"Anual",Input!$AU:$AU,'Flujo de Caja Persona + Negocio'!CZ$1)+SUMIFS(Input!$AT:$AT,Input!$A:$A,'Flujo de Caja Persona + Negocio'!$A$5,Input!$C:$C,"Semestral",Input!$AU:$AU,'Flujo de Caja Persona + Negocio'!CZ$1)+SUMIFS(Input!$AT:$AT,Input!$A:$A,'Flujo de Caja Persona + Negocio'!$A$5,Input!$C:$C,"Semestral",Input!$AV:$AV,'Flujo de Caja Persona + Negocio'!CZ$1)</f>
        <v>4433695.285</v>
      </c>
      <c r="DA5" s="6">
        <f>+SUMIFS(Input!$AS:$AS,Input!$A:$A,$A$5,Input!$C:$C,"Mensual")+SUMIFS(Input!$AS:$AS,Input!$A:$A,$A$5,Input!$C:$C,"Anual",Input!$AU:$AU,'Flujo de Caja Persona + Negocio'!DA$1)+SUMIFS(Input!$AT:$AT,Input!$A:$A,'Flujo de Caja Persona + Negocio'!$A$5,Input!$C:$C,"Semestral",Input!$AU:$AU,'Flujo de Caja Persona + Negocio'!DA$1)+SUMIFS(Input!$AT:$AT,Input!$A:$A,'Flujo de Caja Persona + Negocio'!$A$5,Input!$C:$C,"Semestral",Input!$AV:$AV,'Flujo de Caja Persona + Negocio'!DA$1)</f>
        <v>4433695.285</v>
      </c>
      <c r="DB5" s="6">
        <f>+SUMIFS(Input!$AS:$AS,Input!$A:$A,$A$5,Input!$C:$C,"Mensual")+SUMIFS(Input!$AS:$AS,Input!$A:$A,$A$5,Input!$C:$C,"Anual",Input!$AU:$AU,'Flujo de Caja Persona + Negocio'!DB$1)+SUMIFS(Input!$AT:$AT,Input!$A:$A,'Flujo de Caja Persona + Negocio'!$A$5,Input!$C:$C,"Semestral",Input!$AU:$AU,'Flujo de Caja Persona + Negocio'!DB$1)+SUMIFS(Input!$AT:$AT,Input!$A:$A,'Flujo de Caja Persona + Negocio'!$A$5,Input!$C:$C,"Semestral",Input!$AV:$AV,'Flujo de Caja Persona + Negocio'!DB$1)</f>
        <v>4433695.285</v>
      </c>
      <c r="DC5" s="6">
        <f>+SUMIFS(Input!$AS:$AS,Input!$A:$A,$A$5,Input!$C:$C,"Mensual")+SUMIFS(Input!$AS:$AS,Input!$A:$A,$A$5,Input!$C:$C,"Anual",Input!$AU:$AU,'Flujo de Caja Persona + Negocio'!DC$1)+SUMIFS(Input!$AT:$AT,Input!$A:$A,'Flujo de Caja Persona + Negocio'!$A$5,Input!$C:$C,"Semestral",Input!$AU:$AU,'Flujo de Caja Persona + Negocio'!DC$1)+SUMIFS(Input!$AT:$AT,Input!$A:$A,'Flujo de Caja Persona + Negocio'!$A$5,Input!$C:$C,"Semestral",Input!$AV:$AV,'Flujo de Caja Persona + Negocio'!DC$1)</f>
        <v>4433695.285</v>
      </c>
      <c r="DD5" s="6">
        <f>+SUMIFS(Input!$AS:$AS,Input!$A:$A,$A$5,Input!$C:$C,"Mensual")+SUMIFS(Input!$AS:$AS,Input!$A:$A,$A$5,Input!$C:$C,"Anual",Input!$AU:$AU,'Flujo de Caja Persona + Negocio'!DD$1)+SUMIFS(Input!$AT:$AT,Input!$A:$A,'Flujo de Caja Persona + Negocio'!$A$5,Input!$C:$C,"Semestral",Input!$AU:$AU,'Flujo de Caja Persona + Negocio'!DD$1)+SUMIFS(Input!$AT:$AT,Input!$A:$A,'Flujo de Caja Persona + Negocio'!$A$5,Input!$C:$C,"Semestral",Input!$AV:$AV,'Flujo de Caja Persona + Negocio'!DD$1)</f>
        <v>4433695.285</v>
      </c>
      <c r="DE5" s="6">
        <f>+SUMIFS(Input!$AS:$AS,Input!$A:$A,$A$5,Input!$C:$C,"Mensual")+SUMIFS(Input!$AS:$AS,Input!$A:$A,$A$5,Input!$C:$C,"Anual",Input!$AU:$AU,'Flujo de Caja Persona + Negocio'!DE$1)+SUMIFS(Input!$AT:$AT,Input!$A:$A,'Flujo de Caja Persona + Negocio'!$A$5,Input!$C:$C,"Semestral",Input!$AU:$AU,'Flujo de Caja Persona + Negocio'!DE$1)+SUMIFS(Input!$AT:$AT,Input!$A:$A,'Flujo de Caja Persona + Negocio'!$A$5,Input!$C:$C,"Semestral",Input!$AV:$AV,'Flujo de Caja Persona + Negocio'!DE$1)</f>
        <v>4433695.285</v>
      </c>
      <c r="DF5" s="6">
        <f>+SUMIFS(Input!$AX:$AX,Input!$A:$A,$A$5,Input!$C:$C,"Mensual")+SUMIFS(Input!$AX:$AX,Input!$A:$A,$A$5,Input!$C:$C,"Anual",Input!$AZ:$AZ,'Flujo de Caja Persona + Negocio'!DF$1)+SUMIFS(Input!$AY:$AY,Input!$A:$A,'Flujo de Caja Persona + Negocio'!$A$5,Input!$C:$C,"Semestral",Input!$AZ:$AZ,'Flujo de Caja Persona + Negocio'!DF$1)+SUMIFS(Input!$AY:$AY,Input!$A:$A,'Flujo de Caja Persona + Negocio'!$A$5,Input!$C:$C,"Semestral",Input!$BA:$BA,'Flujo de Caja Persona + Negocio'!DF$1)</f>
        <v>4566706.143</v>
      </c>
      <c r="DG5" s="6">
        <f>+SUMIFS(Input!$AX:$AX,Input!$A:$A,$A$5,Input!$C:$C,"Mensual")+SUMIFS(Input!$AX:$AX,Input!$A:$A,$A$5,Input!$C:$C,"Anual",Input!$AZ:$AZ,'Flujo de Caja Persona + Negocio'!DG$1)+SUMIFS(Input!$AY:$AY,Input!$A:$A,'Flujo de Caja Persona + Negocio'!$A$5,Input!$C:$C,"Semestral",Input!$AZ:$AZ,'Flujo de Caja Persona + Negocio'!DG$1)+SUMIFS(Input!$AY:$AY,Input!$A:$A,'Flujo de Caja Persona + Negocio'!$A$5,Input!$C:$C,"Semestral",Input!$BA:$BA,'Flujo de Caja Persona + Negocio'!DG$1)</f>
        <v>4566706.143</v>
      </c>
      <c r="DH5" s="6">
        <f>+SUMIFS(Input!$AX:$AX,Input!$A:$A,$A$5,Input!$C:$C,"Mensual")+SUMIFS(Input!$AX:$AX,Input!$A:$A,$A$5,Input!$C:$C,"Anual",Input!$AZ:$AZ,'Flujo de Caja Persona + Negocio'!DH$1)+SUMIFS(Input!$AY:$AY,Input!$A:$A,'Flujo de Caja Persona + Negocio'!$A$5,Input!$C:$C,"Semestral",Input!$AZ:$AZ,'Flujo de Caja Persona + Negocio'!DH$1)+SUMIFS(Input!$AY:$AY,Input!$A:$A,'Flujo de Caja Persona + Negocio'!$A$5,Input!$C:$C,"Semestral",Input!$BA:$BA,'Flujo de Caja Persona + Negocio'!DH$1)</f>
        <v>4566706.143</v>
      </c>
      <c r="DI5" s="6">
        <f>+SUMIFS(Input!$AX:$AX,Input!$A:$A,$A$5,Input!$C:$C,"Mensual")+SUMIFS(Input!$AX:$AX,Input!$A:$A,$A$5,Input!$C:$C,"Anual",Input!$AZ:$AZ,'Flujo de Caja Persona + Negocio'!DI$1)+SUMIFS(Input!$AY:$AY,Input!$A:$A,'Flujo de Caja Persona + Negocio'!$A$5,Input!$C:$C,"Semestral",Input!$AZ:$AZ,'Flujo de Caja Persona + Negocio'!DI$1)+SUMIFS(Input!$AY:$AY,Input!$A:$A,'Flujo de Caja Persona + Negocio'!$A$5,Input!$C:$C,"Semestral",Input!$BA:$BA,'Flujo de Caja Persona + Negocio'!DI$1)</f>
        <v>4566706.143</v>
      </c>
      <c r="DJ5" s="6">
        <f>+SUMIFS(Input!$AX:$AX,Input!$A:$A,$A$5,Input!$C:$C,"Mensual")+SUMIFS(Input!$AX:$AX,Input!$A:$A,$A$5,Input!$C:$C,"Anual",Input!$AZ:$AZ,'Flujo de Caja Persona + Negocio'!DJ$1)+SUMIFS(Input!$AY:$AY,Input!$A:$A,'Flujo de Caja Persona + Negocio'!$A$5,Input!$C:$C,"Semestral",Input!$AZ:$AZ,'Flujo de Caja Persona + Negocio'!DJ$1)+SUMIFS(Input!$AY:$AY,Input!$A:$A,'Flujo de Caja Persona + Negocio'!$A$5,Input!$C:$C,"Semestral",Input!$BA:$BA,'Flujo de Caja Persona + Negocio'!DJ$1)</f>
        <v>4566706.143</v>
      </c>
      <c r="DK5" s="6">
        <f>+SUMIFS(Input!$AX:$AX,Input!$A:$A,$A$5,Input!$C:$C,"Mensual")+SUMIFS(Input!$AX:$AX,Input!$A:$A,$A$5,Input!$C:$C,"Anual",Input!$AZ:$AZ,'Flujo de Caja Persona + Negocio'!DK$1)+SUMIFS(Input!$AY:$AY,Input!$A:$A,'Flujo de Caja Persona + Negocio'!$A$5,Input!$C:$C,"Semestral",Input!$AZ:$AZ,'Flujo de Caja Persona + Negocio'!DK$1)+SUMIFS(Input!$AY:$AY,Input!$A:$A,'Flujo de Caja Persona + Negocio'!$A$5,Input!$C:$C,"Semestral",Input!$BA:$BA,'Flujo de Caja Persona + Negocio'!DK$1)</f>
        <v>4566706.143</v>
      </c>
      <c r="DL5" s="6">
        <f>+SUMIFS(Input!$AX:$AX,Input!$A:$A,$A$5,Input!$C:$C,"Mensual")+SUMIFS(Input!$AX:$AX,Input!$A:$A,$A$5,Input!$C:$C,"Anual",Input!$AZ:$AZ,'Flujo de Caja Persona + Negocio'!DL$1)+SUMIFS(Input!$AY:$AY,Input!$A:$A,'Flujo de Caja Persona + Negocio'!$A$5,Input!$C:$C,"Semestral",Input!$AZ:$AZ,'Flujo de Caja Persona + Negocio'!DL$1)+SUMIFS(Input!$AY:$AY,Input!$A:$A,'Flujo de Caja Persona + Negocio'!$A$5,Input!$C:$C,"Semestral",Input!$BA:$BA,'Flujo de Caja Persona + Negocio'!DL$1)</f>
        <v>4566706.143</v>
      </c>
      <c r="DM5" s="6">
        <f>+SUMIFS(Input!$AX:$AX,Input!$A:$A,$A$5,Input!$C:$C,"Mensual")+SUMIFS(Input!$AX:$AX,Input!$A:$A,$A$5,Input!$C:$C,"Anual",Input!$AZ:$AZ,'Flujo de Caja Persona + Negocio'!DM$1)+SUMIFS(Input!$AY:$AY,Input!$A:$A,'Flujo de Caja Persona + Negocio'!$A$5,Input!$C:$C,"Semestral",Input!$AZ:$AZ,'Flujo de Caja Persona + Negocio'!DM$1)+SUMIFS(Input!$AY:$AY,Input!$A:$A,'Flujo de Caja Persona + Negocio'!$A$5,Input!$C:$C,"Semestral",Input!$BA:$BA,'Flujo de Caja Persona + Negocio'!DM$1)</f>
        <v>4566706.143</v>
      </c>
      <c r="DN5" s="6">
        <f>+SUMIFS(Input!$AX:$AX,Input!$A:$A,$A$5,Input!$C:$C,"Mensual")+SUMIFS(Input!$AX:$AX,Input!$A:$A,$A$5,Input!$C:$C,"Anual",Input!$AZ:$AZ,'Flujo de Caja Persona + Negocio'!DN$1)+SUMIFS(Input!$AY:$AY,Input!$A:$A,'Flujo de Caja Persona + Negocio'!$A$5,Input!$C:$C,"Semestral",Input!$AZ:$AZ,'Flujo de Caja Persona + Negocio'!DN$1)+SUMIFS(Input!$AY:$AY,Input!$A:$A,'Flujo de Caja Persona + Negocio'!$A$5,Input!$C:$C,"Semestral",Input!$BA:$BA,'Flujo de Caja Persona + Negocio'!DN$1)</f>
        <v>4566706.143</v>
      </c>
      <c r="DO5" s="6">
        <f>+SUMIFS(Input!$AX:$AX,Input!$A:$A,$A$5,Input!$C:$C,"Mensual")+SUMIFS(Input!$AX:$AX,Input!$A:$A,$A$5,Input!$C:$C,"Anual",Input!$AZ:$AZ,'Flujo de Caja Persona + Negocio'!DO$1)+SUMIFS(Input!$AY:$AY,Input!$A:$A,'Flujo de Caja Persona + Negocio'!$A$5,Input!$C:$C,"Semestral",Input!$AZ:$AZ,'Flujo de Caja Persona + Negocio'!DO$1)+SUMIFS(Input!$AY:$AY,Input!$A:$A,'Flujo de Caja Persona + Negocio'!$A$5,Input!$C:$C,"Semestral",Input!$BA:$BA,'Flujo de Caja Persona + Negocio'!DO$1)</f>
        <v>4566706.143</v>
      </c>
      <c r="DP5" s="6">
        <f>+SUMIFS(Input!$AX:$AX,Input!$A:$A,$A$5,Input!$C:$C,"Mensual")+SUMIFS(Input!$AX:$AX,Input!$A:$A,$A$5,Input!$C:$C,"Anual",Input!$AZ:$AZ,'Flujo de Caja Persona + Negocio'!DP$1)+SUMIFS(Input!$AY:$AY,Input!$A:$A,'Flujo de Caja Persona + Negocio'!$A$5,Input!$C:$C,"Semestral",Input!$AZ:$AZ,'Flujo de Caja Persona + Negocio'!DP$1)+SUMIFS(Input!$AY:$AY,Input!$A:$A,'Flujo de Caja Persona + Negocio'!$A$5,Input!$C:$C,"Semestral",Input!$BA:$BA,'Flujo de Caja Persona + Negocio'!DP$1)</f>
        <v>4566706.143</v>
      </c>
      <c r="DQ5" s="6">
        <f>+SUMIFS(Input!$AX:$AX,Input!$A:$A,$A$5,Input!$C:$C,"Mensual")+SUMIFS(Input!$AX:$AX,Input!$A:$A,$A$5,Input!$C:$C,"Anual",Input!$AZ:$AZ,'Flujo de Caja Persona + Negocio'!DQ$1)+SUMIFS(Input!$AY:$AY,Input!$A:$A,'Flujo de Caja Persona + Negocio'!$A$5,Input!$C:$C,"Semestral",Input!$AZ:$AZ,'Flujo de Caja Persona + Negocio'!DQ$1)+SUMIFS(Input!$AY:$AY,Input!$A:$A,'Flujo de Caja Persona + Negocio'!$A$5,Input!$C:$C,"Semestral",Input!$BA:$BA,'Flujo de Caja Persona + Negocio'!DQ$1)</f>
        <v>4566706.143</v>
      </c>
      <c r="DR5" s="6">
        <f>+SUMIFS(Input!$BC:$BC,Input!$A:$A,$A$5,Input!$C:$C,"Mensual")+SUMIFS(Input!$BC:$BC,Input!$A:$A,$A$5,Input!$C:$C,"Anual",Input!$BE:$BE,'Flujo de Caja Persona + Negocio'!DR$1)+SUMIFS(Input!$BD:$BD,Input!$A:$A,'Flujo de Caja Persona + Negocio'!$A$5,Input!$C:$C,"Semestral",Input!$BE:$BE,'Flujo de Caja Persona + Negocio'!DR$1)+SUMIFS(Input!$BD:$BD,Input!$A:$A,'Flujo de Caja Persona + Negocio'!$A$5,Input!$C:$C,"Semestral",Input!$BF:$BF,'Flujo de Caja Persona + Negocio'!DR$1)</f>
        <v>4703707.328</v>
      </c>
      <c r="DS5" s="6">
        <f>+SUMIFS(Input!$BC:$BC,Input!$A:$A,$A$5,Input!$C:$C,"Mensual")+SUMIFS(Input!$BC:$BC,Input!$A:$A,$A$5,Input!$C:$C,"Anual",Input!$BE:$BE,'Flujo de Caja Persona + Negocio'!DS$1)+SUMIFS(Input!$BD:$BD,Input!$A:$A,'Flujo de Caja Persona + Negocio'!$A$5,Input!$C:$C,"Semestral",Input!$BE:$BE,'Flujo de Caja Persona + Negocio'!DS$1)+SUMIFS(Input!$BD:$BD,Input!$A:$A,'Flujo de Caja Persona + Negocio'!$A$5,Input!$C:$C,"Semestral",Input!$BF:$BF,'Flujo de Caja Persona + Negocio'!DS$1)</f>
        <v>4703707.328</v>
      </c>
      <c r="DT5" s="6">
        <f>+SUMIFS(Input!$BC:$BC,Input!$A:$A,$A$5,Input!$C:$C,"Mensual")+SUMIFS(Input!$BC:$BC,Input!$A:$A,$A$5,Input!$C:$C,"Anual",Input!$BE:$BE,'Flujo de Caja Persona + Negocio'!DT$1)+SUMIFS(Input!$BD:$BD,Input!$A:$A,'Flujo de Caja Persona + Negocio'!$A$5,Input!$C:$C,"Semestral",Input!$BE:$BE,'Flujo de Caja Persona + Negocio'!DT$1)+SUMIFS(Input!$BD:$BD,Input!$A:$A,'Flujo de Caja Persona + Negocio'!$A$5,Input!$C:$C,"Semestral",Input!$BF:$BF,'Flujo de Caja Persona + Negocio'!DT$1)</f>
        <v>4703707.328</v>
      </c>
      <c r="DU5" s="6">
        <f>+SUMIFS(Input!$BC:$BC,Input!$A:$A,$A$5,Input!$C:$C,"Mensual")+SUMIFS(Input!$BC:$BC,Input!$A:$A,$A$5,Input!$C:$C,"Anual",Input!$BE:$BE,'Flujo de Caja Persona + Negocio'!DU$1)+SUMIFS(Input!$BD:$BD,Input!$A:$A,'Flujo de Caja Persona + Negocio'!$A$5,Input!$C:$C,"Semestral",Input!$BE:$BE,'Flujo de Caja Persona + Negocio'!DU$1)+SUMIFS(Input!$BD:$BD,Input!$A:$A,'Flujo de Caja Persona + Negocio'!$A$5,Input!$C:$C,"Semestral",Input!$BF:$BF,'Flujo de Caja Persona + Negocio'!DU$1)</f>
        <v>4703707.328</v>
      </c>
      <c r="DV5" s="6">
        <f>+SUMIFS(Input!$BC:$BC,Input!$A:$A,$A$5,Input!$C:$C,"Mensual")+SUMIFS(Input!$BC:$BC,Input!$A:$A,$A$5,Input!$C:$C,"Anual",Input!$BE:$BE,'Flujo de Caja Persona + Negocio'!DV$1)+SUMIFS(Input!$BD:$BD,Input!$A:$A,'Flujo de Caja Persona + Negocio'!$A$5,Input!$C:$C,"Semestral",Input!$BE:$BE,'Flujo de Caja Persona + Negocio'!DV$1)+SUMIFS(Input!$BD:$BD,Input!$A:$A,'Flujo de Caja Persona + Negocio'!$A$5,Input!$C:$C,"Semestral",Input!$BF:$BF,'Flujo de Caja Persona + Negocio'!DV$1)</f>
        <v>4703707.328</v>
      </c>
      <c r="DW5" s="6">
        <f>+SUMIFS(Input!$BC:$BC,Input!$A:$A,$A$5,Input!$C:$C,"Mensual")+SUMIFS(Input!$BC:$BC,Input!$A:$A,$A$5,Input!$C:$C,"Anual",Input!$BE:$BE,'Flujo de Caja Persona + Negocio'!DW$1)+SUMIFS(Input!$BD:$BD,Input!$A:$A,'Flujo de Caja Persona + Negocio'!$A$5,Input!$C:$C,"Semestral",Input!$BE:$BE,'Flujo de Caja Persona + Negocio'!DW$1)+SUMIFS(Input!$BD:$BD,Input!$A:$A,'Flujo de Caja Persona + Negocio'!$A$5,Input!$C:$C,"Semestral",Input!$BF:$BF,'Flujo de Caja Persona + Negocio'!DW$1)</f>
        <v>4703707.328</v>
      </c>
      <c r="DX5" s="6">
        <f>+SUMIFS(Input!$BC:$BC,Input!$A:$A,$A$5,Input!$C:$C,"Mensual")+SUMIFS(Input!$BC:$BC,Input!$A:$A,$A$5,Input!$C:$C,"Anual",Input!$BE:$BE,'Flujo de Caja Persona + Negocio'!DX$1)+SUMIFS(Input!$BD:$BD,Input!$A:$A,'Flujo de Caja Persona + Negocio'!$A$5,Input!$C:$C,"Semestral",Input!$BE:$BE,'Flujo de Caja Persona + Negocio'!DX$1)+SUMIFS(Input!$BD:$BD,Input!$A:$A,'Flujo de Caja Persona + Negocio'!$A$5,Input!$C:$C,"Semestral",Input!$BF:$BF,'Flujo de Caja Persona + Negocio'!DX$1)</f>
        <v>4703707.328</v>
      </c>
      <c r="DY5" s="6">
        <f>+SUMIFS(Input!$BC:$BC,Input!$A:$A,$A$5,Input!$C:$C,"Mensual")+SUMIFS(Input!$BC:$BC,Input!$A:$A,$A$5,Input!$C:$C,"Anual",Input!$BE:$BE,'Flujo de Caja Persona + Negocio'!DY$1)+SUMIFS(Input!$BD:$BD,Input!$A:$A,'Flujo de Caja Persona + Negocio'!$A$5,Input!$C:$C,"Semestral",Input!$BE:$BE,'Flujo de Caja Persona + Negocio'!DY$1)+SUMIFS(Input!$BD:$BD,Input!$A:$A,'Flujo de Caja Persona + Negocio'!$A$5,Input!$C:$C,"Semestral",Input!$BF:$BF,'Flujo de Caja Persona + Negocio'!DY$1)</f>
        <v>4703707.328</v>
      </c>
      <c r="DZ5" s="6">
        <f>+SUMIFS(Input!$BC:$BC,Input!$A:$A,$A$5,Input!$C:$C,"Mensual")+SUMIFS(Input!$BC:$BC,Input!$A:$A,$A$5,Input!$C:$C,"Anual",Input!$BE:$BE,'Flujo de Caja Persona + Negocio'!DZ$1)+SUMIFS(Input!$BD:$BD,Input!$A:$A,'Flujo de Caja Persona + Negocio'!$A$5,Input!$C:$C,"Semestral",Input!$BE:$BE,'Flujo de Caja Persona + Negocio'!DZ$1)+SUMIFS(Input!$BD:$BD,Input!$A:$A,'Flujo de Caja Persona + Negocio'!$A$5,Input!$C:$C,"Semestral",Input!$BF:$BF,'Flujo de Caja Persona + Negocio'!DZ$1)</f>
        <v>4703707.328</v>
      </c>
      <c r="EA5" s="6">
        <f>+SUMIFS(Input!$BC:$BC,Input!$A:$A,$A$5,Input!$C:$C,"Mensual")+SUMIFS(Input!$BC:$BC,Input!$A:$A,$A$5,Input!$C:$C,"Anual",Input!$BE:$BE,'Flujo de Caja Persona + Negocio'!EA$1)+SUMIFS(Input!$BD:$BD,Input!$A:$A,'Flujo de Caja Persona + Negocio'!$A$5,Input!$C:$C,"Semestral",Input!$BE:$BE,'Flujo de Caja Persona + Negocio'!EA$1)+SUMIFS(Input!$BD:$BD,Input!$A:$A,'Flujo de Caja Persona + Negocio'!$A$5,Input!$C:$C,"Semestral",Input!$BF:$BF,'Flujo de Caja Persona + Negocio'!EA$1)</f>
        <v>4703707.328</v>
      </c>
      <c r="EB5" s="6">
        <f>+SUMIFS(Input!$BC:$BC,Input!$A:$A,$A$5,Input!$C:$C,"Mensual")+SUMIFS(Input!$BC:$BC,Input!$A:$A,$A$5,Input!$C:$C,"Anual",Input!$BE:$BE,'Flujo de Caja Persona + Negocio'!EB$1)+SUMIFS(Input!$BD:$BD,Input!$A:$A,'Flujo de Caja Persona + Negocio'!$A$5,Input!$C:$C,"Semestral",Input!$BE:$BE,'Flujo de Caja Persona + Negocio'!EB$1)+SUMIFS(Input!$BD:$BD,Input!$A:$A,'Flujo de Caja Persona + Negocio'!$A$5,Input!$C:$C,"Semestral",Input!$BF:$BF,'Flujo de Caja Persona + Negocio'!EB$1)</f>
        <v>4703707.328</v>
      </c>
      <c r="EC5" s="6">
        <f>+SUMIFS(Input!$BC:$BC,Input!$A:$A,$A$5,Input!$C:$C,"Mensual")+SUMIFS(Input!$BC:$BC,Input!$A:$A,$A$5,Input!$C:$C,"Anual",Input!$BE:$BE,'Flujo de Caja Persona + Negocio'!EC$1)+SUMIFS(Input!$BD:$BD,Input!$A:$A,'Flujo de Caja Persona + Negocio'!$A$5,Input!$C:$C,"Semestral",Input!$BE:$BE,'Flujo de Caja Persona + Negocio'!EC$1)+SUMIFS(Input!$BD:$BD,Input!$A:$A,'Flujo de Caja Persona + Negocio'!$A$5,Input!$C:$C,"Semestral",Input!$BF:$BF,'Flujo de Caja Persona + Negocio'!EC$1)</f>
        <v>4703707.328</v>
      </c>
    </row>
    <row r="6" ht="14.25" customHeight="1">
      <c r="A6" s="1" t="s">
        <v>3</v>
      </c>
      <c r="B6" s="6">
        <f>+SUMIFS(Input!$J:$J,Input!$A:$A,$A$6,Input!$C:$C,"Mensual")+SUMIFS(Input!$J:$J,Input!$A:$A,$A$6,Input!$C:$C,"Anual",Input!$G:$G,'Flujo de Caja Persona + Negocio'!B$1)+SUMIFS(Input!$K:$K,Input!$A:$A,'Flujo de Caja Persona + Negocio'!$A$6,Input!$C:$C,"Semestral",Input!$L:$L,'Flujo de Caja Persona + Negocio'!B$1)+SUMIFS(Input!$K:$K,Input!$A:$A,'Flujo de Caja Persona + Negocio'!$A$6,Input!$C:$C,"Semestral",Input!$M:$M,'Flujo de Caja Persona + Negocio'!B$1)</f>
        <v>2712333.333</v>
      </c>
      <c r="C6" s="6">
        <f>+SUMIFS(Input!$J:$J,Input!$A:$A,$A$6,Input!$C:$C,"Mensual")+SUMIFS(Input!$J:$J,Input!$A:$A,$A$6,Input!$C:$C,"Anual",Input!$G:$G,'Flujo de Caja Persona + Negocio'!C$1)+SUMIFS(Input!$K:$K,Input!$A:$A,'Flujo de Caja Persona + Negocio'!$A$6,Input!$C:$C,"Semestral",Input!$L:$L,'Flujo de Caja Persona + Negocio'!C$1)+SUMIFS(Input!$K:$K,Input!$A:$A,'Flujo de Caja Persona + Negocio'!$A$6,Input!$C:$C,"Semestral",Input!$M:$M,'Flujo de Caja Persona + Negocio'!C$1)</f>
        <v>2712333.333</v>
      </c>
      <c r="D6" s="6">
        <f>+SUMIFS(Input!$J:$J,Input!$A:$A,$A$6,Input!$C:$C,"Mensual")+SUMIFS(Input!$J:$J,Input!$A:$A,$A$6,Input!$C:$C,"Anual",Input!$G:$G,'Flujo de Caja Persona + Negocio'!D$1)+SUMIFS(Input!$K:$K,Input!$A:$A,'Flujo de Caja Persona + Negocio'!$A$6,Input!$C:$C,"Semestral",Input!$L:$L,'Flujo de Caja Persona + Negocio'!D$1)+SUMIFS(Input!$K:$K,Input!$A:$A,'Flujo de Caja Persona + Negocio'!$A$6,Input!$C:$C,"Semestral",Input!$M:$M,'Flujo de Caja Persona + Negocio'!D$1)</f>
        <v>2712333.333</v>
      </c>
      <c r="E6" s="6">
        <f>+SUMIFS(Input!$J:$J,Input!$A:$A,$A$6,Input!$C:$C,"Mensual")+SUMIFS(Input!$J:$J,Input!$A:$A,$A$6,Input!$C:$C,"Anual",Input!$G:$G,'Flujo de Caja Persona + Negocio'!E$1)+SUMIFS(Input!$K:$K,Input!$A:$A,'Flujo de Caja Persona + Negocio'!$A$6,Input!$C:$C,"Semestral",Input!$L:$L,'Flujo de Caja Persona + Negocio'!E$1)+SUMIFS(Input!$K:$K,Input!$A:$A,'Flujo de Caja Persona + Negocio'!$A$6,Input!$C:$C,"Semestral",Input!$M:$M,'Flujo de Caja Persona + Negocio'!E$1)</f>
        <v>2712333.333</v>
      </c>
      <c r="F6" s="6">
        <f>+SUMIFS(Input!$J:$J,Input!$A:$A,$A$6,Input!$C:$C,"Mensual")+SUMIFS(Input!$J:$J,Input!$A:$A,$A$6,Input!$C:$C,"Anual",Input!$G:$G,'Flujo de Caja Persona + Negocio'!F$1)+SUMIFS(Input!$K:$K,Input!$A:$A,'Flujo de Caja Persona + Negocio'!$A$6,Input!$C:$C,"Semestral",Input!$L:$L,'Flujo de Caja Persona + Negocio'!F$1)+SUMIFS(Input!$K:$K,Input!$A:$A,'Flujo de Caja Persona + Negocio'!$A$6,Input!$C:$C,"Semestral",Input!$M:$M,'Flujo de Caja Persona + Negocio'!F$1)</f>
        <v>2712333.333</v>
      </c>
      <c r="G6" s="6">
        <f>+SUMIFS(Input!$J:$J,Input!$A:$A,$A$6,Input!$C:$C,"Mensual")+SUMIFS(Input!$J:$J,Input!$A:$A,$A$6,Input!$C:$C,"Anual",Input!$G:$G,'Flujo de Caja Persona + Negocio'!G$1)+SUMIFS(Input!$K:$K,Input!$A:$A,'Flujo de Caja Persona + Negocio'!$A$6,Input!$C:$C,"Semestral",Input!$L:$L,'Flujo de Caja Persona + Negocio'!G$1)+SUMIFS(Input!$K:$K,Input!$A:$A,'Flujo de Caja Persona + Negocio'!$A$6,Input!$C:$C,"Semestral",Input!$M:$M,'Flujo de Caja Persona + Negocio'!G$1)</f>
        <v>2712333.333</v>
      </c>
      <c r="H6" s="6">
        <f>+SUMIFS(Input!$J:$J,Input!$A:$A,$A$6,Input!$C:$C,"Mensual")+SUMIFS(Input!$J:$J,Input!$A:$A,$A$6,Input!$C:$C,"Anual",Input!$G:$G,'Flujo de Caja Persona + Negocio'!H$1)+SUMIFS(Input!$K:$K,Input!$A:$A,'Flujo de Caja Persona + Negocio'!$A$6,Input!$C:$C,"Semestral",Input!$L:$L,'Flujo de Caja Persona + Negocio'!H$1)+SUMIFS(Input!$K:$K,Input!$A:$A,'Flujo de Caja Persona + Negocio'!$A$6,Input!$C:$C,"Semestral",Input!$M:$M,'Flujo de Caja Persona + Negocio'!H$1)</f>
        <v>2712333.333</v>
      </c>
      <c r="I6" s="6">
        <f>+SUMIFS(Input!$J:$J,Input!$A:$A,$A$6,Input!$C:$C,"Mensual")+SUMIFS(Input!$J:$J,Input!$A:$A,$A$6,Input!$C:$C,"Anual",Input!$G:$G,'Flujo de Caja Persona + Negocio'!I$1)+SUMIFS(Input!$K:$K,Input!$A:$A,'Flujo de Caja Persona + Negocio'!$A$6,Input!$C:$C,"Semestral",Input!$L:$L,'Flujo de Caja Persona + Negocio'!I$1)+SUMIFS(Input!$K:$K,Input!$A:$A,'Flujo de Caja Persona + Negocio'!$A$6,Input!$C:$C,"Semestral",Input!$M:$M,'Flujo de Caja Persona + Negocio'!I$1)</f>
        <v>2712333.333</v>
      </c>
      <c r="J6" s="6">
        <f>+SUMIFS(Input!$J:$J,Input!$A:$A,$A$6,Input!$C:$C,"Mensual")+SUMIFS(Input!$J:$J,Input!$A:$A,$A$6,Input!$C:$C,"Anual",Input!$G:$G,'Flujo de Caja Persona + Negocio'!J$1)+SUMIFS(Input!$K:$K,Input!$A:$A,'Flujo de Caja Persona + Negocio'!$A$6,Input!$C:$C,"Semestral",Input!$L:$L,'Flujo de Caja Persona + Negocio'!J$1)+SUMIFS(Input!$K:$K,Input!$A:$A,'Flujo de Caja Persona + Negocio'!$A$6,Input!$C:$C,"Semestral",Input!$M:$M,'Flujo de Caja Persona + Negocio'!J$1)</f>
        <v>2712333.333</v>
      </c>
      <c r="K6" s="6">
        <f>+SUMIFS(Input!$J:$J,Input!$A:$A,$A$6,Input!$C:$C,"Mensual")+SUMIFS(Input!$J:$J,Input!$A:$A,$A$6,Input!$C:$C,"Anual",Input!$G:$G,'Flujo de Caja Persona + Negocio'!K$1)+SUMIFS(Input!$K:$K,Input!$A:$A,'Flujo de Caja Persona + Negocio'!$A$6,Input!$C:$C,"Semestral",Input!$L:$L,'Flujo de Caja Persona + Negocio'!K$1)+SUMIFS(Input!$K:$K,Input!$A:$A,'Flujo de Caja Persona + Negocio'!$A$6,Input!$C:$C,"Semestral",Input!$M:$M,'Flujo de Caja Persona + Negocio'!K$1)</f>
        <v>2712333.333</v>
      </c>
      <c r="L6" s="6">
        <f>+SUMIFS(Input!$J:$J,Input!$A:$A,$A$6,Input!$C:$C,"Mensual")+SUMIFS(Input!$J:$J,Input!$A:$A,$A$6,Input!$C:$C,"Anual",Input!$G:$G,'Flujo de Caja Persona + Negocio'!L$1)+SUMIFS(Input!$K:$K,Input!$A:$A,'Flujo de Caja Persona + Negocio'!$A$6,Input!$C:$C,"Semestral",Input!$L:$L,'Flujo de Caja Persona + Negocio'!L$1)+SUMIFS(Input!$K:$K,Input!$A:$A,'Flujo de Caja Persona + Negocio'!$A$6,Input!$C:$C,"Semestral",Input!$M:$M,'Flujo de Caja Persona + Negocio'!L$1)</f>
        <v>2712333.333</v>
      </c>
      <c r="M6" s="6">
        <f>+SUMIFS(Input!$J:$J,Input!$A:$A,$A$6,Input!$C:$C,"Mensual")+SUMIFS(Input!$J:$J,Input!$A:$A,$A$6,Input!$C:$C,"Anual",Input!$G:$G,'Flujo de Caja Persona + Negocio'!M$1)+SUMIFS(Input!$K:$K,Input!$A:$A,'Flujo de Caja Persona + Negocio'!$A$6,Input!$C:$C,"Semestral",Input!$L:$L,'Flujo de Caja Persona + Negocio'!M$1)+SUMIFS(Input!$K:$K,Input!$A:$A,'Flujo de Caja Persona + Negocio'!$A$6,Input!$C:$C,"Semestral",Input!$M:$M,'Flujo de Caja Persona + Negocio'!M$1)</f>
        <v>2712333.333</v>
      </c>
      <c r="N6" s="6">
        <f>+SUMIFS(Input!$J:$J,Input!$A:$A,$A$6,Input!$C:$C,"Mensual")+SUMIFS(Input!$J:$J,Input!$A:$A,$A$6,Input!$C:$C,"Anual",Input!$G:$G,'Flujo de Caja Persona + Negocio'!N$1)+SUMIFS(Input!$K:$K,Input!$A:$A,'Flujo de Caja Persona + Negocio'!$A$6,Input!$C:$C,"Semestral",Input!$L:$L,'Flujo de Caja Persona + Negocio'!N$1)+SUMIFS(Input!$K:$K,Input!$A:$A,'Flujo de Caja Persona + Negocio'!$A$6,Input!$C:$C,"Semestral",Input!$M:$M,'Flujo de Caja Persona + Negocio'!N$1)</f>
        <v>2712333.333</v>
      </c>
      <c r="O6" s="6">
        <f>+SUMIFS(Input!$J:$J,Input!$A:$A,$A$6,Input!$C:$C,"Mensual")+SUMIFS(Input!$J:$J,Input!$A:$A,$A$6,Input!$C:$C,"Anual",Input!$G:$G,'Flujo de Caja Persona + Negocio'!O$1)+SUMIFS(Input!$K:$K,Input!$A:$A,'Flujo de Caja Persona + Negocio'!$A$6,Input!$C:$C,"Semestral",Input!$L:$L,'Flujo de Caja Persona + Negocio'!O$1)+SUMIFS(Input!$K:$K,Input!$A:$A,'Flujo de Caja Persona + Negocio'!$A$6,Input!$C:$C,"Semestral",Input!$M:$M,'Flujo de Caja Persona + Negocio'!O$1)</f>
        <v>2712333.333</v>
      </c>
      <c r="P6" s="6">
        <f>+SUMIFS(Input!$J:$J,Input!$A:$A,$A$6,Input!$C:$C,"Mensual")+SUMIFS(Input!$J:$J,Input!$A:$A,$A$6,Input!$C:$C,"Anual",Input!$G:$G,'Flujo de Caja Persona + Negocio'!P$1)+SUMIFS(Input!$K:$K,Input!$A:$A,'Flujo de Caja Persona + Negocio'!$A$6,Input!$C:$C,"Semestral",Input!$L:$L,'Flujo de Caja Persona + Negocio'!P$1)+SUMIFS(Input!$K:$K,Input!$A:$A,'Flujo de Caja Persona + Negocio'!$A$6,Input!$C:$C,"Semestral",Input!$M:$M,'Flujo de Caja Persona + Negocio'!P$1)</f>
        <v>2712333.333</v>
      </c>
      <c r="Q6" s="6">
        <f>+SUMIFS(Input!$J:$J,Input!$A:$A,$A$6,Input!$C:$C,"Mensual")+SUMIFS(Input!$J:$J,Input!$A:$A,$A$6,Input!$C:$C,"Anual",Input!$G:$G,'Flujo de Caja Persona + Negocio'!Q$1)+SUMIFS(Input!$K:$K,Input!$A:$A,'Flujo de Caja Persona + Negocio'!$A$6,Input!$C:$C,"Semestral",Input!$L:$L,'Flujo de Caja Persona + Negocio'!Q$1)+SUMIFS(Input!$K:$K,Input!$A:$A,'Flujo de Caja Persona + Negocio'!$A$6,Input!$C:$C,"Semestral",Input!$M:$M,'Flujo de Caja Persona + Negocio'!Q$1)</f>
        <v>2712333.333</v>
      </c>
      <c r="R6" s="6">
        <f>+SUMIFS(Input!$J:$J,Input!$A:$A,$A$6,Input!$C:$C,"Mensual")+SUMIFS(Input!$J:$J,Input!$A:$A,$A$6,Input!$C:$C,"Anual",Input!$G:$G,'Flujo de Caja Persona + Negocio'!R$1)+SUMIFS(Input!$K:$K,Input!$A:$A,'Flujo de Caja Persona + Negocio'!$A$6,Input!$C:$C,"Semestral",Input!$L:$L,'Flujo de Caja Persona + Negocio'!R$1)+SUMIFS(Input!$K:$K,Input!$A:$A,'Flujo de Caja Persona + Negocio'!$A$6,Input!$C:$C,"Semestral",Input!$M:$M,'Flujo de Caja Persona + Negocio'!R$1)</f>
        <v>2712333.333</v>
      </c>
      <c r="S6" s="6">
        <f>+SUMIFS(Input!$J:$J,Input!$A:$A,$A$6,Input!$C:$C,"Mensual")+SUMIFS(Input!$J:$J,Input!$A:$A,$A$6,Input!$C:$C,"Anual",Input!$G:$G,'Flujo de Caja Persona + Negocio'!S$1)+SUMIFS(Input!$K:$K,Input!$A:$A,'Flujo de Caja Persona + Negocio'!$A$6,Input!$C:$C,"Semestral",Input!$L:$L,'Flujo de Caja Persona + Negocio'!S$1)+SUMIFS(Input!$K:$K,Input!$A:$A,'Flujo de Caja Persona + Negocio'!$A$6,Input!$C:$C,"Semestral",Input!$M:$M,'Flujo de Caja Persona + Negocio'!S$1)</f>
        <v>2712333.333</v>
      </c>
      <c r="T6" s="6">
        <f>+SUMIFS(Input!$J:$J,Input!$A:$A,$A$6,Input!$C:$C,"Mensual")+SUMIFS(Input!$J:$J,Input!$A:$A,$A$6,Input!$C:$C,"Anual",Input!$G:$G,'Flujo de Caja Persona + Negocio'!T$1)+SUMIFS(Input!$K:$K,Input!$A:$A,'Flujo de Caja Persona + Negocio'!$A$6,Input!$C:$C,"Semestral",Input!$L:$L,'Flujo de Caja Persona + Negocio'!T$1)+SUMIFS(Input!$K:$K,Input!$A:$A,'Flujo de Caja Persona + Negocio'!$A$6,Input!$C:$C,"Semestral",Input!$M:$M,'Flujo de Caja Persona + Negocio'!T$1)</f>
        <v>2712333.333</v>
      </c>
      <c r="U6" s="6">
        <f>+SUMIFS(Input!$J:$J,Input!$A:$A,$A$6,Input!$C:$C,"Mensual")+SUMIFS(Input!$J:$J,Input!$A:$A,$A$6,Input!$C:$C,"Anual",Input!$G:$G,'Flujo de Caja Persona + Negocio'!U$1)+SUMIFS(Input!$K:$K,Input!$A:$A,'Flujo de Caja Persona + Negocio'!$A$6,Input!$C:$C,"Semestral",Input!$L:$L,'Flujo de Caja Persona + Negocio'!U$1)+SUMIFS(Input!$K:$K,Input!$A:$A,'Flujo de Caja Persona + Negocio'!$A$6,Input!$C:$C,"Semestral",Input!$M:$M,'Flujo de Caja Persona + Negocio'!U$1)</f>
        <v>2712333.333</v>
      </c>
      <c r="V6" s="6">
        <f>+SUMIFS(Input!$J:$J,Input!$A:$A,$A$6,Input!$C:$C,"Mensual")+SUMIFS(Input!$J:$J,Input!$A:$A,$A$6,Input!$C:$C,"Anual",Input!$G:$G,'Flujo de Caja Persona + Negocio'!V$1)+SUMIFS(Input!$K:$K,Input!$A:$A,'Flujo de Caja Persona + Negocio'!$A$6,Input!$C:$C,"Semestral",Input!$L:$L,'Flujo de Caja Persona + Negocio'!V$1)+SUMIFS(Input!$K:$K,Input!$A:$A,'Flujo de Caja Persona + Negocio'!$A$6,Input!$C:$C,"Semestral",Input!$M:$M,'Flujo de Caja Persona + Negocio'!V$1)</f>
        <v>2712333.333</v>
      </c>
      <c r="W6" s="6">
        <f>+SUMIFS(Input!$J:$J,Input!$A:$A,$A$6,Input!$C:$C,"Mensual")+SUMIFS(Input!$J:$J,Input!$A:$A,$A$6,Input!$C:$C,"Anual",Input!$G:$G,'Flujo de Caja Persona + Negocio'!W$1)+SUMIFS(Input!$K:$K,Input!$A:$A,'Flujo de Caja Persona + Negocio'!$A$6,Input!$C:$C,"Semestral",Input!$L:$L,'Flujo de Caja Persona + Negocio'!W$1)+SUMIFS(Input!$K:$K,Input!$A:$A,'Flujo de Caja Persona + Negocio'!$A$6,Input!$C:$C,"Semestral",Input!$M:$M,'Flujo de Caja Persona + Negocio'!W$1)</f>
        <v>2712333.333</v>
      </c>
      <c r="X6" s="6">
        <f>+SUMIFS(Input!$J:$J,Input!$A:$A,$A$6,Input!$C:$C,"Mensual")+SUMIFS(Input!$J:$J,Input!$A:$A,$A$6,Input!$C:$C,"Anual",Input!$G:$G,'Flujo de Caja Persona + Negocio'!X$1)+SUMIFS(Input!$K:$K,Input!$A:$A,'Flujo de Caja Persona + Negocio'!$A$6,Input!$C:$C,"Semestral",Input!$L:$L,'Flujo de Caja Persona + Negocio'!X$1)+SUMIFS(Input!$K:$K,Input!$A:$A,'Flujo de Caja Persona + Negocio'!$A$6,Input!$C:$C,"Semestral",Input!$M:$M,'Flujo de Caja Persona + Negocio'!X$1)</f>
        <v>2712333.333</v>
      </c>
      <c r="Y6" s="6">
        <f>+SUMIFS(Input!$J:$J,Input!$A:$A,$A$6,Input!$C:$C,"Mensual")+SUMIFS(Input!$J:$J,Input!$A:$A,$A$6,Input!$C:$C,"Anual",Input!$G:$G,'Flujo de Caja Persona + Negocio'!Y$1)+SUMIFS(Input!$K:$K,Input!$A:$A,'Flujo de Caja Persona + Negocio'!$A$6,Input!$C:$C,"Semestral",Input!$L:$L,'Flujo de Caja Persona + Negocio'!Y$1)+SUMIFS(Input!$K:$K,Input!$A:$A,'Flujo de Caja Persona + Negocio'!$A$6,Input!$C:$C,"Semestral",Input!$M:$M,'Flujo de Caja Persona + Negocio'!Y$1)</f>
        <v>2712333.333</v>
      </c>
      <c r="Z6" s="6">
        <f>+SUMIFS(Input!$O:$O,Input!$A:$A,$A$6,Input!$C:$C,"Mensual")+SUMIFS(Input!$O:$O,Input!$A:$A,$A$6,Input!$C:$C,"Anual",Input!$Q:$Q,'Flujo de Caja Persona + Negocio'!Z$1)+SUMIFS(Input!$P:$P,Input!$A:$A,'Flujo de Caja Persona + Negocio'!$A$6,Input!$C:$C,"Semestral",Input!$Q:$Q,'Flujo de Caja Persona + Negocio'!Z$1)+SUMIFS(Input!$P:$P,Input!$A:$A,'Flujo de Caja Persona + Negocio'!$A$6,Input!$C:$C,"Semestral",Input!$R:$R,'Flujo de Caja Persona + Negocio'!Z$1)</f>
        <v>2793703.333</v>
      </c>
      <c r="AA6" s="6">
        <f>+SUMIFS(Input!$O:$O,Input!$A:$A,$A$6,Input!$C:$C,"Mensual")+SUMIFS(Input!$O:$O,Input!$A:$A,$A$6,Input!$C:$C,"Anual",Input!$Q:$Q,'Flujo de Caja Persona + Negocio'!AA$1)+SUMIFS(Input!$P:$P,Input!$A:$A,'Flujo de Caja Persona + Negocio'!$A$6,Input!$C:$C,"Semestral",Input!$Q:$Q,'Flujo de Caja Persona + Negocio'!AA$1)+SUMIFS(Input!$P:$P,Input!$A:$A,'Flujo de Caja Persona + Negocio'!$A$6,Input!$C:$C,"Semestral",Input!$R:$R,'Flujo de Caja Persona + Negocio'!AA$1)</f>
        <v>2793703.333</v>
      </c>
      <c r="AB6" s="6">
        <f>+SUMIFS(Input!$O:$O,Input!$A:$A,$A$6,Input!$C:$C,"Mensual")+SUMIFS(Input!$O:$O,Input!$A:$A,$A$6,Input!$C:$C,"Anual",Input!$Q:$Q,'Flujo de Caja Persona + Negocio'!AB$1)+SUMIFS(Input!$P:$P,Input!$A:$A,'Flujo de Caja Persona + Negocio'!$A$6,Input!$C:$C,"Semestral",Input!$Q:$Q,'Flujo de Caja Persona + Negocio'!AB$1)+SUMIFS(Input!$P:$P,Input!$A:$A,'Flujo de Caja Persona + Negocio'!$A$6,Input!$C:$C,"Semestral",Input!$R:$R,'Flujo de Caja Persona + Negocio'!AB$1)</f>
        <v>2793703.333</v>
      </c>
      <c r="AC6" s="6">
        <f>+SUMIFS(Input!$O:$O,Input!$A:$A,$A$6,Input!$C:$C,"Mensual")+SUMIFS(Input!$O:$O,Input!$A:$A,$A$6,Input!$C:$C,"Anual",Input!$Q:$Q,'Flujo de Caja Persona + Negocio'!AC$1)+SUMIFS(Input!$P:$P,Input!$A:$A,'Flujo de Caja Persona + Negocio'!$A$6,Input!$C:$C,"Semestral",Input!$Q:$Q,'Flujo de Caja Persona + Negocio'!AC$1)+SUMIFS(Input!$P:$P,Input!$A:$A,'Flujo de Caja Persona + Negocio'!$A$6,Input!$C:$C,"Semestral",Input!$R:$R,'Flujo de Caja Persona + Negocio'!AC$1)</f>
        <v>2793703.333</v>
      </c>
      <c r="AD6" s="6">
        <f>+SUMIFS(Input!$O:$O,Input!$A:$A,$A$6,Input!$C:$C,"Mensual")+SUMIFS(Input!$O:$O,Input!$A:$A,$A$6,Input!$C:$C,"Anual",Input!$Q:$Q,'Flujo de Caja Persona + Negocio'!AD$1)+SUMIFS(Input!$P:$P,Input!$A:$A,'Flujo de Caja Persona + Negocio'!$A$6,Input!$C:$C,"Semestral",Input!$Q:$Q,'Flujo de Caja Persona + Negocio'!AD$1)+SUMIFS(Input!$P:$P,Input!$A:$A,'Flujo de Caja Persona + Negocio'!$A$6,Input!$C:$C,"Semestral",Input!$R:$R,'Flujo de Caja Persona + Negocio'!AD$1)</f>
        <v>2793703.333</v>
      </c>
      <c r="AE6" s="6">
        <f>+SUMIFS(Input!$O:$O,Input!$A:$A,$A$6,Input!$C:$C,"Mensual")+SUMIFS(Input!$O:$O,Input!$A:$A,$A$6,Input!$C:$C,"Anual",Input!$Q:$Q,'Flujo de Caja Persona + Negocio'!AE$1)+SUMIFS(Input!$P:$P,Input!$A:$A,'Flujo de Caja Persona + Negocio'!$A$6,Input!$C:$C,"Semestral",Input!$Q:$Q,'Flujo de Caja Persona + Negocio'!AE$1)+SUMIFS(Input!$P:$P,Input!$A:$A,'Flujo de Caja Persona + Negocio'!$A$6,Input!$C:$C,"Semestral",Input!$R:$R,'Flujo de Caja Persona + Negocio'!AE$1)</f>
        <v>2793703.333</v>
      </c>
      <c r="AF6" s="6">
        <f>+SUMIFS(Input!$O:$O,Input!$A:$A,$A$6,Input!$C:$C,"Mensual")+SUMIFS(Input!$O:$O,Input!$A:$A,$A$6,Input!$C:$C,"Anual",Input!$Q:$Q,'Flujo de Caja Persona + Negocio'!AF$1)+SUMIFS(Input!$P:$P,Input!$A:$A,'Flujo de Caja Persona + Negocio'!$A$6,Input!$C:$C,"Semestral",Input!$Q:$Q,'Flujo de Caja Persona + Negocio'!AF$1)+SUMIFS(Input!$P:$P,Input!$A:$A,'Flujo de Caja Persona + Negocio'!$A$6,Input!$C:$C,"Semestral",Input!$R:$R,'Flujo de Caja Persona + Negocio'!AF$1)</f>
        <v>2793703.333</v>
      </c>
      <c r="AG6" s="6">
        <f>+SUMIFS(Input!$O:$O,Input!$A:$A,$A$6,Input!$C:$C,"Mensual")+SUMIFS(Input!$O:$O,Input!$A:$A,$A$6,Input!$C:$C,"Anual",Input!$Q:$Q,'Flujo de Caja Persona + Negocio'!AG$1)+SUMIFS(Input!$P:$P,Input!$A:$A,'Flujo de Caja Persona + Negocio'!$A$6,Input!$C:$C,"Semestral",Input!$Q:$Q,'Flujo de Caja Persona + Negocio'!AG$1)+SUMIFS(Input!$P:$P,Input!$A:$A,'Flujo de Caja Persona + Negocio'!$A$6,Input!$C:$C,"Semestral",Input!$R:$R,'Flujo de Caja Persona + Negocio'!AG$1)</f>
        <v>2793703.333</v>
      </c>
      <c r="AH6" s="6">
        <f>+SUMIFS(Input!$O:$O,Input!$A:$A,$A$6,Input!$C:$C,"Mensual")+SUMIFS(Input!$O:$O,Input!$A:$A,$A$6,Input!$C:$C,"Anual",Input!$Q:$Q,'Flujo de Caja Persona + Negocio'!AH$1)+SUMIFS(Input!$P:$P,Input!$A:$A,'Flujo de Caja Persona + Negocio'!$A$6,Input!$C:$C,"Semestral",Input!$Q:$Q,'Flujo de Caja Persona + Negocio'!AH$1)+SUMIFS(Input!$P:$P,Input!$A:$A,'Flujo de Caja Persona + Negocio'!$A$6,Input!$C:$C,"Semestral",Input!$R:$R,'Flujo de Caja Persona + Negocio'!AH$1)</f>
        <v>2793703.333</v>
      </c>
      <c r="AI6" s="6">
        <f>+SUMIFS(Input!$O:$O,Input!$A:$A,$A$6,Input!$C:$C,"Mensual")+SUMIFS(Input!$O:$O,Input!$A:$A,$A$6,Input!$C:$C,"Anual",Input!$Q:$Q,'Flujo de Caja Persona + Negocio'!AI$1)+SUMIFS(Input!$P:$P,Input!$A:$A,'Flujo de Caja Persona + Negocio'!$A$6,Input!$C:$C,"Semestral",Input!$Q:$Q,'Flujo de Caja Persona + Negocio'!AI$1)+SUMIFS(Input!$P:$P,Input!$A:$A,'Flujo de Caja Persona + Negocio'!$A$6,Input!$C:$C,"Semestral",Input!$R:$R,'Flujo de Caja Persona + Negocio'!AI$1)</f>
        <v>2793703.333</v>
      </c>
      <c r="AJ6" s="6">
        <f>+SUMIFS(Input!$O:$O,Input!$A:$A,$A$6,Input!$C:$C,"Mensual")+SUMIFS(Input!$O:$O,Input!$A:$A,$A$6,Input!$C:$C,"Anual",Input!$Q:$Q,'Flujo de Caja Persona + Negocio'!AJ$1)+SUMIFS(Input!$P:$P,Input!$A:$A,'Flujo de Caja Persona + Negocio'!$A$6,Input!$C:$C,"Semestral",Input!$Q:$Q,'Flujo de Caja Persona + Negocio'!AJ$1)+SUMIFS(Input!$P:$P,Input!$A:$A,'Flujo de Caja Persona + Negocio'!$A$6,Input!$C:$C,"Semestral",Input!$R:$R,'Flujo de Caja Persona + Negocio'!AJ$1)</f>
        <v>2793703.333</v>
      </c>
      <c r="AK6" s="6">
        <f>+SUMIFS(Input!$O:$O,Input!$A:$A,$A$6,Input!$C:$C,"Mensual")+SUMIFS(Input!$O:$O,Input!$A:$A,$A$6,Input!$C:$C,"Anual",Input!$Q:$Q,'Flujo de Caja Persona + Negocio'!AK$1)+SUMIFS(Input!$P:$P,Input!$A:$A,'Flujo de Caja Persona + Negocio'!$A$6,Input!$C:$C,"Semestral",Input!$Q:$Q,'Flujo de Caja Persona + Negocio'!AK$1)+SUMIFS(Input!$P:$P,Input!$A:$A,'Flujo de Caja Persona + Negocio'!$A$6,Input!$C:$C,"Semestral",Input!$R:$R,'Flujo de Caja Persona + Negocio'!AK$1)</f>
        <v>2793703.333</v>
      </c>
      <c r="AL6" s="6">
        <f>+SUMIFS(Input!$T:$T,Input!$A:$A,$A$6,Input!$C:$C,"Mensual")+SUMIFS(Input!$T:$T,Input!$A:$A,$A$6,Input!$C:$C,"Anual",Input!$V:$V,'Flujo de Caja Persona + Negocio'!AL$1)+SUMIFS(Input!$U:$U,Input!$A:$A,'Flujo de Caja Persona + Negocio'!$A$6,Input!$C:$C,"Semestral",Input!$V:$V,'Flujo de Caja Persona + Negocio'!AL$1)+SUMIFS(Input!$U:$U,Input!$A:$A,'Flujo de Caja Persona + Negocio'!$A$6,Input!$C:$C,"Semestral",Input!$W:$W,'Flujo de Caja Persona + Negocio'!AL$1)</f>
        <v>2877514.433</v>
      </c>
      <c r="AM6" s="6">
        <f>+SUMIFS(Input!$T:$T,Input!$A:$A,$A$6,Input!$C:$C,"Mensual")+SUMIFS(Input!$T:$T,Input!$A:$A,$A$6,Input!$C:$C,"Anual",Input!$V:$V,'Flujo de Caja Persona + Negocio'!AM$1)+SUMIFS(Input!$U:$U,Input!$A:$A,'Flujo de Caja Persona + Negocio'!$A$6,Input!$C:$C,"Semestral",Input!$V:$V,'Flujo de Caja Persona + Negocio'!AM$1)+SUMIFS(Input!$U:$U,Input!$A:$A,'Flujo de Caja Persona + Negocio'!$A$6,Input!$C:$C,"Semestral",Input!$W:$W,'Flujo de Caja Persona + Negocio'!AM$1)</f>
        <v>2877514.433</v>
      </c>
      <c r="AN6" s="6">
        <f>+SUMIFS(Input!$T:$T,Input!$A:$A,$A$6,Input!$C:$C,"Mensual")+SUMIFS(Input!$T:$T,Input!$A:$A,$A$6,Input!$C:$C,"Anual",Input!$V:$V,'Flujo de Caja Persona + Negocio'!AN$1)+SUMIFS(Input!$U:$U,Input!$A:$A,'Flujo de Caja Persona + Negocio'!$A$6,Input!$C:$C,"Semestral",Input!$V:$V,'Flujo de Caja Persona + Negocio'!AN$1)+SUMIFS(Input!$U:$U,Input!$A:$A,'Flujo de Caja Persona + Negocio'!$A$6,Input!$C:$C,"Semestral",Input!$W:$W,'Flujo de Caja Persona + Negocio'!AN$1)</f>
        <v>2877514.433</v>
      </c>
      <c r="AO6" s="6">
        <f>+SUMIFS(Input!$T:$T,Input!$A:$A,$A$6,Input!$C:$C,"Mensual")+SUMIFS(Input!$T:$T,Input!$A:$A,$A$6,Input!$C:$C,"Anual",Input!$V:$V,'Flujo de Caja Persona + Negocio'!AO$1)+SUMIFS(Input!$U:$U,Input!$A:$A,'Flujo de Caja Persona + Negocio'!$A$6,Input!$C:$C,"Semestral",Input!$V:$V,'Flujo de Caja Persona + Negocio'!AO$1)+SUMIFS(Input!$U:$U,Input!$A:$A,'Flujo de Caja Persona + Negocio'!$A$6,Input!$C:$C,"Semestral",Input!$W:$W,'Flujo de Caja Persona + Negocio'!AO$1)</f>
        <v>2877514.433</v>
      </c>
      <c r="AP6" s="6">
        <f>+SUMIFS(Input!$T:$T,Input!$A:$A,$A$6,Input!$C:$C,"Mensual")+SUMIFS(Input!$T:$T,Input!$A:$A,$A$6,Input!$C:$C,"Anual",Input!$V:$V,'Flujo de Caja Persona + Negocio'!AP$1)+SUMIFS(Input!$U:$U,Input!$A:$A,'Flujo de Caja Persona + Negocio'!$A$6,Input!$C:$C,"Semestral",Input!$V:$V,'Flujo de Caja Persona + Negocio'!AP$1)+SUMIFS(Input!$U:$U,Input!$A:$A,'Flujo de Caja Persona + Negocio'!$A$6,Input!$C:$C,"Semestral",Input!$W:$W,'Flujo de Caja Persona + Negocio'!AP$1)</f>
        <v>2877514.433</v>
      </c>
      <c r="AQ6" s="6">
        <f>+SUMIFS(Input!$T:$T,Input!$A:$A,$A$6,Input!$C:$C,"Mensual")+SUMIFS(Input!$T:$T,Input!$A:$A,$A$6,Input!$C:$C,"Anual",Input!$V:$V,'Flujo de Caja Persona + Negocio'!AQ$1)+SUMIFS(Input!$U:$U,Input!$A:$A,'Flujo de Caja Persona + Negocio'!$A$6,Input!$C:$C,"Semestral",Input!$V:$V,'Flujo de Caja Persona + Negocio'!AQ$1)+SUMIFS(Input!$U:$U,Input!$A:$A,'Flujo de Caja Persona + Negocio'!$A$6,Input!$C:$C,"Semestral",Input!$W:$W,'Flujo de Caja Persona + Negocio'!AQ$1)</f>
        <v>2877514.433</v>
      </c>
      <c r="AR6" s="6">
        <f>+SUMIFS(Input!$T:$T,Input!$A:$A,$A$6,Input!$C:$C,"Mensual")+SUMIFS(Input!$T:$T,Input!$A:$A,$A$6,Input!$C:$C,"Anual",Input!$V:$V,'Flujo de Caja Persona + Negocio'!AR$1)+SUMIFS(Input!$U:$U,Input!$A:$A,'Flujo de Caja Persona + Negocio'!$A$6,Input!$C:$C,"Semestral",Input!$V:$V,'Flujo de Caja Persona + Negocio'!AR$1)+SUMIFS(Input!$U:$U,Input!$A:$A,'Flujo de Caja Persona + Negocio'!$A$6,Input!$C:$C,"Semestral",Input!$W:$W,'Flujo de Caja Persona + Negocio'!AR$1)</f>
        <v>2877514.433</v>
      </c>
      <c r="AS6" s="6">
        <f>+SUMIFS(Input!$T:$T,Input!$A:$A,$A$6,Input!$C:$C,"Mensual")+SUMIFS(Input!$T:$T,Input!$A:$A,$A$6,Input!$C:$C,"Anual",Input!$V:$V,'Flujo de Caja Persona + Negocio'!AS$1)+SUMIFS(Input!$U:$U,Input!$A:$A,'Flujo de Caja Persona + Negocio'!$A$6,Input!$C:$C,"Semestral",Input!$V:$V,'Flujo de Caja Persona + Negocio'!AS$1)+SUMIFS(Input!$U:$U,Input!$A:$A,'Flujo de Caja Persona + Negocio'!$A$6,Input!$C:$C,"Semestral",Input!$W:$W,'Flujo de Caja Persona + Negocio'!AS$1)</f>
        <v>2877514.433</v>
      </c>
      <c r="AT6" s="6">
        <f>+SUMIFS(Input!$T:$T,Input!$A:$A,$A$6,Input!$C:$C,"Mensual")+SUMIFS(Input!$T:$T,Input!$A:$A,$A$6,Input!$C:$C,"Anual",Input!$V:$V,'Flujo de Caja Persona + Negocio'!AT$1)+SUMIFS(Input!$U:$U,Input!$A:$A,'Flujo de Caja Persona + Negocio'!$A$6,Input!$C:$C,"Semestral",Input!$V:$V,'Flujo de Caja Persona + Negocio'!AT$1)+SUMIFS(Input!$U:$U,Input!$A:$A,'Flujo de Caja Persona + Negocio'!$A$6,Input!$C:$C,"Semestral",Input!$W:$W,'Flujo de Caja Persona + Negocio'!AT$1)</f>
        <v>2877514.433</v>
      </c>
      <c r="AU6" s="6">
        <f>+SUMIFS(Input!$T:$T,Input!$A:$A,$A$6,Input!$C:$C,"Mensual")+SUMIFS(Input!$T:$T,Input!$A:$A,$A$6,Input!$C:$C,"Anual",Input!$V:$V,'Flujo de Caja Persona + Negocio'!AU$1)+SUMIFS(Input!$U:$U,Input!$A:$A,'Flujo de Caja Persona + Negocio'!$A$6,Input!$C:$C,"Semestral",Input!$V:$V,'Flujo de Caja Persona + Negocio'!AU$1)+SUMIFS(Input!$U:$U,Input!$A:$A,'Flujo de Caja Persona + Negocio'!$A$6,Input!$C:$C,"Semestral",Input!$W:$W,'Flujo de Caja Persona + Negocio'!AU$1)</f>
        <v>2877514.433</v>
      </c>
      <c r="AV6" s="6">
        <f>+SUMIFS(Input!$T:$T,Input!$A:$A,$A$6,Input!$C:$C,"Mensual")+SUMIFS(Input!$T:$T,Input!$A:$A,$A$6,Input!$C:$C,"Anual",Input!$V:$V,'Flujo de Caja Persona + Negocio'!AV$1)+SUMIFS(Input!$U:$U,Input!$A:$A,'Flujo de Caja Persona + Negocio'!$A$6,Input!$C:$C,"Semestral",Input!$V:$V,'Flujo de Caja Persona + Negocio'!AV$1)+SUMIFS(Input!$U:$U,Input!$A:$A,'Flujo de Caja Persona + Negocio'!$A$6,Input!$C:$C,"Semestral",Input!$W:$W,'Flujo de Caja Persona + Negocio'!AV$1)</f>
        <v>2877514.433</v>
      </c>
      <c r="AW6" s="6">
        <f>+SUMIFS(Input!$T:$T,Input!$A:$A,$A$6,Input!$C:$C,"Mensual")+SUMIFS(Input!$T:$T,Input!$A:$A,$A$6,Input!$C:$C,"Anual",Input!$V:$V,'Flujo de Caja Persona + Negocio'!AW$1)+SUMIFS(Input!$U:$U,Input!$A:$A,'Flujo de Caja Persona + Negocio'!$A$6,Input!$C:$C,"Semestral",Input!$V:$V,'Flujo de Caja Persona + Negocio'!AW$1)+SUMIFS(Input!$U:$U,Input!$A:$A,'Flujo de Caja Persona + Negocio'!$A$6,Input!$C:$C,"Semestral",Input!$W:$W,'Flujo de Caja Persona + Negocio'!AW$1)</f>
        <v>2877514.433</v>
      </c>
      <c r="AX6" s="6">
        <f>+SUMIFS(Input!$Y:$Y,Input!$A:$A,$A$6,Input!$C:$C,"Mensual")+SUMIFS(Input!$Y:$Y,Input!$A:$A,$A$6,Input!$C:$C,"Anual",Input!$AA:$AA,'Flujo de Caja Persona + Negocio'!AX$1)+SUMIFS(Input!$Z:$Z,Input!$A:$A,'Flujo de Caja Persona + Negocio'!$A$6,Input!$C:$C,"Semestral",Input!$AA:$AA,'Flujo de Caja Persona + Negocio'!AX$1)+SUMIFS(Input!$Z:$Z,Input!$A:$A,'Flujo de Caja Persona + Negocio'!$A$6,Input!$C:$C,"Semestral",Input!$AB:$AB,'Flujo de Caja Persona + Negocio'!AX$1)</f>
        <v>2963839.866</v>
      </c>
      <c r="AY6" s="6">
        <f>+SUMIFS(Input!$Y:$Y,Input!$A:$A,$A$6,Input!$C:$C,"Mensual")+SUMIFS(Input!$Y:$Y,Input!$A:$A,$A$6,Input!$C:$C,"Anual",Input!$AA:$AA,'Flujo de Caja Persona + Negocio'!AY$1)+SUMIFS(Input!$Z:$Z,Input!$A:$A,'Flujo de Caja Persona + Negocio'!$A$6,Input!$C:$C,"Semestral",Input!$AA:$AA,'Flujo de Caja Persona + Negocio'!AY$1)+SUMIFS(Input!$Z:$Z,Input!$A:$A,'Flujo de Caja Persona + Negocio'!$A$6,Input!$C:$C,"Semestral",Input!$AB:$AB,'Flujo de Caja Persona + Negocio'!AY$1)</f>
        <v>2963839.866</v>
      </c>
      <c r="AZ6" s="6">
        <f>+SUMIFS(Input!$Y:$Y,Input!$A:$A,$A$6,Input!$C:$C,"Mensual")+SUMIFS(Input!$Y:$Y,Input!$A:$A,$A$6,Input!$C:$C,"Anual",Input!$AA:$AA,'Flujo de Caja Persona + Negocio'!AZ$1)+SUMIFS(Input!$Z:$Z,Input!$A:$A,'Flujo de Caja Persona + Negocio'!$A$6,Input!$C:$C,"Semestral",Input!$AA:$AA,'Flujo de Caja Persona + Negocio'!AZ$1)+SUMIFS(Input!$Z:$Z,Input!$A:$A,'Flujo de Caja Persona + Negocio'!$A$6,Input!$C:$C,"Semestral",Input!$AB:$AB,'Flujo de Caja Persona + Negocio'!AZ$1)</f>
        <v>2963839.866</v>
      </c>
      <c r="BA6" s="6">
        <f>+SUMIFS(Input!$Y:$Y,Input!$A:$A,$A$6,Input!$C:$C,"Mensual")+SUMIFS(Input!$Y:$Y,Input!$A:$A,$A$6,Input!$C:$C,"Anual",Input!$AA:$AA,'Flujo de Caja Persona + Negocio'!BA$1)+SUMIFS(Input!$Z:$Z,Input!$A:$A,'Flujo de Caja Persona + Negocio'!$A$6,Input!$C:$C,"Semestral",Input!$AA:$AA,'Flujo de Caja Persona + Negocio'!BA$1)+SUMIFS(Input!$Z:$Z,Input!$A:$A,'Flujo de Caja Persona + Negocio'!$A$6,Input!$C:$C,"Semestral",Input!$AB:$AB,'Flujo de Caja Persona + Negocio'!BA$1)</f>
        <v>2963839.866</v>
      </c>
      <c r="BB6" s="6">
        <f>+SUMIFS(Input!$Y:$Y,Input!$A:$A,$A$6,Input!$C:$C,"Mensual")+SUMIFS(Input!$Y:$Y,Input!$A:$A,$A$6,Input!$C:$C,"Anual",Input!$AA:$AA,'Flujo de Caja Persona + Negocio'!BB$1)+SUMIFS(Input!$Z:$Z,Input!$A:$A,'Flujo de Caja Persona + Negocio'!$A$6,Input!$C:$C,"Semestral",Input!$AA:$AA,'Flujo de Caja Persona + Negocio'!BB$1)+SUMIFS(Input!$Z:$Z,Input!$A:$A,'Flujo de Caja Persona + Negocio'!$A$6,Input!$C:$C,"Semestral",Input!$AB:$AB,'Flujo de Caja Persona + Negocio'!BB$1)</f>
        <v>2963839.866</v>
      </c>
      <c r="BC6" s="6">
        <f>+SUMIFS(Input!$Y:$Y,Input!$A:$A,$A$6,Input!$C:$C,"Mensual")+SUMIFS(Input!$Y:$Y,Input!$A:$A,$A$6,Input!$C:$C,"Anual",Input!$AA:$AA,'Flujo de Caja Persona + Negocio'!BC$1)+SUMIFS(Input!$Z:$Z,Input!$A:$A,'Flujo de Caja Persona + Negocio'!$A$6,Input!$C:$C,"Semestral",Input!$AA:$AA,'Flujo de Caja Persona + Negocio'!BC$1)+SUMIFS(Input!$Z:$Z,Input!$A:$A,'Flujo de Caja Persona + Negocio'!$A$6,Input!$C:$C,"Semestral",Input!$AB:$AB,'Flujo de Caja Persona + Negocio'!BC$1)</f>
        <v>2963839.866</v>
      </c>
      <c r="BD6" s="6">
        <f>+SUMIFS(Input!$Y:$Y,Input!$A:$A,$A$6,Input!$C:$C,"Mensual")+SUMIFS(Input!$Y:$Y,Input!$A:$A,$A$6,Input!$C:$C,"Anual",Input!$AA:$AA,'Flujo de Caja Persona + Negocio'!BD$1)+SUMIFS(Input!$Z:$Z,Input!$A:$A,'Flujo de Caja Persona + Negocio'!$A$6,Input!$C:$C,"Semestral",Input!$AA:$AA,'Flujo de Caja Persona + Negocio'!BD$1)+SUMIFS(Input!$Z:$Z,Input!$A:$A,'Flujo de Caja Persona + Negocio'!$A$6,Input!$C:$C,"Semestral",Input!$AB:$AB,'Flujo de Caja Persona + Negocio'!BD$1)</f>
        <v>2963839.866</v>
      </c>
      <c r="BE6" s="6">
        <f>+SUMIFS(Input!$Y:$Y,Input!$A:$A,$A$6,Input!$C:$C,"Mensual")+SUMIFS(Input!$Y:$Y,Input!$A:$A,$A$6,Input!$C:$C,"Anual",Input!$AA:$AA,'Flujo de Caja Persona + Negocio'!BE$1)+SUMIFS(Input!$Z:$Z,Input!$A:$A,'Flujo de Caja Persona + Negocio'!$A$6,Input!$C:$C,"Semestral",Input!$AA:$AA,'Flujo de Caja Persona + Negocio'!BE$1)+SUMIFS(Input!$Z:$Z,Input!$A:$A,'Flujo de Caja Persona + Negocio'!$A$6,Input!$C:$C,"Semestral",Input!$AB:$AB,'Flujo de Caja Persona + Negocio'!BE$1)</f>
        <v>2963839.866</v>
      </c>
      <c r="BF6" s="6">
        <f>+SUMIFS(Input!$Y:$Y,Input!$A:$A,$A$6,Input!$C:$C,"Mensual")+SUMIFS(Input!$Y:$Y,Input!$A:$A,$A$6,Input!$C:$C,"Anual",Input!$AA:$AA,'Flujo de Caja Persona + Negocio'!BF$1)+SUMIFS(Input!$Z:$Z,Input!$A:$A,'Flujo de Caja Persona + Negocio'!$A$6,Input!$C:$C,"Semestral",Input!$AA:$AA,'Flujo de Caja Persona + Negocio'!BF$1)+SUMIFS(Input!$Z:$Z,Input!$A:$A,'Flujo de Caja Persona + Negocio'!$A$6,Input!$C:$C,"Semestral",Input!$AB:$AB,'Flujo de Caja Persona + Negocio'!BF$1)</f>
        <v>2963839.866</v>
      </c>
      <c r="BG6" s="6">
        <f>+SUMIFS(Input!$Y:$Y,Input!$A:$A,$A$6,Input!$C:$C,"Mensual")+SUMIFS(Input!$Y:$Y,Input!$A:$A,$A$6,Input!$C:$C,"Anual",Input!$AA:$AA,'Flujo de Caja Persona + Negocio'!BG$1)+SUMIFS(Input!$Z:$Z,Input!$A:$A,'Flujo de Caja Persona + Negocio'!$A$6,Input!$C:$C,"Semestral",Input!$AA:$AA,'Flujo de Caja Persona + Negocio'!BG$1)+SUMIFS(Input!$Z:$Z,Input!$A:$A,'Flujo de Caja Persona + Negocio'!$A$6,Input!$C:$C,"Semestral",Input!$AB:$AB,'Flujo de Caja Persona + Negocio'!BG$1)</f>
        <v>2963839.866</v>
      </c>
      <c r="BH6" s="6">
        <f>+SUMIFS(Input!$Y:$Y,Input!$A:$A,$A$6,Input!$C:$C,"Mensual")+SUMIFS(Input!$Y:$Y,Input!$A:$A,$A$6,Input!$C:$C,"Anual",Input!$AA:$AA,'Flujo de Caja Persona + Negocio'!BH$1)+SUMIFS(Input!$Z:$Z,Input!$A:$A,'Flujo de Caja Persona + Negocio'!$A$6,Input!$C:$C,"Semestral",Input!$AA:$AA,'Flujo de Caja Persona + Negocio'!BH$1)+SUMIFS(Input!$Z:$Z,Input!$A:$A,'Flujo de Caja Persona + Negocio'!$A$6,Input!$C:$C,"Semestral",Input!$AB:$AB,'Flujo de Caja Persona + Negocio'!BH$1)</f>
        <v>2963839.866</v>
      </c>
      <c r="BI6" s="6">
        <f>+SUMIFS(Input!$Y:$Y,Input!$A:$A,$A$6,Input!$C:$C,"Mensual")+SUMIFS(Input!$Y:$Y,Input!$A:$A,$A$6,Input!$C:$C,"Anual",Input!$AA:$AA,'Flujo de Caja Persona + Negocio'!BI$1)+SUMIFS(Input!$Z:$Z,Input!$A:$A,'Flujo de Caja Persona + Negocio'!$A$6,Input!$C:$C,"Semestral",Input!$AA:$AA,'Flujo de Caja Persona + Negocio'!BI$1)+SUMIFS(Input!$Z:$Z,Input!$A:$A,'Flujo de Caja Persona + Negocio'!$A$6,Input!$C:$C,"Semestral",Input!$AB:$AB,'Flujo de Caja Persona + Negocio'!BI$1)</f>
        <v>2963839.866</v>
      </c>
      <c r="BJ6" s="6">
        <f>+SUMIFS(Input!$AD:$AD,Input!$A:$A,$A$6,Input!$C:$C,"Mensual")+SUMIFS(Input!$AD:$AD,Input!$A:$A,$A$6,Input!$C:$C,"Anual",Input!$AF:$AF,'Flujo de Caja Persona + Negocio'!BJ$1)+SUMIFS(Input!$AE:$AE,Input!$A:$A,'Flujo de Caja Persona + Negocio'!$A$6,Input!$C:$C,"Semestral",Input!$AF:$AF,'Flujo de Caja Persona + Negocio'!BJ$1)+SUMIFS(Input!$AE:$AE,Input!$A:$A,'Flujo de Caja Persona + Negocio'!$A$6,Input!$C:$C,"Semestral",Input!$AG:$AG,'Flujo de Caja Persona + Negocio'!BJ$1)</f>
        <v>3052755.062</v>
      </c>
      <c r="BK6" s="6">
        <f>+SUMIFS(Input!$AD:$AD,Input!$A:$A,$A$6,Input!$C:$C,"Mensual")+SUMIFS(Input!$AD:$AD,Input!$A:$A,$A$6,Input!$C:$C,"Anual",Input!$AF:$AF,'Flujo de Caja Persona + Negocio'!BK$1)+SUMIFS(Input!$AE:$AE,Input!$A:$A,'Flujo de Caja Persona + Negocio'!$A$6,Input!$C:$C,"Semestral",Input!$AF:$AF,'Flujo de Caja Persona + Negocio'!BK$1)+SUMIFS(Input!$AE:$AE,Input!$A:$A,'Flujo de Caja Persona + Negocio'!$A$6,Input!$C:$C,"Semestral",Input!$AG:$AG,'Flujo de Caja Persona + Negocio'!BK$1)</f>
        <v>3052755.062</v>
      </c>
      <c r="BL6" s="6">
        <f>+SUMIFS(Input!$AD:$AD,Input!$A:$A,$A$6,Input!$C:$C,"Mensual")+SUMIFS(Input!$AD:$AD,Input!$A:$A,$A$6,Input!$C:$C,"Anual",Input!$AF:$AF,'Flujo de Caja Persona + Negocio'!BL$1)+SUMIFS(Input!$AE:$AE,Input!$A:$A,'Flujo de Caja Persona + Negocio'!$A$6,Input!$C:$C,"Semestral",Input!$AF:$AF,'Flujo de Caja Persona + Negocio'!BL$1)+SUMIFS(Input!$AE:$AE,Input!$A:$A,'Flujo de Caja Persona + Negocio'!$A$6,Input!$C:$C,"Semestral",Input!$AG:$AG,'Flujo de Caja Persona + Negocio'!BL$1)</f>
        <v>3052755.062</v>
      </c>
      <c r="BM6" s="6">
        <f>+SUMIFS(Input!$AD:$AD,Input!$A:$A,$A$6,Input!$C:$C,"Mensual")+SUMIFS(Input!$AD:$AD,Input!$A:$A,$A$6,Input!$C:$C,"Anual",Input!$AF:$AF,'Flujo de Caja Persona + Negocio'!BM$1)+SUMIFS(Input!$AE:$AE,Input!$A:$A,'Flujo de Caja Persona + Negocio'!$A$6,Input!$C:$C,"Semestral",Input!$AF:$AF,'Flujo de Caja Persona + Negocio'!BM$1)+SUMIFS(Input!$AE:$AE,Input!$A:$A,'Flujo de Caja Persona + Negocio'!$A$6,Input!$C:$C,"Semestral",Input!$AG:$AG,'Flujo de Caja Persona + Negocio'!BM$1)</f>
        <v>3052755.062</v>
      </c>
      <c r="BN6" s="6">
        <f>+SUMIFS(Input!$AD:$AD,Input!$A:$A,$A$6,Input!$C:$C,"Mensual")+SUMIFS(Input!$AD:$AD,Input!$A:$A,$A$6,Input!$C:$C,"Anual",Input!$AF:$AF,'Flujo de Caja Persona + Negocio'!BN$1)+SUMIFS(Input!$AE:$AE,Input!$A:$A,'Flujo de Caja Persona + Negocio'!$A$6,Input!$C:$C,"Semestral",Input!$AF:$AF,'Flujo de Caja Persona + Negocio'!BN$1)+SUMIFS(Input!$AE:$AE,Input!$A:$A,'Flujo de Caja Persona + Negocio'!$A$6,Input!$C:$C,"Semestral",Input!$AG:$AG,'Flujo de Caja Persona + Negocio'!BN$1)</f>
        <v>3052755.062</v>
      </c>
      <c r="BO6" s="6">
        <f>+SUMIFS(Input!$AD:$AD,Input!$A:$A,$A$6,Input!$C:$C,"Mensual")+SUMIFS(Input!$AD:$AD,Input!$A:$A,$A$6,Input!$C:$C,"Anual",Input!$AF:$AF,'Flujo de Caja Persona + Negocio'!BO$1)+SUMIFS(Input!$AE:$AE,Input!$A:$A,'Flujo de Caja Persona + Negocio'!$A$6,Input!$C:$C,"Semestral",Input!$AF:$AF,'Flujo de Caja Persona + Negocio'!BO$1)+SUMIFS(Input!$AE:$AE,Input!$A:$A,'Flujo de Caja Persona + Negocio'!$A$6,Input!$C:$C,"Semestral",Input!$AG:$AG,'Flujo de Caja Persona + Negocio'!BO$1)</f>
        <v>3052755.062</v>
      </c>
      <c r="BP6" s="6">
        <f>+SUMIFS(Input!$AD:$AD,Input!$A:$A,$A$6,Input!$C:$C,"Mensual")+SUMIFS(Input!$AD:$AD,Input!$A:$A,$A$6,Input!$C:$C,"Anual",Input!$AF:$AF,'Flujo de Caja Persona + Negocio'!BP$1)+SUMIFS(Input!$AE:$AE,Input!$A:$A,'Flujo de Caja Persona + Negocio'!$A$6,Input!$C:$C,"Semestral",Input!$AF:$AF,'Flujo de Caja Persona + Negocio'!BP$1)+SUMIFS(Input!$AE:$AE,Input!$A:$A,'Flujo de Caja Persona + Negocio'!$A$6,Input!$C:$C,"Semestral",Input!$AG:$AG,'Flujo de Caja Persona + Negocio'!BP$1)</f>
        <v>3052755.062</v>
      </c>
      <c r="BQ6" s="6">
        <f>+SUMIFS(Input!$AD:$AD,Input!$A:$A,$A$6,Input!$C:$C,"Mensual")+SUMIFS(Input!$AD:$AD,Input!$A:$A,$A$6,Input!$C:$C,"Anual",Input!$AF:$AF,'Flujo de Caja Persona + Negocio'!BQ$1)+SUMIFS(Input!$AE:$AE,Input!$A:$A,'Flujo de Caja Persona + Negocio'!$A$6,Input!$C:$C,"Semestral",Input!$AF:$AF,'Flujo de Caja Persona + Negocio'!BQ$1)+SUMIFS(Input!$AE:$AE,Input!$A:$A,'Flujo de Caja Persona + Negocio'!$A$6,Input!$C:$C,"Semestral",Input!$AG:$AG,'Flujo de Caja Persona + Negocio'!BQ$1)</f>
        <v>3052755.062</v>
      </c>
      <c r="BR6" s="6">
        <f>+SUMIFS(Input!$AD:$AD,Input!$A:$A,$A$6,Input!$C:$C,"Mensual")+SUMIFS(Input!$AD:$AD,Input!$A:$A,$A$6,Input!$C:$C,"Anual",Input!$AF:$AF,'Flujo de Caja Persona + Negocio'!BR$1)+SUMIFS(Input!$AE:$AE,Input!$A:$A,'Flujo de Caja Persona + Negocio'!$A$6,Input!$C:$C,"Semestral",Input!$AF:$AF,'Flujo de Caja Persona + Negocio'!BR$1)+SUMIFS(Input!$AE:$AE,Input!$A:$A,'Flujo de Caja Persona + Negocio'!$A$6,Input!$C:$C,"Semestral",Input!$AG:$AG,'Flujo de Caja Persona + Negocio'!BR$1)</f>
        <v>3052755.062</v>
      </c>
      <c r="BS6" s="6">
        <f>+SUMIFS(Input!$AD:$AD,Input!$A:$A,$A$6,Input!$C:$C,"Mensual")+SUMIFS(Input!$AD:$AD,Input!$A:$A,$A$6,Input!$C:$C,"Anual",Input!$AF:$AF,'Flujo de Caja Persona + Negocio'!BS$1)+SUMIFS(Input!$AE:$AE,Input!$A:$A,'Flujo de Caja Persona + Negocio'!$A$6,Input!$C:$C,"Semestral",Input!$AF:$AF,'Flujo de Caja Persona + Negocio'!BS$1)+SUMIFS(Input!$AE:$AE,Input!$A:$A,'Flujo de Caja Persona + Negocio'!$A$6,Input!$C:$C,"Semestral",Input!$AG:$AG,'Flujo de Caja Persona + Negocio'!BS$1)</f>
        <v>3052755.062</v>
      </c>
      <c r="BT6" s="6">
        <f>+SUMIFS(Input!$AD:$AD,Input!$A:$A,$A$6,Input!$C:$C,"Mensual")+SUMIFS(Input!$AD:$AD,Input!$A:$A,$A$6,Input!$C:$C,"Anual",Input!$AF:$AF,'Flujo de Caja Persona + Negocio'!BT$1)+SUMIFS(Input!$AE:$AE,Input!$A:$A,'Flujo de Caja Persona + Negocio'!$A$6,Input!$C:$C,"Semestral",Input!$AF:$AF,'Flujo de Caja Persona + Negocio'!BT$1)+SUMIFS(Input!$AE:$AE,Input!$A:$A,'Flujo de Caja Persona + Negocio'!$A$6,Input!$C:$C,"Semestral",Input!$AG:$AG,'Flujo de Caja Persona + Negocio'!BT$1)</f>
        <v>3052755.062</v>
      </c>
      <c r="BU6" s="6">
        <f>+SUMIFS(Input!$AD:$AD,Input!$A:$A,$A$6,Input!$C:$C,"Mensual")+SUMIFS(Input!$AD:$AD,Input!$A:$A,$A$6,Input!$C:$C,"Anual",Input!$AF:$AF,'Flujo de Caja Persona + Negocio'!BU$1)+SUMIFS(Input!$AE:$AE,Input!$A:$A,'Flujo de Caja Persona + Negocio'!$A$6,Input!$C:$C,"Semestral",Input!$AF:$AF,'Flujo de Caja Persona + Negocio'!BU$1)+SUMIFS(Input!$AE:$AE,Input!$A:$A,'Flujo de Caja Persona + Negocio'!$A$6,Input!$C:$C,"Semestral",Input!$AG:$AG,'Flujo de Caja Persona + Negocio'!BU$1)</f>
        <v>3052755.062</v>
      </c>
      <c r="BV6" s="6">
        <f>+SUMIFS(Input!$AI:$AI,Input!$A:$A,$A$6,Input!$C:$C,"Mensual")+SUMIFS(Input!$AI:$AI,Input!$A:$A,$A$6,Input!$C:$C,"Anual",Input!$AK:$AK,'Flujo de Caja Persona + Negocio'!BV$1)+SUMIFS(Input!$AJ:$AJ,Input!$A:$A,'Flujo de Caja Persona + Negocio'!$A$6,Input!$C:$C,"Semestral",Input!$AK:$AK,'Flujo de Caja Persona + Negocio'!BV$1)+SUMIFS(Input!$AJ:$AJ,Input!$A:$A,'Flujo de Caja Persona + Negocio'!$A$5,Input!$C:$C,"Semestral",Input!$AL:$AL,'Flujo de Caja Persona + Negocio'!BV$1)</f>
        <v>3144337.714</v>
      </c>
      <c r="BW6" s="6">
        <f>+SUMIFS(Input!$AI:$AI,Input!$A:$A,$A$6,Input!$C:$C,"Mensual")+SUMIFS(Input!$AI:$AI,Input!$A:$A,$A$6,Input!$C:$C,"Anual",Input!$AK:$AK,'Flujo de Caja Persona + Negocio'!BW$1)+SUMIFS(Input!$AJ:$AJ,Input!$A:$A,'Flujo de Caja Persona + Negocio'!$A$6,Input!$C:$C,"Semestral",Input!$AK:$AK,'Flujo de Caja Persona + Negocio'!BW$1)+SUMIFS(Input!$AJ:$AJ,Input!$A:$A,'Flujo de Caja Persona + Negocio'!$A$5,Input!$C:$C,"Semestral",Input!$AL:$AL,'Flujo de Caja Persona + Negocio'!BW$1)</f>
        <v>3144337.714</v>
      </c>
      <c r="BX6" s="6">
        <f>+SUMIFS(Input!$AI:$AI,Input!$A:$A,$A$6,Input!$C:$C,"Mensual")+SUMIFS(Input!$AI:$AI,Input!$A:$A,$A$6,Input!$C:$C,"Anual",Input!$AK:$AK,'Flujo de Caja Persona + Negocio'!BX$1)+SUMIFS(Input!$AJ:$AJ,Input!$A:$A,'Flujo de Caja Persona + Negocio'!$A$6,Input!$C:$C,"Semestral",Input!$AK:$AK,'Flujo de Caja Persona + Negocio'!BX$1)+SUMIFS(Input!$AJ:$AJ,Input!$A:$A,'Flujo de Caja Persona + Negocio'!$A$5,Input!$C:$C,"Semestral",Input!$AL:$AL,'Flujo de Caja Persona + Negocio'!BX$1)</f>
        <v>3144337.714</v>
      </c>
      <c r="BY6" s="6">
        <f>+SUMIFS(Input!$AI:$AI,Input!$A:$A,$A$6,Input!$C:$C,"Mensual")+SUMIFS(Input!$AI:$AI,Input!$A:$A,$A$6,Input!$C:$C,"Anual",Input!$AK:$AK,'Flujo de Caja Persona + Negocio'!BY$1)+SUMIFS(Input!$AJ:$AJ,Input!$A:$A,'Flujo de Caja Persona + Negocio'!$A$6,Input!$C:$C,"Semestral",Input!$AK:$AK,'Flujo de Caja Persona + Negocio'!BY$1)+SUMIFS(Input!$AJ:$AJ,Input!$A:$A,'Flujo de Caja Persona + Negocio'!$A$5,Input!$C:$C,"Semestral",Input!$AL:$AL,'Flujo de Caja Persona + Negocio'!BY$1)</f>
        <v>3144337.714</v>
      </c>
      <c r="BZ6" s="6">
        <f>+SUMIFS(Input!$AI:$AI,Input!$A:$A,$A$6,Input!$C:$C,"Mensual")+SUMIFS(Input!$AI:$AI,Input!$A:$A,$A$6,Input!$C:$C,"Anual",Input!$AK:$AK,'Flujo de Caja Persona + Negocio'!BZ$1)+SUMIFS(Input!$AJ:$AJ,Input!$A:$A,'Flujo de Caja Persona + Negocio'!$A$6,Input!$C:$C,"Semestral",Input!$AK:$AK,'Flujo de Caja Persona + Negocio'!BZ$1)+SUMIFS(Input!$AJ:$AJ,Input!$A:$A,'Flujo de Caja Persona + Negocio'!$A$5,Input!$C:$C,"Semestral",Input!$AL:$AL,'Flujo de Caja Persona + Negocio'!BZ$1)</f>
        <v>3144337.714</v>
      </c>
      <c r="CA6" s="6">
        <f>+SUMIFS(Input!$AI:$AI,Input!$A:$A,$A$6,Input!$C:$C,"Mensual")+SUMIFS(Input!$AI:$AI,Input!$A:$A,$A$6,Input!$C:$C,"Anual",Input!$AK:$AK,'Flujo de Caja Persona + Negocio'!CA$1)+SUMIFS(Input!$AJ:$AJ,Input!$A:$A,'Flujo de Caja Persona + Negocio'!$A$6,Input!$C:$C,"Semestral",Input!$AK:$AK,'Flujo de Caja Persona + Negocio'!CA$1)+SUMIFS(Input!$AJ:$AJ,Input!$A:$A,'Flujo de Caja Persona + Negocio'!$A$5,Input!$C:$C,"Semestral",Input!$AL:$AL,'Flujo de Caja Persona + Negocio'!CA$1)</f>
        <v>3144337.714</v>
      </c>
      <c r="CB6" s="6">
        <f>+SUMIFS(Input!$AI:$AI,Input!$A:$A,$A$6,Input!$C:$C,"Mensual")+SUMIFS(Input!$AI:$AI,Input!$A:$A,$A$6,Input!$C:$C,"Anual",Input!$AK:$AK,'Flujo de Caja Persona + Negocio'!CB$1)+SUMIFS(Input!$AJ:$AJ,Input!$A:$A,'Flujo de Caja Persona + Negocio'!$A$6,Input!$C:$C,"Semestral",Input!$AK:$AK,'Flujo de Caja Persona + Negocio'!CB$1)+SUMIFS(Input!$AJ:$AJ,Input!$A:$A,'Flujo de Caja Persona + Negocio'!$A$5,Input!$C:$C,"Semestral",Input!$AL:$AL,'Flujo de Caja Persona + Negocio'!CB$1)</f>
        <v>3144337.714</v>
      </c>
      <c r="CC6" s="6">
        <f>+SUMIFS(Input!$AI:$AI,Input!$A:$A,$A$6,Input!$C:$C,"Mensual")+SUMIFS(Input!$AI:$AI,Input!$A:$A,$A$6,Input!$C:$C,"Anual",Input!$AK:$AK,'Flujo de Caja Persona + Negocio'!CC$1)+SUMIFS(Input!$AJ:$AJ,Input!$A:$A,'Flujo de Caja Persona + Negocio'!$A$6,Input!$C:$C,"Semestral",Input!$AK:$AK,'Flujo de Caja Persona + Negocio'!CC$1)+SUMIFS(Input!$AJ:$AJ,Input!$A:$A,'Flujo de Caja Persona + Negocio'!$A$5,Input!$C:$C,"Semestral",Input!$AL:$AL,'Flujo de Caja Persona + Negocio'!CC$1)</f>
        <v>3144337.714</v>
      </c>
      <c r="CD6" s="6">
        <f>+SUMIFS(Input!$AI:$AI,Input!$A:$A,$A$6,Input!$C:$C,"Mensual")+SUMIFS(Input!$AI:$AI,Input!$A:$A,$A$6,Input!$C:$C,"Anual",Input!$AK:$AK,'Flujo de Caja Persona + Negocio'!CD$1)+SUMIFS(Input!$AJ:$AJ,Input!$A:$A,'Flujo de Caja Persona + Negocio'!$A$6,Input!$C:$C,"Semestral",Input!$AK:$AK,'Flujo de Caja Persona + Negocio'!CD$1)+SUMIFS(Input!$AJ:$AJ,Input!$A:$A,'Flujo de Caja Persona + Negocio'!$A$5,Input!$C:$C,"Semestral",Input!$AL:$AL,'Flujo de Caja Persona + Negocio'!CD$1)</f>
        <v>3144337.714</v>
      </c>
      <c r="CE6" s="6">
        <f>+SUMIFS(Input!$AI:$AI,Input!$A:$A,$A$6,Input!$C:$C,"Mensual")+SUMIFS(Input!$AI:$AI,Input!$A:$A,$A$6,Input!$C:$C,"Anual",Input!$AK:$AK,'Flujo de Caja Persona + Negocio'!CE$1)+SUMIFS(Input!$AJ:$AJ,Input!$A:$A,'Flujo de Caja Persona + Negocio'!$A$6,Input!$C:$C,"Semestral",Input!$AK:$AK,'Flujo de Caja Persona + Negocio'!CE$1)+SUMIFS(Input!$AJ:$AJ,Input!$A:$A,'Flujo de Caja Persona + Negocio'!$A$5,Input!$C:$C,"Semestral",Input!$AL:$AL,'Flujo de Caja Persona + Negocio'!CE$1)</f>
        <v>3144337.714</v>
      </c>
      <c r="CF6" s="6">
        <f>+SUMIFS(Input!$AI:$AI,Input!$A:$A,$A$6,Input!$C:$C,"Mensual")+SUMIFS(Input!$AI:$AI,Input!$A:$A,$A$6,Input!$C:$C,"Anual",Input!$AK:$AK,'Flujo de Caja Persona + Negocio'!CF$1)+SUMIFS(Input!$AJ:$AJ,Input!$A:$A,'Flujo de Caja Persona + Negocio'!$A$6,Input!$C:$C,"Semestral",Input!$AK:$AK,'Flujo de Caja Persona + Negocio'!CF$1)+SUMIFS(Input!$AJ:$AJ,Input!$A:$A,'Flujo de Caja Persona + Negocio'!$A$5,Input!$C:$C,"Semestral",Input!$AL:$AL,'Flujo de Caja Persona + Negocio'!CF$1)</f>
        <v>3144337.714</v>
      </c>
      <c r="CG6" s="6">
        <f>+SUMIFS(Input!$AI:$AI,Input!$A:$A,$A$6,Input!$C:$C,"Mensual")+SUMIFS(Input!$AI:$AI,Input!$A:$A,$A$6,Input!$C:$C,"Anual",Input!$AK:$AK,'Flujo de Caja Persona + Negocio'!CG$1)+SUMIFS(Input!$AJ:$AJ,Input!$A:$A,'Flujo de Caja Persona + Negocio'!$A$6,Input!$C:$C,"Semestral",Input!$AK:$AK,'Flujo de Caja Persona + Negocio'!CG$1)+SUMIFS(Input!$AJ:$AJ,Input!$A:$A,'Flujo de Caja Persona + Negocio'!$A$5,Input!$C:$C,"Semestral",Input!$AL:$AL,'Flujo de Caja Persona + Negocio'!CG$1)</f>
        <v>3144337.714</v>
      </c>
      <c r="CH6" s="6">
        <f>+SUMIFS(Input!$AN:$AN,Input!$A:$A,$A$6,Input!$C:$C,"Mensual")+SUMIFS(Input!$AN:$AN,Input!$A:$A,$A$6,Input!$C:$C,"Anual",Input!$AP:$AP,'Flujo de Caja Persona + Negocio'!CH$1)+SUMIFS(Input!$AO:$AO,Input!$A:$A,'Flujo de Caja Persona + Negocio'!$A$6,Input!$C:$C,"Semestral",Input!$AP:$AP,'Flujo de Caja Persona + Negocio'!CH$1)+SUMIFS(Input!$AO:$AO,Input!$A:$A,'Flujo de Caja Persona + Negocio'!$A$6,Input!$C:$C,"Semestral",Input!$AQ:$AQ,'Flujo de Caja Persona + Negocio'!CH$1)</f>
        <v>3238667.846</v>
      </c>
      <c r="CI6" s="6">
        <f>+SUMIFS(Input!$AN:$AN,Input!$A:$A,$A$6,Input!$C:$C,"Mensual")+SUMIFS(Input!$AN:$AN,Input!$A:$A,$A$6,Input!$C:$C,"Anual",Input!$AP:$AP,'Flujo de Caja Persona + Negocio'!CI$1)+SUMIFS(Input!$AO:$AO,Input!$A:$A,'Flujo de Caja Persona + Negocio'!$A$6,Input!$C:$C,"Semestral",Input!$AP:$AP,'Flujo de Caja Persona + Negocio'!CI$1)+SUMIFS(Input!$AO:$AO,Input!$A:$A,'Flujo de Caja Persona + Negocio'!$A$6,Input!$C:$C,"Semestral",Input!$AQ:$AQ,'Flujo de Caja Persona + Negocio'!CI$1)</f>
        <v>3238667.846</v>
      </c>
      <c r="CJ6" s="6">
        <f>+SUMIFS(Input!$AN:$AN,Input!$A:$A,$A$6,Input!$C:$C,"Mensual")+SUMIFS(Input!$AN:$AN,Input!$A:$A,$A$6,Input!$C:$C,"Anual",Input!$AP:$AP,'Flujo de Caja Persona + Negocio'!CJ$1)+SUMIFS(Input!$AO:$AO,Input!$A:$A,'Flujo de Caja Persona + Negocio'!$A$6,Input!$C:$C,"Semestral",Input!$AP:$AP,'Flujo de Caja Persona + Negocio'!CJ$1)+SUMIFS(Input!$AO:$AO,Input!$A:$A,'Flujo de Caja Persona + Negocio'!$A$6,Input!$C:$C,"Semestral",Input!$AQ:$AQ,'Flujo de Caja Persona + Negocio'!CJ$1)</f>
        <v>3238667.846</v>
      </c>
      <c r="CK6" s="6">
        <f>+SUMIFS(Input!$AN:$AN,Input!$A:$A,$A$6,Input!$C:$C,"Mensual")+SUMIFS(Input!$AN:$AN,Input!$A:$A,$A$6,Input!$C:$C,"Anual",Input!$AP:$AP,'Flujo de Caja Persona + Negocio'!CK$1)+SUMIFS(Input!$AO:$AO,Input!$A:$A,'Flujo de Caja Persona + Negocio'!$A$6,Input!$C:$C,"Semestral",Input!$AP:$AP,'Flujo de Caja Persona + Negocio'!CK$1)+SUMIFS(Input!$AO:$AO,Input!$A:$A,'Flujo de Caja Persona + Negocio'!$A$6,Input!$C:$C,"Semestral",Input!$AQ:$AQ,'Flujo de Caja Persona + Negocio'!CK$1)</f>
        <v>3238667.846</v>
      </c>
      <c r="CL6" s="6">
        <f>+SUMIFS(Input!$AN:$AN,Input!$A:$A,$A$6,Input!$C:$C,"Mensual")+SUMIFS(Input!$AN:$AN,Input!$A:$A,$A$6,Input!$C:$C,"Anual",Input!$AP:$AP,'Flujo de Caja Persona + Negocio'!CL$1)+SUMIFS(Input!$AO:$AO,Input!$A:$A,'Flujo de Caja Persona + Negocio'!$A$6,Input!$C:$C,"Semestral",Input!$AP:$AP,'Flujo de Caja Persona + Negocio'!CL$1)+SUMIFS(Input!$AO:$AO,Input!$A:$A,'Flujo de Caja Persona + Negocio'!$A$6,Input!$C:$C,"Semestral",Input!$AQ:$AQ,'Flujo de Caja Persona + Negocio'!CL$1)</f>
        <v>3238667.846</v>
      </c>
      <c r="CM6" s="6">
        <f>+SUMIFS(Input!$AN:$AN,Input!$A:$A,$A$6,Input!$C:$C,"Mensual")+SUMIFS(Input!$AN:$AN,Input!$A:$A,$A$6,Input!$C:$C,"Anual",Input!$AP:$AP,'Flujo de Caja Persona + Negocio'!CM$1)+SUMIFS(Input!$AO:$AO,Input!$A:$A,'Flujo de Caja Persona + Negocio'!$A$6,Input!$C:$C,"Semestral",Input!$AP:$AP,'Flujo de Caja Persona + Negocio'!CM$1)+SUMIFS(Input!$AO:$AO,Input!$A:$A,'Flujo de Caja Persona + Negocio'!$A$6,Input!$C:$C,"Semestral",Input!$AQ:$AQ,'Flujo de Caja Persona + Negocio'!CM$1)</f>
        <v>3238667.846</v>
      </c>
      <c r="CN6" s="6">
        <f>+SUMIFS(Input!$AN:$AN,Input!$A:$A,$A$6,Input!$C:$C,"Mensual")+SUMIFS(Input!$AN:$AN,Input!$A:$A,$A$6,Input!$C:$C,"Anual",Input!$AP:$AP,'Flujo de Caja Persona + Negocio'!CN$1)+SUMIFS(Input!$AO:$AO,Input!$A:$A,'Flujo de Caja Persona + Negocio'!$A$6,Input!$C:$C,"Semestral",Input!$AP:$AP,'Flujo de Caja Persona + Negocio'!CN$1)+SUMIFS(Input!$AO:$AO,Input!$A:$A,'Flujo de Caja Persona + Negocio'!$A$6,Input!$C:$C,"Semestral",Input!$AQ:$AQ,'Flujo de Caja Persona + Negocio'!CN$1)</f>
        <v>3238667.846</v>
      </c>
      <c r="CO6" s="6">
        <f>+SUMIFS(Input!$AN:$AN,Input!$A:$A,$A$6,Input!$C:$C,"Mensual")+SUMIFS(Input!$AN:$AN,Input!$A:$A,$A$6,Input!$C:$C,"Anual",Input!$AP:$AP,'Flujo de Caja Persona + Negocio'!CO$1)+SUMIFS(Input!$AO:$AO,Input!$A:$A,'Flujo de Caja Persona + Negocio'!$A$6,Input!$C:$C,"Semestral",Input!$AP:$AP,'Flujo de Caja Persona + Negocio'!CO$1)+SUMIFS(Input!$AO:$AO,Input!$A:$A,'Flujo de Caja Persona + Negocio'!$A$6,Input!$C:$C,"Semestral",Input!$AQ:$AQ,'Flujo de Caja Persona + Negocio'!CO$1)</f>
        <v>3238667.846</v>
      </c>
      <c r="CP6" s="6">
        <f>+SUMIFS(Input!$AN:$AN,Input!$A:$A,$A$6,Input!$C:$C,"Mensual")+SUMIFS(Input!$AN:$AN,Input!$A:$A,$A$6,Input!$C:$C,"Anual",Input!$AP:$AP,'Flujo de Caja Persona + Negocio'!CP$1)+SUMIFS(Input!$AO:$AO,Input!$A:$A,'Flujo de Caja Persona + Negocio'!$A$6,Input!$C:$C,"Semestral",Input!$AP:$AP,'Flujo de Caja Persona + Negocio'!CP$1)+SUMIFS(Input!$AO:$AO,Input!$A:$A,'Flujo de Caja Persona + Negocio'!$A$6,Input!$C:$C,"Semestral",Input!$AQ:$AQ,'Flujo de Caja Persona + Negocio'!CP$1)</f>
        <v>3238667.846</v>
      </c>
      <c r="CQ6" s="6">
        <f>+SUMIFS(Input!$AN:$AN,Input!$A:$A,$A$6,Input!$C:$C,"Mensual")+SUMIFS(Input!$AN:$AN,Input!$A:$A,$A$6,Input!$C:$C,"Anual",Input!$AP:$AP,'Flujo de Caja Persona + Negocio'!CQ$1)+SUMIFS(Input!$AO:$AO,Input!$A:$A,'Flujo de Caja Persona + Negocio'!$A$6,Input!$C:$C,"Semestral",Input!$AP:$AP,'Flujo de Caja Persona + Negocio'!CQ$1)+SUMIFS(Input!$AO:$AO,Input!$A:$A,'Flujo de Caja Persona + Negocio'!$A$6,Input!$C:$C,"Semestral",Input!$AQ:$AQ,'Flujo de Caja Persona + Negocio'!CQ$1)</f>
        <v>3238667.846</v>
      </c>
      <c r="CR6" s="6">
        <f>+SUMIFS(Input!$AN:$AN,Input!$A:$A,$A$6,Input!$C:$C,"Mensual")+SUMIFS(Input!$AN:$AN,Input!$A:$A,$A$6,Input!$C:$C,"Anual",Input!$AP:$AP,'Flujo de Caja Persona + Negocio'!CR$1)+SUMIFS(Input!$AO:$AO,Input!$A:$A,'Flujo de Caja Persona + Negocio'!$A$6,Input!$C:$C,"Semestral",Input!$AP:$AP,'Flujo de Caja Persona + Negocio'!CR$1)+SUMIFS(Input!$AO:$AO,Input!$A:$A,'Flujo de Caja Persona + Negocio'!$A$6,Input!$C:$C,"Semestral",Input!$AQ:$AQ,'Flujo de Caja Persona + Negocio'!CR$1)</f>
        <v>3238667.846</v>
      </c>
      <c r="CS6" s="6">
        <f>+SUMIFS(Input!$AN:$AN,Input!$A:$A,$A$6,Input!$C:$C,"Mensual")+SUMIFS(Input!$AN:$AN,Input!$A:$A,$A$6,Input!$C:$C,"Anual",Input!$AP:$AP,'Flujo de Caja Persona + Negocio'!CS$1)+SUMIFS(Input!$AO:$AO,Input!$A:$A,'Flujo de Caja Persona + Negocio'!$A$6,Input!$C:$C,"Semestral",Input!$AP:$AP,'Flujo de Caja Persona + Negocio'!CS$1)+SUMIFS(Input!$AO:$AO,Input!$A:$A,'Flujo de Caja Persona + Negocio'!$A$6,Input!$C:$C,"Semestral",Input!$AQ:$AQ,'Flujo de Caja Persona + Negocio'!CS$1)</f>
        <v>3238667.846</v>
      </c>
      <c r="CT6" s="6">
        <f>+SUMIFS(Input!$AS:$AS,Input!$A:$A,$A$6,Input!$C:$C,"Mensual")+SUMIFS(Input!$AS:$AS,Input!$A:$A,$A$6,Input!$C:$C,"Anual",Input!$AU:$AU,'Flujo de Caja Persona + Negocio'!CT$1)+SUMIFS(Input!$AT:$AT,Input!$A:$A,'Flujo de Caja Persona + Negocio'!$A$6,Input!$C:$C,"Semestral",Input!$AU:$AU,'Flujo de Caja Persona + Negocio'!CT$1)+SUMIFS(Input!$AT:$AT,Input!$A:$A,'Flujo de Caja Persona + Negocio'!$A$6,Input!$C:$C,"Semestral",Input!$AV:$AV,'Flujo de Caja Persona + Negocio'!CT$1)</f>
        <v>3335827.881</v>
      </c>
      <c r="CU6" s="6">
        <f>+SUMIFS(Input!$AS:$AS,Input!$A:$A,$A$6,Input!$C:$C,"Mensual")+SUMIFS(Input!$AS:$AS,Input!$A:$A,$A$6,Input!$C:$C,"Anual",Input!$AU:$AU,'Flujo de Caja Persona + Negocio'!CU$1)+SUMIFS(Input!$AT:$AT,Input!$A:$A,'Flujo de Caja Persona + Negocio'!$A$6,Input!$C:$C,"Semestral",Input!$AU:$AU,'Flujo de Caja Persona + Negocio'!CU$1)+SUMIFS(Input!$AT:$AT,Input!$A:$A,'Flujo de Caja Persona + Negocio'!$A$6,Input!$C:$C,"Semestral",Input!$AV:$AV,'Flujo de Caja Persona + Negocio'!CU$1)</f>
        <v>3335827.881</v>
      </c>
      <c r="CV6" s="6">
        <f>+SUMIFS(Input!$AS:$AS,Input!$A:$A,$A$6,Input!$C:$C,"Mensual")+SUMIFS(Input!$AS:$AS,Input!$A:$A,$A$6,Input!$C:$C,"Anual",Input!$AU:$AU,'Flujo de Caja Persona + Negocio'!CV$1)+SUMIFS(Input!$AT:$AT,Input!$A:$A,'Flujo de Caja Persona + Negocio'!$A$6,Input!$C:$C,"Semestral",Input!$AU:$AU,'Flujo de Caja Persona + Negocio'!CV$1)+SUMIFS(Input!$AT:$AT,Input!$A:$A,'Flujo de Caja Persona + Negocio'!$A$6,Input!$C:$C,"Semestral",Input!$AV:$AV,'Flujo de Caja Persona + Negocio'!CV$1)</f>
        <v>3335827.881</v>
      </c>
      <c r="CW6" s="6">
        <f>+SUMIFS(Input!$AS:$AS,Input!$A:$A,$A$6,Input!$C:$C,"Mensual")+SUMIFS(Input!$AS:$AS,Input!$A:$A,$A$6,Input!$C:$C,"Anual",Input!$AU:$AU,'Flujo de Caja Persona + Negocio'!CW$1)+SUMIFS(Input!$AT:$AT,Input!$A:$A,'Flujo de Caja Persona + Negocio'!$A$6,Input!$C:$C,"Semestral",Input!$AU:$AU,'Flujo de Caja Persona + Negocio'!CW$1)+SUMIFS(Input!$AT:$AT,Input!$A:$A,'Flujo de Caja Persona + Negocio'!$A$6,Input!$C:$C,"Semestral",Input!$AV:$AV,'Flujo de Caja Persona + Negocio'!CW$1)</f>
        <v>3335827.881</v>
      </c>
      <c r="CX6" s="6">
        <f>+SUMIFS(Input!$AS:$AS,Input!$A:$A,$A$6,Input!$C:$C,"Mensual")+SUMIFS(Input!$AS:$AS,Input!$A:$A,$A$6,Input!$C:$C,"Anual",Input!$AU:$AU,'Flujo de Caja Persona + Negocio'!CX$1)+SUMIFS(Input!$AT:$AT,Input!$A:$A,'Flujo de Caja Persona + Negocio'!$A$6,Input!$C:$C,"Semestral",Input!$AU:$AU,'Flujo de Caja Persona + Negocio'!CX$1)+SUMIFS(Input!$AT:$AT,Input!$A:$A,'Flujo de Caja Persona + Negocio'!$A$6,Input!$C:$C,"Semestral",Input!$AV:$AV,'Flujo de Caja Persona + Negocio'!CX$1)</f>
        <v>3335827.881</v>
      </c>
      <c r="CY6" s="6">
        <f>+SUMIFS(Input!$AS:$AS,Input!$A:$A,$A$6,Input!$C:$C,"Mensual")+SUMIFS(Input!$AS:$AS,Input!$A:$A,$A$6,Input!$C:$C,"Anual",Input!$AU:$AU,'Flujo de Caja Persona + Negocio'!CY$1)+SUMIFS(Input!$AT:$AT,Input!$A:$A,'Flujo de Caja Persona + Negocio'!$A$6,Input!$C:$C,"Semestral",Input!$AU:$AU,'Flujo de Caja Persona + Negocio'!CY$1)+SUMIFS(Input!$AT:$AT,Input!$A:$A,'Flujo de Caja Persona + Negocio'!$A$6,Input!$C:$C,"Semestral",Input!$AV:$AV,'Flujo de Caja Persona + Negocio'!CY$1)</f>
        <v>3335827.881</v>
      </c>
      <c r="CZ6" s="6">
        <f>+SUMIFS(Input!$AS:$AS,Input!$A:$A,$A$6,Input!$C:$C,"Mensual")+SUMIFS(Input!$AS:$AS,Input!$A:$A,$A$6,Input!$C:$C,"Anual",Input!$AU:$AU,'Flujo de Caja Persona + Negocio'!CZ$1)+SUMIFS(Input!$AT:$AT,Input!$A:$A,'Flujo de Caja Persona + Negocio'!$A$6,Input!$C:$C,"Semestral",Input!$AU:$AU,'Flujo de Caja Persona + Negocio'!CZ$1)+SUMIFS(Input!$AT:$AT,Input!$A:$A,'Flujo de Caja Persona + Negocio'!$A$6,Input!$C:$C,"Semestral",Input!$AV:$AV,'Flujo de Caja Persona + Negocio'!CZ$1)</f>
        <v>3335827.881</v>
      </c>
      <c r="DA6" s="6">
        <f>+SUMIFS(Input!$AS:$AS,Input!$A:$A,$A$6,Input!$C:$C,"Mensual")+SUMIFS(Input!$AS:$AS,Input!$A:$A,$A$6,Input!$C:$C,"Anual",Input!$AU:$AU,'Flujo de Caja Persona + Negocio'!DA$1)+SUMIFS(Input!$AT:$AT,Input!$A:$A,'Flujo de Caja Persona + Negocio'!$A$6,Input!$C:$C,"Semestral",Input!$AU:$AU,'Flujo de Caja Persona + Negocio'!DA$1)+SUMIFS(Input!$AT:$AT,Input!$A:$A,'Flujo de Caja Persona + Negocio'!$A$6,Input!$C:$C,"Semestral",Input!$AV:$AV,'Flujo de Caja Persona + Negocio'!DA$1)</f>
        <v>3335827.881</v>
      </c>
      <c r="DB6" s="6">
        <f>+SUMIFS(Input!$AS:$AS,Input!$A:$A,$A$6,Input!$C:$C,"Mensual")+SUMIFS(Input!$AS:$AS,Input!$A:$A,$A$6,Input!$C:$C,"Anual",Input!$AU:$AU,'Flujo de Caja Persona + Negocio'!DB$1)+SUMIFS(Input!$AT:$AT,Input!$A:$A,'Flujo de Caja Persona + Negocio'!$A$6,Input!$C:$C,"Semestral",Input!$AU:$AU,'Flujo de Caja Persona + Negocio'!DB$1)+SUMIFS(Input!$AT:$AT,Input!$A:$A,'Flujo de Caja Persona + Negocio'!$A$6,Input!$C:$C,"Semestral",Input!$AV:$AV,'Flujo de Caja Persona + Negocio'!DB$1)</f>
        <v>3335827.881</v>
      </c>
      <c r="DC6" s="6">
        <f>+SUMIFS(Input!$AS:$AS,Input!$A:$A,$A$6,Input!$C:$C,"Mensual")+SUMIFS(Input!$AS:$AS,Input!$A:$A,$A$6,Input!$C:$C,"Anual",Input!$AU:$AU,'Flujo de Caja Persona + Negocio'!DC$1)+SUMIFS(Input!$AT:$AT,Input!$A:$A,'Flujo de Caja Persona + Negocio'!$A$6,Input!$C:$C,"Semestral",Input!$AU:$AU,'Flujo de Caja Persona + Negocio'!DC$1)+SUMIFS(Input!$AT:$AT,Input!$A:$A,'Flujo de Caja Persona + Negocio'!$A$6,Input!$C:$C,"Semestral",Input!$AV:$AV,'Flujo de Caja Persona + Negocio'!DC$1)</f>
        <v>3335827.881</v>
      </c>
      <c r="DD6" s="6">
        <f>+SUMIFS(Input!$AS:$AS,Input!$A:$A,$A$6,Input!$C:$C,"Mensual")+SUMIFS(Input!$AS:$AS,Input!$A:$A,$A$6,Input!$C:$C,"Anual",Input!$AU:$AU,'Flujo de Caja Persona + Negocio'!DD$1)+SUMIFS(Input!$AT:$AT,Input!$A:$A,'Flujo de Caja Persona + Negocio'!$A$6,Input!$C:$C,"Semestral",Input!$AU:$AU,'Flujo de Caja Persona + Negocio'!DD$1)+SUMIFS(Input!$AT:$AT,Input!$A:$A,'Flujo de Caja Persona + Negocio'!$A$6,Input!$C:$C,"Semestral",Input!$AV:$AV,'Flujo de Caja Persona + Negocio'!DD$1)</f>
        <v>3335827.881</v>
      </c>
      <c r="DE6" s="6">
        <f>+SUMIFS(Input!$AS:$AS,Input!$A:$A,$A$6,Input!$C:$C,"Mensual")+SUMIFS(Input!$AS:$AS,Input!$A:$A,$A$6,Input!$C:$C,"Anual",Input!$AU:$AU,'Flujo de Caja Persona + Negocio'!DE$1)+SUMIFS(Input!$AT:$AT,Input!$A:$A,'Flujo de Caja Persona + Negocio'!$A$6,Input!$C:$C,"Semestral",Input!$AU:$AU,'Flujo de Caja Persona + Negocio'!DE$1)+SUMIFS(Input!$AT:$AT,Input!$A:$A,'Flujo de Caja Persona + Negocio'!$A$6,Input!$C:$C,"Semestral",Input!$AV:$AV,'Flujo de Caja Persona + Negocio'!DE$1)</f>
        <v>3335827.881</v>
      </c>
      <c r="DF6" s="6">
        <f>+SUMIFS(Input!$AX:$AX,Input!$A:$A,$A$6,Input!$C:$C,"Mensual")+SUMIFS(Input!$AX:$AX,Input!$A:$A,$A$6,Input!$C:$C,"Anual",Input!$AZ:$AZ,'Flujo de Caja Persona + Negocio'!DF$1)+SUMIFS(Input!$AY:$AY,Input!$A:$A,'Flujo de Caja Persona + Negocio'!$A$6,Input!$C:$C,"Semestral",Input!$AZ:$AZ,'Flujo de Caja Persona + Negocio'!DF$1)+SUMIFS(Input!$AY:$AY,Input!$A:$A,'Flujo de Caja Persona + Negocio'!$A$6,Input!$C:$C,"Semestral",Input!$BA:$BA,'Flujo de Caja Persona + Negocio'!DF$1)</f>
        <v>3435902.717</v>
      </c>
      <c r="DG6" s="6">
        <f>+SUMIFS(Input!$AX:$AX,Input!$A:$A,$A$6,Input!$C:$C,"Mensual")+SUMIFS(Input!$AX:$AX,Input!$A:$A,$A$6,Input!$C:$C,"Anual",Input!$AZ:$AZ,'Flujo de Caja Persona + Negocio'!DG$1)+SUMIFS(Input!$AY:$AY,Input!$A:$A,'Flujo de Caja Persona + Negocio'!$A$6,Input!$C:$C,"Semestral",Input!$AZ:$AZ,'Flujo de Caja Persona + Negocio'!DG$1)+SUMIFS(Input!$AY:$AY,Input!$A:$A,'Flujo de Caja Persona + Negocio'!$A$6,Input!$C:$C,"Semestral",Input!$BA:$BA,'Flujo de Caja Persona + Negocio'!DG$1)</f>
        <v>3435902.717</v>
      </c>
      <c r="DH6" s="6">
        <f>+SUMIFS(Input!$AX:$AX,Input!$A:$A,$A$6,Input!$C:$C,"Mensual")+SUMIFS(Input!$AX:$AX,Input!$A:$A,$A$6,Input!$C:$C,"Anual",Input!$AZ:$AZ,'Flujo de Caja Persona + Negocio'!DH$1)+SUMIFS(Input!$AY:$AY,Input!$A:$A,'Flujo de Caja Persona + Negocio'!$A$6,Input!$C:$C,"Semestral",Input!$AZ:$AZ,'Flujo de Caja Persona + Negocio'!DH$1)+SUMIFS(Input!$AY:$AY,Input!$A:$A,'Flujo de Caja Persona + Negocio'!$A$6,Input!$C:$C,"Semestral",Input!$BA:$BA,'Flujo de Caja Persona + Negocio'!DH$1)</f>
        <v>3435902.717</v>
      </c>
      <c r="DI6" s="6">
        <f>+SUMIFS(Input!$AX:$AX,Input!$A:$A,$A$6,Input!$C:$C,"Mensual")+SUMIFS(Input!$AX:$AX,Input!$A:$A,$A$6,Input!$C:$C,"Anual",Input!$AZ:$AZ,'Flujo de Caja Persona + Negocio'!DI$1)+SUMIFS(Input!$AY:$AY,Input!$A:$A,'Flujo de Caja Persona + Negocio'!$A$6,Input!$C:$C,"Semestral",Input!$AZ:$AZ,'Flujo de Caja Persona + Negocio'!DI$1)+SUMIFS(Input!$AY:$AY,Input!$A:$A,'Flujo de Caja Persona + Negocio'!$A$6,Input!$C:$C,"Semestral",Input!$BA:$BA,'Flujo de Caja Persona + Negocio'!DI$1)</f>
        <v>3435902.717</v>
      </c>
      <c r="DJ6" s="6">
        <f>+SUMIFS(Input!$AX:$AX,Input!$A:$A,$A$6,Input!$C:$C,"Mensual")+SUMIFS(Input!$AX:$AX,Input!$A:$A,$A$6,Input!$C:$C,"Anual",Input!$AZ:$AZ,'Flujo de Caja Persona + Negocio'!DJ$1)+SUMIFS(Input!$AY:$AY,Input!$A:$A,'Flujo de Caja Persona + Negocio'!$A$6,Input!$C:$C,"Semestral",Input!$AZ:$AZ,'Flujo de Caja Persona + Negocio'!DJ$1)+SUMIFS(Input!$AY:$AY,Input!$A:$A,'Flujo de Caja Persona + Negocio'!$A$6,Input!$C:$C,"Semestral",Input!$BA:$BA,'Flujo de Caja Persona + Negocio'!DJ$1)</f>
        <v>3435902.717</v>
      </c>
      <c r="DK6" s="6">
        <f>+SUMIFS(Input!$AX:$AX,Input!$A:$A,$A$6,Input!$C:$C,"Mensual")+SUMIFS(Input!$AX:$AX,Input!$A:$A,$A$6,Input!$C:$C,"Anual",Input!$AZ:$AZ,'Flujo de Caja Persona + Negocio'!DK$1)+SUMIFS(Input!$AY:$AY,Input!$A:$A,'Flujo de Caja Persona + Negocio'!$A$6,Input!$C:$C,"Semestral",Input!$AZ:$AZ,'Flujo de Caja Persona + Negocio'!DK$1)+SUMIFS(Input!$AY:$AY,Input!$A:$A,'Flujo de Caja Persona + Negocio'!$A$6,Input!$C:$C,"Semestral",Input!$BA:$BA,'Flujo de Caja Persona + Negocio'!DK$1)</f>
        <v>3435902.717</v>
      </c>
      <c r="DL6" s="6">
        <f>+SUMIFS(Input!$AX:$AX,Input!$A:$A,$A$6,Input!$C:$C,"Mensual")+SUMIFS(Input!$AX:$AX,Input!$A:$A,$A$6,Input!$C:$C,"Anual",Input!$AZ:$AZ,'Flujo de Caja Persona + Negocio'!DL$1)+SUMIFS(Input!$AY:$AY,Input!$A:$A,'Flujo de Caja Persona + Negocio'!$A$6,Input!$C:$C,"Semestral",Input!$AZ:$AZ,'Flujo de Caja Persona + Negocio'!DL$1)+SUMIFS(Input!$AY:$AY,Input!$A:$A,'Flujo de Caja Persona + Negocio'!$A$6,Input!$C:$C,"Semestral",Input!$BA:$BA,'Flujo de Caja Persona + Negocio'!DL$1)</f>
        <v>3435902.717</v>
      </c>
      <c r="DM6" s="6">
        <f>+SUMIFS(Input!$AX:$AX,Input!$A:$A,$A$6,Input!$C:$C,"Mensual")+SUMIFS(Input!$AX:$AX,Input!$A:$A,$A$6,Input!$C:$C,"Anual",Input!$AZ:$AZ,'Flujo de Caja Persona + Negocio'!DM$1)+SUMIFS(Input!$AY:$AY,Input!$A:$A,'Flujo de Caja Persona + Negocio'!$A$6,Input!$C:$C,"Semestral",Input!$AZ:$AZ,'Flujo de Caja Persona + Negocio'!DM$1)+SUMIFS(Input!$AY:$AY,Input!$A:$A,'Flujo de Caja Persona + Negocio'!$A$6,Input!$C:$C,"Semestral",Input!$BA:$BA,'Flujo de Caja Persona + Negocio'!DM$1)</f>
        <v>3435902.717</v>
      </c>
      <c r="DN6" s="6">
        <f>+SUMIFS(Input!$AX:$AX,Input!$A:$A,$A$6,Input!$C:$C,"Mensual")+SUMIFS(Input!$AX:$AX,Input!$A:$A,$A$6,Input!$C:$C,"Anual",Input!$AZ:$AZ,'Flujo de Caja Persona + Negocio'!DN$1)+SUMIFS(Input!$AY:$AY,Input!$A:$A,'Flujo de Caja Persona + Negocio'!$A$6,Input!$C:$C,"Semestral",Input!$AZ:$AZ,'Flujo de Caja Persona + Negocio'!DN$1)+SUMIFS(Input!$AY:$AY,Input!$A:$A,'Flujo de Caja Persona + Negocio'!$A$6,Input!$C:$C,"Semestral",Input!$BA:$BA,'Flujo de Caja Persona + Negocio'!DN$1)</f>
        <v>3435902.717</v>
      </c>
      <c r="DO6" s="6">
        <f>+SUMIFS(Input!$AX:$AX,Input!$A:$A,$A$6,Input!$C:$C,"Mensual")+SUMIFS(Input!$AX:$AX,Input!$A:$A,$A$6,Input!$C:$C,"Anual",Input!$AZ:$AZ,'Flujo de Caja Persona + Negocio'!DO$1)+SUMIFS(Input!$AY:$AY,Input!$A:$A,'Flujo de Caja Persona + Negocio'!$A$6,Input!$C:$C,"Semestral",Input!$AZ:$AZ,'Flujo de Caja Persona + Negocio'!DO$1)+SUMIFS(Input!$AY:$AY,Input!$A:$A,'Flujo de Caja Persona + Negocio'!$A$6,Input!$C:$C,"Semestral",Input!$BA:$BA,'Flujo de Caja Persona + Negocio'!DO$1)</f>
        <v>3435902.717</v>
      </c>
      <c r="DP6" s="6">
        <f>+SUMIFS(Input!$AX:$AX,Input!$A:$A,$A$6,Input!$C:$C,"Mensual")+SUMIFS(Input!$AX:$AX,Input!$A:$A,$A$6,Input!$C:$C,"Anual",Input!$AZ:$AZ,'Flujo de Caja Persona + Negocio'!DP$1)+SUMIFS(Input!$AY:$AY,Input!$A:$A,'Flujo de Caja Persona + Negocio'!$A$6,Input!$C:$C,"Semestral",Input!$AZ:$AZ,'Flujo de Caja Persona + Negocio'!DP$1)+SUMIFS(Input!$AY:$AY,Input!$A:$A,'Flujo de Caja Persona + Negocio'!$A$6,Input!$C:$C,"Semestral",Input!$BA:$BA,'Flujo de Caja Persona + Negocio'!DP$1)</f>
        <v>3435902.717</v>
      </c>
      <c r="DQ6" s="6">
        <f>+SUMIFS(Input!$AX:$AX,Input!$A:$A,$A$6,Input!$C:$C,"Mensual")+SUMIFS(Input!$AX:$AX,Input!$A:$A,$A$6,Input!$C:$C,"Anual",Input!$AZ:$AZ,'Flujo de Caja Persona + Negocio'!DQ$1)+SUMIFS(Input!$AY:$AY,Input!$A:$A,'Flujo de Caja Persona + Negocio'!$A$6,Input!$C:$C,"Semestral",Input!$AZ:$AZ,'Flujo de Caja Persona + Negocio'!DQ$1)+SUMIFS(Input!$AY:$AY,Input!$A:$A,'Flujo de Caja Persona + Negocio'!$A$6,Input!$C:$C,"Semestral",Input!$BA:$BA,'Flujo de Caja Persona + Negocio'!DQ$1)</f>
        <v>3435902.717</v>
      </c>
      <c r="DR6" s="6">
        <f>+SUMIFS(Input!$BC:$BC,Input!$A:$A,$A$6,Input!$C:$C,"Mensual")+SUMIFS(Input!$BC:$BC,Input!$A:$A,$A$6,Input!$C:$C,"Anual",Input!$BE:$BE,'Flujo de Caja Persona + Negocio'!DR$1)+SUMIFS(Input!$BD:$BD,Input!$A:$A,'Flujo de Caja Persona + Negocio'!$A$6,Input!$C:$C,"Semestral",Input!$BE:$BE,'Flujo de Caja Persona + Negocio'!DR$1)+SUMIFS(Input!$BD:$BD,Input!$A:$A,'Flujo de Caja Persona + Negocio'!$A$6,Input!$C:$C,"Semestral",Input!$BF:$BF,'Flujo de Caja Persona + Negocio'!DR$1)</f>
        <v>3538979.799</v>
      </c>
      <c r="DS6" s="6">
        <f>+SUMIFS(Input!$BC:$BC,Input!$A:$A,$A$6,Input!$C:$C,"Mensual")+SUMIFS(Input!$BC:$BC,Input!$A:$A,$A$6,Input!$C:$C,"Anual",Input!$BE:$BE,'Flujo de Caja Persona + Negocio'!DS$1)+SUMIFS(Input!$BD:$BD,Input!$A:$A,'Flujo de Caja Persona + Negocio'!$A$6,Input!$C:$C,"Semestral",Input!$BE:$BE,'Flujo de Caja Persona + Negocio'!DS$1)+SUMIFS(Input!$BD:$BD,Input!$A:$A,'Flujo de Caja Persona + Negocio'!$A$6,Input!$C:$C,"Semestral",Input!$BF:$BF,'Flujo de Caja Persona + Negocio'!DS$1)</f>
        <v>3538979.799</v>
      </c>
      <c r="DT6" s="6">
        <f>+SUMIFS(Input!$BC:$BC,Input!$A:$A,$A$6,Input!$C:$C,"Mensual")+SUMIFS(Input!$BC:$BC,Input!$A:$A,$A$6,Input!$C:$C,"Anual",Input!$BE:$BE,'Flujo de Caja Persona + Negocio'!DT$1)+SUMIFS(Input!$BD:$BD,Input!$A:$A,'Flujo de Caja Persona + Negocio'!$A$6,Input!$C:$C,"Semestral",Input!$BE:$BE,'Flujo de Caja Persona + Negocio'!DT$1)+SUMIFS(Input!$BD:$BD,Input!$A:$A,'Flujo de Caja Persona + Negocio'!$A$6,Input!$C:$C,"Semestral",Input!$BF:$BF,'Flujo de Caja Persona + Negocio'!DT$1)</f>
        <v>3538979.799</v>
      </c>
      <c r="DU6" s="6">
        <f>+SUMIFS(Input!$BC:$BC,Input!$A:$A,$A$6,Input!$C:$C,"Mensual")+SUMIFS(Input!$BC:$BC,Input!$A:$A,$A$6,Input!$C:$C,"Anual",Input!$BE:$BE,'Flujo de Caja Persona + Negocio'!DU$1)+SUMIFS(Input!$BD:$BD,Input!$A:$A,'Flujo de Caja Persona + Negocio'!$A$6,Input!$C:$C,"Semestral",Input!$BE:$BE,'Flujo de Caja Persona + Negocio'!DU$1)+SUMIFS(Input!$BD:$BD,Input!$A:$A,'Flujo de Caja Persona + Negocio'!$A$6,Input!$C:$C,"Semestral",Input!$BF:$BF,'Flujo de Caja Persona + Negocio'!DU$1)</f>
        <v>3538979.799</v>
      </c>
      <c r="DV6" s="6">
        <f>+SUMIFS(Input!$BC:$BC,Input!$A:$A,$A$6,Input!$C:$C,"Mensual")+SUMIFS(Input!$BC:$BC,Input!$A:$A,$A$6,Input!$C:$C,"Anual",Input!$BE:$BE,'Flujo de Caja Persona + Negocio'!DV$1)+SUMIFS(Input!$BD:$BD,Input!$A:$A,'Flujo de Caja Persona + Negocio'!$A$6,Input!$C:$C,"Semestral",Input!$BE:$BE,'Flujo de Caja Persona + Negocio'!DV$1)+SUMIFS(Input!$BD:$BD,Input!$A:$A,'Flujo de Caja Persona + Negocio'!$A$6,Input!$C:$C,"Semestral",Input!$BF:$BF,'Flujo de Caja Persona + Negocio'!DV$1)</f>
        <v>3538979.799</v>
      </c>
      <c r="DW6" s="6">
        <f>+SUMIFS(Input!$BC:$BC,Input!$A:$A,$A$6,Input!$C:$C,"Mensual")+SUMIFS(Input!$BC:$BC,Input!$A:$A,$A$6,Input!$C:$C,"Anual",Input!$BE:$BE,'Flujo de Caja Persona + Negocio'!DW$1)+SUMIFS(Input!$BD:$BD,Input!$A:$A,'Flujo de Caja Persona + Negocio'!$A$6,Input!$C:$C,"Semestral",Input!$BE:$BE,'Flujo de Caja Persona + Negocio'!DW$1)+SUMIFS(Input!$BD:$BD,Input!$A:$A,'Flujo de Caja Persona + Negocio'!$A$6,Input!$C:$C,"Semestral",Input!$BF:$BF,'Flujo de Caja Persona + Negocio'!DW$1)</f>
        <v>3538979.799</v>
      </c>
      <c r="DX6" s="6">
        <f>+SUMIFS(Input!$BC:$BC,Input!$A:$A,$A$6,Input!$C:$C,"Mensual")+SUMIFS(Input!$BC:$BC,Input!$A:$A,$A$6,Input!$C:$C,"Anual",Input!$BE:$BE,'Flujo de Caja Persona + Negocio'!DX$1)+SUMIFS(Input!$BD:$BD,Input!$A:$A,'Flujo de Caja Persona + Negocio'!$A$6,Input!$C:$C,"Semestral",Input!$BE:$BE,'Flujo de Caja Persona + Negocio'!DX$1)+SUMIFS(Input!$BD:$BD,Input!$A:$A,'Flujo de Caja Persona + Negocio'!$A$6,Input!$C:$C,"Semestral",Input!$BF:$BF,'Flujo de Caja Persona + Negocio'!DX$1)</f>
        <v>3538979.799</v>
      </c>
      <c r="DY6" s="6">
        <f>+SUMIFS(Input!$BC:$BC,Input!$A:$A,$A$6,Input!$C:$C,"Mensual")+SUMIFS(Input!$BC:$BC,Input!$A:$A,$A$6,Input!$C:$C,"Anual",Input!$BE:$BE,'Flujo de Caja Persona + Negocio'!DY$1)+SUMIFS(Input!$BD:$BD,Input!$A:$A,'Flujo de Caja Persona + Negocio'!$A$6,Input!$C:$C,"Semestral",Input!$BE:$BE,'Flujo de Caja Persona + Negocio'!DY$1)+SUMIFS(Input!$BD:$BD,Input!$A:$A,'Flujo de Caja Persona + Negocio'!$A$6,Input!$C:$C,"Semestral",Input!$BF:$BF,'Flujo de Caja Persona + Negocio'!DY$1)</f>
        <v>3538979.799</v>
      </c>
      <c r="DZ6" s="6">
        <f>+SUMIFS(Input!$BC:$BC,Input!$A:$A,$A$6,Input!$C:$C,"Mensual")+SUMIFS(Input!$BC:$BC,Input!$A:$A,$A$6,Input!$C:$C,"Anual",Input!$BE:$BE,'Flujo de Caja Persona + Negocio'!DZ$1)+SUMIFS(Input!$BD:$BD,Input!$A:$A,'Flujo de Caja Persona + Negocio'!$A$6,Input!$C:$C,"Semestral",Input!$BE:$BE,'Flujo de Caja Persona + Negocio'!DZ$1)+SUMIFS(Input!$BD:$BD,Input!$A:$A,'Flujo de Caja Persona + Negocio'!$A$6,Input!$C:$C,"Semestral",Input!$BF:$BF,'Flujo de Caja Persona + Negocio'!DZ$1)</f>
        <v>3538979.799</v>
      </c>
      <c r="EA6" s="6">
        <f>+SUMIFS(Input!$BC:$BC,Input!$A:$A,$A$6,Input!$C:$C,"Mensual")+SUMIFS(Input!$BC:$BC,Input!$A:$A,$A$6,Input!$C:$C,"Anual",Input!$BE:$BE,'Flujo de Caja Persona + Negocio'!EA$1)+SUMIFS(Input!$BD:$BD,Input!$A:$A,'Flujo de Caja Persona + Negocio'!$A$6,Input!$C:$C,"Semestral",Input!$BE:$BE,'Flujo de Caja Persona + Negocio'!EA$1)+SUMIFS(Input!$BD:$BD,Input!$A:$A,'Flujo de Caja Persona + Negocio'!$A$6,Input!$C:$C,"Semestral",Input!$BF:$BF,'Flujo de Caja Persona + Negocio'!EA$1)</f>
        <v>3538979.799</v>
      </c>
      <c r="EB6" s="6">
        <f>+SUMIFS(Input!$BC:$BC,Input!$A:$A,$A$6,Input!$C:$C,"Mensual")+SUMIFS(Input!$BC:$BC,Input!$A:$A,$A$6,Input!$C:$C,"Anual",Input!$BE:$BE,'Flujo de Caja Persona + Negocio'!EB$1)+SUMIFS(Input!$BD:$BD,Input!$A:$A,'Flujo de Caja Persona + Negocio'!$A$6,Input!$C:$C,"Semestral",Input!$BE:$BE,'Flujo de Caja Persona + Negocio'!EB$1)+SUMIFS(Input!$BD:$BD,Input!$A:$A,'Flujo de Caja Persona + Negocio'!$A$6,Input!$C:$C,"Semestral",Input!$BF:$BF,'Flujo de Caja Persona + Negocio'!EB$1)</f>
        <v>3538979.799</v>
      </c>
      <c r="EC6" s="6">
        <f>+SUMIFS(Input!$BC:$BC,Input!$A:$A,$A$6,Input!$C:$C,"Mensual")+SUMIFS(Input!$BC:$BC,Input!$A:$A,$A$6,Input!$C:$C,"Anual",Input!$BE:$BE,'Flujo de Caja Persona + Negocio'!EC$1)+SUMIFS(Input!$BD:$BD,Input!$A:$A,'Flujo de Caja Persona + Negocio'!$A$6,Input!$C:$C,"Semestral",Input!$BE:$BE,'Flujo de Caja Persona + Negocio'!EC$1)+SUMIFS(Input!$BD:$BD,Input!$A:$A,'Flujo de Caja Persona + Negocio'!$A$6,Input!$C:$C,"Semestral",Input!$BF:$BF,'Flujo de Caja Persona + Negocio'!EC$1)</f>
        <v>3538979.799</v>
      </c>
    </row>
    <row r="7" ht="14.25" customHeight="1">
      <c r="A7" s="1" t="s">
        <v>4</v>
      </c>
      <c r="B7" s="6">
        <f>+SUMIFS(Input!$J:$J,Input!$A:$A,$A$7,Input!$C:$C,"Mensual")+SUMIFS(Input!$J:$J,Input!$A:$A,$A$7,Input!$C:$C,"Anual",Input!$G:$G,'Flujo de Caja Persona + Negocio'!B$1)+SUMIFS(Input!$K:$K,Input!$A:$A,'Flujo de Caja Persona + Negocio'!$A$7,Input!$C:$C,"Semestral",Input!$L:$L,'Flujo de Caja Persona + Negocio'!B$1)+SUMIFS(Input!$K:$K,Input!$A:$A,'Flujo de Caja Persona + Negocio'!$A$7,Input!$C:$C,"Semestral",Input!$M:$M,'Flujo de Caja Persona + Negocio'!B$1)</f>
        <v>3653066.667</v>
      </c>
      <c r="C7" s="6">
        <f>+SUMIFS(Input!$J:$J,Input!$A:$A,$A$7,Input!$C:$C,"Mensual")+SUMIFS(Input!$J:$J,Input!$A:$A,$A$7,Input!$C:$C,"Anual",Input!$G:$G,'Flujo de Caja Persona + Negocio'!C$1)+SUMIFS(Input!$K:$K,Input!$A:$A,'Flujo de Caja Persona + Negocio'!$A$7,Input!$C:$C,"Semestral",Input!$L:$L,'Flujo de Caja Persona + Negocio'!C$1)+SUMIFS(Input!$K:$K,Input!$A:$A,'Flujo de Caja Persona + Negocio'!$A$7,Input!$C:$C,"Semestral",Input!$M:$M,'Flujo de Caja Persona + Negocio'!C$1)</f>
        <v>3653066.667</v>
      </c>
      <c r="D7" s="6">
        <f>+SUMIFS(Input!$J:$J,Input!$A:$A,$A$7,Input!$C:$C,"Mensual")+SUMIFS(Input!$J:$J,Input!$A:$A,$A$7,Input!$C:$C,"Anual",Input!$G:$G,'Flujo de Caja Persona + Negocio'!D$1)+SUMIFS(Input!$K:$K,Input!$A:$A,'Flujo de Caja Persona + Negocio'!$A$7,Input!$C:$C,"Semestral",Input!$L:$L,'Flujo de Caja Persona + Negocio'!D$1)+SUMIFS(Input!$K:$K,Input!$A:$A,'Flujo de Caja Persona + Negocio'!$A$7,Input!$C:$C,"Semestral",Input!$M:$M,'Flujo de Caja Persona + Negocio'!D$1)</f>
        <v>3653066.667</v>
      </c>
      <c r="E7" s="6">
        <f>+SUMIFS(Input!$J:$J,Input!$A:$A,$A$7,Input!$C:$C,"Mensual")+SUMIFS(Input!$J:$J,Input!$A:$A,$A$7,Input!$C:$C,"Anual",Input!$G:$G,'Flujo de Caja Persona + Negocio'!E$1)+SUMIFS(Input!$K:$K,Input!$A:$A,'Flujo de Caja Persona + Negocio'!$A$7,Input!$C:$C,"Semestral",Input!$L:$L,'Flujo de Caja Persona + Negocio'!E$1)+SUMIFS(Input!$K:$K,Input!$A:$A,'Flujo de Caja Persona + Negocio'!$A$7,Input!$C:$C,"Semestral",Input!$M:$M,'Flujo de Caja Persona + Negocio'!E$1)</f>
        <v>3653066.667</v>
      </c>
      <c r="F7" s="6">
        <f>+SUMIFS(Input!$J:$J,Input!$A:$A,$A$7,Input!$C:$C,"Mensual")+SUMIFS(Input!$J:$J,Input!$A:$A,$A$7,Input!$C:$C,"Anual",Input!$G:$G,'Flujo de Caja Persona + Negocio'!F$1)+SUMIFS(Input!$K:$K,Input!$A:$A,'Flujo de Caja Persona + Negocio'!$A$7,Input!$C:$C,"Semestral",Input!$L:$L,'Flujo de Caja Persona + Negocio'!F$1)+SUMIFS(Input!$K:$K,Input!$A:$A,'Flujo de Caja Persona + Negocio'!$A$7,Input!$C:$C,"Semestral",Input!$M:$M,'Flujo de Caja Persona + Negocio'!F$1)</f>
        <v>3653066.667</v>
      </c>
      <c r="G7" s="6">
        <f>+SUMIFS(Input!$J:$J,Input!$A:$A,$A$7,Input!$C:$C,"Mensual")+SUMIFS(Input!$J:$J,Input!$A:$A,$A$7,Input!$C:$C,"Anual",Input!$G:$G,'Flujo de Caja Persona + Negocio'!G$1)+SUMIFS(Input!$K:$K,Input!$A:$A,'Flujo de Caja Persona + Negocio'!$A$7,Input!$C:$C,"Semestral",Input!$L:$L,'Flujo de Caja Persona + Negocio'!G$1)+SUMIFS(Input!$K:$K,Input!$A:$A,'Flujo de Caja Persona + Negocio'!$A$7,Input!$C:$C,"Semestral",Input!$M:$M,'Flujo de Caja Persona + Negocio'!G$1)</f>
        <v>3653066.667</v>
      </c>
      <c r="H7" s="6">
        <f>+SUMIFS(Input!$J:$J,Input!$A:$A,$A$7,Input!$C:$C,"Mensual")+SUMIFS(Input!$J:$J,Input!$A:$A,$A$7,Input!$C:$C,"Anual",Input!$G:$G,'Flujo de Caja Persona + Negocio'!H$1)+SUMIFS(Input!$K:$K,Input!$A:$A,'Flujo de Caja Persona + Negocio'!$A$7,Input!$C:$C,"Semestral",Input!$L:$L,'Flujo de Caja Persona + Negocio'!H$1)+SUMIFS(Input!$K:$K,Input!$A:$A,'Flujo de Caja Persona + Negocio'!$A$7,Input!$C:$C,"Semestral",Input!$M:$M,'Flujo de Caja Persona + Negocio'!H$1)</f>
        <v>3653066.667</v>
      </c>
      <c r="I7" s="6">
        <f>+SUMIFS(Input!$J:$J,Input!$A:$A,$A$7,Input!$C:$C,"Mensual")+SUMIFS(Input!$J:$J,Input!$A:$A,$A$7,Input!$C:$C,"Anual",Input!$G:$G,'Flujo de Caja Persona + Negocio'!I$1)+SUMIFS(Input!$K:$K,Input!$A:$A,'Flujo de Caja Persona + Negocio'!$A$7,Input!$C:$C,"Semestral",Input!$L:$L,'Flujo de Caja Persona + Negocio'!I$1)+SUMIFS(Input!$K:$K,Input!$A:$A,'Flujo de Caja Persona + Negocio'!$A$7,Input!$C:$C,"Semestral",Input!$M:$M,'Flujo de Caja Persona + Negocio'!I$1)</f>
        <v>3653066.667</v>
      </c>
      <c r="J7" s="6">
        <f>+SUMIFS(Input!$J:$J,Input!$A:$A,$A$7,Input!$C:$C,"Mensual")+SUMIFS(Input!$J:$J,Input!$A:$A,$A$7,Input!$C:$C,"Anual",Input!$G:$G,'Flujo de Caja Persona + Negocio'!J$1)+SUMIFS(Input!$K:$K,Input!$A:$A,'Flujo de Caja Persona + Negocio'!$A$7,Input!$C:$C,"Semestral",Input!$L:$L,'Flujo de Caja Persona + Negocio'!J$1)+SUMIFS(Input!$K:$K,Input!$A:$A,'Flujo de Caja Persona + Negocio'!$A$7,Input!$C:$C,"Semestral",Input!$M:$M,'Flujo de Caja Persona + Negocio'!J$1)</f>
        <v>3653066.667</v>
      </c>
      <c r="K7" s="6">
        <f>+SUMIFS(Input!$J:$J,Input!$A:$A,$A$7,Input!$C:$C,"Mensual")+SUMIFS(Input!$J:$J,Input!$A:$A,$A$7,Input!$C:$C,"Anual",Input!$G:$G,'Flujo de Caja Persona + Negocio'!K$1)+SUMIFS(Input!$K:$K,Input!$A:$A,'Flujo de Caja Persona + Negocio'!$A$7,Input!$C:$C,"Semestral",Input!$L:$L,'Flujo de Caja Persona + Negocio'!K$1)+SUMIFS(Input!$K:$K,Input!$A:$A,'Flujo de Caja Persona + Negocio'!$A$7,Input!$C:$C,"Semestral",Input!$M:$M,'Flujo de Caja Persona + Negocio'!K$1)</f>
        <v>4580066.667</v>
      </c>
      <c r="L7" s="6">
        <f>+SUMIFS(Input!$J:$J,Input!$A:$A,$A$7,Input!$C:$C,"Mensual")+SUMIFS(Input!$J:$J,Input!$A:$A,$A$7,Input!$C:$C,"Anual",Input!$G:$G,'Flujo de Caja Persona + Negocio'!L$1)+SUMIFS(Input!$K:$K,Input!$A:$A,'Flujo de Caja Persona + Negocio'!$A$7,Input!$C:$C,"Semestral",Input!$L:$L,'Flujo de Caja Persona + Negocio'!L$1)+SUMIFS(Input!$K:$K,Input!$A:$A,'Flujo de Caja Persona + Negocio'!$A$7,Input!$C:$C,"Semestral",Input!$M:$M,'Flujo de Caja Persona + Negocio'!L$1)</f>
        <v>3653066.667</v>
      </c>
      <c r="M7" s="6">
        <f>+SUMIFS(Input!$J:$J,Input!$A:$A,$A$7,Input!$C:$C,"Mensual")+SUMIFS(Input!$J:$J,Input!$A:$A,$A$7,Input!$C:$C,"Anual",Input!$G:$G,'Flujo de Caja Persona + Negocio'!M$1)+SUMIFS(Input!$K:$K,Input!$A:$A,'Flujo de Caja Persona + Negocio'!$A$7,Input!$C:$C,"Semestral",Input!$L:$L,'Flujo de Caja Persona + Negocio'!M$1)+SUMIFS(Input!$K:$K,Input!$A:$A,'Flujo de Caja Persona + Negocio'!$A$7,Input!$C:$C,"Semestral",Input!$M:$M,'Flujo de Caja Persona + Negocio'!M$1)</f>
        <v>3653066.667</v>
      </c>
      <c r="N7" s="6">
        <f>+SUMIFS(Input!$J:$J,Input!$A:$A,$A$7,Input!$C:$C,"Mensual")+SUMIFS(Input!$J:$J,Input!$A:$A,$A$7,Input!$C:$C,"Anual",Input!$G:$G,'Flujo de Caja Persona + Negocio'!N$1)+SUMIFS(Input!$K:$K,Input!$A:$A,'Flujo de Caja Persona + Negocio'!$A$7,Input!$C:$C,"Semestral",Input!$L:$L,'Flujo de Caja Persona + Negocio'!N$1)+SUMIFS(Input!$K:$K,Input!$A:$A,'Flujo de Caja Persona + Negocio'!$A$7,Input!$C:$C,"Semestral",Input!$M:$M,'Flujo de Caja Persona + Negocio'!N$1)</f>
        <v>3653066.667</v>
      </c>
      <c r="O7" s="6">
        <f>+SUMIFS(Input!$J:$J,Input!$A:$A,$A$7,Input!$C:$C,"Mensual")+SUMIFS(Input!$J:$J,Input!$A:$A,$A$7,Input!$C:$C,"Anual",Input!$G:$G,'Flujo de Caja Persona + Negocio'!O$1)+SUMIFS(Input!$K:$K,Input!$A:$A,'Flujo de Caja Persona + Negocio'!$A$7,Input!$C:$C,"Semestral",Input!$L:$L,'Flujo de Caja Persona + Negocio'!O$1)+SUMIFS(Input!$K:$K,Input!$A:$A,'Flujo de Caja Persona + Negocio'!$A$7,Input!$C:$C,"Semestral",Input!$M:$M,'Flujo de Caja Persona + Negocio'!O$1)</f>
        <v>3653066.667</v>
      </c>
      <c r="P7" s="6">
        <f>+SUMIFS(Input!$J:$J,Input!$A:$A,$A$7,Input!$C:$C,"Mensual")+SUMIFS(Input!$J:$J,Input!$A:$A,$A$7,Input!$C:$C,"Anual",Input!$G:$G,'Flujo de Caja Persona + Negocio'!P$1)+SUMIFS(Input!$K:$K,Input!$A:$A,'Flujo de Caja Persona + Negocio'!$A$7,Input!$C:$C,"Semestral",Input!$L:$L,'Flujo de Caja Persona + Negocio'!P$1)+SUMIFS(Input!$K:$K,Input!$A:$A,'Flujo de Caja Persona + Negocio'!$A$7,Input!$C:$C,"Semestral",Input!$M:$M,'Flujo de Caja Persona + Negocio'!P$1)</f>
        <v>3653066.667</v>
      </c>
      <c r="Q7" s="6">
        <f>+SUMIFS(Input!$J:$J,Input!$A:$A,$A$7,Input!$C:$C,"Mensual")+SUMIFS(Input!$J:$J,Input!$A:$A,$A$7,Input!$C:$C,"Anual",Input!$G:$G,'Flujo de Caja Persona + Negocio'!Q$1)+SUMIFS(Input!$K:$K,Input!$A:$A,'Flujo de Caja Persona + Negocio'!$A$7,Input!$C:$C,"Semestral",Input!$L:$L,'Flujo de Caja Persona + Negocio'!Q$1)+SUMIFS(Input!$K:$K,Input!$A:$A,'Flujo de Caja Persona + Negocio'!$A$7,Input!$C:$C,"Semestral",Input!$M:$M,'Flujo de Caja Persona + Negocio'!Q$1)</f>
        <v>3653066.667</v>
      </c>
      <c r="R7" s="6">
        <f>+SUMIFS(Input!$J:$J,Input!$A:$A,$A$7,Input!$C:$C,"Mensual")+SUMIFS(Input!$J:$J,Input!$A:$A,$A$7,Input!$C:$C,"Anual",Input!$G:$G,'Flujo de Caja Persona + Negocio'!R$1)+SUMIFS(Input!$K:$K,Input!$A:$A,'Flujo de Caja Persona + Negocio'!$A$7,Input!$C:$C,"Semestral",Input!$L:$L,'Flujo de Caja Persona + Negocio'!R$1)+SUMIFS(Input!$K:$K,Input!$A:$A,'Flujo de Caja Persona + Negocio'!$A$7,Input!$C:$C,"Semestral",Input!$M:$M,'Flujo de Caja Persona + Negocio'!R$1)</f>
        <v>3653066.667</v>
      </c>
      <c r="S7" s="6">
        <f>+SUMIFS(Input!$J:$J,Input!$A:$A,$A$7,Input!$C:$C,"Mensual")+SUMIFS(Input!$J:$J,Input!$A:$A,$A$7,Input!$C:$C,"Anual",Input!$G:$G,'Flujo de Caja Persona + Negocio'!S$1)+SUMIFS(Input!$K:$K,Input!$A:$A,'Flujo de Caja Persona + Negocio'!$A$7,Input!$C:$C,"Semestral",Input!$L:$L,'Flujo de Caja Persona + Negocio'!S$1)+SUMIFS(Input!$K:$K,Input!$A:$A,'Flujo de Caja Persona + Negocio'!$A$7,Input!$C:$C,"Semestral",Input!$M:$M,'Flujo de Caja Persona + Negocio'!S$1)</f>
        <v>3653066.667</v>
      </c>
      <c r="T7" s="6">
        <f>+SUMIFS(Input!$J:$J,Input!$A:$A,$A$7,Input!$C:$C,"Mensual")+SUMIFS(Input!$J:$J,Input!$A:$A,$A$7,Input!$C:$C,"Anual",Input!$G:$G,'Flujo de Caja Persona + Negocio'!T$1)+SUMIFS(Input!$K:$K,Input!$A:$A,'Flujo de Caja Persona + Negocio'!$A$7,Input!$C:$C,"Semestral",Input!$L:$L,'Flujo de Caja Persona + Negocio'!T$1)+SUMIFS(Input!$K:$K,Input!$A:$A,'Flujo de Caja Persona + Negocio'!$A$7,Input!$C:$C,"Semestral",Input!$M:$M,'Flujo de Caja Persona + Negocio'!T$1)</f>
        <v>3653066.667</v>
      </c>
      <c r="U7" s="6">
        <f>+SUMIFS(Input!$J:$J,Input!$A:$A,$A$7,Input!$C:$C,"Mensual")+SUMIFS(Input!$J:$J,Input!$A:$A,$A$7,Input!$C:$C,"Anual",Input!$G:$G,'Flujo de Caja Persona + Negocio'!U$1)+SUMIFS(Input!$K:$K,Input!$A:$A,'Flujo de Caja Persona + Negocio'!$A$7,Input!$C:$C,"Semestral",Input!$L:$L,'Flujo de Caja Persona + Negocio'!U$1)+SUMIFS(Input!$K:$K,Input!$A:$A,'Flujo de Caja Persona + Negocio'!$A$7,Input!$C:$C,"Semestral",Input!$M:$M,'Flujo de Caja Persona + Negocio'!U$1)</f>
        <v>3653066.667</v>
      </c>
      <c r="V7" s="6">
        <f>+SUMIFS(Input!$J:$J,Input!$A:$A,$A$7,Input!$C:$C,"Mensual")+SUMIFS(Input!$J:$J,Input!$A:$A,$A$7,Input!$C:$C,"Anual",Input!$G:$G,'Flujo de Caja Persona + Negocio'!V$1)+SUMIFS(Input!$K:$K,Input!$A:$A,'Flujo de Caja Persona + Negocio'!$A$7,Input!$C:$C,"Semestral",Input!$L:$L,'Flujo de Caja Persona + Negocio'!V$1)+SUMIFS(Input!$K:$K,Input!$A:$A,'Flujo de Caja Persona + Negocio'!$A$7,Input!$C:$C,"Semestral",Input!$M:$M,'Flujo de Caja Persona + Negocio'!V$1)</f>
        <v>3653066.667</v>
      </c>
      <c r="W7" s="6">
        <f>+SUMIFS(Input!$J:$J,Input!$A:$A,$A$7,Input!$C:$C,"Mensual")+SUMIFS(Input!$J:$J,Input!$A:$A,$A$7,Input!$C:$C,"Anual",Input!$G:$G,'Flujo de Caja Persona + Negocio'!W$1)+SUMIFS(Input!$K:$K,Input!$A:$A,'Flujo de Caja Persona + Negocio'!$A$7,Input!$C:$C,"Semestral",Input!$L:$L,'Flujo de Caja Persona + Negocio'!W$1)+SUMIFS(Input!$K:$K,Input!$A:$A,'Flujo de Caja Persona + Negocio'!$A$7,Input!$C:$C,"Semestral",Input!$M:$M,'Flujo de Caja Persona + Negocio'!W$1)</f>
        <v>4580066.667</v>
      </c>
      <c r="X7" s="6">
        <f>+SUMIFS(Input!$J:$J,Input!$A:$A,$A$7,Input!$C:$C,"Mensual")+SUMIFS(Input!$J:$J,Input!$A:$A,$A$7,Input!$C:$C,"Anual",Input!$G:$G,'Flujo de Caja Persona + Negocio'!X$1)+SUMIFS(Input!$K:$K,Input!$A:$A,'Flujo de Caja Persona + Negocio'!$A$7,Input!$C:$C,"Semestral",Input!$L:$L,'Flujo de Caja Persona + Negocio'!X$1)+SUMIFS(Input!$K:$K,Input!$A:$A,'Flujo de Caja Persona + Negocio'!$A$7,Input!$C:$C,"Semestral",Input!$M:$M,'Flujo de Caja Persona + Negocio'!X$1)</f>
        <v>3653066.667</v>
      </c>
      <c r="Y7" s="6">
        <f>+SUMIFS(Input!$J:$J,Input!$A:$A,$A$7,Input!$C:$C,"Mensual")+SUMIFS(Input!$J:$J,Input!$A:$A,$A$7,Input!$C:$C,"Anual",Input!$G:$G,'Flujo de Caja Persona + Negocio'!Y$1)+SUMIFS(Input!$K:$K,Input!$A:$A,'Flujo de Caja Persona + Negocio'!$A$7,Input!$C:$C,"Semestral",Input!$L:$L,'Flujo de Caja Persona + Negocio'!Y$1)+SUMIFS(Input!$K:$K,Input!$A:$A,'Flujo de Caja Persona + Negocio'!$A$7,Input!$C:$C,"Semestral",Input!$M:$M,'Flujo de Caja Persona + Negocio'!Y$1)</f>
        <v>3653066.667</v>
      </c>
      <c r="Z7" s="6">
        <f>+SUMIFS(Input!$O:$O,Input!$A:$A,$A$7,Input!$C:$C,"Mensual")+SUMIFS(Input!$O:$O,Input!$A:$A,$A$7,Input!$C:$C,"Anual",Input!$Q:$Q,'Flujo de Caja Persona + Negocio'!Z$1)+SUMIFS(Input!$P:$P,Input!$A:$A,'Flujo de Caja Persona + Negocio'!$A$7,Input!$C:$C,"Semestral",Input!$Q:$Q,'Flujo de Caja Persona + Negocio'!Z$1)+SUMIFS(Input!$P:$P,Input!$A:$A,'Flujo de Caja Persona + Negocio'!$A$7,Input!$C:$C,"Semestral",Input!$R:$R,'Flujo de Caja Persona + Negocio'!Z$1)</f>
        <v>3762658.667</v>
      </c>
      <c r="AA7" s="6">
        <f>+SUMIFS(Input!$O:$O,Input!$A:$A,$A$7,Input!$C:$C,"Mensual")+SUMIFS(Input!$O:$O,Input!$A:$A,$A$7,Input!$C:$C,"Anual",Input!$Q:$Q,'Flujo de Caja Persona + Negocio'!AA$1)+SUMIFS(Input!$P:$P,Input!$A:$A,'Flujo de Caja Persona + Negocio'!$A$7,Input!$C:$C,"Semestral",Input!$Q:$Q,'Flujo de Caja Persona + Negocio'!AA$1)+SUMIFS(Input!$P:$P,Input!$A:$A,'Flujo de Caja Persona + Negocio'!$A$7,Input!$C:$C,"Semestral",Input!$R:$R,'Flujo de Caja Persona + Negocio'!AA$1)</f>
        <v>3762658.667</v>
      </c>
      <c r="AB7" s="6">
        <f>+SUMIFS(Input!$O:$O,Input!$A:$A,$A$7,Input!$C:$C,"Mensual")+SUMIFS(Input!$O:$O,Input!$A:$A,$A$7,Input!$C:$C,"Anual",Input!$Q:$Q,'Flujo de Caja Persona + Negocio'!AB$1)+SUMIFS(Input!$P:$P,Input!$A:$A,'Flujo de Caja Persona + Negocio'!$A$7,Input!$C:$C,"Semestral",Input!$Q:$Q,'Flujo de Caja Persona + Negocio'!AB$1)+SUMIFS(Input!$P:$P,Input!$A:$A,'Flujo de Caja Persona + Negocio'!$A$7,Input!$C:$C,"Semestral",Input!$R:$R,'Flujo de Caja Persona + Negocio'!AB$1)</f>
        <v>3762658.667</v>
      </c>
      <c r="AC7" s="6">
        <f>+SUMIFS(Input!$O:$O,Input!$A:$A,$A$7,Input!$C:$C,"Mensual")+SUMIFS(Input!$O:$O,Input!$A:$A,$A$7,Input!$C:$C,"Anual",Input!$Q:$Q,'Flujo de Caja Persona + Negocio'!AC$1)+SUMIFS(Input!$P:$P,Input!$A:$A,'Flujo de Caja Persona + Negocio'!$A$7,Input!$C:$C,"Semestral",Input!$Q:$Q,'Flujo de Caja Persona + Negocio'!AC$1)+SUMIFS(Input!$P:$P,Input!$A:$A,'Flujo de Caja Persona + Negocio'!$A$7,Input!$C:$C,"Semestral",Input!$R:$R,'Flujo de Caja Persona + Negocio'!AC$1)</f>
        <v>3762658.667</v>
      </c>
      <c r="AD7" s="6">
        <f>+SUMIFS(Input!$O:$O,Input!$A:$A,$A$7,Input!$C:$C,"Mensual")+SUMIFS(Input!$O:$O,Input!$A:$A,$A$7,Input!$C:$C,"Anual",Input!$Q:$Q,'Flujo de Caja Persona + Negocio'!AD$1)+SUMIFS(Input!$P:$P,Input!$A:$A,'Flujo de Caja Persona + Negocio'!$A$7,Input!$C:$C,"Semestral",Input!$Q:$Q,'Flujo de Caja Persona + Negocio'!AD$1)+SUMIFS(Input!$P:$P,Input!$A:$A,'Flujo de Caja Persona + Negocio'!$A$7,Input!$C:$C,"Semestral",Input!$R:$R,'Flujo de Caja Persona + Negocio'!AD$1)</f>
        <v>3762658.667</v>
      </c>
      <c r="AE7" s="6">
        <f>+SUMIFS(Input!$O:$O,Input!$A:$A,$A$7,Input!$C:$C,"Mensual")+SUMIFS(Input!$O:$O,Input!$A:$A,$A$7,Input!$C:$C,"Anual",Input!$Q:$Q,'Flujo de Caja Persona + Negocio'!AE$1)+SUMIFS(Input!$P:$P,Input!$A:$A,'Flujo de Caja Persona + Negocio'!$A$7,Input!$C:$C,"Semestral",Input!$Q:$Q,'Flujo de Caja Persona + Negocio'!AE$1)+SUMIFS(Input!$P:$P,Input!$A:$A,'Flujo de Caja Persona + Negocio'!$A$7,Input!$C:$C,"Semestral",Input!$R:$R,'Flujo de Caja Persona + Negocio'!AE$1)</f>
        <v>3762658.667</v>
      </c>
      <c r="AF7" s="6">
        <f>+SUMIFS(Input!$O:$O,Input!$A:$A,$A$7,Input!$C:$C,"Mensual")+SUMIFS(Input!$O:$O,Input!$A:$A,$A$7,Input!$C:$C,"Anual",Input!$Q:$Q,'Flujo de Caja Persona + Negocio'!AF$1)+SUMIFS(Input!$P:$P,Input!$A:$A,'Flujo de Caja Persona + Negocio'!$A$7,Input!$C:$C,"Semestral",Input!$Q:$Q,'Flujo de Caja Persona + Negocio'!AF$1)+SUMIFS(Input!$P:$P,Input!$A:$A,'Flujo de Caja Persona + Negocio'!$A$7,Input!$C:$C,"Semestral",Input!$R:$R,'Flujo de Caja Persona + Negocio'!AF$1)</f>
        <v>3762658.667</v>
      </c>
      <c r="AG7" s="6">
        <f>+SUMIFS(Input!$O:$O,Input!$A:$A,$A$7,Input!$C:$C,"Mensual")+SUMIFS(Input!$O:$O,Input!$A:$A,$A$7,Input!$C:$C,"Anual",Input!$Q:$Q,'Flujo de Caja Persona + Negocio'!AG$1)+SUMIFS(Input!$P:$P,Input!$A:$A,'Flujo de Caja Persona + Negocio'!$A$7,Input!$C:$C,"Semestral",Input!$Q:$Q,'Flujo de Caja Persona + Negocio'!AG$1)+SUMIFS(Input!$P:$P,Input!$A:$A,'Flujo de Caja Persona + Negocio'!$A$7,Input!$C:$C,"Semestral",Input!$R:$R,'Flujo de Caja Persona + Negocio'!AG$1)</f>
        <v>3762658.667</v>
      </c>
      <c r="AH7" s="6">
        <f>+SUMIFS(Input!$O:$O,Input!$A:$A,$A$7,Input!$C:$C,"Mensual")+SUMIFS(Input!$O:$O,Input!$A:$A,$A$7,Input!$C:$C,"Anual",Input!$Q:$Q,'Flujo de Caja Persona + Negocio'!AH$1)+SUMIFS(Input!$P:$P,Input!$A:$A,'Flujo de Caja Persona + Negocio'!$A$7,Input!$C:$C,"Semestral",Input!$Q:$Q,'Flujo de Caja Persona + Negocio'!AH$1)+SUMIFS(Input!$P:$P,Input!$A:$A,'Flujo de Caja Persona + Negocio'!$A$7,Input!$C:$C,"Semestral",Input!$R:$R,'Flujo de Caja Persona + Negocio'!AH$1)</f>
        <v>3762658.667</v>
      </c>
      <c r="AI7" s="6">
        <f>+SUMIFS(Input!$O:$O,Input!$A:$A,$A$7,Input!$C:$C,"Mensual")+SUMIFS(Input!$O:$O,Input!$A:$A,$A$7,Input!$C:$C,"Anual",Input!$Q:$Q,'Flujo de Caja Persona + Negocio'!AI$1)+SUMIFS(Input!$P:$P,Input!$A:$A,'Flujo de Caja Persona + Negocio'!$A$7,Input!$C:$C,"Semestral",Input!$Q:$Q,'Flujo de Caja Persona + Negocio'!AI$1)+SUMIFS(Input!$P:$P,Input!$A:$A,'Flujo de Caja Persona + Negocio'!$A$7,Input!$C:$C,"Semestral",Input!$R:$R,'Flujo de Caja Persona + Negocio'!AI$1)</f>
        <v>4717468.667</v>
      </c>
      <c r="AJ7" s="6">
        <f>+SUMIFS(Input!$O:$O,Input!$A:$A,$A$7,Input!$C:$C,"Mensual")+SUMIFS(Input!$O:$O,Input!$A:$A,$A$7,Input!$C:$C,"Anual",Input!$Q:$Q,'Flujo de Caja Persona + Negocio'!AJ$1)+SUMIFS(Input!$P:$P,Input!$A:$A,'Flujo de Caja Persona + Negocio'!$A$7,Input!$C:$C,"Semestral",Input!$Q:$Q,'Flujo de Caja Persona + Negocio'!AJ$1)+SUMIFS(Input!$P:$P,Input!$A:$A,'Flujo de Caja Persona + Negocio'!$A$7,Input!$C:$C,"Semestral",Input!$R:$R,'Flujo de Caja Persona + Negocio'!AJ$1)</f>
        <v>3762658.667</v>
      </c>
      <c r="AK7" s="6">
        <f>+SUMIFS(Input!$O:$O,Input!$A:$A,$A$7,Input!$C:$C,"Mensual")+SUMIFS(Input!$O:$O,Input!$A:$A,$A$7,Input!$C:$C,"Anual",Input!$Q:$Q,'Flujo de Caja Persona + Negocio'!AK$1)+SUMIFS(Input!$P:$P,Input!$A:$A,'Flujo de Caja Persona + Negocio'!$A$7,Input!$C:$C,"Semestral",Input!$Q:$Q,'Flujo de Caja Persona + Negocio'!AK$1)+SUMIFS(Input!$P:$P,Input!$A:$A,'Flujo de Caja Persona + Negocio'!$A$7,Input!$C:$C,"Semestral",Input!$R:$R,'Flujo de Caja Persona + Negocio'!AK$1)</f>
        <v>3762658.667</v>
      </c>
      <c r="AL7" s="6">
        <f>+SUMIFS(Input!$T:$T,Input!$A:$A,$A$7,Input!$C:$C,"Mensual")+SUMIFS(Input!$T:$T,Input!$A:$A,$A$7,Input!$C:$C,"Anual",Input!$V:$V,'Flujo de Caja Persona + Negocio'!AL$1)+SUMIFS(Input!$U:$U,Input!$A:$A,'Flujo de Caja Persona + Negocio'!$A$7,Input!$C:$C,"Semestral",Input!$V:$V,'Flujo de Caja Persona + Negocio'!AL$1)+SUMIFS(Input!$U:$U,Input!$A:$A,'Flujo de Caja Persona + Negocio'!$A$7,Input!$C:$C,"Semestral",Input!$W:$W,'Flujo de Caja Persona + Negocio'!AL$1)</f>
        <v>3875538.427</v>
      </c>
      <c r="AM7" s="6">
        <f>+SUMIFS(Input!$T:$T,Input!$A:$A,$A$7,Input!$C:$C,"Mensual")+SUMIFS(Input!$T:$T,Input!$A:$A,$A$7,Input!$C:$C,"Anual",Input!$V:$V,'Flujo de Caja Persona + Negocio'!AM$1)+SUMIFS(Input!$U:$U,Input!$A:$A,'Flujo de Caja Persona + Negocio'!$A$7,Input!$C:$C,"Semestral",Input!$V:$V,'Flujo de Caja Persona + Negocio'!AM$1)+SUMIFS(Input!$U:$U,Input!$A:$A,'Flujo de Caja Persona + Negocio'!$A$7,Input!$C:$C,"Semestral",Input!$W:$W,'Flujo de Caja Persona + Negocio'!AM$1)</f>
        <v>3875538.427</v>
      </c>
      <c r="AN7" s="6">
        <f>+SUMIFS(Input!$T:$T,Input!$A:$A,$A$7,Input!$C:$C,"Mensual")+SUMIFS(Input!$T:$T,Input!$A:$A,$A$7,Input!$C:$C,"Anual",Input!$V:$V,'Flujo de Caja Persona + Negocio'!AN$1)+SUMIFS(Input!$U:$U,Input!$A:$A,'Flujo de Caja Persona + Negocio'!$A$7,Input!$C:$C,"Semestral",Input!$V:$V,'Flujo de Caja Persona + Negocio'!AN$1)+SUMIFS(Input!$U:$U,Input!$A:$A,'Flujo de Caja Persona + Negocio'!$A$7,Input!$C:$C,"Semestral",Input!$W:$W,'Flujo de Caja Persona + Negocio'!AN$1)</f>
        <v>3875538.427</v>
      </c>
      <c r="AO7" s="6">
        <f>+SUMIFS(Input!$T:$T,Input!$A:$A,$A$7,Input!$C:$C,"Mensual")+SUMIFS(Input!$T:$T,Input!$A:$A,$A$7,Input!$C:$C,"Anual",Input!$V:$V,'Flujo de Caja Persona + Negocio'!AO$1)+SUMIFS(Input!$U:$U,Input!$A:$A,'Flujo de Caja Persona + Negocio'!$A$7,Input!$C:$C,"Semestral",Input!$V:$V,'Flujo de Caja Persona + Negocio'!AO$1)+SUMIFS(Input!$U:$U,Input!$A:$A,'Flujo de Caja Persona + Negocio'!$A$7,Input!$C:$C,"Semestral",Input!$W:$W,'Flujo de Caja Persona + Negocio'!AO$1)</f>
        <v>3875538.427</v>
      </c>
      <c r="AP7" s="6">
        <f>+SUMIFS(Input!$T:$T,Input!$A:$A,$A$7,Input!$C:$C,"Mensual")+SUMIFS(Input!$T:$T,Input!$A:$A,$A$7,Input!$C:$C,"Anual",Input!$V:$V,'Flujo de Caja Persona + Negocio'!AP$1)+SUMIFS(Input!$U:$U,Input!$A:$A,'Flujo de Caja Persona + Negocio'!$A$7,Input!$C:$C,"Semestral",Input!$V:$V,'Flujo de Caja Persona + Negocio'!AP$1)+SUMIFS(Input!$U:$U,Input!$A:$A,'Flujo de Caja Persona + Negocio'!$A$7,Input!$C:$C,"Semestral",Input!$W:$W,'Flujo de Caja Persona + Negocio'!AP$1)</f>
        <v>3875538.427</v>
      </c>
      <c r="AQ7" s="6">
        <f>+SUMIFS(Input!$T:$T,Input!$A:$A,$A$7,Input!$C:$C,"Mensual")+SUMIFS(Input!$T:$T,Input!$A:$A,$A$7,Input!$C:$C,"Anual",Input!$V:$V,'Flujo de Caja Persona + Negocio'!AQ$1)+SUMIFS(Input!$U:$U,Input!$A:$A,'Flujo de Caja Persona + Negocio'!$A$7,Input!$C:$C,"Semestral",Input!$V:$V,'Flujo de Caja Persona + Negocio'!AQ$1)+SUMIFS(Input!$U:$U,Input!$A:$A,'Flujo de Caja Persona + Negocio'!$A$7,Input!$C:$C,"Semestral",Input!$W:$W,'Flujo de Caja Persona + Negocio'!AQ$1)</f>
        <v>3875538.427</v>
      </c>
      <c r="AR7" s="6">
        <f>+SUMIFS(Input!$T:$T,Input!$A:$A,$A$7,Input!$C:$C,"Mensual")+SUMIFS(Input!$T:$T,Input!$A:$A,$A$7,Input!$C:$C,"Anual",Input!$V:$V,'Flujo de Caja Persona + Negocio'!AR$1)+SUMIFS(Input!$U:$U,Input!$A:$A,'Flujo de Caja Persona + Negocio'!$A$7,Input!$C:$C,"Semestral",Input!$V:$V,'Flujo de Caja Persona + Negocio'!AR$1)+SUMIFS(Input!$U:$U,Input!$A:$A,'Flujo de Caja Persona + Negocio'!$A$7,Input!$C:$C,"Semestral",Input!$W:$W,'Flujo de Caja Persona + Negocio'!AR$1)</f>
        <v>3875538.427</v>
      </c>
      <c r="AS7" s="6">
        <f>+SUMIFS(Input!$T:$T,Input!$A:$A,$A$7,Input!$C:$C,"Mensual")+SUMIFS(Input!$T:$T,Input!$A:$A,$A$7,Input!$C:$C,"Anual",Input!$V:$V,'Flujo de Caja Persona + Negocio'!AS$1)+SUMIFS(Input!$U:$U,Input!$A:$A,'Flujo de Caja Persona + Negocio'!$A$7,Input!$C:$C,"Semestral",Input!$V:$V,'Flujo de Caja Persona + Negocio'!AS$1)+SUMIFS(Input!$U:$U,Input!$A:$A,'Flujo de Caja Persona + Negocio'!$A$7,Input!$C:$C,"Semestral",Input!$W:$W,'Flujo de Caja Persona + Negocio'!AS$1)</f>
        <v>3875538.427</v>
      </c>
      <c r="AT7" s="6">
        <f>+SUMIFS(Input!$T:$T,Input!$A:$A,$A$7,Input!$C:$C,"Mensual")+SUMIFS(Input!$T:$T,Input!$A:$A,$A$7,Input!$C:$C,"Anual",Input!$V:$V,'Flujo de Caja Persona + Negocio'!AT$1)+SUMIFS(Input!$U:$U,Input!$A:$A,'Flujo de Caja Persona + Negocio'!$A$7,Input!$C:$C,"Semestral",Input!$V:$V,'Flujo de Caja Persona + Negocio'!AT$1)+SUMIFS(Input!$U:$U,Input!$A:$A,'Flujo de Caja Persona + Negocio'!$A$7,Input!$C:$C,"Semestral",Input!$W:$W,'Flujo de Caja Persona + Negocio'!AT$1)</f>
        <v>3875538.427</v>
      </c>
      <c r="AU7" s="6">
        <f>+SUMIFS(Input!$T:$T,Input!$A:$A,$A$7,Input!$C:$C,"Mensual")+SUMIFS(Input!$T:$T,Input!$A:$A,$A$7,Input!$C:$C,"Anual",Input!$V:$V,'Flujo de Caja Persona + Negocio'!AU$1)+SUMIFS(Input!$U:$U,Input!$A:$A,'Flujo de Caja Persona + Negocio'!$A$7,Input!$C:$C,"Semestral",Input!$V:$V,'Flujo de Caja Persona + Negocio'!AU$1)+SUMIFS(Input!$U:$U,Input!$A:$A,'Flujo de Caja Persona + Negocio'!$A$7,Input!$C:$C,"Semestral",Input!$W:$W,'Flujo de Caja Persona + Negocio'!AU$1)</f>
        <v>4858992.727</v>
      </c>
      <c r="AV7" s="6">
        <f>+SUMIFS(Input!$T:$T,Input!$A:$A,$A$7,Input!$C:$C,"Mensual")+SUMIFS(Input!$T:$T,Input!$A:$A,$A$7,Input!$C:$C,"Anual",Input!$V:$V,'Flujo de Caja Persona + Negocio'!AV$1)+SUMIFS(Input!$U:$U,Input!$A:$A,'Flujo de Caja Persona + Negocio'!$A$7,Input!$C:$C,"Semestral",Input!$V:$V,'Flujo de Caja Persona + Negocio'!AV$1)+SUMIFS(Input!$U:$U,Input!$A:$A,'Flujo de Caja Persona + Negocio'!$A$7,Input!$C:$C,"Semestral",Input!$W:$W,'Flujo de Caja Persona + Negocio'!AV$1)</f>
        <v>3875538.427</v>
      </c>
      <c r="AW7" s="6">
        <f>+SUMIFS(Input!$T:$T,Input!$A:$A,$A$7,Input!$C:$C,"Mensual")+SUMIFS(Input!$T:$T,Input!$A:$A,$A$7,Input!$C:$C,"Anual",Input!$V:$V,'Flujo de Caja Persona + Negocio'!AW$1)+SUMIFS(Input!$U:$U,Input!$A:$A,'Flujo de Caja Persona + Negocio'!$A$7,Input!$C:$C,"Semestral",Input!$V:$V,'Flujo de Caja Persona + Negocio'!AW$1)+SUMIFS(Input!$U:$U,Input!$A:$A,'Flujo de Caja Persona + Negocio'!$A$7,Input!$C:$C,"Semestral",Input!$W:$W,'Flujo de Caja Persona + Negocio'!AW$1)</f>
        <v>3875538.427</v>
      </c>
      <c r="AX7" s="6">
        <f>+SUMIFS(Input!$Y:$Y,Input!$A:$A,$A$7,Input!$C:$C,"Mensual")+SUMIFS(Input!$Y:$Y,Input!$A:$A,$A$7,Input!$C:$C,"Anual",Input!$AA:$AA,'Flujo de Caja Persona + Negocio'!AX$1)+SUMIFS(Input!$Z:$Z,Input!$A:$A,'Flujo de Caja Persona + Negocio'!$A$7,Input!$C:$C,"Semestral",Input!$AA:$AA,'Flujo de Caja Persona + Negocio'!AX$1)+SUMIFS(Input!$Z:$Z,Input!$A:$A,'Flujo de Caja Persona + Negocio'!$A$7,Input!$C:$C,"Semestral",Input!$AB:$AB,'Flujo de Caja Persona + Negocio'!AX$1)</f>
        <v>3991804.579</v>
      </c>
      <c r="AY7" s="6">
        <f>+SUMIFS(Input!$Y:$Y,Input!$A:$A,$A$7,Input!$C:$C,"Mensual")+SUMIFS(Input!$Y:$Y,Input!$A:$A,$A$7,Input!$C:$C,"Anual",Input!$AA:$AA,'Flujo de Caja Persona + Negocio'!AY$1)+SUMIFS(Input!$Z:$Z,Input!$A:$A,'Flujo de Caja Persona + Negocio'!$A$7,Input!$C:$C,"Semestral",Input!$AA:$AA,'Flujo de Caja Persona + Negocio'!AY$1)+SUMIFS(Input!$Z:$Z,Input!$A:$A,'Flujo de Caja Persona + Negocio'!$A$7,Input!$C:$C,"Semestral",Input!$AB:$AB,'Flujo de Caja Persona + Negocio'!AY$1)</f>
        <v>3991804.579</v>
      </c>
      <c r="AZ7" s="6">
        <f>+SUMIFS(Input!$Y:$Y,Input!$A:$A,$A$7,Input!$C:$C,"Mensual")+SUMIFS(Input!$Y:$Y,Input!$A:$A,$A$7,Input!$C:$C,"Anual",Input!$AA:$AA,'Flujo de Caja Persona + Negocio'!AZ$1)+SUMIFS(Input!$Z:$Z,Input!$A:$A,'Flujo de Caja Persona + Negocio'!$A$7,Input!$C:$C,"Semestral",Input!$AA:$AA,'Flujo de Caja Persona + Negocio'!AZ$1)+SUMIFS(Input!$Z:$Z,Input!$A:$A,'Flujo de Caja Persona + Negocio'!$A$7,Input!$C:$C,"Semestral",Input!$AB:$AB,'Flujo de Caja Persona + Negocio'!AZ$1)</f>
        <v>3991804.579</v>
      </c>
      <c r="BA7" s="6">
        <f>+SUMIFS(Input!$Y:$Y,Input!$A:$A,$A$7,Input!$C:$C,"Mensual")+SUMIFS(Input!$Y:$Y,Input!$A:$A,$A$7,Input!$C:$C,"Anual",Input!$AA:$AA,'Flujo de Caja Persona + Negocio'!BA$1)+SUMIFS(Input!$Z:$Z,Input!$A:$A,'Flujo de Caja Persona + Negocio'!$A$7,Input!$C:$C,"Semestral",Input!$AA:$AA,'Flujo de Caja Persona + Negocio'!BA$1)+SUMIFS(Input!$Z:$Z,Input!$A:$A,'Flujo de Caja Persona + Negocio'!$A$7,Input!$C:$C,"Semestral",Input!$AB:$AB,'Flujo de Caja Persona + Negocio'!BA$1)</f>
        <v>3991804.579</v>
      </c>
      <c r="BB7" s="6">
        <f>+SUMIFS(Input!$Y:$Y,Input!$A:$A,$A$7,Input!$C:$C,"Mensual")+SUMIFS(Input!$Y:$Y,Input!$A:$A,$A$7,Input!$C:$C,"Anual",Input!$AA:$AA,'Flujo de Caja Persona + Negocio'!BB$1)+SUMIFS(Input!$Z:$Z,Input!$A:$A,'Flujo de Caja Persona + Negocio'!$A$7,Input!$C:$C,"Semestral",Input!$AA:$AA,'Flujo de Caja Persona + Negocio'!BB$1)+SUMIFS(Input!$Z:$Z,Input!$A:$A,'Flujo de Caja Persona + Negocio'!$A$7,Input!$C:$C,"Semestral",Input!$AB:$AB,'Flujo de Caja Persona + Negocio'!BB$1)</f>
        <v>3991804.579</v>
      </c>
      <c r="BC7" s="6">
        <f>+SUMIFS(Input!$Y:$Y,Input!$A:$A,$A$7,Input!$C:$C,"Mensual")+SUMIFS(Input!$Y:$Y,Input!$A:$A,$A$7,Input!$C:$C,"Anual",Input!$AA:$AA,'Flujo de Caja Persona + Negocio'!BC$1)+SUMIFS(Input!$Z:$Z,Input!$A:$A,'Flujo de Caja Persona + Negocio'!$A$7,Input!$C:$C,"Semestral",Input!$AA:$AA,'Flujo de Caja Persona + Negocio'!BC$1)+SUMIFS(Input!$Z:$Z,Input!$A:$A,'Flujo de Caja Persona + Negocio'!$A$7,Input!$C:$C,"Semestral",Input!$AB:$AB,'Flujo de Caja Persona + Negocio'!BC$1)</f>
        <v>3991804.579</v>
      </c>
      <c r="BD7" s="6">
        <f>+SUMIFS(Input!$Y:$Y,Input!$A:$A,$A$7,Input!$C:$C,"Mensual")+SUMIFS(Input!$Y:$Y,Input!$A:$A,$A$7,Input!$C:$C,"Anual",Input!$AA:$AA,'Flujo de Caja Persona + Negocio'!BD$1)+SUMIFS(Input!$Z:$Z,Input!$A:$A,'Flujo de Caja Persona + Negocio'!$A$7,Input!$C:$C,"Semestral",Input!$AA:$AA,'Flujo de Caja Persona + Negocio'!BD$1)+SUMIFS(Input!$Z:$Z,Input!$A:$A,'Flujo de Caja Persona + Negocio'!$A$7,Input!$C:$C,"Semestral",Input!$AB:$AB,'Flujo de Caja Persona + Negocio'!BD$1)</f>
        <v>3991804.579</v>
      </c>
      <c r="BE7" s="6">
        <f>+SUMIFS(Input!$Y:$Y,Input!$A:$A,$A$7,Input!$C:$C,"Mensual")+SUMIFS(Input!$Y:$Y,Input!$A:$A,$A$7,Input!$C:$C,"Anual",Input!$AA:$AA,'Flujo de Caja Persona + Negocio'!BE$1)+SUMIFS(Input!$Z:$Z,Input!$A:$A,'Flujo de Caja Persona + Negocio'!$A$7,Input!$C:$C,"Semestral",Input!$AA:$AA,'Flujo de Caja Persona + Negocio'!BE$1)+SUMIFS(Input!$Z:$Z,Input!$A:$A,'Flujo de Caja Persona + Negocio'!$A$7,Input!$C:$C,"Semestral",Input!$AB:$AB,'Flujo de Caja Persona + Negocio'!BE$1)</f>
        <v>3991804.579</v>
      </c>
      <c r="BF7" s="6">
        <f>+SUMIFS(Input!$Y:$Y,Input!$A:$A,$A$7,Input!$C:$C,"Mensual")+SUMIFS(Input!$Y:$Y,Input!$A:$A,$A$7,Input!$C:$C,"Anual",Input!$AA:$AA,'Flujo de Caja Persona + Negocio'!BF$1)+SUMIFS(Input!$Z:$Z,Input!$A:$A,'Flujo de Caja Persona + Negocio'!$A$7,Input!$C:$C,"Semestral",Input!$AA:$AA,'Flujo de Caja Persona + Negocio'!BF$1)+SUMIFS(Input!$Z:$Z,Input!$A:$A,'Flujo de Caja Persona + Negocio'!$A$7,Input!$C:$C,"Semestral",Input!$AB:$AB,'Flujo de Caja Persona + Negocio'!BF$1)</f>
        <v>3991804.579</v>
      </c>
      <c r="BG7" s="6">
        <f>+SUMIFS(Input!$Y:$Y,Input!$A:$A,$A$7,Input!$C:$C,"Mensual")+SUMIFS(Input!$Y:$Y,Input!$A:$A,$A$7,Input!$C:$C,"Anual",Input!$AA:$AA,'Flujo de Caja Persona + Negocio'!BG$1)+SUMIFS(Input!$Z:$Z,Input!$A:$A,'Flujo de Caja Persona + Negocio'!$A$7,Input!$C:$C,"Semestral",Input!$AA:$AA,'Flujo de Caja Persona + Negocio'!BG$1)+SUMIFS(Input!$Z:$Z,Input!$A:$A,'Flujo de Caja Persona + Negocio'!$A$7,Input!$C:$C,"Semestral",Input!$AB:$AB,'Flujo de Caja Persona + Negocio'!BG$1)</f>
        <v>5004762.508</v>
      </c>
      <c r="BH7" s="6">
        <f>+SUMIFS(Input!$Y:$Y,Input!$A:$A,$A$7,Input!$C:$C,"Mensual")+SUMIFS(Input!$Y:$Y,Input!$A:$A,$A$7,Input!$C:$C,"Anual",Input!$AA:$AA,'Flujo de Caja Persona + Negocio'!BH$1)+SUMIFS(Input!$Z:$Z,Input!$A:$A,'Flujo de Caja Persona + Negocio'!$A$7,Input!$C:$C,"Semestral",Input!$AA:$AA,'Flujo de Caja Persona + Negocio'!BH$1)+SUMIFS(Input!$Z:$Z,Input!$A:$A,'Flujo de Caja Persona + Negocio'!$A$7,Input!$C:$C,"Semestral",Input!$AB:$AB,'Flujo de Caja Persona + Negocio'!BH$1)</f>
        <v>3991804.579</v>
      </c>
      <c r="BI7" s="6">
        <f>+SUMIFS(Input!$Y:$Y,Input!$A:$A,$A$7,Input!$C:$C,"Mensual")+SUMIFS(Input!$Y:$Y,Input!$A:$A,$A$7,Input!$C:$C,"Anual",Input!$AA:$AA,'Flujo de Caja Persona + Negocio'!BI$1)+SUMIFS(Input!$Z:$Z,Input!$A:$A,'Flujo de Caja Persona + Negocio'!$A$7,Input!$C:$C,"Semestral",Input!$AA:$AA,'Flujo de Caja Persona + Negocio'!BI$1)+SUMIFS(Input!$Z:$Z,Input!$A:$A,'Flujo de Caja Persona + Negocio'!$A$7,Input!$C:$C,"Semestral",Input!$AB:$AB,'Flujo de Caja Persona + Negocio'!BI$1)</f>
        <v>3991804.579</v>
      </c>
      <c r="BJ7" s="6">
        <f>+SUMIFS(Input!$AD:$AD,Input!$A:$A,$A$7,Input!$C:$C,"Mensual")+SUMIFS(Input!$AD:$AD,Input!$A:$A,$A$7,Input!$C:$C,"Anual",Input!$AF:$AF,'Flujo de Caja Persona + Negocio'!BJ$1)+SUMIFS(Input!$AE:$AE,Input!$A:$A,'Flujo de Caja Persona + Negocio'!$A$7,Input!$C:$C,"Semestral",Input!$AF:$AF,'Flujo de Caja Persona + Negocio'!BJ$1)+SUMIFS(Input!$AE:$AE,Input!$A:$A,'Flujo de Caja Persona + Negocio'!$A$7,Input!$C:$C,"Semestral",Input!$AG:$AG,'Flujo de Caja Persona + Negocio'!BJ$1)</f>
        <v>4111558.717</v>
      </c>
      <c r="BK7" s="6">
        <f>+SUMIFS(Input!$AD:$AD,Input!$A:$A,$A$7,Input!$C:$C,"Mensual")+SUMIFS(Input!$AD:$AD,Input!$A:$A,$A$7,Input!$C:$C,"Anual",Input!$AF:$AF,'Flujo de Caja Persona + Negocio'!BK$1)+SUMIFS(Input!$AE:$AE,Input!$A:$A,'Flujo de Caja Persona + Negocio'!$A$7,Input!$C:$C,"Semestral",Input!$AF:$AF,'Flujo de Caja Persona + Negocio'!BK$1)+SUMIFS(Input!$AE:$AE,Input!$A:$A,'Flujo de Caja Persona + Negocio'!$A$7,Input!$C:$C,"Semestral",Input!$AG:$AG,'Flujo de Caja Persona + Negocio'!BK$1)</f>
        <v>4111558.717</v>
      </c>
      <c r="BL7" s="6">
        <f>+SUMIFS(Input!$AD:$AD,Input!$A:$A,$A$7,Input!$C:$C,"Mensual")+SUMIFS(Input!$AD:$AD,Input!$A:$A,$A$7,Input!$C:$C,"Anual",Input!$AF:$AF,'Flujo de Caja Persona + Negocio'!BL$1)+SUMIFS(Input!$AE:$AE,Input!$A:$A,'Flujo de Caja Persona + Negocio'!$A$7,Input!$C:$C,"Semestral",Input!$AF:$AF,'Flujo de Caja Persona + Negocio'!BL$1)+SUMIFS(Input!$AE:$AE,Input!$A:$A,'Flujo de Caja Persona + Negocio'!$A$7,Input!$C:$C,"Semestral",Input!$AG:$AG,'Flujo de Caja Persona + Negocio'!BL$1)</f>
        <v>4111558.717</v>
      </c>
      <c r="BM7" s="6">
        <f>+SUMIFS(Input!$AD:$AD,Input!$A:$A,$A$7,Input!$C:$C,"Mensual")+SUMIFS(Input!$AD:$AD,Input!$A:$A,$A$7,Input!$C:$C,"Anual",Input!$AF:$AF,'Flujo de Caja Persona + Negocio'!BM$1)+SUMIFS(Input!$AE:$AE,Input!$A:$A,'Flujo de Caja Persona + Negocio'!$A$7,Input!$C:$C,"Semestral",Input!$AF:$AF,'Flujo de Caja Persona + Negocio'!BM$1)+SUMIFS(Input!$AE:$AE,Input!$A:$A,'Flujo de Caja Persona + Negocio'!$A$7,Input!$C:$C,"Semestral",Input!$AG:$AG,'Flujo de Caja Persona + Negocio'!BM$1)</f>
        <v>4111558.717</v>
      </c>
      <c r="BN7" s="6">
        <f>+SUMIFS(Input!$AD:$AD,Input!$A:$A,$A$7,Input!$C:$C,"Mensual")+SUMIFS(Input!$AD:$AD,Input!$A:$A,$A$7,Input!$C:$C,"Anual",Input!$AF:$AF,'Flujo de Caja Persona + Negocio'!BN$1)+SUMIFS(Input!$AE:$AE,Input!$A:$A,'Flujo de Caja Persona + Negocio'!$A$7,Input!$C:$C,"Semestral",Input!$AF:$AF,'Flujo de Caja Persona + Negocio'!BN$1)+SUMIFS(Input!$AE:$AE,Input!$A:$A,'Flujo de Caja Persona + Negocio'!$A$7,Input!$C:$C,"Semestral",Input!$AG:$AG,'Flujo de Caja Persona + Negocio'!BN$1)</f>
        <v>4111558.717</v>
      </c>
      <c r="BO7" s="6">
        <f>+SUMIFS(Input!$AD:$AD,Input!$A:$A,$A$7,Input!$C:$C,"Mensual")+SUMIFS(Input!$AD:$AD,Input!$A:$A,$A$7,Input!$C:$C,"Anual",Input!$AF:$AF,'Flujo de Caja Persona + Negocio'!BO$1)+SUMIFS(Input!$AE:$AE,Input!$A:$A,'Flujo de Caja Persona + Negocio'!$A$7,Input!$C:$C,"Semestral",Input!$AF:$AF,'Flujo de Caja Persona + Negocio'!BO$1)+SUMIFS(Input!$AE:$AE,Input!$A:$A,'Flujo de Caja Persona + Negocio'!$A$7,Input!$C:$C,"Semestral",Input!$AG:$AG,'Flujo de Caja Persona + Negocio'!BO$1)</f>
        <v>4111558.717</v>
      </c>
      <c r="BP7" s="6">
        <f>+SUMIFS(Input!$AD:$AD,Input!$A:$A,$A$7,Input!$C:$C,"Mensual")+SUMIFS(Input!$AD:$AD,Input!$A:$A,$A$7,Input!$C:$C,"Anual",Input!$AF:$AF,'Flujo de Caja Persona + Negocio'!BP$1)+SUMIFS(Input!$AE:$AE,Input!$A:$A,'Flujo de Caja Persona + Negocio'!$A$7,Input!$C:$C,"Semestral",Input!$AF:$AF,'Flujo de Caja Persona + Negocio'!BP$1)+SUMIFS(Input!$AE:$AE,Input!$A:$A,'Flujo de Caja Persona + Negocio'!$A$7,Input!$C:$C,"Semestral",Input!$AG:$AG,'Flujo de Caja Persona + Negocio'!BP$1)</f>
        <v>4111558.717</v>
      </c>
      <c r="BQ7" s="6">
        <f>+SUMIFS(Input!$AD:$AD,Input!$A:$A,$A$7,Input!$C:$C,"Mensual")+SUMIFS(Input!$AD:$AD,Input!$A:$A,$A$7,Input!$C:$C,"Anual",Input!$AF:$AF,'Flujo de Caja Persona + Negocio'!BQ$1)+SUMIFS(Input!$AE:$AE,Input!$A:$A,'Flujo de Caja Persona + Negocio'!$A$7,Input!$C:$C,"Semestral",Input!$AF:$AF,'Flujo de Caja Persona + Negocio'!BQ$1)+SUMIFS(Input!$AE:$AE,Input!$A:$A,'Flujo de Caja Persona + Negocio'!$A$7,Input!$C:$C,"Semestral",Input!$AG:$AG,'Flujo de Caja Persona + Negocio'!BQ$1)</f>
        <v>4111558.717</v>
      </c>
      <c r="BR7" s="6">
        <f>+SUMIFS(Input!$AD:$AD,Input!$A:$A,$A$7,Input!$C:$C,"Mensual")+SUMIFS(Input!$AD:$AD,Input!$A:$A,$A$7,Input!$C:$C,"Anual",Input!$AF:$AF,'Flujo de Caja Persona + Negocio'!BR$1)+SUMIFS(Input!$AE:$AE,Input!$A:$A,'Flujo de Caja Persona + Negocio'!$A$7,Input!$C:$C,"Semestral",Input!$AF:$AF,'Flujo de Caja Persona + Negocio'!BR$1)+SUMIFS(Input!$AE:$AE,Input!$A:$A,'Flujo de Caja Persona + Negocio'!$A$7,Input!$C:$C,"Semestral",Input!$AG:$AG,'Flujo de Caja Persona + Negocio'!BR$1)</f>
        <v>4111558.717</v>
      </c>
      <c r="BS7" s="6">
        <f>+SUMIFS(Input!$AD:$AD,Input!$A:$A,$A$7,Input!$C:$C,"Mensual")+SUMIFS(Input!$AD:$AD,Input!$A:$A,$A$7,Input!$C:$C,"Anual",Input!$AF:$AF,'Flujo de Caja Persona + Negocio'!BS$1)+SUMIFS(Input!$AE:$AE,Input!$A:$A,'Flujo de Caja Persona + Negocio'!$A$7,Input!$C:$C,"Semestral",Input!$AF:$AF,'Flujo de Caja Persona + Negocio'!BS$1)+SUMIFS(Input!$AE:$AE,Input!$A:$A,'Flujo de Caja Persona + Negocio'!$A$7,Input!$C:$C,"Semestral",Input!$AG:$AG,'Flujo de Caja Persona + Negocio'!BS$1)</f>
        <v>5154905.384</v>
      </c>
      <c r="BT7" s="6">
        <f>+SUMIFS(Input!$AD:$AD,Input!$A:$A,$A$7,Input!$C:$C,"Mensual")+SUMIFS(Input!$AD:$AD,Input!$A:$A,$A$7,Input!$C:$C,"Anual",Input!$AF:$AF,'Flujo de Caja Persona + Negocio'!BT$1)+SUMIFS(Input!$AE:$AE,Input!$A:$A,'Flujo de Caja Persona + Negocio'!$A$7,Input!$C:$C,"Semestral",Input!$AF:$AF,'Flujo de Caja Persona + Negocio'!BT$1)+SUMIFS(Input!$AE:$AE,Input!$A:$A,'Flujo de Caja Persona + Negocio'!$A$7,Input!$C:$C,"Semestral",Input!$AG:$AG,'Flujo de Caja Persona + Negocio'!BT$1)</f>
        <v>4111558.717</v>
      </c>
      <c r="BU7" s="6">
        <f>+SUMIFS(Input!$AD:$AD,Input!$A:$A,$A$7,Input!$C:$C,"Mensual")+SUMIFS(Input!$AD:$AD,Input!$A:$A,$A$7,Input!$C:$C,"Anual",Input!$AF:$AF,'Flujo de Caja Persona + Negocio'!BU$1)+SUMIFS(Input!$AE:$AE,Input!$A:$A,'Flujo de Caja Persona + Negocio'!$A$7,Input!$C:$C,"Semestral",Input!$AF:$AF,'Flujo de Caja Persona + Negocio'!BU$1)+SUMIFS(Input!$AE:$AE,Input!$A:$A,'Flujo de Caja Persona + Negocio'!$A$7,Input!$C:$C,"Semestral",Input!$AG:$AG,'Flujo de Caja Persona + Negocio'!BU$1)</f>
        <v>4111558.717</v>
      </c>
      <c r="BV7" s="6">
        <f>+SUMIFS(Input!$AI:$AI,Input!$A:$A,$A$7,Input!$C:$C,"Mensual")+SUMIFS(Input!$AI:$AI,Input!$A:$A,$A$7,Input!$C:$C,"Anual",Input!$AK:$AK,'Flujo de Caja Persona + Negocio'!BV$1)+SUMIFS(Input!$AJ:$AJ,Input!$A:$A,'Flujo de Caja Persona + Negocio'!$A$7,Input!$C:$C,"Semestral",Input!$AK:$AK,'Flujo de Caja Persona + Negocio'!BV$1)+SUMIFS(Input!$AJ:$AJ,Input!$A:$A,'Flujo de Caja Persona + Negocio'!$A$7,Input!$C:$C,"Semestral",Input!$AL:$AL,'Flujo de Caja Persona + Negocio'!BV$1)</f>
        <v>4234905.478</v>
      </c>
      <c r="BW7" s="6">
        <f>+SUMIFS(Input!$AI:$AI,Input!$A:$A,$A$7,Input!$C:$C,"Mensual")+SUMIFS(Input!$AI:$AI,Input!$A:$A,$A$7,Input!$C:$C,"Anual",Input!$AK:$AK,'Flujo de Caja Persona + Negocio'!BW$1)+SUMIFS(Input!$AJ:$AJ,Input!$A:$A,'Flujo de Caja Persona + Negocio'!$A$7,Input!$C:$C,"Semestral",Input!$AK:$AK,'Flujo de Caja Persona + Negocio'!BW$1)+SUMIFS(Input!$AJ:$AJ,Input!$A:$A,'Flujo de Caja Persona + Negocio'!$A$7,Input!$C:$C,"Semestral",Input!$AL:$AL,'Flujo de Caja Persona + Negocio'!BW$1)</f>
        <v>4234905.478</v>
      </c>
      <c r="BX7" s="6">
        <f>+SUMIFS(Input!$AI:$AI,Input!$A:$A,$A$7,Input!$C:$C,"Mensual")+SUMIFS(Input!$AI:$AI,Input!$A:$A,$A$7,Input!$C:$C,"Anual",Input!$AK:$AK,'Flujo de Caja Persona + Negocio'!BX$1)+SUMIFS(Input!$AJ:$AJ,Input!$A:$A,'Flujo de Caja Persona + Negocio'!$A$7,Input!$C:$C,"Semestral",Input!$AK:$AK,'Flujo de Caja Persona + Negocio'!BX$1)+SUMIFS(Input!$AJ:$AJ,Input!$A:$A,'Flujo de Caja Persona + Negocio'!$A$7,Input!$C:$C,"Semestral",Input!$AL:$AL,'Flujo de Caja Persona + Negocio'!BX$1)</f>
        <v>4234905.478</v>
      </c>
      <c r="BY7" s="6">
        <f>+SUMIFS(Input!$AI:$AI,Input!$A:$A,$A$7,Input!$C:$C,"Mensual")+SUMIFS(Input!$AI:$AI,Input!$A:$A,$A$7,Input!$C:$C,"Anual",Input!$AK:$AK,'Flujo de Caja Persona + Negocio'!BY$1)+SUMIFS(Input!$AJ:$AJ,Input!$A:$A,'Flujo de Caja Persona + Negocio'!$A$7,Input!$C:$C,"Semestral",Input!$AK:$AK,'Flujo de Caja Persona + Negocio'!BY$1)+SUMIFS(Input!$AJ:$AJ,Input!$A:$A,'Flujo de Caja Persona + Negocio'!$A$7,Input!$C:$C,"Semestral",Input!$AL:$AL,'Flujo de Caja Persona + Negocio'!BY$1)</f>
        <v>4234905.478</v>
      </c>
      <c r="BZ7" s="6">
        <f>+SUMIFS(Input!$AI:$AI,Input!$A:$A,$A$7,Input!$C:$C,"Mensual")+SUMIFS(Input!$AI:$AI,Input!$A:$A,$A$7,Input!$C:$C,"Anual",Input!$AK:$AK,'Flujo de Caja Persona + Negocio'!BZ$1)+SUMIFS(Input!$AJ:$AJ,Input!$A:$A,'Flujo de Caja Persona + Negocio'!$A$7,Input!$C:$C,"Semestral",Input!$AK:$AK,'Flujo de Caja Persona + Negocio'!BZ$1)+SUMIFS(Input!$AJ:$AJ,Input!$A:$A,'Flujo de Caja Persona + Negocio'!$A$7,Input!$C:$C,"Semestral",Input!$AL:$AL,'Flujo de Caja Persona + Negocio'!BZ$1)</f>
        <v>4234905.478</v>
      </c>
      <c r="CA7" s="6">
        <f>+SUMIFS(Input!$AI:$AI,Input!$A:$A,$A$7,Input!$C:$C,"Mensual")+SUMIFS(Input!$AI:$AI,Input!$A:$A,$A$7,Input!$C:$C,"Anual",Input!$AK:$AK,'Flujo de Caja Persona + Negocio'!CA$1)+SUMIFS(Input!$AJ:$AJ,Input!$A:$A,'Flujo de Caja Persona + Negocio'!$A$7,Input!$C:$C,"Semestral",Input!$AK:$AK,'Flujo de Caja Persona + Negocio'!CA$1)+SUMIFS(Input!$AJ:$AJ,Input!$A:$A,'Flujo de Caja Persona + Negocio'!$A$7,Input!$C:$C,"Semestral",Input!$AL:$AL,'Flujo de Caja Persona + Negocio'!CA$1)</f>
        <v>4234905.478</v>
      </c>
      <c r="CB7" s="6">
        <f>+SUMIFS(Input!$AI:$AI,Input!$A:$A,$A$7,Input!$C:$C,"Mensual")+SUMIFS(Input!$AI:$AI,Input!$A:$A,$A$7,Input!$C:$C,"Anual",Input!$AK:$AK,'Flujo de Caja Persona + Negocio'!CB$1)+SUMIFS(Input!$AJ:$AJ,Input!$A:$A,'Flujo de Caja Persona + Negocio'!$A$7,Input!$C:$C,"Semestral",Input!$AK:$AK,'Flujo de Caja Persona + Negocio'!CB$1)+SUMIFS(Input!$AJ:$AJ,Input!$A:$A,'Flujo de Caja Persona + Negocio'!$A$7,Input!$C:$C,"Semestral",Input!$AL:$AL,'Flujo de Caja Persona + Negocio'!CB$1)</f>
        <v>4234905.478</v>
      </c>
      <c r="CC7" s="6">
        <f>+SUMIFS(Input!$AI:$AI,Input!$A:$A,$A$7,Input!$C:$C,"Mensual")+SUMIFS(Input!$AI:$AI,Input!$A:$A,$A$7,Input!$C:$C,"Anual",Input!$AK:$AK,'Flujo de Caja Persona + Negocio'!CC$1)+SUMIFS(Input!$AJ:$AJ,Input!$A:$A,'Flujo de Caja Persona + Negocio'!$A$7,Input!$C:$C,"Semestral",Input!$AK:$AK,'Flujo de Caja Persona + Negocio'!CC$1)+SUMIFS(Input!$AJ:$AJ,Input!$A:$A,'Flujo de Caja Persona + Negocio'!$A$7,Input!$C:$C,"Semestral",Input!$AL:$AL,'Flujo de Caja Persona + Negocio'!CC$1)</f>
        <v>4234905.478</v>
      </c>
      <c r="CD7" s="6">
        <f>+SUMIFS(Input!$AI:$AI,Input!$A:$A,$A$7,Input!$C:$C,"Mensual")+SUMIFS(Input!$AI:$AI,Input!$A:$A,$A$7,Input!$C:$C,"Anual",Input!$AK:$AK,'Flujo de Caja Persona + Negocio'!CD$1)+SUMIFS(Input!$AJ:$AJ,Input!$A:$A,'Flujo de Caja Persona + Negocio'!$A$7,Input!$C:$C,"Semestral",Input!$AK:$AK,'Flujo de Caja Persona + Negocio'!CD$1)+SUMIFS(Input!$AJ:$AJ,Input!$A:$A,'Flujo de Caja Persona + Negocio'!$A$7,Input!$C:$C,"Semestral",Input!$AL:$AL,'Flujo de Caja Persona + Negocio'!CD$1)</f>
        <v>4234905.478</v>
      </c>
      <c r="CE7" s="6">
        <f>+SUMIFS(Input!$AI:$AI,Input!$A:$A,$A$7,Input!$C:$C,"Mensual")+SUMIFS(Input!$AI:$AI,Input!$A:$A,$A$7,Input!$C:$C,"Anual",Input!$AK:$AK,'Flujo de Caja Persona + Negocio'!CE$1)+SUMIFS(Input!$AJ:$AJ,Input!$A:$A,'Flujo de Caja Persona + Negocio'!$A$7,Input!$C:$C,"Semestral",Input!$AK:$AK,'Flujo de Caja Persona + Negocio'!CE$1)+SUMIFS(Input!$AJ:$AJ,Input!$A:$A,'Flujo de Caja Persona + Negocio'!$A$7,Input!$C:$C,"Semestral",Input!$AL:$AL,'Flujo de Caja Persona + Negocio'!CE$1)</f>
        <v>5309552.545</v>
      </c>
      <c r="CF7" s="6">
        <f>+SUMIFS(Input!$AI:$AI,Input!$A:$A,$A$7,Input!$C:$C,"Mensual")+SUMIFS(Input!$AI:$AI,Input!$A:$A,$A$7,Input!$C:$C,"Anual",Input!$AK:$AK,'Flujo de Caja Persona + Negocio'!CF$1)+SUMIFS(Input!$AJ:$AJ,Input!$A:$A,'Flujo de Caja Persona + Negocio'!$A$7,Input!$C:$C,"Semestral",Input!$AK:$AK,'Flujo de Caja Persona + Negocio'!CF$1)+SUMIFS(Input!$AJ:$AJ,Input!$A:$A,'Flujo de Caja Persona + Negocio'!$A$7,Input!$C:$C,"Semestral",Input!$AL:$AL,'Flujo de Caja Persona + Negocio'!CF$1)</f>
        <v>4234905.478</v>
      </c>
      <c r="CG7" s="6">
        <f>+SUMIFS(Input!$AI:$AI,Input!$A:$A,$A$7,Input!$C:$C,"Mensual")+SUMIFS(Input!$AI:$AI,Input!$A:$A,$A$7,Input!$C:$C,"Anual",Input!$AK:$AK,'Flujo de Caja Persona + Negocio'!CG$1)+SUMIFS(Input!$AJ:$AJ,Input!$A:$A,'Flujo de Caja Persona + Negocio'!$A$7,Input!$C:$C,"Semestral",Input!$AK:$AK,'Flujo de Caja Persona + Negocio'!CG$1)+SUMIFS(Input!$AJ:$AJ,Input!$A:$A,'Flujo de Caja Persona + Negocio'!$A$7,Input!$C:$C,"Semestral",Input!$AL:$AL,'Flujo de Caja Persona + Negocio'!CG$1)</f>
        <v>4234905.478</v>
      </c>
      <c r="CH7" s="6">
        <f>+SUMIFS(Input!$AN:$AN,Input!$A:$A,$A$7,Input!$C:$C,"Mensual")+SUMIFS(Input!$AN:$AN,Input!$A:$A,$A$7,Input!$C:$C,"Anual",Input!$AP:$AP,'Flujo de Caja Persona + Negocio'!CH$1)+SUMIFS(Input!$AO:$AO,Input!$A:$A,'Flujo de Caja Persona + Negocio'!$A$7,Input!$C:$C,"Semestral",Input!$AP:$AP,'Flujo de Caja Persona + Negocio'!CH$1)+SUMIFS(Input!$AO:$AO,Input!$A:$A,'Flujo de Caja Persona + Negocio'!$A$7,Input!$C:$C,"Semestral",Input!$AQ:$AQ,'Flujo de Caja Persona + Negocio'!CH$1)</f>
        <v>4361952.643</v>
      </c>
      <c r="CI7" s="6">
        <f>+SUMIFS(Input!$AN:$AN,Input!$A:$A,$A$7,Input!$C:$C,"Mensual")+SUMIFS(Input!$AN:$AN,Input!$A:$A,$A$7,Input!$C:$C,"Anual",Input!$AP:$AP,'Flujo de Caja Persona + Negocio'!CI$1)+SUMIFS(Input!$AO:$AO,Input!$A:$A,'Flujo de Caja Persona + Negocio'!$A$7,Input!$C:$C,"Semestral",Input!$AP:$AP,'Flujo de Caja Persona + Negocio'!CI$1)+SUMIFS(Input!$AO:$AO,Input!$A:$A,'Flujo de Caja Persona + Negocio'!$A$7,Input!$C:$C,"Semestral",Input!$AQ:$AQ,'Flujo de Caja Persona + Negocio'!CI$1)</f>
        <v>4361952.643</v>
      </c>
      <c r="CJ7" s="6">
        <f>+SUMIFS(Input!$AN:$AN,Input!$A:$A,$A$7,Input!$C:$C,"Mensual")+SUMIFS(Input!$AN:$AN,Input!$A:$A,$A$7,Input!$C:$C,"Anual",Input!$AP:$AP,'Flujo de Caja Persona + Negocio'!CJ$1)+SUMIFS(Input!$AO:$AO,Input!$A:$A,'Flujo de Caja Persona + Negocio'!$A$7,Input!$C:$C,"Semestral",Input!$AP:$AP,'Flujo de Caja Persona + Negocio'!CJ$1)+SUMIFS(Input!$AO:$AO,Input!$A:$A,'Flujo de Caja Persona + Negocio'!$A$7,Input!$C:$C,"Semestral",Input!$AQ:$AQ,'Flujo de Caja Persona + Negocio'!CJ$1)</f>
        <v>4361952.643</v>
      </c>
      <c r="CK7" s="6">
        <f>+SUMIFS(Input!$AN:$AN,Input!$A:$A,$A$7,Input!$C:$C,"Mensual")+SUMIFS(Input!$AN:$AN,Input!$A:$A,$A$7,Input!$C:$C,"Anual",Input!$AP:$AP,'Flujo de Caja Persona + Negocio'!CK$1)+SUMIFS(Input!$AO:$AO,Input!$A:$A,'Flujo de Caja Persona + Negocio'!$A$7,Input!$C:$C,"Semestral",Input!$AP:$AP,'Flujo de Caja Persona + Negocio'!CK$1)+SUMIFS(Input!$AO:$AO,Input!$A:$A,'Flujo de Caja Persona + Negocio'!$A$7,Input!$C:$C,"Semestral",Input!$AQ:$AQ,'Flujo de Caja Persona + Negocio'!CK$1)</f>
        <v>4361952.643</v>
      </c>
      <c r="CL7" s="6">
        <f>+SUMIFS(Input!$AN:$AN,Input!$A:$A,$A$7,Input!$C:$C,"Mensual")+SUMIFS(Input!$AN:$AN,Input!$A:$A,$A$7,Input!$C:$C,"Anual",Input!$AP:$AP,'Flujo de Caja Persona + Negocio'!CL$1)+SUMIFS(Input!$AO:$AO,Input!$A:$A,'Flujo de Caja Persona + Negocio'!$A$7,Input!$C:$C,"Semestral",Input!$AP:$AP,'Flujo de Caja Persona + Negocio'!CL$1)+SUMIFS(Input!$AO:$AO,Input!$A:$A,'Flujo de Caja Persona + Negocio'!$A$7,Input!$C:$C,"Semestral",Input!$AQ:$AQ,'Flujo de Caja Persona + Negocio'!CL$1)</f>
        <v>4361952.643</v>
      </c>
      <c r="CM7" s="6">
        <f>+SUMIFS(Input!$AN:$AN,Input!$A:$A,$A$7,Input!$C:$C,"Mensual")+SUMIFS(Input!$AN:$AN,Input!$A:$A,$A$7,Input!$C:$C,"Anual",Input!$AP:$AP,'Flujo de Caja Persona + Negocio'!CM$1)+SUMIFS(Input!$AO:$AO,Input!$A:$A,'Flujo de Caja Persona + Negocio'!$A$7,Input!$C:$C,"Semestral",Input!$AP:$AP,'Flujo de Caja Persona + Negocio'!CM$1)+SUMIFS(Input!$AO:$AO,Input!$A:$A,'Flujo de Caja Persona + Negocio'!$A$7,Input!$C:$C,"Semestral",Input!$AQ:$AQ,'Flujo de Caja Persona + Negocio'!CM$1)</f>
        <v>4361952.643</v>
      </c>
      <c r="CN7" s="6">
        <f>+SUMIFS(Input!$AN:$AN,Input!$A:$A,$A$7,Input!$C:$C,"Mensual")+SUMIFS(Input!$AN:$AN,Input!$A:$A,$A$7,Input!$C:$C,"Anual",Input!$AP:$AP,'Flujo de Caja Persona + Negocio'!CN$1)+SUMIFS(Input!$AO:$AO,Input!$A:$A,'Flujo de Caja Persona + Negocio'!$A$7,Input!$C:$C,"Semestral",Input!$AP:$AP,'Flujo de Caja Persona + Negocio'!CN$1)+SUMIFS(Input!$AO:$AO,Input!$A:$A,'Flujo de Caja Persona + Negocio'!$A$7,Input!$C:$C,"Semestral",Input!$AQ:$AQ,'Flujo de Caja Persona + Negocio'!CN$1)</f>
        <v>4361952.643</v>
      </c>
      <c r="CO7" s="6">
        <f>+SUMIFS(Input!$AN:$AN,Input!$A:$A,$A$7,Input!$C:$C,"Mensual")+SUMIFS(Input!$AN:$AN,Input!$A:$A,$A$7,Input!$C:$C,"Anual",Input!$AP:$AP,'Flujo de Caja Persona + Negocio'!CO$1)+SUMIFS(Input!$AO:$AO,Input!$A:$A,'Flujo de Caja Persona + Negocio'!$A$7,Input!$C:$C,"Semestral",Input!$AP:$AP,'Flujo de Caja Persona + Negocio'!CO$1)+SUMIFS(Input!$AO:$AO,Input!$A:$A,'Flujo de Caja Persona + Negocio'!$A$7,Input!$C:$C,"Semestral",Input!$AQ:$AQ,'Flujo de Caja Persona + Negocio'!CO$1)</f>
        <v>4361952.643</v>
      </c>
      <c r="CP7" s="6">
        <f>+SUMIFS(Input!$AN:$AN,Input!$A:$A,$A$7,Input!$C:$C,"Mensual")+SUMIFS(Input!$AN:$AN,Input!$A:$A,$A$7,Input!$C:$C,"Anual",Input!$AP:$AP,'Flujo de Caja Persona + Negocio'!CP$1)+SUMIFS(Input!$AO:$AO,Input!$A:$A,'Flujo de Caja Persona + Negocio'!$A$7,Input!$C:$C,"Semestral",Input!$AP:$AP,'Flujo de Caja Persona + Negocio'!CP$1)+SUMIFS(Input!$AO:$AO,Input!$A:$A,'Flujo de Caja Persona + Negocio'!$A$7,Input!$C:$C,"Semestral",Input!$AQ:$AQ,'Flujo de Caja Persona + Negocio'!CP$1)</f>
        <v>4361952.643</v>
      </c>
      <c r="CQ7" s="6">
        <f>+SUMIFS(Input!$AN:$AN,Input!$A:$A,$A$7,Input!$C:$C,"Mensual")+SUMIFS(Input!$AN:$AN,Input!$A:$A,$A$7,Input!$C:$C,"Anual",Input!$AP:$AP,'Flujo de Caja Persona + Negocio'!CQ$1)+SUMIFS(Input!$AO:$AO,Input!$A:$A,'Flujo de Caja Persona + Negocio'!$A$7,Input!$C:$C,"Semestral",Input!$AP:$AP,'Flujo de Caja Persona + Negocio'!CQ$1)+SUMIFS(Input!$AO:$AO,Input!$A:$A,'Flujo de Caja Persona + Negocio'!$A$7,Input!$C:$C,"Semestral",Input!$AQ:$AQ,'Flujo de Caja Persona + Negocio'!CQ$1)</f>
        <v>5468839.122</v>
      </c>
      <c r="CR7" s="6">
        <f>+SUMIFS(Input!$AN:$AN,Input!$A:$A,$A$7,Input!$C:$C,"Mensual")+SUMIFS(Input!$AN:$AN,Input!$A:$A,$A$7,Input!$C:$C,"Anual",Input!$AP:$AP,'Flujo de Caja Persona + Negocio'!CR$1)+SUMIFS(Input!$AO:$AO,Input!$A:$A,'Flujo de Caja Persona + Negocio'!$A$7,Input!$C:$C,"Semestral",Input!$AP:$AP,'Flujo de Caja Persona + Negocio'!CR$1)+SUMIFS(Input!$AO:$AO,Input!$A:$A,'Flujo de Caja Persona + Negocio'!$A$7,Input!$C:$C,"Semestral",Input!$AQ:$AQ,'Flujo de Caja Persona + Negocio'!CR$1)</f>
        <v>4361952.643</v>
      </c>
      <c r="CS7" s="6">
        <f>+SUMIFS(Input!$AN:$AN,Input!$A:$A,$A$7,Input!$C:$C,"Mensual")+SUMIFS(Input!$AN:$AN,Input!$A:$A,$A$7,Input!$C:$C,"Anual",Input!$AP:$AP,'Flujo de Caja Persona + Negocio'!CS$1)+SUMIFS(Input!$AO:$AO,Input!$A:$A,'Flujo de Caja Persona + Negocio'!$A$7,Input!$C:$C,"Semestral",Input!$AP:$AP,'Flujo de Caja Persona + Negocio'!CS$1)+SUMIFS(Input!$AO:$AO,Input!$A:$A,'Flujo de Caja Persona + Negocio'!$A$7,Input!$C:$C,"Semestral",Input!$AQ:$AQ,'Flujo de Caja Persona + Negocio'!CS$1)</f>
        <v>4361952.643</v>
      </c>
      <c r="CT7" s="6">
        <f>+SUMIFS(Input!$AS:$AS,Input!$A:$A,$A$7,Input!$C:$C,"Mensual")+SUMIFS(Input!$AS:$AS,Input!$A:$A,$A$7,Input!$C:$C,"Anual",Input!$AU:$AU,'Flujo de Caja Persona + Negocio'!CT$1)+SUMIFS(Input!$AT:$AT,Input!$A:$A,'Flujo de Caja Persona + Negocio'!$A$7,Input!$C:$C,"Semestral",Input!$AU:$AU,'Flujo de Caja Persona + Negocio'!CT$1)+SUMIFS(Input!$AT:$AT,Input!$A:$A,'Flujo de Caja Persona + Negocio'!$A$7,Input!$C:$C,"Semestral",Input!$AV:$AV,'Flujo de Caja Persona + Negocio'!CT$1)</f>
        <v>4492811.222</v>
      </c>
      <c r="CU7" s="6">
        <f>+SUMIFS(Input!$AS:$AS,Input!$A:$A,$A$7,Input!$C:$C,"Mensual")+SUMIFS(Input!$AS:$AS,Input!$A:$A,$A$7,Input!$C:$C,"Anual",Input!$AU:$AU,'Flujo de Caja Persona + Negocio'!CU$1)+SUMIFS(Input!$AT:$AT,Input!$A:$A,'Flujo de Caja Persona + Negocio'!$A$7,Input!$C:$C,"Semestral",Input!$AU:$AU,'Flujo de Caja Persona + Negocio'!CU$1)+SUMIFS(Input!$AT:$AT,Input!$A:$A,'Flujo de Caja Persona + Negocio'!$A$7,Input!$C:$C,"Semestral",Input!$AV:$AV,'Flujo de Caja Persona + Negocio'!CU$1)</f>
        <v>4492811.222</v>
      </c>
      <c r="CV7" s="6">
        <f>+SUMIFS(Input!$AS:$AS,Input!$A:$A,$A$7,Input!$C:$C,"Mensual")+SUMIFS(Input!$AS:$AS,Input!$A:$A,$A$7,Input!$C:$C,"Anual",Input!$AU:$AU,'Flujo de Caja Persona + Negocio'!CV$1)+SUMIFS(Input!$AT:$AT,Input!$A:$A,'Flujo de Caja Persona + Negocio'!$A$7,Input!$C:$C,"Semestral",Input!$AU:$AU,'Flujo de Caja Persona + Negocio'!CV$1)+SUMIFS(Input!$AT:$AT,Input!$A:$A,'Flujo de Caja Persona + Negocio'!$A$7,Input!$C:$C,"Semestral",Input!$AV:$AV,'Flujo de Caja Persona + Negocio'!CV$1)</f>
        <v>4492811.222</v>
      </c>
      <c r="CW7" s="6">
        <f>+SUMIFS(Input!$AS:$AS,Input!$A:$A,$A$7,Input!$C:$C,"Mensual")+SUMIFS(Input!$AS:$AS,Input!$A:$A,$A$7,Input!$C:$C,"Anual",Input!$AU:$AU,'Flujo de Caja Persona + Negocio'!CW$1)+SUMIFS(Input!$AT:$AT,Input!$A:$A,'Flujo de Caja Persona + Negocio'!$A$7,Input!$C:$C,"Semestral",Input!$AU:$AU,'Flujo de Caja Persona + Negocio'!CW$1)+SUMIFS(Input!$AT:$AT,Input!$A:$A,'Flujo de Caja Persona + Negocio'!$A$7,Input!$C:$C,"Semestral",Input!$AV:$AV,'Flujo de Caja Persona + Negocio'!CW$1)</f>
        <v>4492811.222</v>
      </c>
      <c r="CX7" s="6">
        <f>+SUMIFS(Input!$AS:$AS,Input!$A:$A,$A$7,Input!$C:$C,"Mensual")+SUMIFS(Input!$AS:$AS,Input!$A:$A,$A$7,Input!$C:$C,"Anual",Input!$AU:$AU,'Flujo de Caja Persona + Negocio'!CX$1)+SUMIFS(Input!$AT:$AT,Input!$A:$A,'Flujo de Caja Persona + Negocio'!$A$7,Input!$C:$C,"Semestral",Input!$AU:$AU,'Flujo de Caja Persona + Negocio'!CX$1)+SUMIFS(Input!$AT:$AT,Input!$A:$A,'Flujo de Caja Persona + Negocio'!$A$7,Input!$C:$C,"Semestral",Input!$AV:$AV,'Flujo de Caja Persona + Negocio'!CX$1)</f>
        <v>4492811.222</v>
      </c>
      <c r="CY7" s="6">
        <f>+SUMIFS(Input!$AS:$AS,Input!$A:$A,$A$7,Input!$C:$C,"Mensual")+SUMIFS(Input!$AS:$AS,Input!$A:$A,$A$7,Input!$C:$C,"Anual",Input!$AU:$AU,'Flujo de Caja Persona + Negocio'!CY$1)+SUMIFS(Input!$AT:$AT,Input!$A:$A,'Flujo de Caja Persona + Negocio'!$A$7,Input!$C:$C,"Semestral",Input!$AU:$AU,'Flujo de Caja Persona + Negocio'!CY$1)+SUMIFS(Input!$AT:$AT,Input!$A:$A,'Flujo de Caja Persona + Negocio'!$A$7,Input!$C:$C,"Semestral",Input!$AV:$AV,'Flujo de Caja Persona + Negocio'!CY$1)</f>
        <v>4492811.222</v>
      </c>
      <c r="CZ7" s="6">
        <f>+SUMIFS(Input!$AS:$AS,Input!$A:$A,$A$7,Input!$C:$C,"Mensual")+SUMIFS(Input!$AS:$AS,Input!$A:$A,$A$7,Input!$C:$C,"Anual",Input!$AU:$AU,'Flujo de Caja Persona + Negocio'!CZ$1)+SUMIFS(Input!$AT:$AT,Input!$A:$A,'Flujo de Caja Persona + Negocio'!$A$7,Input!$C:$C,"Semestral",Input!$AU:$AU,'Flujo de Caja Persona + Negocio'!CZ$1)+SUMIFS(Input!$AT:$AT,Input!$A:$A,'Flujo de Caja Persona + Negocio'!$A$7,Input!$C:$C,"Semestral",Input!$AV:$AV,'Flujo de Caja Persona + Negocio'!CZ$1)</f>
        <v>4492811.222</v>
      </c>
      <c r="DA7" s="6">
        <f>+SUMIFS(Input!$AS:$AS,Input!$A:$A,$A$7,Input!$C:$C,"Mensual")+SUMIFS(Input!$AS:$AS,Input!$A:$A,$A$7,Input!$C:$C,"Anual",Input!$AU:$AU,'Flujo de Caja Persona + Negocio'!DA$1)+SUMIFS(Input!$AT:$AT,Input!$A:$A,'Flujo de Caja Persona + Negocio'!$A$7,Input!$C:$C,"Semestral",Input!$AU:$AU,'Flujo de Caja Persona + Negocio'!DA$1)+SUMIFS(Input!$AT:$AT,Input!$A:$A,'Flujo de Caja Persona + Negocio'!$A$7,Input!$C:$C,"Semestral",Input!$AV:$AV,'Flujo de Caja Persona + Negocio'!DA$1)</f>
        <v>4492811.222</v>
      </c>
      <c r="DB7" s="6">
        <f>+SUMIFS(Input!$AS:$AS,Input!$A:$A,$A$7,Input!$C:$C,"Mensual")+SUMIFS(Input!$AS:$AS,Input!$A:$A,$A$7,Input!$C:$C,"Anual",Input!$AU:$AU,'Flujo de Caja Persona + Negocio'!DB$1)+SUMIFS(Input!$AT:$AT,Input!$A:$A,'Flujo de Caja Persona + Negocio'!$A$7,Input!$C:$C,"Semestral",Input!$AU:$AU,'Flujo de Caja Persona + Negocio'!DB$1)+SUMIFS(Input!$AT:$AT,Input!$A:$A,'Flujo de Caja Persona + Negocio'!$A$7,Input!$C:$C,"Semestral",Input!$AV:$AV,'Flujo de Caja Persona + Negocio'!DB$1)</f>
        <v>4492811.222</v>
      </c>
      <c r="DC7" s="6">
        <f>+SUMIFS(Input!$AS:$AS,Input!$A:$A,$A$7,Input!$C:$C,"Mensual")+SUMIFS(Input!$AS:$AS,Input!$A:$A,$A$7,Input!$C:$C,"Anual",Input!$AU:$AU,'Flujo de Caja Persona + Negocio'!DC$1)+SUMIFS(Input!$AT:$AT,Input!$A:$A,'Flujo de Caja Persona + Negocio'!$A$7,Input!$C:$C,"Semestral",Input!$AU:$AU,'Flujo de Caja Persona + Negocio'!DC$1)+SUMIFS(Input!$AT:$AT,Input!$A:$A,'Flujo de Caja Persona + Negocio'!$A$7,Input!$C:$C,"Semestral",Input!$AV:$AV,'Flujo de Caja Persona + Negocio'!DC$1)</f>
        <v>5632904.295</v>
      </c>
      <c r="DD7" s="6">
        <f>+SUMIFS(Input!$AS:$AS,Input!$A:$A,$A$7,Input!$C:$C,"Mensual")+SUMIFS(Input!$AS:$AS,Input!$A:$A,$A$7,Input!$C:$C,"Anual",Input!$AU:$AU,'Flujo de Caja Persona + Negocio'!DD$1)+SUMIFS(Input!$AT:$AT,Input!$A:$A,'Flujo de Caja Persona + Negocio'!$A$7,Input!$C:$C,"Semestral",Input!$AU:$AU,'Flujo de Caja Persona + Negocio'!DD$1)+SUMIFS(Input!$AT:$AT,Input!$A:$A,'Flujo de Caja Persona + Negocio'!$A$7,Input!$C:$C,"Semestral",Input!$AV:$AV,'Flujo de Caja Persona + Negocio'!DD$1)</f>
        <v>4492811.222</v>
      </c>
      <c r="DE7" s="6">
        <f>+SUMIFS(Input!$AS:$AS,Input!$A:$A,$A$7,Input!$C:$C,"Mensual")+SUMIFS(Input!$AS:$AS,Input!$A:$A,$A$7,Input!$C:$C,"Anual",Input!$AU:$AU,'Flujo de Caja Persona + Negocio'!DE$1)+SUMIFS(Input!$AT:$AT,Input!$A:$A,'Flujo de Caja Persona + Negocio'!$A$7,Input!$C:$C,"Semestral",Input!$AU:$AU,'Flujo de Caja Persona + Negocio'!DE$1)+SUMIFS(Input!$AT:$AT,Input!$A:$A,'Flujo de Caja Persona + Negocio'!$A$7,Input!$C:$C,"Semestral",Input!$AV:$AV,'Flujo de Caja Persona + Negocio'!DE$1)</f>
        <v>4492811.222</v>
      </c>
      <c r="DF7" s="6">
        <f>+SUMIFS(Input!$AX:$AX,Input!$A:$A,$A$7,Input!$C:$C,"Mensual")+SUMIFS(Input!$AX:$AX,Input!$A:$A,$A$7,Input!$C:$C,"Anual",Input!$AZ:$AZ,'Flujo de Caja Persona + Negocio'!DF$1)+SUMIFS(Input!$AY:$AY,Input!$A:$A,'Flujo de Caja Persona + Negocio'!$A$7,Input!$C:$C,"Semestral",Input!$AZ:$AZ,'Flujo de Caja Persona + Negocio'!DF$1)+SUMIFS(Input!$AY:$AY,Input!$A:$A,'Flujo de Caja Persona + Negocio'!$A$7,Input!$C:$C,"Semestral",Input!$BA:$BA,'Flujo de Caja Persona + Negocio'!DF$1)</f>
        <v>4627595.559</v>
      </c>
      <c r="DG7" s="6">
        <f>+SUMIFS(Input!$AX:$AX,Input!$A:$A,$A$7,Input!$C:$C,"Mensual")+SUMIFS(Input!$AX:$AX,Input!$A:$A,$A$7,Input!$C:$C,"Anual",Input!$AZ:$AZ,'Flujo de Caja Persona + Negocio'!DG$1)+SUMIFS(Input!$AY:$AY,Input!$A:$A,'Flujo de Caja Persona + Negocio'!$A$7,Input!$C:$C,"Semestral",Input!$AZ:$AZ,'Flujo de Caja Persona + Negocio'!DG$1)+SUMIFS(Input!$AY:$AY,Input!$A:$A,'Flujo de Caja Persona + Negocio'!$A$7,Input!$C:$C,"Semestral",Input!$BA:$BA,'Flujo de Caja Persona + Negocio'!DG$1)</f>
        <v>4627595.559</v>
      </c>
      <c r="DH7" s="6">
        <f>+SUMIFS(Input!$AX:$AX,Input!$A:$A,$A$7,Input!$C:$C,"Mensual")+SUMIFS(Input!$AX:$AX,Input!$A:$A,$A$7,Input!$C:$C,"Anual",Input!$AZ:$AZ,'Flujo de Caja Persona + Negocio'!DH$1)+SUMIFS(Input!$AY:$AY,Input!$A:$A,'Flujo de Caja Persona + Negocio'!$A$7,Input!$C:$C,"Semestral",Input!$AZ:$AZ,'Flujo de Caja Persona + Negocio'!DH$1)+SUMIFS(Input!$AY:$AY,Input!$A:$A,'Flujo de Caja Persona + Negocio'!$A$7,Input!$C:$C,"Semestral",Input!$BA:$BA,'Flujo de Caja Persona + Negocio'!DH$1)</f>
        <v>4627595.559</v>
      </c>
      <c r="DI7" s="6">
        <f>+SUMIFS(Input!$AX:$AX,Input!$A:$A,$A$7,Input!$C:$C,"Mensual")+SUMIFS(Input!$AX:$AX,Input!$A:$A,$A$7,Input!$C:$C,"Anual",Input!$AZ:$AZ,'Flujo de Caja Persona + Negocio'!DI$1)+SUMIFS(Input!$AY:$AY,Input!$A:$A,'Flujo de Caja Persona + Negocio'!$A$7,Input!$C:$C,"Semestral",Input!$AZ:$AZ,'Flujo de Caja Persona + Negocio'!DI$1)+SUMIFS(Input!$AY:$AY,Input!$A:$A,'Flujo de Caja Persona + Negocio'!$A$7,Input!$C:$C,"Semestral",Input!$BA:$BA,'Flujo de Caja Persona + Negocio'!DI$1)</f>
        <v>4627595.559</v>
      </c>
      <c r="DJ7" s="6">
        <f>+SUMIFS(Input!$AX:$AX,Input!$A:$A,$A$7,Input!$C:$C,"Mensual")+SUMIFS(Input!$AX:$AX,Input!$A:$A,$A$7,Input!$C:$C,"Anual",Input!$AZ:$AZ,'Flujo de Caja Persona + Negocio'!DJ$1)+SUMIFS(Input!$AY:$AY,Input!$A:$A,'Flujo de Caja Persona + Negocio'!$A$7,Input!$C:$C,"Semestral",Input!$AZ:$AZ,'Flujo de Caja Persona + Negocio'!DJ$1)+SUMIFS(Input!$AY:$AY,Input!$A:$A,'Flujo de Caja Persona + Negocio'!$A$7,Input!$C:$C,"Semestral",Input!$BA:$BA,'Flujo de Caja Persona + Negocio'!DJ$1)</f>
        <v>4627595.559</v>
      </c>
      <c r="DK7" s="6">
        <f>+SUMIFS(Input!$AX:$AX,Input!$A:$A,$A$7,Input!$C:$C,"Mensual")+SUMIFS(Input!$AX:$AX,Input!$A:$A,$A$7,Input!$C:$C,"Anual",Input!$AZ:$AZ,'Flujo de Caja Persona + Negocio'!DK$1)+SUMIFS(Input!$AY:$AY,Input!$A:$A,'Flujo de Caja Persona + Negocio'!$A$7,Input!$C:$C,"Semestral",Input!$AZ:$AZ,'Flujo de Caja Persona + Negocio'!DK$1)+SUMIFS(Input!$AY:$AY,Input!$A:$A,'Flujo de Caja Persona + Negocio'!$A$7,Input!$C:$C,"Semestral",Input!$BA:$BA,'Flujo de Caja Persona + Negocio'!DK$1)</f>
        <v>4627595.559</v>
      </c>
      <c r="DL7" s="6">
        <f>+SUMIFS(Input!$AX:$AX,Input!$A:$A,$A$7,Input!$C:$C,"Mensual")+SUMIFS(Input!$AX:$AX,Input!$A:$A,$A$7,Input!$C:$C,"Anual",Input!$AZ:$AZ,'Flujo de Caja Persona + Negocio'!DL$1)+SUMIFS(Input!$AY:$AY,Input!$A:$A,'Flujo de Caja Persona + Negocio'!$A$7,Input!$C:$C,"Semestral",Input!$AZ:$AZ,'Flujo de Caja Persona + Negocio'!DL$1)+SUMIFS(Input!$AY:$AY,Input!$A:$A,'Flujo de Caja Persona + Negocio'!$A$7,Input!$C:$C,"Semestral",Input!$BA:$BA,'Flujo de Caja Persona + Negocio'!DL$1)</f>
        <v>4627595.559</v>
      </c>
      <c r="DM7" s="6">
        <f>+SUMIFS(Input!$AX:$AX,Input!$A:$A,$A$7,Input!$C:$C,"Mensual")+SUMIFS(Input!$AX:$AX,Input!$A:$A,$A$7,Input!$C:$C,"Anual",Input!$AZ:$AZ,'Flujo de Caja Persona + Negocio'!DM$1)+SUMIFS(Input!$AY:$AY,Input!$A:$A,'Flujo de Caja Persona + Negocio'!$A$7,Input!$C:$C,"Semestral",Input!$AZ:$AZ,'Flujo de Caja Persona + Negocio'!DM$1)+SUMIFS(Input!$AY:$AY,Input!$A:$A,'Flujo de Caja Persona + Negocio'!$A$7,Input!$C:$C,"Semestral",Input!$BA:$BA,'Flujo de Caja Persona + Negocio'!DM$1)</f>
        <v>4627595.559</v>
      </c>
      <c r="DN7" s="6">
        <f>+SUMIFS(Input!$AX:$AX,Input!$A:$A,$A$7,Input!$C:$C,"Mensual")+SUMIFS(Input!$AX:$AX,Input!$A:$A,$A$7,Input!$C:$C,"Anual",Input!$AZ:$AZ,'Flujo de Caja Persona + Negocio'!DN$1)+SUMIFS(Input!$AY:$AY,Input!$A:$A,'Flujo de Caja Persona + Negocio'!$A$7,Input!$C:$C,"Semestral",Input!$AZ:$AZ,'Flujo de Caja Persona + Negocio'!DN$1)+SUMIFS(Input!$AY:$AY,Input!$A:$A,'Flujo de Caja Persona + Negocio'!$A$7,Input!$C:$C,"Semestral",Input!$BA:$BA,'Flujo de Caja Persona + Negocio'!DN$1)</f>
        <v>4627595.559</v>
      </c>
      <c r="DO7" s="6">
        <f>+SUMIFS(Input!$AX:$AX,Input!$A:$A,$A$7,Input!$C:$C,"Mensual")+SUMIFS(Input!$AX:$AX,Input!$A:$A,$A$7,Input!$C:$C,"Anual",Input!$AZ:$AZ,'Flujo de Caja Persona + Negocio'!DO$1)+SUMIFS(Input!$AY:$AY,Input!$A:$A,'Flujo de Caja Persona + Negocio'!$A$7,Input!$C:$C,"Semestral",Input!$AZ:$AZ,'Flujo de Caja Persona + Negocio'!DO$1)+SUMIFS(Input!$AY:$AY,Input!$A:$A,'Flujo de Caja Persona + Negocio'!$A$7,Input!$C:$C,"Semestral",Input!$BA:$BA,'Flujo de Caja Persona + Negocio'!DO$1)</f>
        <v>5801891.424</v>
      </c>
      <c r="DP7" s="6">
        <f>+SUMIFS(Input!$AX:$AX,Input!$A:$A,$A$7,Input!$C:$C,"Mensual")+SUMIFS(Input!$AX:$AX,Input!$A:$A,$A$7,Input!$C:$C,"Anual",Input!$AZ:$AZ,'Flujo de Caja Persona + Negocio'!DP$1)+SUMIFS(Input!$AY:$AY,Input!$A:$A,'Flujo de Caja Persona + Negocio'!$A$7,Input!$C:$C,"Semestral",Input!$AZ:$AZ,'Flujo de Caja Persona + Negocio'!DP$1)+SUMIFS(Input!$AY:$AY,Input!$A:$A,'Flujo de Caja Persona + Negocio'!$A$7,Input!$C:$C,"Semestral",Input!$BA:$BA,'Flujo de Caja Persona + Negocio'!DP$1)</f>
        <v>4627595.559</v>
      </c>
      <c r="DQ7" s="6">
        <f>+SUMIFS(Input!$AX:$AX,Input!$A:$A,$A$7,Input!$C:$C,"Mensual")+SUMIFS(Input!$AX:$AX,Input!$A:$A,$A$7,Input!$C:$C,"Anual",Input!$AZ:$AZ,'Flujo de Caja Persona + Negocio'!DQ$1)+SUMIFS(Input!$AY:$AY,Input!$A:$A,'Flujo de Caja Persona + Negocio'!$A$7,Input!$C:$C,"Semestral",Input!$AZ:$AZ,'Flujo de Caja Persona + Negocio'!DQ$1)+SUMIFS(Input!$AY:$AY,Input!$A:$A,'Flujo de Caja Persona + Negocio'!$A$7,Input!$C:$C,"Semestral",Input!$BA:$BA,'Flujo de Caja Persona + Negocio'!DQ$1)</f>
        <v>4627595.559</v>
      </c>
      <c r="DR7" s="6">
        <f>+SUMIFS(Input!$BC:$BC,Input!$A:$A,$A$7,Input!$C:$C,"Mensual")+SUMIFS(Input!$BC:$BC,Input!$A:$A,$A$7,Input!$C:$C,"Anual",Input!$BE:$BE,'Flujo de Caja Persona + Negocio'!DR$1)+SUMIFS(Input!$BD:$BD,Input!$A:$A,'Flujo de Caja Persona + Negocio'!$A$7,Input!$C:$C,"Semestral",Input!$BE:$BE,'Flujo de Caja Persona + Negocio'!DR$1)+SUMIFS(Input!$BD:$BD,Input!$A:$A,'Flujo de Caja Persona + Negocio'!$A$7,Input!$C:$C,"Semestral",Input!$BF:$BF,'Flujo de Caja Persona + Negocio'!DR$1)</f>
        <v>4766423.425</v>
      </c>
      <c r="DS7" s="6">
        <f>+SUMIFS(Input!$BC:$BC,Input!$A:$A,$A$7,Input!$C:$C,"Mensual")+SUMIFS(Input!$BC:$BC,Input!$A:$A,$A$7,Input!$C:$C,"Anual",Input!$BE:$BE,'Flujo de Caja Persona + Negocio'!DS$1)+SUMIFS(Input!$BD:$BD,Input!$A:$A,'Flujo de Caja Persona + Negocio'!$A$7,Input!$C:$C,"Semestral",Input!$BE:$BE,'Flujo de Caja Persona + Negocio'!DS$1)+SUMIFS(Input!$BD:$BD,Input!$A:$A,'Flujo de Caja Persona + Negocio'!$A$7,Input!$C:$C,"Semestral",Input!$BF:$BF,'Flujo de Caja Persona + Negocio'!DS$1)</f>
        <v>4766423.425</v>
      </c>
      <c r="DT7" s="6">
        <f>+SUMIFS(Input!$BC:$BC,Input!$A:$A,$A$7,Input!$C:$C,"Mensual")+SUMIFS(Input!$BC:$BC,Input!$A:$A,$A$7,Input!$C:$C,"Anual",Input!$BE:$BE,'Flujo de Caja Persona + Negocio'!DT$1)+SUMIFS(Input!$BD:$BD,Input!$A:$A,'Flujo de Caja Persona + Negocio'!$A$7,Input!$C:$C,"Semestral",Input!$BE:$BE,'Flujo de Caja Persona + Negocio'!DT$1)+SUMIFS(Input!$BD:$BD,Input!$A:$A,'Flujo de Caja Persona + Negocio'!$A$7,Input!$C:$C,"Semestral",Input!$BF:$BF,'Flujo de Caja Persona + Negocio'!DT$1)</f>
        <v>4766423.425</v>
      </c>
      <c r="DU7" s="6">
        <f>+SUMIFS(Input!$BC:$BC,Input!$A:$A,$A$7,Input!$C:$C,"Mensual")+SUMIFS(Input!$BC:$BC,Input!$A:$A,$A$7,Input!$C:$C,"Anual",Input!$BE:$BE,'Flujo de Caja Persona + Negocio'!DU$1)+SUMIFS(Input!$BD:$BD,Input!$A:$A,'Flujo de Caja Persona + Negocio'!$A$7,Input!$C:$C,"Semestral",Input!$BE:$BE,'Flujo de Caja Persona + Negocio'!DU$1)+SUMIFS(Input!$BD:$BD,Input!$A:$A,'Flujo de Caja Persona + Negocio'!$A$7,Input!$C:$C,"Semestral",Input!$BF:$BF,'Flujo de Caja Persona + Negocio'!DU$1)</f>
        <v>4766423.425</v>
      </c>
      <c r="DV7" s="6">
        <f>+SUMIFS(Input!$BC:$BC,Input!$A:$A,$A$7,Input!$C:$C,"Mensual")+SUMIFS(Input!$BC:$BC,Input!$A:$A,$A$7,Input!$C:$C,"Anual",Input!$BE:$BE,'Flujo de Caja Persona + Negocio'!DV$1)+SUMIFS(Input!$BD:$BD,Input!$A:$A,'Flujo de Caja Persona + Negocio'!$A$7,Input!$C:$C,"Semestral",Input!$BE:$BE,'Flujo de Caja Persona + Negocio'!DV$1)+SUMIFS(Input!$BD:$BD,Input!$A:$A,'Flujo de Caja Persona + Negocio'!$A$7,Input!$C:$C,"Semestral",Input!$BF:$BF,'Flujo de Caja Persona + Negocio'!DV$1)</f>
        <v>4766423.425</v>
      </c>
      <c r="DW7" s="6">
        <f>+SUMIFS(Input!$BC:$BC,Input!$A:$A,$A$7,Input!$C:$C,"Mensual")+SUMIFS(Input!$BC:$BC,Input!$A:$A,$A$7,Input!$C:$C,"Anual",Input!$BE:$BE,'Flujo de Caja Persona + Negocio'!DW$1)+SUMIFS(Input!$BD:$BD,Input!$A:$A,'Flujo de Caja Persona + Negocio'!$A$7,Input!$C:$C,"Semestral",Input!$BE:$BE,'Flujo de Caja Persona + Negocio'!DW$1)+SUMIFS(Input!$BD:$BD,Input!$A:$A,'Flujo de Caja Persona + Negocio'!$A$7,Input!$C:$C,"Semestral",Input!$BF:$BF,'Flujo de Caja Persona + Negocio'!DW$1)</f>
        <v>4766423.425</v>
      </c>
      <c r="DX7" s="6">
        <f>+SUMIFS(Input!$BC:$BC,Input!$A:$A,$A$7,Input!$C:$C,"Mensual")+SUMIFS(Input!$BC:$BC,Input!$A:$A,$A$7,Input!$C:$C,"Anual",Input!$BE:$BE,'Flujo de Caja Persona + Negocio'!DX$1)+SUMIFS(Input!$BD:$BD,Input!$A:$A,'Flujo de Caja Persona + Negocio'!$A$7,Input!$C:$C,"Semestral",Input!$BE:$BE,'Flujo de Caja Persona + Negocio'!DX$1)+SUMIFS(Input!$BD:$BD,Input!$A:$A,'Flujo de Caja Persona + Negocio'!$A$7,Input!$C:$C,"Semestral",Input!$BF:$BF,'Flujo de Caja Persona + Negocio'!DX$1)</f>
        <v>4766423.425</v>
      </c>
      <c r="DY7" s="6">
        <f>+SUMIFS(Input!$BC:$BC,Input!$A:$A,$A$7,Input!$C:$C,"Mensual")+SUMIFS(Input!$BC:$BC,Input!$A:$A,$A$7,Input!$C:$C,"Anual",Input!$BE:$BE,'Flujo de Caja Persona + Negocio'!DY$1)+SUMIFS(Input!$BD:$BD,Input!$A:$A,'Flujo de Caja Persona + Negocio'!$A$7,Input!$C:$C,"Semestral",Input!$BE:$BE,'Flujo de Caja Persona + Negocio'!DY$1)+SUMIFS(Input!$BD:$BD,Input!$A:$A,'Flujo de Caja Persona + Negocio'!$A$7,Input!$C:$C,"Semestral",Input!$BF:$BF,'Flujo de Caja Persona + Negocio'!DY$1)</f>
        <v>4766423.425</v>
      </c>
      <c r="DZ7" s="6">
        <f>+SUMIFS(Input!$BC:$BC,Input!$A:$A,$A$7,Input!$C:$C,"Mensual")+SUMIFS(Input!$BC:$BC,Input!$A:$A,$A$7,Input!$C:$C,"Anual",Input!$BE:$BE,'Flujo de Caja Persona + Negocio'!DZ$1)+SUMIFS(Input!$BD:$BD,Input!$A:$A,'Flujo de Caja Persona + Negocio'!$A$7,Input!$C:$C,"Semestral",Input!$BE:$BE,'Flujo de Caja Persona + Negocio'!DZ$1)+SUMIFS(Input!$BD:$BD,Input!$A:$A,'Flujo de Caja Persona + Negocio'!$A$7,Input!$C:$C,"Semestral",Input!$BF:$BF,'Flujo de Caja Persona + Negocio'!DZ$1)</f>
        <v>4766423.425</v>
      </c>
      <c r="EA7" s="6">
        <f>+SUMIFS(Input!$BC:$BC,Input!$A:$A,$A$7,Input!$C:$C,"Mensual")+SUMIFS(Input!$BC:$BC,Input!$A:$A,$A$7,Input!$C:$C,"Anual",Input!$BE:$BE,'Flujo de Caja Persona + Negocio'!EA$1)+SUMIFS(Input!$BD:$BD,Input!$A:$A,'Flujo de Caja Persona + Negocio'!$A$7,Input!$C:$C,"Semestral",Input!$BE:$BE,'Flujo de Caja Persona + Negocio'!EA$1)+SUMIFS(Input!$BD:$BD,Input!$A:$A,'Flujo de Caja Persona + Negocio'!$A$7,Input!$C:$C,"Semestral",Input!$BF:$BF,'Flujo de Caja Persona + Negocio'!EA$1)</f>
        <v>5975948.167</v>
      </c>
      <c r="EB7" s="6">
        <f>+SUMIFS(Input!$BC:$BC,Input!$A:$A,$A$7,Input!$C:$C,"Mensual")+SUMIFS(Input!$BC:$BC,Input!$A:$A,$A$7,Input!$C:$C,"Anual",Input!$BE:$BE,'Flujo de Caja Persona + Negocio'!EB$1)+SUMIFS(Input!$BD:$BD,Input!$A:$A,'Flujo de Caja Persona + Negocio'!$A$7,Input!$C:$C,"Semestral",Input!$BE:$BE,'Flujo de Caja Persona + Negocio'!EB$1)+SUMIFS(Input!$BD:$BD,Input!$A:$A,'Flujo de Caja Persona + Negocio'!$A$7,Input!$C:$C,"Semestral",Input!$BF:$BF,'Flujo de Caja Persona + Negocio'!EB$1)</f>
        <v>4766423.425</v>
      </c>
      <c r="EC7" s="6">
        <f>+SUMIFS(Input!$BC:$BC,Input!$A:$A,$A$7,Input!$C:$C,"Mensual")+SUMIFS(Input!$BC:$BC,Input!$A:$A,$A$7,Input!$C:$C,"Anual",Input!$BE:$BE,'Flujo de Caja Persona + Negocio'!EC$1)+SUMIFS(Input!$BD:$BD,Input!$A:$A,'Flujo de Caja Persona + Negocio'!$A$7,Input!$C:$C,"Semestral",Input!$BE:$BE,'Flujo de Caja Persona + Negocio'!EC$1)+SUMIFS(Input!$BD:$BD,Input!$A:$A,'Flujo de Caja Persona + Negocio'!$A$7,Input!$C:$C,"Semestral",Input!$BF:$BF,'Flujo de Caja Persona + Negocio'!EC$1)</f>
        <v>4766423.425</v>
      </c>
    </row>
    <row r="8" ht="14.25" customHeight="1">
      <c r="A8" s="1" t="s">
        <v>5</v>
      </c>
      <c r="B8" s="6">
        <f>+SUMIFS(Input!$J:$J,Input!$A:$A,$A$8,Input!$C:$C,"Mensual")+SUMIFS(Input!$J:$J,Input!$A:$A,$A$8,Input!$C:$C,"Anual",Input!$G:$G,'Flujo de Caja Persona + Negocio'!B$1)+SUMIFS(Input!$K:$K,Input!$A:$A,'Flujo de Caja Persona + Negocio'!$A$8,Input!$C:$C,"Semestral",Input!$L:$L,'Flujo de Caja Persona + Negocio'!B$1)+SUMIFS(Input!$K:$K,Input!$A:$A,'Flujo de Caja Persona + Negocio'!$A$8,Input!$C:$C,"Semestral",Input!$M:$M,'Flujo de Caja Persona + Negocio'!B$1)</f>
        <v>0</v>
      </c>
      <c r="C8" s="6">
        <f>+SUMIFS(Input!$J:$J,Input!$A:$A,$A$8,Input!$C:$C,"Mensual")+SUMIFS(Input!$J:$J,Input!$A:$A,$A$8,Input!$C:$C,"Anual",Input!$G:$G,'Flujo de Caja Persona + Negocio'!C$1)+SUMIFS(Input!$K:$K,Input!$A:$A,'Flujo de Caja Persona + Negocio'!$A$8,Input!$C:$C,"Semestral",Input!$L:$L,'Flujo de Caja Persona + Negocio'!C$1)+SUMIFS(Input!$K:$K,Input!$A:$A,'Flujo de Caja Persona + Negocio'!$A$8,Input!$C:$C,"Semestral",Input!$M:$M,'Flujo de Caja Persona + Negocio'!C$1)</f>
        <v>618000</v>
      </c>
      <c r="D8" s="6">
        <f>+SUMIFS(Input!$J:$J,Input!$A:$A,$A$8,Input!$C:$C,"Mensual")+SUMIFS(Input!$J:$J,Input!$A:$A,$A$8,Input!$C:$C,"Anual",Input!$G:$G,'Flujo de Caja Persona + Negocio'!D$1)+SUMIFS(Input!$K:$K,Input!$A:$A,'Flujo de Caja Persona + Negocio'!$A$8,Input!$C:$C,"Semestral",Input!$L:$L,'Flujo de Caja Persona + Negocio'!D$1)+SUMIFS(Input!$K:$K,Input!$A:$A,'Flujo de Caja Persona + Negocio'!$A$8,Input!$C:$C,"Semestral",Input!$M:$M,'Flujo de Caja Persona + Negocio'!D$1)</f>
        <v>0</v>
      </c>
      <c r="E8" s="6">
        <f>+SUMIFS(Input!$J:$J,Input!$A:$A,$A$8,Input!$C:$C,"Mensual")+SUMIFS(Input!$J:$J,Input!$A:$A,$A$8,Input!$C:$C,"Anual",Input!$G:$G,'Flujo de Caja Persona + Negocio'!E$1)+SUMIFS(Input!$K:$K,Input!$A:$A,'Flujo de Caja Persona + Negocio'!$A$8,Input!$C:$C,"Semestral",Input!$L:$L,'Flujo de Caja Persona + Negocio'!E$1)+SUMIFS(Input!$K:$K,Input!$A:$A,'Flujo de Caja Persona + Negocio'!$A$8,Input!$C:$C,"Semestral",Input!$M:$M,'Flujo de Caja Persona + Negocio'!E$1)</f>
        <v>1030000</v>
      </c>
      <c r="F8" s="6">
        <f>+SUMIFS(Input!$J:$J,Input!$A:$A,$A$8,Input!$C:$C,"Mensual")+SUMIFS(Input!$J:$J,Input!$A:$A,$A$8,Input!$C:$C,"Anual",Input!$G:$G,'Flujo de Caja Persona + Negocio'!F$1)+SUMIFS(Input!$K:$K,Input!$A:$A,'Flujo de Caja Persona + Negocio'!$A$8,Input!$C:$C,"Semestral",Input!$L:$L,'Flujo de Caja Persona + Negocio'!F$1)+SUMIFS(Input!$K:$K,Input!$A:$A,'Flujo de Caja Persona + Negocio'!$A$8,Input!$C:$C,"Semestral",Input!$M:$M,'Flujo de Caja Persona + Negocio'!F$1)</f>
        <v>0</v>
      </c>
      <c r="G8" s="6">
        <f>+SUMIFS(Input!$J:$J,Input!$A:$A,$A$8,Input!$C:$C,"Mensual")+SUMIFS(Input!$J:$J,Input!$A:$A,$A$8,Input!$C:$C,"Anual",Input!$G:$G,'Flujo de Caja Persona + Negocio'!G$1)+SUMIFS(Input!$K:$K,Input!$A:$A,'Flujo de Caja Persona + Negocio'!$A$8,Input!$C:$C,"Semestral",Input!$L:$L,'Flujo de Caja Persona + Negocio'!G$1)+SUMIFS(Input!$K:$K,Input!$A:$A,'Flujo de Caja Persona + Negocio'!$A$8,Input!$C:$C,"Semestral",Input!$M:$M,'Flujo de Caja Persona + Negocio'!G$1)</f>
        <v>0</v>
      </c>
      <c r="H8" s="6">
        <f>+SUMIFS(Input!$J:$J,Input!$A:$A,$A$8,Input!$C:$C,"Mensual")+SUMIFS(Input!$J:$J,Input!$A:$A,$A$8,Input!$C:$C,"Anual",Input!$G:$G,'Flujo de Caja Persona + Negocio'!H$1)+SUMIFS(Input!$K:$K,Input!$A:$A,'Flujo de Caja Persona + Negocio'!$A$8,Input!$C:$C,"Semestral",Input!$L:$L,'Flujo de Caja Persona + Negocio'!H$1)+SUMIFS(Input!$K:$K,Input!$A:$A,'Flujo de Caja Persona + Negocio'!$A$8,Input!$C:$C,"Semestral",Input!$M:$M,'Flujo de Caja Persona + Negocio'!H$1)</f>
        <v>0</v>
      </c>
      <c r="I8" s="6">
        <f>+SUMIFS(Input!$J:$J,Input!$A:$A,$A$8,Input!$C:$C,"Mensual")+SUMIFS(Input!$J:$J,Input!$A:$A,$A$8,Input!$C:$C,"Anual",Input!$G:$G,'Flujo de Caja Persona + Negocio'!I$1)+SUMIFS(Input!$K:$K,Input!$A:$A,'Flujo de Caja Persona + Negocio'!$A$8,Input!$C:$C,"Semestral",Input!$L:$L,'Flujo de Caja Persona + Negocio'!I$1)+SUMIFS(Input!$K:$K,Input!$A:$A,'Flujo de Caja Persona + Negocio'!$A$8,Input!$C:$C,"Semestral",Input!$M:$M,'Flujo de Caja Persona + Negocio'!I$1)</f>
        <v>0</v>
      </c>
      <c r="J8" s="6">
        <f>+SUMIFS(Input!$J:$J,Input!$A:$A,$A$8,Input!$C:$C,"Mensual")+SUMIFS(Input!$J:$J,Input!$A:$A,$A$8,Input!$C:$C,"Anual",Input!$G:$G,'Flujo de Caja Persona + Negocio'!J$1)+SUMIFS(Input!$K:$K,Input!$A:$A,'Flujo de Caja Persona + Negocio'!$A$8,Input!$C:$C,"Semestral",Input!$L:$L,'Flujo de Caja Persona + Negocio'!J$1)+SUMIFS(Input!$K:$K,Input!$A:$A,'Flujo de Caja Persona + Negocio'!$A$8,Input!$C:$C,"Semestral",Input!$M:$M,'Flujo de Caja Persona + Negocio'!J$1)</f>
        <v>0</v>
      </c>
      <c r="K8" s="6">
        <f>+SUMIFS(Input!$J:$J,Input!$A:$A,$A$8,Input!$C:$C,"Mensual")+SUMIFS(Input!$J:$J,Input!$A:$A,$A$8,Input!$C:$C,"Anual",Input!$G:$G,'Flujo de Caja Persona + Negocio'!K$1)+SUMIFS(Input!$K:$K,Input!$A:$A,'Flujo de Caja Persona + Negocio'!$A$8,Input!$C:$C,"Semestral",Input!$L:$L,'Flujo de Caja Persona + Negocio'!K$1)+SUMIFS(Input!$K:$K,Input!$A:$A,'Flujo de Caja Persona + Negocio'!$A$8,Input!$C:$C,"Semestral",Input!$M:$M,'Flujo de Caja Persona + Negocio'!K$1)</f>
        <v>0</v>
      </c>
      <c r="L8" s="6">
        <f>+SUMIFS(Input!$J:$J,Input!$A:$A,$A$8,Input!$C:$C,"Mensual")+SUMIFS(Input!$J:$J,Input!$A:$A,$A$8,Input!$C:$C,"Anual",Input!$G:$G,'Flujo de Caja Persona + Negocio'!L$1)+SUMIFS(Input!$K:$K,Input!$A:$A,'Flujo de Caja Persona + Negocio'!$A$8,Input!$C:$C,"Semestral",Input!$L:$L,'Flujo de Caja Persona + Negocio'!L$1)+SUMIFS(Input!$K:$K,Input!$A:$A,'Flujo de Caja Persona + Negocio'!$A$8,Input!$C:$C,"Semestral",Input!$M:$M,'Flujo de Caja Persona + Negocio'!L$1)</f>
        <v>0</v>
      </c>
      <c r="M8" s="6">
        <f>+SUMIFS(Input!$J:$J,Input!$A:$A,$A$8,Input!$C:$C,"Mensual")+SUMIFS(Input!$J:$J,Input!$A:$A,$A$8,Input!$C:$C,"Anual",Input!$G:$G,'Flujo de Caja Persona + Negocio'!M$1)+SUMIFS(Input!$K:$K,Input!$A:$A,'Flujo de Caja Persona + Negocio'!$A$8,Input!$C:$C,"Semestral",Input!$L:$L,'Flujo de Caja Persona + Negocio'!M$1)+SUMIFS(Input!$K:$K,Input!$A:$A,'Flujo de Caja Persona + Negocio'!$A$8,Input!$C:$C,"Semestral",Input!$M:$M,'Flujo de Caja Persona + Negocio'!M$1)</f>
        <v>0</v>
      </c>
      <c r="N8" s="6">
        <f>+SUMIFS(Input!$J:$J,Input!$A:$A,$A$8,Input!$C:$C,"Mensual")+SUMIFS(Input!$J:$J,Input!$A:$A,$A$8,Input!$C:$C,"Anual",Input!$G:$G,'Flujo de Caja Persona + Negocio'!N$1)+SUMIFS(Input!$K:$K,Input!$A:$A,'Flujo de Caja Persona + Negocio'!$A$8,Input!$C:$C,"Semestral",Input!$L:$L,'Flujo de Caja Persona + Negocio'!N$1)+SUMIFS(Input!$K:$K,Input!$A:$A,'Flujo de Caja Persona + Negocio'!$A$8,Input!$C:$C,"Semestral",Input!$M:$M,'Flujo de Caja Persona + Negocio'!N$1)</f>
        <v>0</v>
      </c>
      <c r="O8" s="6">
        <f>+SUMIFS(Input!$J:$J,Input!$A:$A,$A$8,Input!$C:$C,"Mensual")+SUMIFS(Input!$J:$J,Input!$A:$A,$A$8,Input!$C:$C,"Anual",Input!$G:$G,'Flujo de Caja Persona + Negocio'!O$1)+SUMIFS(Input!$K:$K,Input!$A:$A,'Flujo de Caja Persona + Negocio'!$A$8,Input!$C:$C,"Semestral",Input!$L:$L,'Flujo de Caja Persona + Negocio'!O$1)+SUMIFS(Input!$K:$K,Input!$A:$A,'Flujo de Caja Persona + Negocio'!$A$8,Input!$C:$C,"Semestral",Input!$M:$M,'Flujo de Caja Persona + Negocio'!O$1)</f>
        <v>618000</v>
      </c>
      <c r="P8" s="6">
        <f>+SUMIFS(Input!$J:$J,Input!$A:$A,$A$8,Input!$C:$C,"Mensual")+SUMIFS(Input!$J:$J,Input!$A:$A,$A$8,Input!$C:$C,"Anual",Input!$G:$G,'Flujo de Caja Persona + Negocio'!P$1)+SUMIFS(Input!$K:$K,Input!$A:$A,'Flujo de Caja Persona + Negocio'!$A$8,Input!$C:$C,"Semestral",Input!$L:$L,'Flujo de Caja Persona + Negocio'!P$1)+SUMIFS(Input!$K:$K,Input!$A:$A,'Flujo de Caja Persona + Negocio'!$A$8,Input!$C:$C,"Semestral",Input!$M:$M,'Flujo de Caja Persona + Negocio'!P$1)</f>
        <v>0</v>
      </c>
      <c r="Q8" s="6">
        <f>+SUMIFS(Input!$J:$J,Input!$A:$A,$A$8,Input!$C:$C,"Mensual")+SUMIFS(Input!$J:$J,Input!$A:$A,$A$8,Input!$C:$C,"Anual",Input!$G:$G,'Flujo de Caja Persona + Negocio'!Q$1)+SUMIFS(Input!$K:$K,Input!$A:$A,'Flujo de Caja Persona + Negocio'!$A$8,Input!$C:$C,"Semestral",Input!$L:$L,'Flujo de Caja Persona + Negocio'!Q$1)+SUMIFS(Input!$K:$K,Input!$A:$A,'Flujo de Caja Persona + Negocio'!$A$8,Input!$C:$C,"Semestral",Input!$M:$M,'Flujo de Caja Persona + Negocio'!Q$1)</f>
        <v>1030000</v>
      </c>
      <c r="R8" s="6">
        <f>+SUMIFS(Input!$J:$J,Input!$A:$A,$A$8,Input!$C:$C,"Mensual")+SUMIFS(Input!$J:$J,Input!$A:$A,$A$8,Input!$C:$C,"Anual",Input!$G:$G,'Flujo de Caja Persona + Negocio'!R$1)+SUMIFS(Input!$K:$K,Input!$A:$A,'Flujo de Caja Persona + Negocio'!$A$8,Input!$C:$C,"Semestral",Input!$L:$L,'Flujo de Caja Persona + Negocio'!R$1)+SUMIFS(Input!$K:$K,Input!$A:$A,'Flujo de Caja Persona + Negocio'!$A$8,Input!$C:$C,"Semestral",Input!$M:$M,'Flujo de Caja Persona + Negocio'!R$1)</f>
        <v>0</v>
      </c>
      <c r="S8" s="6">
        <f>+SUMIFS(Input!$J:$J,Input!$A:$A,$A$8,Input!$C:$C,"Mensual")+SUMIFS(Input!$J:$J,Input!$A:$A,$A$8,Input!$C:$C,"Anual",Input!$G:$G,'Flujo de Caja Persona + Negocio'!S$1)+SUMIFS(Input!$K:$K,Input!$A:$A,'Flujo de Caja Persona + Negocio'!$A$8,Input!$C:$C,"Semestral",Input!$L:$L,'Flujo de Caja Persona + Negocio'!S$1)+SUMIFS(Input!$K:$K,Input!$A:$A,'Flujo de Caja Persona + Negocio'!$A$8,Input!$C:$C,"Semestral",Input!$M:$M,'Flujo de Caja Persona + Negocio'!S$1)</f>
        <v>0</v>
      </c>
      <c r="T8" s="6">
        <f>+SUMIFS(Input!$J:$J,Input!$A:$A,$A$8,Input!$C:$C,"Mensual")+SUMIFS(Input!$J:$J,Input!$A:$A,$A$8,Input!$C:$C,"Anual",Input!$G:$G,'Flujo de Caja Persona + Negocio'!T$1)+SUMIFS(Input!$K:$K,Input!$A:$A,'Flujo de Caja Persona + Negocio'!$A$8,Input!$C:$C,"Semestral",Input!$L:$L,'Flujo de Caja Persona + Negocio'!T$1)+SUMIFS(Input!$K:$K,Input!$A:$A,'Flujo de Caja Persona + Negocio'!$A$8,Input!$C:$C,"Semestral",Input!$M:$M,'Flujo de Caja Persona + Negocio'!T$1)</f>
        <v>0</v>
      </c>
      <c r="U8" s="6">
        <f>+SUMIFS(Input!$J:$J,Input!$A:$A,$A$8,Input!$C:$C,"Mensual")+SUMIFS(Input!$J:$J,Input!$A:$A,$A$8,Input!$C:$C,"Anual",Input!$G:$G,'Flujo de Caja Persona + Negocio'!U$1)+SUMIFS(Input!$K:$K,Input!$A:$A,'Flujo de Caja Persona + Negocio'!$A$8,Input!$C:$C,"Semestral",Input!$L:$L,'Flujo de Caja Persona + Negocio'!U$1)+SUMIFS(Input!$K:$K,Input!$A:$A,'Flujo de Caja Persona + Negocio'!$A$8,Input!$C:$C,"Semestral",Input!$M:$M,'Flujo de Caja Persona + Negocio'!U$1)</f>
        <v>0</v>
      </c>
      <c r="V8" s="6">
        <f>+SUMIFS(Input!$J:$J,Input!$A:$A,$A$8,Input!$C:$C,"Mensual")+SUMIFS(Input!$J:$J,Input!$A:$A,$A$8,Input!$C:$C,"Anual",Input!$G:$G,'Flujo de Caja Persona + Negocio'!V$1)+SUMIFS(Input!$K:$K,Input!$A:$A,'Flujo de Caja Persona + Negocio'!$A$8,Input!$C:$C,"Semestral",Input!$L:$L,'Flujo de Caja Persona + Negocio'!V$1)+SUMIFS(Input!$K:$K,Input!$A:$A,'Flujo de Caja Persona + Negocio'!$A$8,Input!$C:$C,"Semestral",Input!$M:$M,'Flujo de Caja Persona + Negocio'!V$1)</f>
        <v>0</v>
      </c>
      <c r="W8" s="6">
        <f>+SUMIFS(Input!$J:$J,Input!$A:$A,$A$8,Input!$C:$C,"Mensual")+SUMIFS(Input!$J:$J,Input!$A:$A,$A$8,Input!$C:$C,"Anual",Input!$G:$G,'Flujo de Caja Persona + Negocio'!W$1)+SUMIFS(Input!$K:$K,Input!$A:$A,'Flujo de Caja Persona + Negocio'!$A$8,Input!$C:$C,"Semestral",Input!$L:$L,'Flujo de Caja Persona + Negocio'!W$1)+SUMIFS(Input!$K:$K,Input!$A:$A,'Flujo de Caja Persona + Negocio'!$A$8,Input!$C:$C,"Semestral",Input!$M:$M,'Flujo de Caja Persona + Negocio'!W$1)</f>
        <v>0</v>
      </c>
      <c r="X8" s="6">
        <f>+SUMIFS(Input!$J:$J,Input!$A:$A,$A$8,Input!$C:$C,"Mensual")+SUMIFS(Input!$J:$J,Input!$A:$A,$A$8,Input!$C:$C,"Anual",Input!$G:$G,'Flujo de Caja Persona + Negocio'!X$1)+SUMIFS(Input!$K:$K,Input!$A:$A,'Flujo de Caja Persona + Negocio'!$A$8,Input!$C:$C,"Semestral",Input!$L:$L,'Flujo de Caja Persona + Negocio'!X$1)+SUMIFS(Input!$K:$K,Input!$A:$A,'Flujo de Caja Persona + Negocio'!$A$8,Input!$C:$C,"Semestral",Input!$M:$M,'Flujo de Caja Persona + Negocio'!X$1)</f>
        <v>0</v>
      </c>
      <c r="Y8" s="6">
        <f>+SUMIFS(Input!$J:$J,Input!$A:$A,$A$8,Input!$C:$C,"Mensual")+SUMIFS(Input!$J:$J,Input!$A:$A,$A$8,Input!$C:$C,"Anual",Input!$G:$G,'Flujo de Caja Persona + Negocio'!Y$1)+SUMIFS(Input!$K:$K,Input!$A:$A,'Flujo de Caja Persona + Negocio'!$A$8,Input!$C:$C,"Semestral",Input!$L:$L,'Flujo de Caja Persona + Negocio'!Y$1)+SUMIFS(Input!$K:$K,Input!$A:$A,'Flujo de Caja Persona + Negocio'!$A$8,Input!$C:$C,"Semestral",Input!$M:$M,'Flujo de Caja Persona + Negocio'!Y$1)</f>
        <v>0</v>
      </c>
      <c r="Z8" s="6">
        <f>+SUMIFS(Input!$O:$O,Input!$A:$A,$A$8,Input!$C:$C,"Mensual")+SUMIFS(Input!$O:$O,Input!$A:$A,$A$8,Input!$C:$C,"Anual",Input!$Q:$Q,'Flujo de Caja Persona + Negocio'!Z$1)+SUMIFS(Input!$P:$P,Input!$A:$A,'Flujo de Caja Persona + Negocio'!$A$8,Input!$C:$C,"Semestral",Input!$Q:$Q,'Flujo de Caja Persona + Negocio'!Z$1)+SUMIFS(Input!$P:$P,Input!$A:$A,'Flujo de Caja Persona + Negocio'!$A$8,Input!$C:$C,"Semestral",Input!$R:$R,'Flujo de Caja Persona + Negocio'!Z$1)</f>
        <v>0</v>
      </c>
      <c r="AA8" s="6">
        <f>+SUMIFS(Input!$O:$O,Input!$A:$A,$A$8,Input!$C:$C,"Mensual")+SUMIFS(Input!$O:$O,Input!$A:$A,$A$8,Input!$C:$C,"Anual",Input!$Q:$Q,'Flujo de Caja Persona + Negocio'!AA$1)+SUMIFS(Input!$P:$P,Input!$A:$A,'Flujo de Caja Persona + Negocio'!$A$8,Input!$C:$C,"Semestral",Input!$Q:$Q,'Flujo de Caja Persona + Negocio'!AA$1)+SUMIFS(Input!$P:$P,Input!$A:$A,'Flujo de Caja Persona + Negocio'!$A$8,Input!$C:$C,"Semestral",Input!$R:$R,'Flujo de Caja Persona + Negocio'!AA$1)</f>
        <v>636540</v>
      </c>
      <c r="AB8" s="6">
        <f>+SUMIFS(Input!$O:$O,Input!$A:$A,$A$8,Input!$C:$C,"Mensual")+SUMIFS(Input!$O:$O,Input!$A:$A,$A$8,Input!$C:$C,"Anual",Input!$Q:$Q,'Flujo de Caja Persona + Negocio'!AB$1)+SUMIFS(Input!$P:$P,Input!$A:$A,'Flujo de Caja Persona + Negocio'!$A$8,Input!$C:$C,"Semestral",Input!$Q:$Q,'Flujo de Caja Persona + Negocio'!AB$1)+SUMIFS(Input!$P:$P,Input!$A:$A,'Flujo de Caja Persona + Negocio'!$A$8,Input!$C:$C,"Semestral",Input!$R:$R,'Flujo de Caja Persona + Negocio'!AB$1)</f>
        <v>0</v>
      </c>
      <c r="AC8" s="6">
        <f>+SUMIFS(Input!$O:$O,Input!$A:$A,$A$8,Input!$C:$C,"Mensual")+SUMIFS(Input!$O:$O,Input!$A:$A,$A$8,Input!$C:$C,"Anual",Input!$Q:$Q,'Flujo de Caja Persona + Negocio'!AC$1)+SUMIFS(Input!$P:$P,Input!$A:$A,'Flujo de Caja Persona + Negocio'!$A$8,Input!$C:$C,"Semestral",Input!$Q:$Q,'Flujo de Caja Persona + Negocio'!AC$1)+SUMIFS(Input!$P:$P,Input!$A:$A,'Flujo de Caja Persona + Negocio'!$A$8,Input!$C:$C,"Semestral",Input!$R:$R,'Flujo de Caja Persona + Negocio'!AC$1)</f>
        <v>1060900</v>
      </c>
      <c r="AD8" s="6">
        <f>+SUMIFS(Input!$O:$O,Input!$A:$A,$A$8,Input!$C:$C,"Mensual")+SUMIFS(Input!$O:$O,Input!$A:$A,$A$8,Input!$C:$C,"Anual",Input!$Q:$Q,'Flujo de Caja Persona + Negocio'!AD$1)+SUMIFS(Input!$P:$P,Input!$A:$A,'Flujo de Caja Persona + Negocio'!$A$8,Input!$C:$C,"Semestral",Input!$Q:$Q,'Flujo de Caja Persona + Negocio'!AD$1)+SUMIFS(Input!$P:$P,Input!$A:$A,'Flujo de Caja Persona + Negocio'!$A$8,Input!$C:$C,"Semestral",Input!$R:$R,'Flujo de Caja Persona + Negocio'!AD$1)</f>
        <v>0</v>
      </c>
      <c r="AE8" s="6">
        <f>+SUMIFS(Input!$O:$O,Input!$A:$A,$A$8,Input!$C:$C,"Mensual")+SUMIFS(Input!$O:$O,Input!$A:$A,$A$8,Input!$C:$C,"Anual",Input!$Q:$Q,'Flujo de Caja Persona + Negocio'!AE$1)+SUMIFS(Input!$P:$P,Input!$A:$A,'Flujo de Caja Persona + Negocio'!$A$8,Input!$C:$C,"Semestral",Input!$Q:$Q,'Flujo de Caja Persona + Negocio'!AE$1)+SUMIFS(Input!$P:$P,Input!$A:$A,'Flujo de Caja Persona + Negocio'!$A$8,Input!$C:$C,"Semestral",Input!$R:$R,'Flujo de Caja Persona + Negocio'!AE$1)</f>
        <v>0</v>
      </c>
      <c r="AF8" s="6">
        <f>+SUMIFS(Input!$O:$O,Input!$A:$A,$A$8,Input!$C:$C,"Mensual")+SUMIFS(Input!$O:$O,Input!$A:$A,$A$8,Input!$C:$C,"Anual",Input!$Q:$Q,'Flujo de Caja Persona + Negocio'!AF$1)+SUMIFS(Input!$P:$P,Input!$A:$A,'Flujo de Caja Persona + Negocio'!$A$8,Input!$C:$C,"Semestral",Input!$Q:$Q,'Flujo de Caja Persona + Negocio'!AF$1)+SUMIFS(Input!$P:$P,Input!$A:$A,'Flujo de Caja Persona + Negocio'!$A$8,Input!$C:$C,"Semestral",Input!$R:$R,'Flujo de Caja Persona + Negocio'!AF$1)</f>
        <v>0</v>
      </c>
      <c r="AG8" s="6">
        <f>+SUMIFS(Input!$O:$O,Input!$A:$A,$A$8,Input!$C:$C,"Mensual")+SUMIFS(Input!$O:$O,Input!$A:$A,$A$8,Input!$C:$C,"Anual",Input!$Q:$Q,'Flujo de Caja Persona + Negocio'!AG$1)+SUMIFS(Input!$P:$P,Input!$A:$A,'Flujo de Caja Persona + Negocio'!$A$8,Input!$C:$C,"Semestral",Input!$Q:$Q,'Flujo de Caja Persona + Negocio'!AG$1)+SUMIFS(Input!$P:$P,Input!$A:$A,'Flujo de Caja Persona + Negocio'!$A$8,Input!$C:$C,"Semestral",Input!$R:$R,'Flujo de Caja Persona + Negocio'!AG$1)</f>
        <v>0</v>
      </c>
      <c r="AH8" s="6">
        <f>+SUMIFS(Input!$O:$O,Input!$A:$A,$A$8,Input!$C:$C,"Mensual")+SUMIFS(Input!$O:$O,Input!$A:$A,$A$8,Input!$C:$C,"Anual",Input!$Q:$Q,'Flujo de Caja Persona + Negocio'!AH$1)+SUMIFS(Input!$P:$P,Input!$A:$A,'Flujo de Caja Persona + Negocio'!$A$8,Input!$C:$C,"Semestral",Input!$Q:$Q,'Flujo de Caja Persona + Negocio'!AH$1)+SUMIFS(Input!$P:$P,Input!$A:$A,'Flujo de Caja Persona + Negocio'!$A$8,Input!$C:$C,"Semestral",Input!$R:$R,'Flujo de Caja Persona + Negocio'!AH$1)</f>
        <v>0</v>
      </c>
      <c r="AI8" s="6">
        <f>+SUMIFS(Input!$O:$O,Input!$A:$A,$A$8,Input!$C:$C,"Mensual")+SUMIFS(Input!$O:$O,Input!$A:$A,$A$8,Input!$C:$C,"Anual",Input!$Q:$Q,'Flujo de Caja Persona + Negocio'!AI$1)+SUMIFS(Input!$P:$P,Input!$A:$A,'Flujo de Caja Persona + Negocio'!$A$8,Input!$C:$C,"Semestral",Input!$Q:$Q,'Flujo de Caja Persona + Negocio'!AI$1)+SUMIFS(Input!$P:$P,Input!$A:$A,'Flujo de Caja Persona + Negocio'!$A$8,Input!$C:$C,"Semestral",Input!$R:$R,'Flujo de Caja Persona + Negocio'!AI$1)</f>
        <v>0</v>
      </c>
      <c r="AJ8" s="6">
        <f>+SUMIFS(Input!$O:$O,Input!$A:$A,$A$8,Input!$C:$C,"Mensual")+SUMIFS(Input!$O:$O,Input!$A:$A,$A$8,Input!$C:$C,"Anual",Input!$Q:$Q,'Flujo de Caja Persona + Negocio'!AJ$1)+SUMIFS(Input!$P:$P,Input!$A:$A,'Flujo de Caja Persona + Negocio'!$A$8,Input!$C:$C,"Semestral",Input!$Q:$Q,'Flujo de Caja Persona + Negocio'!AJ$1)+SUMIFS(Input!$P:$P,Input!$A:$A,'Flujo de Caja Persona + Negocio'!$A$8,Input!$C:$C,"Semestral",Input!$R:$R,'Flujo de Caja Persona + Negocio'!AJ$1)</f>
        <v>0</v>
      </c>
      <c r="AK8" s="6">
        <f>+SUMIFS(Input!$O:$O,Input!$A:$A,$A$8,Input!$C:$C,"Mensual")+SUMIFS(Input!$O:$O,Input!$A:$A,$A$8,Input!$C:$C,"Anual",Input!$Q:$Q,'Flujo de Caja Persona + Negocio'!AK$1)+SUMIFS(Input!$P:$P,Input!$A:$A,'Flujo de Caja Persona + Negocio'!$A$8,Input!$C:$C,"Semestral",Input!$Q:$Q,'Flujo de Caja Persona + Negocio'!AK$1)+SUMIFS(Input!$P:$P,Input!$A:$A,'Flujo de Caja Persona + Negocio'!$A$8,Input!$C:$C,"Semestral",Input!$R:$R,'Flujo de Caja Persona + Negocio'!AK$1)</f>
        <v>0</v>
      </c>
      <c r="AL8" s="6">
        <f>+SUMIFS(Input!$T:$T,Input!$A:$A,$A$8,Input!$C:$C,"Mensual")+SUMIFS(Input!$T:$T,Input!$A:$A,$A$8,Input!$C:$C,"Anual",Input!$V:$V,'Flujo de Caja Persona + Negocio'!AL$1)+SUMIFS(Input!$U:$U,Input!$A:$A,'Flujo de Caja Persona + Negocio'!$A$8,Input!$C:$C,"Semestral",Input!$V:$V,'Flujo de Caja Persona + Negocio'!AL$1)+SUMIFS(Input!$U:$U,Input!$A:$A,'Flujo de Caja Persona + Negocio'!$A$8,Input!$C:$C,"Semestral",Input!$W:$W,'Flujo de Caja Persona + Negocio'!AL$1)</f>
        <v>0</v>
      </c>
      <c r="AM8" s="6">
        <f>+SUMIFS(Input!$T:$T,Input!$A:$A,$A$8,Input!$C:$C,"Mensual")+SUMIFS(Input!$T:$T,Input!$A:$A,$A$8,Input!$C:$C,"Anual",Input!$V:$V,'Flujo de Caja Persona + Negocio'!AM$1)+SUMIFS(Input!$U:$U,Input!$A:$A,'Flujo de Caja Persona + Negocio'!$A$8,Input!$C:$C,"Semestral",Input!$V:$V,'Flujo de Caja Persona + Negocio'!AM$1)+SUMIFS(Input!$U:$U,Input!$A:$A,'Flujo de Caja Persona + Negocio'!$A$8,Input!$C:$C,"Semestral",Input!$W:$W,'Flujo de Caja Persona + Negocio'!AM$1)</f>
        <v>655636.2</v>
      </c>
      <c r="AN8" s="6">
        <f>+SUMIFS(Input!$T:$T,Input!$A:$A,$A$8,Input!$C:$C,"Mensual")+SUMIFS(Input!$T:$T,Input!$A:$A,$A$8,Input!$C:$C,"Anual",Input!$V:$V,'Flujo de Caja Persona + Negocio'!AN$1)+SUMIFS(Input!$U:$U,Input!$A:$A,'Flujo de Caja Persona + Negocio'!$A$8,Input!$C:$C,"Semestral",Input!$V:$V,'Flujo de Caja Persona + Negocio'!AN$1)+SUMIFS(Input!$U:$U,Input!$A:$A,'Flujo de Caja Persona + Negocio'!$A$8,Input!$C:$C,"Semestral",Input!$W:$W,'Flujo de Caja Persona + Negocio'!AN$1)</f>
        <v>0</v>
      </c>
      <c r="AO8" s="6">
        <f>+SUMIFS(Input!$T:$T,Input!$A:$A,$A$8,Input!$C:$C,"Mensual")+SUMIFS(Input!$T:$T,Input!$A:$A,$A$8,Input!$C:$C,"Anual",Input!$V:$V,'Flujo de Caja Persona + Negocio'!AO$1)+SUMIFS(Input!$U:$U,Input!$A:$A,'Flujo de Caja Persona + Negocio'!$A$8,Input!$C:$C,"Semestral",Input!$V:$V,'Flujo de Caja Persona + Negocio'!AO$1)+SUMIFS(Input!$U:$U,Input!$A:$A,'Flujo de Caja Persona + Negocio'!$A$8,Input!$C:$C,"Semestral",Input!$W:$W,'Flujo de Caja Persona + Negocio'!AO$1)</f>
        <v>1092727</v>
      </c>
      <c r="AP8" s="6">
        <f>+SUMIFS(Input!$T:$T,Input!$A:$A,$A$8,Input!$C:$C,"Mensual")+SUMIFS(Input!$T:$T,Input!$A:$A,$A$8,Input!$C:$C,"Anual",Input!$V:$V,'Flujo de Caja Persona + Negocio'!AP$1)+SUMIFS(Input!$U:$U,Input!$A:$A,'Flujo de Caja Persona + Negocio'!$A$8,Input!$C:$C,"Semestral",Input!$V:$V,'Flujo de Caja Persona + Negocio'!AP$1)+SUMIFS(Input!$U:$U,Input!$A:$A,'Flujo de Caja Persona + Negocio'!$A$8,Input!$C:$C,"Semestral",Input!$W:$W,'Flujo de Caja Persona + Negocio'!AP$1)</f>
        <v>0</v>
      </c>
      <c r="AQ8" s="6">
        <f>+SUMIFS(Input!$T:$T,Input!$A:$A,$A$8,Input!$C:$C,"Mensual")+SUMIFS(Input!$T:$T,Input!$A:$A,$A$8,Input!$C:$C,"Anual",Input!$V:$V,'Flujo de Caja Persona + Negocio'!AQ$1)+SUMIFS(Input!$U:$U,Input!$A:$A,'Flujo de Caja Persona + Negocio'!$A$8,Input!$C:$C,"Semestral",Input!$V:$V,'Flujo de Caja Persona + Negocio'!AQ$1)+SUMIFS(Input!$U:$U,Input!$A:$A,'Flujo de Caja Persona + Negocio'!$A$8,Input!$C:$C,"Semestral",Input!$W:$W,'Flujo de Caja Persona + Negocio'!AQ$1)</f>
        <v>0</v>
      </c>
      <c r="AR8" s="6">
        <f>+SUMIFS(Input!$T:$T,Input!$A:$A,$A$8,Input!$C:$C,"Mensual")+SUMIFS(Input!$T:$T,Input!$A:$A,$A$8,Input!$C:$C,"Anual",Input!$V:$V,'Flujo de Caja Persona + Negocio'!AR$1)+SUMIFS(Input!$U:$U,Input!$A:$A,'Flujo de Caja Persona + Negocio'!$A$8,Input!$C:$C,"Semestral",Input!$V:$V,'Flujo de Caja Persona + Negocio'!AR$1)+SUMIFS(Input!$U:$U,Input!$A:$A,'Flujo de Caja Persona + Negocio'!$A$8,Input!$C:$C,"Semestral",Input!$W:$W,'Flujo de Caja Persona + Negocio'!AR$1)</f>
        <v>0</v>
      </c>
      <c r="AS8" s="6">
        <f>+SUMIFS(Input!$T:$T,Input!$A:$A,$A$8,Input!$C:$C,"Mensual")+SUMIFS(Input!$T:$T,Input!$A:$A,$A$8,Input!$C:$C,"Anual",Input!$V:$V,'Flujo de Caja Persona + Negocio'!AS$1)+SUMIFS(Input!$U:$U,Input!$A:$A,'Flujo de Caja Persona + Negocio'!$A$8,Input!$C:$C,"Semestral",Input!$V:$V,'Flujo de Caja Persona + Negocio'!AS$1)+SUMIFS(Input!$U:$U,Input!$A:$A,'Flujo de Caja Persona + Negocio'!$A$8,Input!$C:$C,"Semestral",Input!$W:$W,'Flujo de Caja Persona + Negocio'!AS$1)</f>
        <v>0</v>
      </c>
      <c r="AT8" s="6">
        <f>+SUMIFS(Input!$T:$T,Input!$A:$A,$A$8,Input!$C:$C,"Mensual")+SUMIFS(Input!$T:$T,Input!$A:$A,$A$8,Input!$C:$C,"Anual",Input!$V:$V,'Flujo de Caja Persona + Negocio'!AT$1)+SUMIFS(Input!$U:$U,Input!$A:$A,'Flujo de Caja Persona + Negocio'!$A$8,Input!$C:$C,"Semestral",Input!$V:$V,'Flujo de Caja Persona + Negocio'!AT$1)+SUMIFS(Input!$U:$U,Input!$A:$A,'Flujo de Caja Persona + Negocio'!$A$8,Input!$C:$C,"Semestral",Input!$W:$W,'Flujo de Caja Persona + Negocio'!AT$1)</f>
        <v>0</v>
      </c>
      <c r="AU8" s="6">
        <f>+SUMIFS(Input!$T:$T,Input!$A:$A,$A$8,Input!$C:$C,"Mensual")+SUMIFS(Input!$T:$T,Input!$A:$A,$A$8,Input!$C:$C,"Anual",Input!$V:$V,'Flujo de Caja Persona + Negocio'!AU$1)+SUMIFS(Input!$U:$U,Input!$A:$A,'Flujo de Caja Persona + Negocio'!$A$8,Input!$C:$C,"Semestral",Input!$V:$V,'Flujo de Caja Persona + Negocio'!AU$1)+SUMIFS(Input!$U:$U,Input!$A:$A,'Flujo de Caja Persona + Negocio'!$A$8,Input!$C:$C,"Semestral",Input!$W:$W,'Flujo de Caja Persona + Negocio'!AU$1)</f>
        <v>0</v>
      </c>
      <c r="AV8" s="6">
        <f>+SUMIFS(Input!$T:$T,Input!$A:$A,$A$8,Input!$C:$C,"Mensual")+SUMIFS(Input!$T:$T,Input!$A:$A,$A$8,Input!$C:$C,"Anual",Input!$V:$V,'Flujo de Caja Persona + Negocio'!AV$1)+SUMIFS(Input!$U:$U,Input!$A:$A,'Flujo de Caja Persona + Negocio'!$A$8,Input!$C:$C,"Semestral",Input!$V:$V,'Flujo de Caja Persona + Negocio'!AV$1)+SUMIFS(Input!$U:$U,Input!$A:$A,'Flujo de Caja Persona + Negocio'!$A$8,Input!$C:$C,"Semestral",Input!$W:$W,'Flujo de Caja Persona + Negocio'!AV$1)</f>
        <v>0</v>
      </c>
      <c r="AW8" s="6">
        <f>+SUMIFS(Input!$T:$T,Input!$A:$A,$A$8,Input!$C:$C,"Mensual")+SUMIFS(Input!$T:$T,Input!$A:$A,$A$8,Input!$C:$C,"Anual",Input!$V:$V,'Flujo de Caja Persona + Negocio'!AW$1)+SUMIFS(Input!$U:$U,Input!$A:$A,'Flujo de Caja Persona + Negocio'!$A$8,Input!$C:$C,"Semestral",Input!$V:$V,'Flujo de Caja Persona + Negocio'!AW$1)+SUMIFS(Input!$U:$U,Input!$A:$A,'Flujo de Caja Persona + Negocio'!$A$8,Input!$C:$C,"Semestral",Input!$W:$W,'Flujo de Caja Persona + Negocio'!AW$1)</f>
        <v>0</v>
      </c>
      <c r="AX8" s="6">
        <f>+SUMIFS(Input!$Y:$Y,Input!$A:$A,$A$8,Input!$C:$C,"Mensual")+SUMIFS(Input!$Y:$Y,Input!$A:$A,$A$8,Input!$C:$C,"Anual",Input!$AA:$AA,'Flujo de Caja Persona + Negocio'!AX$1)+SUMIFS(Input!$Z:$Z,Input!$A:$A,'Flujo de Caja Persona + Negocio'!$A$8,Input!$C:$C,"Semestral",Input!$AA:$AA,'Flujo de Caja Persona + Negocio'!AX$1)+SUMIFS(Input!$Z:$Z,Input!$A:$A,'Flujo de Caja Persona + Negocio'!$A$8,Input!$C:$C,"Semestral",Input!$AB:$AB,'Flujo de Caja Persona + Negocio'!AX$1)</f>
        <v>0</v>
      </c>
      <c r="AY8" s="6">
        <f>+SUMIFS(Input!$Y:$Y,Input!$A:$A,$A$8,Input!$C:$C,"Mensual")+SUMIFS(Input!$Y:$Y,Input!$A:$A,$A$8,Input!$C:$C,"Anual",Input!$AA:$AA,'Flujo de Caja Persona + Negocio'!AY$1)+SUMIFS(Input!$Z:$Z,Input!$A:$A,'Flujo de Caja Persona + Negocio'!$A$8,Input!$C:$C,"Semestral",Input!$AA:$AA,'Flujo de Caja Persona + Negocio'!AY$1)+SUMIFS(Input!$Z:$Z,Input!$A:$A,'Flujo de Caja Persona + Negocio'!$A$8,Input!$C:$C,"Semestral",Input!$AB:$AB,'Flujo de Caja Persona + Negocio'!AY$1)</f>
        <v>675305.286</v>
      </c>
      <c r="AZ8" s="6">
        <f>+SUMIFS(Input!$Y:$Y,Input!$A:$A,$A$8,Input!$C:$C,"Mensual")+SUMIFS(Input!$Y:$Y,Input!$A:$A,$A$8,Input!$C:$C,"Anual",Input!$AA:$AA,'Flujo de Caja Persona + Negocio'!AZ$1)+SUMIFS(Input!$Z:$Z,Input!$A:$A,'Flujo de Caja Persona + Negocio'!$A$8,Input!$C:$C,"Semestral",Input!$AA:$AA,'Flujo de Caja Persona + Negocio'!AZ$1)+SUMIFS(Input!$Z:$Z,Input!$A:$A,'Flujo de Caja Persona + Negocio'!$A$8,Input!$C:$C,"Semestral",Input!$AB:$AB,'Flujo de Caja Persona + Negocio'!AZ$1)</f>
        <v>0</v>
      </c>
      <c r="BA8" s="6">
        <f>+SUMIFS(Input!$Y:$Y,Input!$A:$A,$A$8,Input!$C:$C,"Mensual")+SUMIFS(Input!$Y:$Y,Input!$A:$A,$A$8,Input!$C:$C,"Anual",Input!$AA:$AA,'Flujo de Caja Persona + Negocio'!BA$1)+SUMIFS(Input!$Z:$Z,Input!$A:$A,'Flujo de Caja Persona + Negocio'!$A$8,Input!$C:$C,"Semestral",Input!$AA:$AA,'Flujo de Caja Persona + Negocio'!BA$1)+SUMIFS(Input!$Z:$Z,Input!$A:$A,'Flujo de Caja Persona + Negocio'!$A$8,Input!$C:$C,"Semestral",Input!$AB:$AB,'Flujo de Caja Persona + Negocio'!BA$1)</f>
        <v>1125508.81</v>
      </c>
      <c r="BB8" s="6">
        <f>+SUMIFS(Input!$Y:$Y,Input!$A:$A,$A$8,Input!$C:$C,"Mensual")+SUMIFS(Input!$Y:$Y,Input!$A:$A,$A$8,Input!$C:$C,"Anual",Input!$AA:$AA,'Flujo de Caja Persona + Negocio'!BB$1)+SUMIFS(Input!$Z:$Z,Input!$A:$A,'Flujo de Caja Persona + Negocio'!$A$8,Input!$C:$C,"Semestral",Input!$AA:$AA,'Flujo de Caja Persona + Negocio'!BB$1)+SUMIFS(Input!$Z:$Z,Input!$A:$A,'Flujo de Caja Persona + Negocio'!$A$8,Input!$C:$C,"Semestral",Input!$AB:$AB,'Flujo de Caja Persona + Negocio'!BB$1)</f>
        <v>0</v>
      </c>
      <c r="BC8" s="6">
        <f>+SUMIFS(Input!$Y:$Y,Input!$A:$A,$A$8,Input!$C:$C,"Mensual")+SUMIFS(Input!$Y:$Y,Input!$A:$A,$A$8,Input!$C:$C,"Anual",Input!$AA:$AA,'Flujo de Caja Persona + Negocio'!BC$1)+SUMIFS(Input!$Z:$Z,Input!$A:$A,'Flujo de Caja Persona + Negocio'!$A$8,Input!$C:$C,"Semestral",Input!$AA:$AA,'Flujo de Caja Persona + Negocio'!BC$1)+SUMIFS(Input!$Z:$Z,Input!$A:$A,'Flujo de Caja Persona + Negocio'!$A$8,Input!$C:$C,"Semestral",Input!$AB:$AB,'Flujo de Caja Persona + Negocio'!BC$1)</f>
        <v>0</v>
      </c>
      <c r="BD8" s="6">
        <f>+SUMIFS(Input!$Y:$Y,Input!$A:$A,$A$8,Input!$C:$C,"Mensual")+SUMIFS(Input!$Y:$Y,Input!$A:$A,$A$8,Input!$C:$C,"Anual",Input!$AA:$AA,'Flujo de Caja Persona + Negocio'!BD$1)+SUMIFS(Input!$Z:$Z,Input!$A:$A,'Flujo de Caja Persona + Negocio'!$A$8,Input!$C:$C,"Semestral",Input!$AA:$AA,'Flujo de Caja Persona + Negocio'!BD$1)+SUMIFS(Input!$Z:$Z,Input!$A:$A,'Flujo de Caja Persona + Negocio'!$A$8,Input!$C:$C,"Semestral",Input!$AB:$AB,'Flujo de Caja Persona + Negocio'!BD$1)</f>
        <v>0</v>
      </c>
      <c r="BE8" s="6">
        <f>+SUMIFS(Input!$Y:$Y,Input!$A:$A,$A$8,Input!$C:$C,"Mensual")+SUMIFS(Input!$Y:$Y,Input!$A:$A,$A$8,Input!$C:$C,"Anual",Input!$AA:$AA,'Flujo de Caja Persona + Negocio'!BE$1)+SUMIFS(Input!$Z:$Z,Input!$A:$A,'Flujo de Caja Persona + Negocio'!$A$8,Input!$C:$C,"Semestral",Input!$AA:$AA,'Flujo de Caja Persona + Negocio'!BE$1)+SUMIFS(Input!$Z:$Z,Input!$A:$A,'Flujo de Caja Persona + Negocio'!$A$8,Input!$C:$C,"Semestral",Input!$AB:$AB,'Flujo de Caja Persona + Negocio'!BE$1)</f>
        <v>0</v>
      </c>
      <c r="BF8" s="6">
        <f>+SUMIFS(Input!$Y:$Y,Input!$A:$A,$A$8,Input!$C:$C,"Mensual")+SUMIFS(Input!$Y:$Y,Input!$A:$A,$A$8,Input!$C:$C,"Anual",Input!$AA:$AA,'Flujo de Caja Persona + Negocio'!BF$1)+SUMIFS(Input!$Z:$Z,Input!$A:$A,'Flujo de Caja Persona + Negocio'!$A$8,Input!$C:$C,"Semestral",Input!$AA:$AA,'Flujo de Caja Persona + Negocio'!BF$1)+SUMIFS(Input!$Z:$Z,Input!$A:$A,'Flujo de Caja Persona + Negocio'!$A$8,Input!$C:$C,"Semestral",Input!$AB:$AB,'Flujo de Caja Persona + Negocio'!BF$1)</f>
        <v>0</v>
      </c>
      <c r="BG8" s="6">
        <f>+SUMIFS(Input!$Y:$Y,Input!$A:$A,$A$8,Input!$C:$C,"Mensual")+SUMIFS(Input!$Y:$Y,Input!$A:$A,$A$8,Input!$C:$C,"Anual",Input!$AA:$AA,'Flujo de Caja Persona + Negocio'!BG$1)+SUMIFS(Input!$Z:$Z,Input!$A:$A,'Flujo de Caja Persona + Negocio'!$A$8,Input!$C:$C,"Semestral",Input!$AA:$AA,'Flujo de Caja Persona + Negocio'!BG$1)+SUMIFS(Input!$Z:$Z,Input!$A:$A,'Flujo de Caja Persona + Negocio'!$A$8,Input!$C:$C,"Semestral",Input!$AB:$AB,'Flujo de Caja Persona + Negocio'!BG$1)</f>
        <v>0</v>
      </c>
      <c r="BH8" s="6">
        <f>+SUMIFS(Input!$Y:$Y,Input!$A:$A,$A$8,Input!$C:$C,"Mensual")+SUMIFS(Input!$Y:$Y,Input!$A:$A,$A$8,Input!$C:$C,"Anual",Input!$AA:$AA,'Flujo de Caja Persona + Negocio'!BH$1)+SUMIFS(Input!$Z:$Z,Input!$A:$A,'Flujo de Caja Persona + Negocio'!$A$8,Input!$C:$C,"Semestral",Input!$AA:$AA,'Flujo de Caja Persona + Negocio'!BH$1)+SUMIFS(Input!$Z:$Z,Input!$A:$A,'Flujo de Caja Persona + Negocio'!$A$8,Input!$C:$C,"Semestral",Input!$AB:$AB,'Flujo de Caja Persona + Negocio'!BH$1)</f>
        <v>0</v>
      </c>
      <c r="BI8" s="6">
        <f>+SUMIFS(Input!$Y:$Y,Input!$A:$A,$A$8,Input!$C:$C,"Mensual")+SUMIFS(Input!$Y:$Y,Input!$A:$A,$A$8,Input!$C:$C,"Anual",Input!$AA:$AA,'Flujo de Caja Persona + Negocio'!BI$1)+SUMIFS(Input!$Z:$Z,Input!$A:$A,'Flujo de Caja Persona + Negocio'!$A$8,Input!$C:$C,"Semestral",Input!$AA:$AA,'Flujo de Caja Persona + Negocio'!BI$1)+SUMIFS(Input!$Z:$Z,Input!$A:$A,'Flujo de Caja Persona + Negocio'!$A$8,Input!$C:$C,"Semestral",Input!$AB:$AB,'Flujo de Caja Persona + Negocio'!BI$1)</f>
        <v>0</v>
      </c>
      <c r="BJ8" s="6">
        <f>+SUMIFS(Input!$AD:$AD,Input!$A:$A,$A$8,Input!$C:$C,"Mensual")+SUMIFS(Input!$AD:$AD,Input!$A:$A,$A$8,Input!$C:$C,"Anual",Input!$AF:$AF,'Flujo de Caja Persona + Negocio'!BJ$1)+SUMIFS(Input!$AE:$AE,Input!$A:$A,'Flujo de Caja Persona + Negocio'!$A$8,Input!$C:$C,"Semestral",Input!$AF:$AF,'Flujo de Caja Persona + Negocio'!BJ$1)+SUMIFS(Input!$AE:$AE,Input!$A:$A,'Flujo de Caja Persona + Negocio'!$A$8,Input!$C:$C,"Semestral",Input!$AG:$AG,'Flujo de Caja Persona + Negocio'!BJ$1)</f>
        <v>0</v>
      </c>
      <c r="BK8" s="6">
        <f>+SUMIFS(Input!$AD:$AD,Input!$A:$A,$A$8,Input!$C:$C,"Mensual")+SUMIFS(Input!$AD:$AD,Input!$A:$A,$A$8,Input!$C:$C,"Anual",Input!$AF:$AF,'Flujo de Caja Persona + Negocio'!BK$1)+SUMIFS(Input!$AE:$AE,Input!$A:$A,'Flujo de Caja Persona + Negocio'!$A$8,Input!$C:$C,"Semestral",Input!$AF:$AF,'Flujo de Caja Persona + Negocio'!BK$1)+SUMIFS(Input!$AE:$AE,Input!$A:$A,'Flujo de Caja Persona + Negocio'!$A$8,Input!$C:$C,"Semestral",Input!$AG:$AG,'Flujo de Caja Persona + Negocio'!BK$1)</f>
        <v>695564.4446</v>
      </c>
      <c r="BL8" s="6">
        <f>+SUMIFS(Input!$AD:$AD,Input!$A:$A,$A$8,Input!$C:$C,"Mensual")+SUMIFS(Input!$AD:$AD,Input!$A:$A,$A$8,Input!$C:$C,"Anual",Input!$AF:$AF,'Flujo de Caja Persona + Negocio'!BL$1)+SUMIFS(Input!$AE:$AE,Input!$A:$A,'Flujo de Caja Persona + Negocio'!$A$8,Input!$C:$C,"Semestral",Input!$AF:$AF,'Flujo de Caja Persona + Negocio'!BL$1)+SUMIFS(Input!$AE:$AE,Input!$A:$A,'Flujo de Caja Persona + Negocio'!$A$8,Input!$C:$C,"Semestral",Input!$AG:$AG,'Flujo de Caja Persona + Negocio'!BL$1)</f>
        <v>0</v>
      </c>
      <c r="BM8" s="6">
        <f>+SUMIFS(Input!$AD:$AD,Input!$A:$A,$A$8,Input!$C:$C,"Mensual")+SUMIFS(Input!$AD:$AD,Input!$A:$A,$A$8,Input!$C:$C,"Anual",Input!$AF:$AF,'Flujo de Caja Persona + Negocio'!BM$1)+SUMIFS(Input!$AE:$AE,Input!$A:$A,'Flujo de Caja Persona + Negocio'!$A$8,Input!$C:$C,"Semestral",Input!$AF:$AF,'Flujo de Caja Persona + Negocio'!BM$1)+SUMIFS(Input!$AE:$AE,Input!$A:$A,'Flujo de Caja Persona + Negocio'!$A$8,Input!$C:$C,"Semestral",Input!$AG:$AG,'Flujo de Caja Persona + Negocio'!BM$1)</f>
        <v>1159274.074</v>
      </c>
      <c r="BN8" s="6">
        <f>+SUMIFS(Input!$AD:$AD,Input!$A:$A,$A$8,Input!$C:$C,"Mensual")+SUMIFS(Input!$AD:$AD,Input!$A:$A,$A$8,Input!$C:$C,"Anual",Input!$AF:$AF,'Flujo de Caja Persona + Negocio'!BN$1)+SUMIFS(Input!$AE:$AE,Input!$A:$A,'Flujo de Caja Persona + Negocio'!$A$8,Input!$C:$C,"Semestral",Input!$AF:$AF,'Flujo de Caja Persona + Negocio'!BN$1)+SUMIFS(Input!$AE:$AE,Input!$A:$A,'Flujo de Caja Persona + Negocio'!$A$8,Input!$C:$C,"Semestral",Input!$AG:$AG,'Flujo de Caja Persona + Negocio'!BN$1)</f>
        <v>0</v>
      </c>
      <c r="BO8" s="6">
        <f>+SUMIFS(Input!$AD:$AD,Input!$A:$A,$A$8,Input!$C:$C,"Mensual")+SUMIFS(Input!$AD:$AD,Input!$A:$A,$A$8,Input!$C:$C,"Anual",Input!$AF:$AF,'Flujo de Caja Persona + Negocio'!BO$1)+SUMIFS(Input!$AE:$AE,Input!$A:$A,'Flujo de Caja Persona + Negocio'!$A$8,Input!$C:$C,"Semestral",Input!$AF:$AF,'Flujo de Caja Persona + Negocio'!BO$1)+SUMIFS(Input!$AE:$AE,Input!$A:$A,'Flujo de Caja Persona + Negocio'!$A$8,Input!$C:$C,"Semestral",Input!$AG:$AG,'Flujo de Caja Persona + Negocio'!BO$1)</f>
        <v>0</v>
      </c>
      <c r="BP8" s="6">
        <f>+SUMIFS(Input!$AD:$AD,Input!$A:$A,$A$8,Input!$C:$C,"Mensual")+SUMIFS(Input!$AD:$AD,Input!$A:$A,$A$8,Input!$C:$C,"Anual",Input!$AF:$AF,'Flujo de Caja Persona + Negocio'!BP$1)+SUMIFS(Input!$AE:$AE,Input!$A:$A,'Flujo de Caja Persona + Negocio'!$A$8,Input!$C:$C,"Semestral",Input!$AF:$AF,'Flujo de Caja Persona + Negocio'!BP$1)+SUMIFS(Input!$AE:$AE,Input!$A:$A,'Flujo de Caja Persona + Negocio'!$A$8,Input!$C:$C,"Semestral",Input!$AG:$AG,'Flujo de Caja Persona + Negocio'!BP$1)</f>
        <v>0</v>
      </c>
      <c r="BQ8" s="6">
        <f>+SUMIFS(Input!$AD:$AD,Input!$A:$A,$A$8,Input!$C:$C,"Mensual")+SUMIFS(Input!$AD:$AD,Input!$A:$A,$A$8,Input!$C:$C,"Anual",Input!$AF:$AF,'Flujo de Caja Persona + Negocio'!BQ$1)+SUMIFS(Input!$AE:$AE,Input!$A:$A,'Flujo de Caja Persona + Negocio'!$A$8,Input!$C:$C,"Semestral",Input!$AF:$AF,'Flujo de Caja Persona + Negocio'!BQ$1)+SUMIFS(Input!$AE:$AE,Input!$A:$A,'Flujo de Caja Persona + Negocio'!$A$8,Input!$C:$C,"Semestral",Input!$AG:$AG,'Flujo de Caja Persona + Negocio'!BQ$1)</f>
        <v>0</v>
      </c>
      <c r="BR8" s="6">
        <f>+SUMIFS(Input!$AD:$AD,Input!$A:$A,$A$8,Input!$C:$C,"Mensual")+SUMIFS(Input!$AD:$AD,Input!$A:$A,$A$8,Input!$C:$C,"Anual",Input!$AF:$AF,'Flujo de Caja Persona + Negocio'!BR$1)+SUMIFS(Input!$AE:$AE,Input!$A:$A,'Flujo de Caja Persona + Negocio'!$A$8,Input!$C:$C,"Semestral",Input!$AF:$AF,'Flujo de Caja Persona + Negocio'!BR$1)+SUMIFS(Input!$AE:$AE,Input!$A:$A,'Flujo de Caja Persona + Negocio'!$A$8,Input!$C:$C,"Semestral",Input!$AG:$AG,'Flujo de Caja Persona + Negocio'!BR$1)</f>
        <v>0</v>
      </c>
      <c r="BS8" s="6">
        <f>+SUMIFS(Input!$AD:$AD,Input!$A:$A,$A$8,Input!$C:$C,"Mensual")+SUMIFS(Input!$AD:$AD,Input!$A:$A,$A$8,Input!$C:$C,"Anual",Input!$AF:$AF,'Flujo de Caja Persona + Negocio'!BS$1)+SUMIFS(Input!$AE:$AE,Input!$A:$A,'Flujo de Caja Persona + Negocio'!$A$8,Input!$C:$C,"Semestral",Input!$AF:$AF,'Flujo de Caja Persona + Negocio'!BS$1)+SUMIFS(Input!$AE:$AE,Input!$A:$A,'Flujo de Caja Persona + Negocio'!$A$8,Input!$C:$C,"Semestral",Input!$AG:$AG,'Flujo de Caja Persona + Negocio'!BS$1)</f>
        <v>0</v>
      </c>
      <c r="BT8" s="6">
        <f>+SUMIFS(Input!$AD:$AD,Input!$A:$A,$A$8,Input!$C:$C,"Mensual")+SUMIFS(Input!$AD:$AD,Input!$A:$A,$A$8,Input!$C:$C,"Anual",Input!$AF:$AF,'Flujo de Caja Persona + Negocio'!BT$1)+SUMIFS(Input!$AE:$AE,Input!$A:$A,'Flujo de Caja Persona + Negocio'!$A$8,Input!$C:$C,"Semestral",Input!$AF:$AF,'Flujo de Caja Persona + Negocio'!BT$1)+SUMIFS(Input!$AE:$AE,Input!$A:$A,'Flujo de Caja Persona + Negocio'!$A$8,Input!$C:$C,"Semestral",Input!$AG:$AG,'Flujo de Caja Persona + Negocio'!BT$1)</f>
        <v>0</v>
      </c>
      <c r="BU8" s="6">
        <f>+SUMIFS(Input!$AD:$AD,Input!$A:$A,$A$8,Input!$C:$C,"Mensual")+SUMIFS(Input!$AD:$AD,Input!$A:$A,$A$8,Input!$C:$C,"Anual",Input!$AF:$AF,'Flujo de Caja Persona + Negocio'!BU$1)+SUMIFS(Input!$AE:$AE,Input!$A:$A,'Flujo de Caja Persona + Negocio'!$A$8,Input!$C:$C,"Semestral",Input!$AF:$AF,'Flujo de Caja Persona + Negocio'!BU$1)+SUMIFS(Input!$AE:$AE,Input!$A:$A,'Flujo de Caja Persona + Negocio'!$A$8,Input!$C:$C,"Semestral",Input!$AG:$AG,'Flujo de Caja Persona + Negocio'!BU$1)</f>
        <v>0</v>
      </c>
      <c r="BV8" s="6">
        <f>+SUMIFS(Input!$AI:$AI,Input!$A:$A,$A$8,Input!$C:$C,"Mensual")+SUMIFS(Input!$AI:$AI,Input!$A:$A,$A$8,Input!$C:$C,"Anual",Input!$AK:$AK,'Flujo de Caja Persona + Negocio'!BV$1)+SUMIFS(Input!$AJ:$AJ,Input!$A:$A,'Flujo de Caja Persona + Negocio'!$A$8,Input!$C:$C,"Semestral",Input!$AK:$AK,'Flujo de Caja Persona + Negocio'!BV$1)+SUMIFS(Input!$AJ:$AJ,Input!$A:$A,'Flujo de Caja Persona + Negocio'!$A$5,Input!$C:$C,"Semestral",Input!$AL:$AL,'Flujo de Caja Persona + Negocio'!BV$1)</f>
        <v>0</v>
      </c>
      <c r="BW8" s="6">
        <f>+SUMIFS(Input!$AI:$AI,Input!$A:$A,$A$8,Input!$C:$C,"Mensual")+SUMIFS(Input!$AI:$AI,Input!$A:$A,$A$8,Input!$C:$C,"Anual",Input!$AK:$AK,'Flujo de Caja Persona + Negocio'!BW$1)+SUMIFS(Input!$AJ:$AJ,Input!$A:$A,'Flujo de Caja Persona + Negocio'!$A$8,Input!$C:$C,"Semestral",Input!$AK:$AK,'Flujo de Caja Persona + Negocio'!BW$1)+SUMIFS(Input!$AJ:$AJ,Input!$A:$A,'Flujo de Caja Persona + Negocio'!$A$5,Input!$C:$C,"Semestral",Input!$AL:$AL,'Flujo de Caja Persona + Negocio'!BW$1)</f>
        <v>716431.3779</v>
      </c>
      <c r="BX8" s="6">
        <f>+SUMIFS(Input!$AI:$AI,Input!$A:$A,$A$8,Input!$C:$C,"Mensual")+SUMIFS(Input!$AI:$AI,Input!$A:$A,$A$8,Input!$C:$C,"Anual",Input!$AK:$AK,'Flujo de Caja Persona + Negocio'!BX$1)+SUMIFS(Input!$AJ:$AJ,Input!$A:$A,'Flujo de Caja Persona + Negocio'!$A$8,Input!$C:$C,"Semestral",Input!$AK:$AK,'Flujo de Caja Persona + Negocio'!BX$1)+SUMIFS(Input!$AJ:$AJ,Input!$A:$A,'Flujo de Caja Persona + Negocio'!$A$5,Input!$C:$C,"Semestral",Input!$AL:$AL,'Flujo de Caja Persona + Negocio'!BX$1)</f>
        <v>0</v>
      </c>
      <c r="BY8" s="6">
        <f>+SUMIFS(Input!$AI:$AI,Input!$A:$A,$A$8,Input!$C:$C,"Mensual")+SUMIFS(Input!$AI:$AI,Input!$A:$A,$A$8,Input!$C:$C,"Anual",Input!$AK:$AK,'Flujo de Caja Persona + Negocio'!BY$1)+SUMIFS(Input!$AJ:$AJ,Input!$A:$A,'Flujo de Caja Persona + Negocio'!$A$8,Input!$C:$C,"Semestral",Input!$AK:$AK,'Flujo de Caja Persona + Negocio'!BY$1)+SUMIFS(Input!$AJ:$AJ,Input!$A:$A,'Flujo de Caja Persona + Negocio'!$A$5,Input!$C:$C,"Semestral",Input!$AL:$AL,'Flujo de Caja Persona + Negocio'!BY$1)</f>
        <v>1194052.297</v>
      </c>
      <c r="BZ8" s="6">
        <f>+SUMIFS(Input!$AI:$AI,Input!$A:$A,$A$8,Input!$C:$C,"Mensual")+SUMIFS(Input!$AI:$AI,Input!$A:$A,$A$8,Input!$C:$C,"Anual",Input!$AK:$AK,'Flujo de Caja Persona + Negocio'!BZ$1)+SUMIFS(Input!$AJ:$AJ,Input!$A:$A,'Flujo de Caja Persona + Negocio'!$A$8,Input!$C:$C,"Semestral",Input!$AK:$AK,'Flujo de Caja Persona + Negocio'!BZ$1)+SUMIFS(Input!$AJ:$AJ,Input!$A:$A,'Flujo de Caja Persona + Negocio'!$A$5,Input!$C:$C,"Semestral",Input!$AL:$AL,'Flujo de Caja Persona + Negocio'!BZ$1)</f>
        <v>0</v>
      </c>
      <c r="CA8" s="6">
        <f>+SUMIFS(Input!$AI:$AI,Input!$A:$A,$A$8,Input!$C:$C,"Mensual")+SUMIFS(Input!$AI:$AI,Input!$A:$A,$A$8,Input!$C:$C,"Anual",Input!$AK:$AK,'Flujo de Caja Persona + Negocio'!CA$1)+SUMIFS(Input!$AJ:$AJ,Input!$A:$A,'Flujo de Caja Persona + Negocio'!$A$8,Input!$C:$C,"Semestral",Input!$AK:$AK,'Flujo de Caja Persona + Negocio'!CA$1)+SUMIFS(Input!$AJ:$AJ,Input!$A:$A,'Flujo de Caja Persona + Negocio'!$A$5,Input!$C:$C,"Semestral",Input!$AL:$AL,'Flujo de Caja Persona + Negocio'!CA$1)</f>
        <v>0</v>
      </c>
      <c r="CB8" s="6">
        <f>+SUMIFS(Input!$AI:$AI,Input!$A:$A,$A$8,Input!$C:$C,"Mensual")+SUMIFS(Input!$AI:$AI,Input!$A:$A,$A$8,Input!$C:$C,"Anual",Input!$AK:$AK,'Flujo de Caja Persona + Negocio'!CB$1)+SUMIFS(Input!$AJ:$AJ,Input!$A:$A,'Flujo de Caja Persona + Negocio'!$A$8,Input!$C:$C,"Semestral",Input!$AK:$AK,'Flujo de Caja Persona + Negocio'!CB$1)+SUMIFS(Input!$AJ:$AJ,Input!$A:$A,'Flujo de Caja Persona + Negocio'!$A$5,Input!$C:$C,"Semestral",Input!$AL:$AL,'Flujo de Caja Persona + Negocio'!CB$1)</f>
        <v>0</v>
      </c>
      <c r="CC8" s="6">
        <f>+SUMIFS(Input!$AI:$AI,Input!$A:$A,$A$8,Input!$C:$C,"Mensual")+SUMIFS(Input!$AI:$AI,Input!$A:$A,$A$8,Input!$C:$C,"Anual",Input!$AK:$AK,'Flujo de Caja Persona + Negocio'!CC$1)+SUMIFS(Input!$AJ:$AJ,Input!$A:$A,'Flujo de Caja Persona + Negocio'!$A$8,Input!$C:$C,"Semestral",Input!$AK:$AK,'Flujo de Caja Persona + Negocio'!CC$1)+SUMIFS(Input!$AJ:$AJ,Input!$A:$A,'Flujo de Caja Persona + Negocio'!$A$5,Input!$C:$C,"Semestral",Input!$AL:$AL,'Flujo de Caja Persona + Negocio'!CC$1)</f>
        <v>0</v>
      </c>
      <c r="CD8" s="6">
        <f>+SUMIFS(Input!$AI:$AI,Input!$A:$A,$A$8,Input!$C:$C,"Mensual")+SUMIFS(Input!$AI:$AI,Input!$A:$A,$A$8,Input!$C:$C,"Anual",Input!$AK:$AK,'Flujo de Caja Persona + Negocio'!CD$1)+SUMIFS(Input!$AJ:$AJ,Input!$A:$A,'Flujo de Caja Persona + Negocio'!$A$8,Input!$C:$C,"Semestral",Input!$AK:$AK,'Flujo de Caja Persona + Negocio'!CD$1)+SUMIFS(Input!$AJ:$AJ,Input!$A:$A,'Flujo de Caja Persona + Negocio'!$A$5,Input!$C:$C,"Semestral",Input!$AL:$AL,'Flujo de Caja Persona + Negocio'!CD$1)</f>
        <v>0</v>
      </c>
      <c r="CE8" s="6">
        <f>+SUMIFS(Input!$AI:$AI,Input!$A:$A,$A$8,Input!$C:$C,"Mensual")+SUMIFS(Input!$AI:$AI,Input!$A:$A,$A$8,Input!$C:$C,"Anual",Input!$AK:$AK,'Flujo de Caja Persona + Negocio'!CE$1)+SUMIFS(Input!$AJ:$AJ,Input!$A:$A,'Flujo de Caja Persona + Negocio'!$A$8,Input!$C:$C,"Semestral",Input!$AK:$AK,'Flujo de Caja Persona + Negocio'!CE$1)+SUMIFS(Input!$AJ:$AJ,Input!$A:$A,'Flujo de Caja Persona + Negocio'!$A$5,Input!$C:$C,"Semestral",Input!$AL:$AL,'Flujo de Caja Persona + Negocio'!CE$1)</f>
        <v>0</v>
      </c>
      <c r="CF8" s="6">
        <f>+SUMIFS(Input!$AI:$AI,Input!$A:$A,$A$8,Input!$C:$C,"Mensual")+SUMIFS(Input!$AI:$AI,Input!$A:$A,$A$8,Input!$C:$C,"Anual",Input!$AK:$AK,'Flujo de Caja Persona + Negocio'!CF$1)+SUMIFS(Input!$AJ:$AJ,Input!$A:$A,'Flujo de Caja Persona + Negocio'!$A$8,Input!$C:$C,"Semestral",Input!$AK:$AK,'Flujo de Caja Persona + Negocio'!CF$1)+SUMIFS(Input!$AJ:$AJ,Input!$A:$A,'Flujo de Caja Persona + Negocio'!$A$5,Input!$C:$C,"Semestral",Input!$AL:$AL,'Flujo de Caja Persona + Negocio'!CF$1)</f>
        <v>0</v>
      </c>
      <c r="CG8" s="6">
        <f>+SUMIFS(Input!$AI:$AI,Input!$A:$A,$A$8,Input!$C:$C,"Mensual")+SUMIFS(Input!$AI:$AI,Input!$A:$A,$A$8,Input!$C:$C,"Anual",Input!$AK:$AK,'Flujo de Caja Persona + Negocio'!CG$1)+SUMIFS(Input!$AJ:$AJ,Input!$A:$A,'Flujo de Caja Persona + Negocio'!$A$8,Input!$C:$C,"Semestral",Input!$AK:$AK,'Flujo de Caja Persona + Negocio'!CG$1)+SUMIFS(Input!$AJ:$AJ,Input!$A:$A,'Flujo de Caja Persona + Negocio'!$A$5,Input!$C:$C,"Semestral",Input!$AL:$AL,'Flujo de Caja Persona + Negocio'!CG$1)</f>
        <v>0</v>
      </c>
      <c r="CH8" s="6">
        <f>+SUMIFS(Input!$AN:$AN,Input!$A:$A,$A$8,Input!$C:$C,"Mensual")+SUMIFS(Input!$AN:$AN,Input!$A:$A,$A$8,Input!$C:$C,"Anual",Input!$AP:$AP,'Flujo de Caja Persona + Negocio'!CH$1)+SUMIFS(Input!$AO:$AO,Input!$A:$A,'Flujo de Caja Persona + Negocio'!$A$8,Input!$C:$C,"Semestral",Input!$AP:$AP,'Flujo de Caja Persona + Negocio'!CH$1)+SUMIFS(Input!$AO:$AO,Input!$A:$A,'Flujo de Caja Persona + Negocio'!$A$8,Input!$C:$C,"Semestral",Input!$AQ:$AQ,'Flujo de Caja Persona + Negocio'!CH$1)</f>
        <v>0</v>
      </c>
      <c r="CI8" s="6">
        <f>+SUMIFS(Input!$AN:$AN,Input!$A:$A,$A$8,Input!$C:$C,"Mensual")+SUMIFS(Input!$AN:$AN,Input!$A:$A,$A$8,Input!$C:$C,"Anual",Input!$AP:$AP,'Flujo de Caja Persona + Negocio'!CI$1)+SUMIFS(Input!$AO:$AO,Input!$A:$A,'Flujo de Caja Persona + Negocio'!$A$8,Input!$C:$C,"Semestral",Input!$AP:$AP,'Flujo de Caja Persona + Negocio'!CI$1)+SUMIFS(Input!$AO:$AO,Input!$A:$A,'Flujo de Caja Persona + Negocio'!$A$8,Input!$C:$C,"Semestral",Input!$AQ:$AQ,'Flujo de Caja Persona + Negocio'!CI$1)</f>
        <v>737924.3193</v>
      </c>
      <c r="CJ8" s="6">
        <f>+SUMIFS(Input!$AN:$AN,Input!$A:$A,$A$8,Input!$C:$C,"Mensual")+SUMIFS(Input!$AN:$AN,Input!$A:$A,$A$8,Input!$C:$C,"Anual",Input!$AP:$AP,'Flujo de Caja Persona + Negocio'!CJ$1)+SUMIFS(Input!$AO:$AO,Input!$A:$A,'Flujo de Caja Persona + Negocio'!$A$8,Input!$C:$C,"Semestral",Input!$AP:$AP,'Flujo de Caja Persona + Negocio'!CJ$1)+SUMIFS(Input!$AO:$AO,Input!$A:$A,'Flujo de Caja Persona + Negocio'!$A$8,Input!$C:$C,"Semestral",Input!$AQ:$AQ,'Flujo de Caja Persona + Negocio'!CJ$1)</f>
        <v>0</v>
      </c>
      <c r="CK8" s="6">
        <f>+SUMIFS(Input!$AN:$AN,Input!$A:$A,$A$8,Input!$C:$C,"Mensual")+SUMIFS(Input!$AN:$AN,Input!$A:$A,$A$8,Input!$C:$C,"Anual",Input!$AP:$AP,'Flujo de Caja Persona + Negocio'!CK$1)+SUMIFS(Input!$AO:$AO,Input!$A:$A,'Flujo de Caja Persona + Negocio'!$A$8,Input!$C:$C,"Semestral",Input!$AP:$AP,'Flujo de Caja Persona + Negocio'!CK$1)+SUMIFS(Input!$AO:$AO,Input!$A:$A,'Flujo de Caja Persona + Negocio'!$A$8,Input!$C:$C,"Semestral",Input!$AQ:$AQ,'Flujo de Caja Persona + Negocio'!CK$1)</f>
        <v>1229873.865</v>
      </c>
      <c r="CL8" s="6">
        <f>+SUMIFS(Input!$AN:$AN,Input!$A:$A,$A$8,Input!$C:$C,"Mensual")+SUMIFS(Input!$AN:$AN,Input!$A:$A,$A$8,Input!$C:$C,"Anual",Input!$AP:$AP,'Flujo de Caja Persona + Negocio'!CL$1)+SUMIFS(Input!$AO:$AO,Input!$A:$A,'Flujo de Caja Persona + Negocio'!$A$8,Input!$C:$C,"Semestral",Input!$AP:$AP,'Flujo de Caja Persona + Negocio'!CL$1)+SUMIFS(Input!$AO:$AO,Input!$A:$A,'Flujo de Caja Persona + Negocio'!$A$8,Input!$C:$C,"Semestral",Input!$AQ:$AQ,'Flujo de Caja Persona + Negocio'!CL$1)</f>
        <v>0</v>
      </c>
      <c r="CM8" s="6">
        <f>+SUMIFS(Input!$AN:$AN,Input!$A:$A,$A$8,Input!$C:$C,"Mensual")+SUMIFS(Input!$AN:$AN,Input!$A:$A,$A$8,Input!$C:$C,"Anual",Input!$AP:$AP,'Flujo de Caja Persona + Negocio'!CM$1)+SUMIFS(Input!$AO:$AO,Input!$A:$A,'Flujo de Caja Persona + Negocio'!$A$8,Input!$C:$C,"Semestral",Input!$AP:$AP,'Flujo de Caja Persona + Negocio'!CM$1)+SUMIFS(Input!$AO:$AO,Input!$A:$A,'Flujo de Caja Persona + Negocio'!$A$8,Input!$C:$C,"Semestral",Input!$AQ:$AQ,'Flujo de Caja Persona + Negocio'!CM$1)</f>
        <v>0</v>
      </c>
      <c r="CN8" s="6">
        <f>+SUMIFS(Input!$AN:$AN,Input!$A:$A,$A$8,Input!$C:$C,"Mensual")+SUMIFS(Input!$AN:$AN,Input!$A:$A,$A$8,Input!$C:$C,"Anual",Input!$AP:$AP,'Flujo de Caja Persona + Negocio'!CN$1)+SUMIFS(Input!$AO:$AO,Input!$A:$A,'Flujo de Caja Persona + Negocio'!$A$8,Input!$C:$C,"Semestral",Input!$AP:$AP,'Flujo de Caja Persona + Negocio'!CN$1)+SUMIFS(Input!$AO:$AO,Input!$A:$A,'Flujo de Caja Persona + Negocio'!$A$8,Input!$C:$C,"Semestral",Input!$AQ:$AQ,'Flujo de Caja Persona + Negocio'!CN$1)</f>
        <v>0</v>
      </c>
      <c r="CO8" s="6">
        <f>+SUMIFS(Input!$AN:$AN,Input!$A:$A,$A$8,Input!$C:$C,"Mensual")+SUMIFS(Input!$AN:$AN,Input!$A:$A,$A$8,Input!$C:$C,"Anual",Input!$AP:$AP,'Flujo de Caja Persona + Negocio'!CO$1)+SUMIFS(Input!$AO:$AO,Input!$A:$A,'Flujo de Caja Persona + Negocio'!$A$8,Input!$C:$C,"Semestral",Input!$AP:$AP,'Flujo de Caja Persona + Negocio'!CO$1)+SUMIFS(Input!$AO:$AO,Input!$A:$A,'Flujo de Caja Persona + Negocio'!$A$8,Input!$C:$C,"Semestral",Input!$AQ:$AQ,'Flujo de Caja Persona + Negocio'!CO$1)</f>
        <v>0</v>
      </c>
      <c r="CP8" s="6">
        <f>+SUMIFS(Input!$AN:$AN,Input!$A:$A,$A$8,Input!$C:$C,"Mensual")+SUMIFS(Input!$AN:$AN,Input!$A:$A,$A$8,Input!$C:$C,"Anual",Input!$AP:$AP,'Flujo de Caja Persona + Negocio'!CP$1)+SUMIFS(Input!$AO:$AO,Input!$A:$A,'Flujo de Caja Persona + Negocio'!$A$8,Input!$C:$C,"Semestral",Input!$AP:$AP,'Flujo de Caja Persona + Negocio'!CP$1)+SUMIFS(Input!$AO:$AO,Input!$A:$A,'Flujo de Caja Persona + Negocio'!$A$8,Input!$C:$C,"Semestral",Input!$AQ:$AQ,'Flujo de Caja Persona + Negocio'!CP$1)</f>
        <v>0</v>
      </c>
      <c r="CQ8" s="6">
        <f>+SUMIFS(Input!$AN:$AN,Input!$A:$A,$A$8,Input!$C:$C,"Mensual")+SUMIFS(Input!$AN:$AN,Input!$A:$A,$A$8,Input!$C:$C,"Anual",Input!$AP:$AP,'Flujo de Caja Persona + Negocio'!CQ$1)+SUMIFS(Input!$AO:$AO,Input!$A:$A,'Flujo de Caja Persona + Negocio'!$A$8,Input!$C:$C,"Semestral",Input!$AP:$AP,'Flujo de Caja Persona + Negocio'!CQ$1)+SUMIFS(Input!$AO:$AO,Input!$A:$A,'Flujo de Caja Persona + Negocio'!$A$8,Input!$C:$C,"Semestral",Input!$AQ:$AQ,'Flujo de Caja Persona + Negocio'!CQ$1)</f>
        <v>0</v>
      </c>
      <c r="CR8" s="6">
        <f>+SUMIFS(Input!$AN:$AN,Input!$A:$A,$A$8,Input!$C:$C,"Mensual")+SUMIFS(Input!$AN:$AN,Input!$A:$A,$A$8,Input!$C:$C,"Anual",Input!$AP:$AP,'Flujo de Caja Persona + Negocio'!CR$1)+SUMIFS(Input!$AO:$AO,Input!$A:$A,'Flujo de Caja Persona + Negocio'!$A$8,Input!$C:$C,"Semestral",Input!$AP:$AP,'Flujo de Caja Persona + Negocio'!CR$1)+SUMIFS(Input!$AO:$AO,Input!$A:$A,'Flujo de Caja Persona + Negocio'!$A$8,Input!$C:$C,"Semestral",Input!$AQ:$AQ,'Flujo de Caja Persona + Negocio'!CR$1)</f>
        <v>0</v>
      </c>
      <c r="CS8" s="6">
        <f>+SUMIFS(Input!$AN:$AN,Input!$A:$A,$A$8,Input!$C:$C,"Mensual")+SUMIFS(Input!$AN:$AN,Input!$A:$A,$A$8,Input!$C:$C,"Anual",Input!$AP:$AP,'Flujo de Caja Persona + Negocio'!CS$1)+SUMIFS(Input!$AO:$AO,Input!$A:$A,'Flujo de Caja Persona + Negocio'!$A$8,Input!$C:$C,"Semestral",Input!$AP:$AP,'Flujo de Caja Persona + Negocio'!CS$1)+SUMIFS(Input!$AO:$AO,Input!$A:$A,'Flujo de Caja Persona + Negocio'!$A$8,Input!$C:$C,"Semestral",Input!$AQ:$AQ,'Flujo de Caja Persona + Negocio'!CS$1)</f>
        <v>0</v>
      </c>
      <c r="CT8" s="6">
        <f>+SUMIFS(Input!$AS:$AS,Input!$A:$A,$A$8,Input!$C:$C,"Mensual")+SUMIFS(Input!$AS:$AS,Input!$A:$A,$A$8,Input!$C:$C,"Anual",Input!$AU:$AU,'Flujo de Caja Persona + Negocio'!CT$1)+SUMIFS(Input!$AT:$AT,Input!$A:$A,'Flujo de Caja Persona + Negocio'!$A$8,Input!$C:$C,"Semestral",Input!$AU:$AU,'Flujo de Caja Persona + Negocio'!CT$1)+SUMIFS(Input!$AT:$AT,Input!$A:$A,'Flujo de Caja Persona + Negocio'!$A$8,Input!$C:$C,"Semestral",Input!$AV:$AV,'Flujo de Caja Persona + Negocio'!CT$1)</f>
        <v>0</v>
      </c>
      <c r="CU8" s="6">
        <f>+SUMIFS(Input!$AS:$AS,Input!$A:$A,$A$8,Input!$C:$C,"Mensual")+SUMIFS(Input!$AS:$AS,Input!$A:$A,$A$8,Input!$C:$C,"Anual",Input!$AU:$AU,'Flujo de Caja Persona + Negocio'!CU$1)+SUMIFS(Input!$AT:$AT,Input!$A:$A,'Flujo de Caja Persona + Negocio'!$A$8,Input!$C:$C,"Semestral",Input!$AU:$AU,'Flujo de Caja Persona + Negocio'!CU$1)+SUMIFS(Input!$AT:$AT,Input!$A:$A,'Flujo de Caja Persona + Negocio'!$A$8,Input!$C:$C,"Semestral",Input!$AV:$AV,'Flujo de Caja Persona + Negocio'!CU$1)</f>
        <v>760062.0488</v>
      </c>
      <c r="CV8" s="6">
        <f>+SUMIFS(Input!$AS:$AS,Input!$A:$A,$A$8,Input!$C:$C,"Mensual")+SUMIFS(Input!$AS:$AS,Input!$A:$A,$A$8,Input!$C:$C,"Anual",Input!$AU:$AU,'Flujo de Caja Persona + Negocio'!CV$1)+SUMIFS(Input!$AT:$AT,Input!$A:$A,'Flujo de Caja Persona + Negocio'!$A$8,Input!$C:$C,"Semestral",Input!$AU:$AU,'Flujo de Caja Persona + Negocio'!CV$1)+SUMIFS(Input!$AT:$AT,Input!$A:$A,'Flujo de Caja Persona + Negocio'!$A$8,Input!$C:$C,"Semestral",Input!$AV:$AV,'Flujo de Caja Persona + Negocio'!CV$1)</f>
        <v>0</v>
      </c>
      <c r="CW8" s="6">
        <f>+SUMIFS(Input!$AS:$AS,Input!$A:$A,$A$8,Input!$C:$C,"Mensual")+SUMIFS(Input!$AS:$AS,Input!$A:$A,$A$8,Input!$C:$C,"Anual",Input!$AU:$AU,'Flujo de Caja Persona + Negocio'!CW$1)+SUMIFS(Input!$AT:$AT,Input!$A:$A,'Flujo de Caja Persona + Negocio'!$A$8,Input!$C:$C,"Semestral",Input!$AU:$AU,'Flujo de Caja Persona + Negocio'!CW$1)+SUMIFS(Input!$AT:$AT,Input!$A:$A,'Flujo de Caja Persona + Negocio'!$A$8,Input!$C:$C,"Semestral",Input!$AV:$AV,'Flujo de Caja Persona + Negocio'!CW$1)</f>
        <v>1266770.081</v>
      </c>
      <c r="CX8" s="6">
        <f>+SUMIFS(Input!$AS:$AS,Input!$A:$A,$A$8,Input!$C:$C,"Mensual")+SUMIFS(Input!$AS:$AS,Input!$A:$A,$A$8,Input!$C:$C,"Anual",Input!$AU:$AU,'Flujo de Caja Persona + Negocio'!CX$1)+SUMIFS(Input!$AT:$AT,Input!$A:$A,'Flujo de Caja Persona + Negocio'!$A$8,Input!$C:$C,"Semestral",Input!$AU:$AU,'Flujo de Caja Persona + Negocio'!CX$1)+SUMIFS(Input!$AT:$AT,Input!$A:$A,'Flujo de Caja Persona + Negocio'!$A$8,Input!$C:$C,"Semestral",Input!$AV:$AV,'Flujo de Caja Persona + Negocio'!CX$1)</f>
        <v>0</v>
      </c>
      <c r="CY8" s="6">
        <f>+SUMIFS(Input!$AS:$AS,Input!$A:$A,$A$8,Input!$C:$C,"Mensual")+SUMIFS(Input!$AS:$AS,Input!$A:$A,$A$8,Input!$C:$C,"Anual",Input!$AU:$AU,'Flujo de Caja Persona + Negocio'!CY$1)+SUMIFS(Input!$AT:$AT,Input!$A:$A,'Flujo de Caja Persona + Negocio'!$A$8,Input!$C:$C,"Semestral",Input!$AU:$AU,'Flujo de Caja Persona + Negocio'!CY$1)+SUMIFS(Input!$AT:$AT,Input!$A:$A,'Flujo de Caja Persona + Negocio'!$A$8,Input!$C:$C,"Semestral",Input!$AV:$AV,'Flujo de Caja Persona + Negocio'!CY$1)</f>
        <v>0</v>
      </c>
      <c r="CZ8" s="6">
        <f>+SUMIFS(Input!$AS:$AS,Input!$A:$A,$A$8,Input!$C:$C,"Mensual")+SUMIFS(Input!$AS:$AS,Input!$A:$A,$A$8,Input!$C:$C,"Anual",Input!$AU:$AU,'Flujo de Caja Persona + Negocio'!CZ$1)+SUMIFS(Input!$AT:$AT,Input!$A:$A,'Flujo de Caja Persona + Negocio'!$A$8,Input!$C:$C,"Semestral",Input!$AU:$AU,'Flujo de Caja Persona + Negocio'!CZ$1)+SUMIFS(Input!$AT:$AT,Input!$A:$A,'Flujo de Caja Persona + Negocio'!$A$8,Input!$C:$C,"Semestral",Input!$AV:$AV,'Flujo de Caja Persona + Negocio'!CZ$1)</f>
        <v>0</v>
      </c>
      <c r="DA8" s="6">
        <f>+SUMIFS(Input!$AS:$AS,Input!$A:$A,$A$8,Input!$C:$C,"Mensual")+SUMIFS(Input!$AS:$AS,Input!$A:$A,$A$8,Input!$C:$C,"Anual",Input!$AU:$AU,'Flujo de Caja Persona + Negocio'!DA$1)+SUMIFS(Input!$AT:$AT,Input!$A:$A,'Flujo de Caja Persona + Negocio'!$A$8,Input!$C:$C,"Semestral",Input!$AU:$AU,'Flujo de Caja Persona + Negocio'!DA$1)+SUMIFS(Input!$AT:$AT,Input!$A:$A,'Flujo de Caja Persona + Negocio'!$A$8,Input!$C:$C,"Semestral",Input!$AV:$AV,'Flujo de Caja Persona + Negocio'!DA$1)</f>
        <v>0</v>
      </c>
      <c r="DB8" s="6">
        <f>+SUMIFS(Input!$AS:$AS,Input!$A:$A,$A$8,Input!$C:$C,"Mensual")+SUMIFS(Input!$AS:$AS,Input!$A:$A,$A$8,Input!$C:$C,"Anual",Input!$AU:$AU,'Flujo de Caja Persona + Negocio'!DB$1)+SUMIFS(Input!$AT:$AT,Input!$A:$A,'Flujo de Caja Persona + Negocio'!$A$8,Input!$C:$C,"Semestral",Input!$AU:$AU,'Flujo de Caja Persona + Negocio'!DB$1)+SUMIFS(Input!$AT:$AT,Input!$A:$A,'Flujo de Caja Persona + Negocio'!$A$8,Input!$C:$C,"Semestral",Input!$AV:$AV,'Flujo de Caja Persona + Negocio'!DB$1)</f>
        <v>0</v>
      </c>
      <c r="DC8" s="6">
        <f>+SUMIFS(Input!$AS:$AS,Input!$A:$A,$A$8,Input!$C:$C,"Mensual")+SUMIFS(Input!$AS:$AS,Input!$A:$A,$A$8,Input!$C:$C,"Anual",Input!$AU:$AU,'Flujo de Caja Persona + Negocio'!DC$1)+SUMIFS(Input!$AT:$AT,Input!$A:$A,'Flujo de Caja Persona + Negocio'!$A$8,Input!$C:$C,"Semestral",Input!$AU:$AU,'Flujo de Caja Persona + Negocio'!DC$1)+SUMIFS(Input!$AT:$AT,Input!$A:$A,'Flujo de Caja Persona + Negocio'!$A$8,Input!$C:$C,"Semestral",Input!$AV:$AV,'Flujo de Caja Persona + Negocio'!DC$1)</f>
        <v>0</v>
      </c>
      <c r="DD8" s="6">
        <f>+SUMIFS(Input!$AS:$AS,Input!$A:$A,$A$8,Input!$C:$C,"Mensual")+SUMIFS(Input!$AS:$AS,Input!$A:$A,$A$8,Input!$C:$C,"Anual",Input!$AU:$AU,'Flujo de Caja Persona + Negocio'!DD$1)+SUMIFS(Input!$AT:$AT,Input!$A:$A,'Flujo de Caja Persona + Negocio'!$A$8,Input!$C:$C,"Semestral",Input!$AU:$AU,'Flujo de Caja Persona + Negocio'!DD$1)+SUMIFS(Input!$AT:$AT,Input!$A:$A,'Flujo de Caja Persona + Negocio'!$A$8,Input!$C:$C,"Semestral",Input!$AV:$AV,'Flujo de Caja Persona + Negocio'!DD$1)</f>
        <v>0</v>
      </c>
      <c r="DE8" s="6">
        <f>+SUMIFS(Input!$AS:$AS,Input!$A:$A,$A$8,Input!$C:$C,"Mensual")+SUMIFS(Input!$AS:$AS,Input!$A:$A,$A$8,Input!$C:$C,"Anual",Input!$AU:$AU,'Flujo de Caja Persona + Negocio'!DE$1)+SUMIFS(Input!$AT:$AT,Input!$A:$A,'Flujo de Caja Persona + Negocio'!$A$8,Input!$C:$C,"Semestral",Input!$AU:$AU,'Flujo de Caja Persona + Negocio'!DE$1)+SUMIFS(Input!$AT:$AT,Input!$A:$A,'Flujo de Caja Persona + Negocio'!$A$8,Input!$C:$C,"Semestral",Input!$AV:$AV,'Flujo de Caja Persona + Negocio'!DE$1)</f>
        <v>0</v>
      </c>
      <c r="DF8" s="6">
        <f>+SUMIFS(Input!$AX:$AX,Input!$A:$A,$A$8,Input!$C:$C,"Mensual")+SUMIFS(Input!$AX:$AX,Input!$A:$A,$A$8,Input!$C:$C,"Anual",Input!$AZ:$AZ,'Flujo de Caja Persona + Negocio'!DF$1)+SUMIFS(Input!$AY:$AY,Input!$A:$A,'Flujo de Caja Persona + Negocio'!$A$8,Input!$C:$C,"Semestral",Input!$AZ:$AZ,'Flujo de Caja Persona + Negocio'!DF$1)+SUMIFS(Input!$AY:$AY,Input!$A:$A,'Flujo de Caja Persona + Negocio'!$A$8,Input!$C:$C,"Semestral",Input!$BA:$BA,'Flujo de Caja Persona + Negocio'!DF$1)</f>
        <v>0</v>
      </c>
      <c r="DG8" s="6">
        <f>+SUMIFS(Input!$AX:$AX,Input!$A:$A,$A$8,Input!$C:$C,"Mensual")+SUMIFS(Input!$AX:$AX,Input!$A:$A,$A$8,Input!$C:$C,"Anual",Input!$AZ:$AZ,'Flujo de Caja Persona + Negocio'!DG$1)+SUMIFS(Input!$AY:$AY,Input!$A:$A,'Flujo de Caja Persona + Negocio'!$A$8,Input!$C:$C,"Semestral",Input!$AZ:$AZ,'Flujo de Caja Persona + Negocio'!DG$1)+SUMIFS(Input!$AY:$AY,Input!$A:$A,'Flujo de Caja Persona + Negocio'!$A$8,Input!$C:$C,"Semestral",Input!$BA:$BA,'Flujo de Caja Persona + Negocio'!DG$1)</f>
        <v>782863.9103</v>
      </c>
      <c r="DH8" s="6">
        <f>+SUMIFS(Input!$AX:$AX,Input!$A:$A,$A$8,Input!$C:$C,"Mensual")+SUMIFS(Input!$AX:$AX,Input!$A:$A,$A$8,Input!$C:$C,"Anual",Input!$AZ:$AZ,'Flujo de Caja Persona + Negocio'!DH$1)+SUMIFS(Input!$AY:$AY,Input!$A:$A,'Flujo de Caja Persona + Negocio'!$A$8,Input!$C:$C,"Semestral",Input!$AZ:$AZ,'Flujo de Caja Persona + Negocio'!DH$1)+SUMIFS(Input!$AY:$AY,Input!$A:$A,'Flujo de Caja Persona + Negocio'!$A$8,Input!$C:$C,"Semestral",Input!$BA:$BA,'Flujo de Caja Persona + Negocio'!DH$1)</f>
        <v>0</v>
      </c>
      <c r="DI8" s="6">
        <f>+SUMIFS(Input!$AX:$AX,Input!$A:$A,$A$8,Input!$C:$C,"Mensual")+SUMIFS(Input!$AX:$AX,Input!$A:$A,$A$8,Input!$C:$C,"Anual",Input!$AZ:$AZ,'Flujo de Caja Persona + Negocio'!DI$1)+SUMIFS(Input!$AY:$AY,Input!$A:$A,'Flujo de Caja Persona + Negocio'!$A$8,Input!$C:$C,"Semestral",Input!$AZ:$AZ,'Flujo de Caja Persona + Negocio'!DI$1)+SUMIFS(Input!$AY:$AY,Input!$A:$A,'Flujo de Caja Persona + Negocio'!$A$8,Input!$C:$C,"Semestral",Input!$BA:$BA,'Flujo de Caja Persona + Negocio'!DI$1)</f>
        <v>1304773.184</v>
      </c>
      <c r="DJ8" s="6">
        <f>+SUMIFS(Input!$AX:$AX,Input!$A:$A,$A$8,Input!$C:$C,"Mensual")+SUMIFS(Input!$AX:$AX,Input!$A:$A,$A$8,Input!$C:$C,"Anual",Input!$AZ:$AZ,'Flujo de Caja Persona + Negocio'!DJ$1)+SUMIFS(Input!$AY:$AY,Input!$A:$A,'Flujo de Caja Persona + Negocio'!$A$8,Input!$C:$C,"Semestral",Input!$AZ:$AZ,'Flujo de Caja Persona + Negocio'!DJ$1)+SUMIFS(Input!$AY:$AY,Input!$A:$A,'Flujo de Caja Persona + Negocio'!$A$8,Input!$C:$C,"Semestral",Input!$BA:$BA,'Flujo de Caja Persona + Negocio'!DJ$1)</f>
        <v>0</v>
      </c>
      <c r="DK8" s="6">
        <f>+SUMIFS(Input!$AX:$AX,Input!$A:$A,$A$8,Input!$C:$C,"Mensual")+SUMIFS(Input!$AX:$AX,Input!$A:$A,$A$8,Input!$C:$C,"Anual",Input!$AZ:$AZ,'Flujo de Caja Persona + Negocio'!DK$1)+SUMIFS(Input!$AY:$AY,Input!$A:$A,'Flujo de Caja Persona + Negocio'!$A$8,Input!$C:$C,"Semestral",Input!$AZ:$AZ,'Flujo de Caja Persona + Negocio'!DK$1)+SUMIFS(Input!$AY:$AY,Input!$A:$A,'Flujo de Caja Persona + Negocio'!$A$8,Input!$C:$C,"Semestral",Input!$BA:$BA,'Flujo de Caja Persona + Negocio'!DK$1)</f>
        <v>0</v>
      </c>
      <c r="DL8" s="6">
        <f>+SUMIFS(Input!$AX:$AX,Input!$A:$A,$A$8,Input!$C:$C,"Mensual")+SUMIFS(Input!$AX:$AX,Input!$A:$A,$A$8,Input!$C:$C,"Anual",Input!$AZ:$AZ,'Flujo de Caja Persona + Negocio'!DL$1)+SUMIFS(Input!$AY:$AY,Input!$A:$A,'Flujo de Caja Persona + Negocio'!$A$8,Input!$C:$C,"Semestral",Input!$AZ:$AZ,'Flujo de Caja Persona + Negocio'!DL$1)+SUMIFS(Input!$AY:$AY,Input!$A:$A,'Flujo de Caja Persona + Negocio'!$A$8,Input!$C:$C,"Semestral",Input!$BA:$BA,'Flujo de Caja Persona + Negocio'!DL$1)</f>
        <v>0</v>
      </c>
      <c r="DM8" s="6">
        <f>+SUMIFS(Input!$AX:$AX,Input!$A:$A,$A$8,Input!$C:$C,"Mensual")+SUMIFS(Input!$AX:$AX,Input!$A:$A,$A$8,Input!$C:$C,"Anual",Input!$AZ:$AZ,'Flujo de Caja Persona + Negocio'!DM$1)+SUMIFS(Input!$AY:$AY,Input!$A:$A,'Flujo de Caja Persona + Negocio'!$A$8,Input!$C:$C,"Semestral",Input!$AZ:$AZ,'Flujo de Caja Persona + Negocio'!DM$1)+SUMIFS(Input!$AY:$AY,Input!$A:$A,'Flujo de Caja Persona + Negocio'!$A$8,Input!$C:$C,"Semestral",Input!$BA:$BA,'Flujo de Caja Persona + Negocio'!DM$1)</f>
        <v>0</v>
      </c>
      <c r="DN8" s="6">
        <f>+SUMIFS(Input!$AX:$AX,Input!$A:$A,$A$8,Input!$C:$C,"Mensual")+SUMIFS(Input!$AX:$AX,Input!$A:$A,$A$8,Input!$C:$C,"Anual",Input!$AZ:$AZ,'Flujo de Caja Persona + Negocio'!DN$1)+SUMIFS(Input!$AY:$AY,Input!$A:$A,'Flujo de Caja Persona + Negocio'!$A$8,Input!$C:$C,"Semestral",Input!$AZ:$AZ,'Flujo de Caja Persona + Negocio'!DN$1)+SUMIFS(Input!$AY:$AY,Input!$A:$A,'Flujo de Caja Persona + Negocio'!$A$8,Input!$C:$C,"Semestral",Input!$BA:$BA,'Flujo de Caja Persona + Negocio'!DN$1)</f>
        <v>0</v>
      </c>
      <c r="DO8" s="6">
        <f>+SUMIFS(Input!$AX:$AX,Input!$A:$A,$A$8,Input!$C:$C,"Mensual")+SUMIFS(Input!$AX:$AX,Input!$A:$A,$A$8,Input!$C:$C,"Anual",Input!$AZ:$AZ,'Flujo de Caja Persona + Negocio'!DO$1)+SUMIFS(Input!$AY:$AY,Input!$A:$A,'Flujo de Caja Persona + Negocio'!$A$8,Input!$C:$C,"Semestral",Input!$AZ:$AZ,'Flujo de Caja Persona + Negocio'!DO$1)+SUMIFS(Input!$AY:$AY,Input!$A:$A,'Flujo de Caja Persona + Negocio'!$A$8,Input!$C:$C,"Semestral",Input!$BA:$BA,'Flujo de Caja Persona + Negocio'!DO$1)</f>
        <v>0</v>
      </c>
      <c r="DP8" s="6">
        <f>+SUMIFS(Input!$AX:$AX,Input!$A:$A,$A$8,Input!$C:$C,"Mensual")+SUMIFS(Input!$AX:$AX,Input!$A:$A,$A$8,Input!$C:$C,"Anual",Input!$AZ:$AZ,'Flujo de Caja Persona + Negocio'!DP$1)+SUMIFS(Input!$AY:$AY,Input!$A:$A,'Flujo de Caja Persona + Negocio'!$A$8,Input!$C:$C,"Semestral",Input!$AZ:$AZ,'Flujo de Caja Persona + Negocio'!DP$1)+SUMIFS(Input!$AY:$AY,Input!$A:$A,'Flujo de Caja Persona + Negocio'!$A$8,Input!$C:$C,"Semestral",Input!$BA:$BA,'Flujo de Caja Persona + Negocio'!DP$1)</f>
        <v>0</v>
      </c>
      <c r="DQ8" s="6">
        <f>+SUMIFS(Input!$AX:$AX,Input!$A:$A,$A$8,Input!$C:$C,"Mensual")+SUMIFS(Input!$AX:$AX,Input!$A:$A,$A$8,Input!$C:$C,"Anual",Input!$AZ:$AZ,'Flujo de Caja Persona + Negocio'!DQ$1)+SUMIFS(Input!$AY:$AY,Input!$A:$A,'Flujo de Caja Persona + Negocio'!$A$8,Input!$C:$C,"Semestral",Input!$AZ:$AZ,'Flujo de Caja Persona + Negocio'!DQ$1)+SUMIFS(Input!$AY:$AY,Input!$A:$A,'Flujo de Caja Persona + Negocio'!$A$8,Input!$C:$C,"Semestral",Input!$BA:$BA,'Flujo de Caja Persona + Negocio'!DQ$1)</f>
        <v>0</v>
      </c>
      <c r="DR8" s="6">
        <f>+SUMIFS(Input!$BC:$BC,Input!$A:$A,$A$8,Input!$C:$C,"Mensual")+SUMIFS(Input!$BC:$BC,Input!$A:$A,$A$8,Input!$C:$C,"Anual",Input!$BE:$BE,'Flujo de Caja Persona + Negocio'!DR$1)+SUMIFS(Input!$BD:$BD,Input!$A:$A,'Flujo de Caja Persona + Negocio'!$A$8,Input!$C:$C,"Semestral",Input!$BE:$BE,'Flujo de Caja Persona + Negocio'!DR$1)+SUMIFS(Input!$BD:$BD,Input!$A:$A,'Flujo de Caja Persona + Negocio'!$A$8,Input!$C:$C,"Semestral",Input!$BF:$BF,'Flujo de Caja Persona + Negocio'!DR$1)</f>
        <v>0</v>
      </c>
      <c r="DS8" s="6">
        <f>+SUMIFS(Input!$BC:$BC,Input!$A:$A,$A$8,Input!$C:$C,"Mensual")+SUMIFS(Input!$BC:$BC,Input!$A:$A,$A$8,Input!$C:$C,"Anual",Input!$BE:$BE,'Flujo de Caja Persona + Negocio'!DS$1)+SUMIFS(Input!$BD:$BD,Input!$A:$A,'Flujo de Caja Persona + Negocio'!$A$8,Input!$C:$C,"Semestral",Input!$BE:$BE,'Flujo de Caja Persona + Negocio'!DS$1)+SUMIFS(Input!$BD:$BD,Input!$A:$A,'Flujo de Caja Persona + Negocio'!$A$8,Input!$C:$C,"Semestral",Input!$BF:$BF,'Flujo de Caja Persona + Negocio'!DS$1)</f>
        <v>806349.8276</v>
      </c>
      <c r="DT8" s="6">
        <f>+SUMIFS(Input!$BC:$BC,Input!$A:$A,$A$8,Input!$C:$C,"Mensual")+SUMIFS(Input!$BC:$BC,Input!$A:$A,$A$8,Input!$C:$C,"Anual",Input!$BE:$BE,'Flujo de Caja Persona + Negocio'!DT$1)+SUMIFS(Input!$BD:$BD,Input!$A:$A,'Flujo de Caja Persona + Negocio'!$A$8,Input!$C:$C,"Semestral",Input!$BE:$BE,'Flujo de Caja Persona + Negocio'!DT$1)+SUMIFS(Input!$BD:$BD,Input!$A:$A,'Flujo de Caja Persona + Negocio'!$A$8,Input!$C:$C,"Semestral",Input!$BF:$BF,'Flujo de Caja Persona + Negocio'!DT$1)</f>
        <v>0</v>
      </c>
      <c r="DU8" s="6">
        <f>+SUMIFS(Input!$BC:$BC,Input!$A:$A,$A$8,Input!$C:$C,"Mensual")+SUMIFS(Input!$BC:$BC,Input!$A:$A,$A$8,Input!$C:$C,"Anual",Input!$BE:$BE,'Flujo de Caja Persona + Negocio'!DU$1)+SUMIFS(Input!$BD:$BD,Input!$A:$A,'Flujo de Caja Persona + Negocio'!$A$8,Input!$C:$C,"Semestral",Input!$BE:$BE,'Flujo de Caja Persona + Negocio'!DU$1)+SUMIFS(Input!$BD:$BD,Input!$A:$A,'Flujo de Caja Persona + Negocio'!$A$8,Input!$C:$C,"Semestral",Input!$BF:$BF,'Flujo de Caja Persona + Negocio'!DU$1)</f>
        <v>1343916.379</v>
      </c>
      <c r="DV8" s="6">
        <f>+SUMIFS(Input!$BC:$BC,Input!$A:$A,$A$8,Input!$C:$C,"Mensual")+SUMIFS(Input!$BC:$BC,Input!$A:$A,$A$8,Input!$C:$C,"Anual",Input!$BE:$BE,'Flujo de Caja Persona + Negocio'!DV$1)+SUMIFS(Input!$BD:$BD,Input!$A:$A,'Flujo de Caja Persona + Negocio'!$A$8,Input!$C:$C,"Semestral",Input!$BE:$BE,'Flujo de Caja Persona + Negocio'!DV$1)+SUMIFS(Input!$BD:$BD,Input!$A:$A,'Flujo de Caja Persona + Negocio'!$A$8,Input!$C:$C,"Semestral",Input!$BF:$BF,'Flujo de Caja Persona + Negocio'!DV$1)</f>
        <v>0</v>
      </c>
      <c r="DW8" s="6">
        <f>+SUMIFS(Input!$BC:$BC,Input!$A:$A,$A$8,Input!$C:$C,"Mensual")+SUMIFS(Input!$BC:$BC,Input!$A:$A,$A$8,Input!$C:$C,"Anual",Input!$BE:$BE,'Flujo de Caja Persona + Negocio'!DW$1)+SUMIFS(Input!$BD:$BD,Input!$A:$A,'Flujo de Caja Persona + Negocio'!$A$8,Input!$C:$C,"Semestral",Input!$BE:$BE,'Flujo de Caja Persona + Negocio'!DW$1)+SUMIFS(Input!$BD:$BD,Input!$A:$A,'Flujo de Caja Persona + Negocio'!$A$8,Input!$C:$C,"Semestral",Input!$BF:$BF,'Flujo de Caja Persona + Negocio'!DW$1)</f>
        <v>0</v>
      </c>
      <c r="DX8" s="6">
        <f>+SUMIFS(Input!$BC:$BC,Input!$A:$A,$A$8,Input!$C:$C,"Mensual")+SUMIFS(Input!$BC:$BC,Input!$A:$A,$A$8,Input!$C:$C,"Anual",Input!$BE:$BE,'Flujo de Caja Persona + Negocio'!DX$1)+SUMIFS(Input!$BD:$BD,Input!$A:$A,'Flujo de Caja Persona + Negocio'!$A$8,Input!$C:$C,"Semestral",Input!$BE:$BE,'Flujo de Caja Persona + Negocio'!DX$1)+SUMIFS(Input!$BD:$BD,Input!$A:$A,'Flujo de Caja Persona + Negocio'!$A$8,Input!$C:$C,"Semestral",Input!$BF:$BF,'Flujo de Caja Persona + Negocio'!DX$1)</f>
        <v>0</v>
      </c>
      <c r="DY8" s="6">
        <f>+SUMIFS(Input!$BC:$BC,Input!$A:$A,$A$8,Input!$C:$C,"Mensual")+SUMIFS(Input!$BC:$BC,Input!$A:$A,$A$8,Input!$C:$C,"Anual",Input!$BE:$BE,'Flujo de Caja Persona + Negocio'!DY$1)+SUMIFS(Input!$BD:$BD,Input!$A:$A,'Flujo de Caja Persona + Negocio'!$A$8,Input!$C:$C,"Semestral",Input!$BE:$BE,'Flujo de Caja Persona + Negocio'!DY$1)+SUMIFS(Input!$BD:$BD,Input!$A:$A,'Flujo de Caja Persona + Negocio'!$A$8,Input!$C:$C,"Semestral",Input!$BF:$BF,'Flujo de Caja Persona + Negocio'!DY$1)</f>
        <v>0</v>
      </c>
      <c r="DZ8" s="6">
        <f>+SUMIFS(Input!$BC:$BC,Input!$A:$A,$A$8,Input!$C:$C,"Mensual")+SUMIFS(Input!$BC:$BC,Input!$A:$A,$A$8,Input!$C:$C,"Anual",Input!$BE:$BE,'Flujo de Caja Persona + Negocio'!DZ$1)+SUMIFS(Input!$BD:$BD,Input!$A:$A,'Flujo de Caja Persona + Negocio'!$A$8,Input!$C:$C,"Semestral",Input!$BE:$BE,'Flujo de Caja Persona + Negocio'!DZ$1)+SUMIFS(Input!$BD:$BD,Input!$A:$A,'Flujo de Caja Persona + Negocio'!$A$8,Input!$C:$C,"Semestral",Input!$BF:$BF,'Flujo de Caja Persona + Negocio'!DZ$1)</f>
        <v>0</v>
      </c>
      <c r="EA8" s="6">
        <f>+SUMIFS(Input!$BC:$BC,Input!$A:$A,$A$8,Input!$C:$C,"Mensual")+SUMIFS(Input!$BC:$BC,Input!$A:$A,$A$8,Input!$C:$C,"Anual",Input!$BE:$BE,'Flujo de Caja Persona + Negocio'!EA$1)+SUMIFS(Input!$BD:$BD,Input!$A:$A,'Flujo de Caja Persona + Negocio'!$A$8,Input!$C:$C,"Semestral",Input!$BE:$BE,'Flujo de Caja Persona + Negocio'!EA$1)+SUMIFS(Input!$BD:$BD,Input!$A:$A,'Flujo de Caja Persona + Negocio'!$A$8,Input!$C:$C,"Semestral",Input!$BF:$BF,'Flujo de Caja Persona + Negocio'!EA$1)</f>
        <v>0</v>
      </c>
      <c r="EB8" s="6">
        <f>+SUMIFS(Input!$BC:$BC,Input!$A:$A,$A$8,Input!$C:$C,"Mensual")+SUMIFS(Input!$BC:$BC,Input!$A:$A,$A$8,Input!$C:$C,"Anual",Input!$BE:$BE,'Flujo de Caja Persona + Negocio'!EB$1)+SUMIFS(Input!$BD:$BD,Input!$A:$A,'Flujo de Caja Persona + Negocio'!$A$8,Input!$C:$C,"Semestral",Input!$BE:$BE,'Flujo de Caja Persona + Negocio'!EB$1)+SUMIFS(Input!$BD:$BD,Input!$A:$A,'Flujo de Caja Persona + Negocio'!$A$8,Input!$C:$C,"Semestral",Input!$BF:$BF,'Flujo de Caja Persona + Negocio'!EB$1)</f>
        <v>0</v>
      </c>
      <c r="EC8" s="6">
        <f>+SUMIFS(Input!$BC:$BC,Input!$A:$A,$A$8,Input!$C:$C,"Mensual")+SUMIFS(Input!$BC:$BC,Input!$A:$A,$A$8,Input!$C:$C,"Anual",Input!$BE:$BE,'Flujo de Caja Persona + Negocio'!EC$1)+SUMIFS(Input!$BD:$BD,Input!$A:$A,'Flujo de Caja Persona + Negocio'!$A$8,Input!$C:$C,"Semestral",Input!$BE:$BE,'Flujo de Caja Persona + Negocio'!EC$1)+SUMIFS(Input!$BD:$BD,Input!$A:$A,'Flujo de Caja Persona + Negocio'!$A$8,Input!$C:$C,"Semestral",Input!$BF:$BF,'Flujo de Caja Persona + Negocio'!EC$1)</f>
        <v>0</v>
      </c>
    </row>
    <row r="9" ht="14.25" customHeight="1">
      <c r="A9" s="1" t="s">
        <v>6</v>
      </c>
      <c r="B9" s="6">
        <f>SUMIFS(Creditos!$H:$H,Creditos!$F:$F,"&lt;="&amp;B3)</f>
        <v>2905270.704</v>
      </c>
      <c r="C9" s="6">
        <f>SUMIFS(Creditos!$H:$H,Creditos!$F:$F,"&lt;="&amp;C3)</f>
        <v>2905270.704</v>
      </c>
      <c r="D9" s="6">
        <f>SUMIFS(Creditos!$H:$H,Creditos!$F:$F,"&lt;="&amp;D3)</f>
        <v>2905270.704</v>
      </c>
      <c r="E9" s="6">
        <f>SUMIFS(Creditos!$H:$H,Creditos!$F:$F,"&lt;="&amp;E3)</f>
        <v>2905270.704</v>
      </c>
      <c r="F9" s="6">
        <f>SUMIFS(Creditos!$H:$H,Creditos!$F:$F,"&lt;="&amp;F3)</f>
        <v>2905270.704</v>
      </c>
      <c r="G9" s="6">
        <f>SUMIFS(Creditos!$H:$H,Creditos!$F:$F,"&lt;="&amp;G3)</f>
        <v>5024781.401</v>
      </c>
      <c r="H9" s="6">
        <f>SUMIFS(Creditos!$H:$H,Creditos!$F:$F,"&lt;="&amp;H3)</f>
        <v>5024781.401</v>
      </c>
      <c r="I9" s="6">
        <f>SUMIFS(Creditos!$H:$H,Creditos!$F:$F,"&lt;="&amp;I3)</f>
        <v>5024781.401</v>
      </c>
      <c r="J9" s="6">
        <f>SUMIFS(Creditos!$H:$H,Creditos!$F:$F,"&lt;="&amp;J3)</f>
        <v>5024781.401</v>
      </c>
      <c r="K9" s="6">
        <f>SUMIFS(Creditos!$H:$H,Creditos!$F:$F,"&lt;="&amp;K3)</f>
        <v>5024781.401</v>
      </c>
      <c r="L9" s="6">
        <f>SUMIFS(Creditos!$H:$H,Creditos!$F:$F,"&lt;="&amp;L3)</f>
        <v>5024781.401</v>
      </c>
      <c r="M9" s="6">
        <f>SUMIFS(Creditos!$H:$H,Creditos!$F:$F,"&lt;="&amp;M3)</f>
        <v>5024781.401</v>
      </c>
      <c r="N9" s="6">
        <f>SUMIFS(Creditos!$H:$H,Creditos!$F:$F,"&lt;="&amp;N3)</f>
        <v>5024781.401</v>
      </c>
      <c r="O9" s="6">
        <f>SUMIFS(Creditos!$H:$H,Creditos!$F:$F,"&lt;="&amp;O3)</f>
        <v>5024781.401</v>
      </c>
      <c r="P9" s="6">
        <f>SUMIFS(Creditos!$H:$H,Creditos!$F:$F,"&lt;="&amp;P3)</f>
        <v>5024781.401</v>
      </c>
      <c r="Q9" s="6">
        <f>SUMIFS(Creditos!$H:$H,Creditos!$F:$F,"&lt;="&amp;Q3)</f>
        <v>5024781.401</v>
      </c>
      <c r="R9" s="6">
        <f>SUMIFS(Creditos!$H:$H,Creditos!$F:$F,"&lt;="&amp;R3)</f>
        <v>5024781.401</v>
      </c>
      <c r="S9" s="6">
        <f>SUMIFS(Creditos!$H:$H,Creditos!$F:$F,"&lt;="&amp;S3)</f>
        <v>5024781.401</v>
      </c>
      <c r="T9" s="6">
        <f>SUMIFS(Creditos!$H:$H,Creditos!$F:$F,"&lt;="&amp;T3)</f>
        <v>5024781.401</v>
      </c>
      <c r="U9" s="6">
        <f>SUMIFS(Creditos!$H:$H,Creditos!$F:$F,"&lt;="&amp;U3)</f>
        <v>5024781.401</v>
      </c>
      <c r="V9" s="6">
        <f>SUMIFS(Creditos!$H:$H,Creditos!$F:$F,"&lt;="&amp;V3)</f>
        <v>5024781.401</v>
      </c>
      <c r="W9" s="6">
        <f>SUMIFS(Creditos!$H:$H,Creditos!$F:$F,"&lt;="&amp;W3)</f>
        <v>5024781.401</v>
      </c>
      <c r="X9" s="6">
        <f>SUMIFS(Creditos!$H:$H,Creditos!$F:$F,"&lt;="&amp;X3)</f>
        <v>5024781.401</v>
      </c>
      <c r="Y9" s="6">
        <f>SUMIFS(Creditos!$H:$H,Creditos!$F:$F,"&lt;="&amp;Y3)</f>
        <v>5024781.401</v>
      </c>
      <c r="Z9" s="6">
        <f>SUMIFS(Creditos!$H:$H,Creditos!$F:$F,"&lt;="&amp;Z3)</f>
        <v>5024781.401</v>
      </c>
      <c r="AA9" s="6">
        <f>SUMIFS(Creditos!$H:$H,Creditos!$F:$F,"&lt;="&amp;AA3)</f>
        <v>5024781.401</v>
      </c>
      <c r="AB9" s="6">
        <f>SUMIFS(Creditos!$H:$H,Creditos!$F:$F,"&lt;="&amp;AB3)</f>
        <v>5024781.401</v>
      </c>
      <c r="AC9" s="6">
        <f>SUMIFS(Creditos!$H:$H,Creditos!$F:$F,"&lt;="&amp;AC3)</f>
        <v>5024781.401</v>
      </c>
      <c r="AD9" s="6">
        <f>SUMIFS(Creditos!$H:$H,Creditos!$F:$F,"&lt;="&amp;AD3)</f>
        <v>5024781.401</v>
      </c>
      <c r="AE9" s="6">
        <f>SUMIFS(Creditos!$H:$H,Creditos!$F:$F,"&lt;="&amp;AE3)</f>
        <v>5024781.401</v>
      </c>
      <c r="AF9" s="6">
        <f>SUMIFS(Creditos!$H:$H,Creditos!$F:$F,"&lt;="&amp;AF3)</f>
        <v>5024781.401</v>
      </c>
      <c r="AG9" s="6">
        <f>SUMIFS(Creditos!$H:$H,Creditos!$F:$F,"&lt;="&amp;AG3)</f>
        <v>5024781.401</v>
      </c>
      <c r="AH9" s="6">
        <f>SUMIFS(Creditos!$H:$H,Creditos!$F:$F,"&lt;="&amp;AH3)</f>
        <v>5024781.401</v>
      </c>
      <c r="AI9" s="6">
        <f>SUMIFS(Creditos!$H:$H,Creditos!$F:$F,"&lt;="&amp;AI3)</f>
        <v>5024781.401</v>
      </c>
      <c r="AJ9" s="6">
        <f>SUMIFS(Creditos!$H:$H,Creditos!$F:$F,"&lt;="&amp;AJ3)</f>
        <v>5024781.401</v>
      </c>
      <c r="AK9" s="6">
        <f>SUMIFS(Creditos!$H:$H,Creditos!$F:$F,"&lt;="&amp;AK3)</f>
        <v>5024781.401</v>
      </c>
      <c r="AL9" s="6">
        <f>SUMIFS(Creditos!$H:$H,Creditos!$F:$F,"&lt;="&amp;AL3)</f>
        <v>5024781.401</v>
      </c>
      <c r="AM9" s="6">
        <f>SUMIFS(Creditos!$H:$H,Creditos!$F:$F,"&lt;="&amp;AM3)</f>
        <v>5024781.401</v>
      </c>
      <c r="AN9" s="6">
        <f>SUMIFS(Creditos!$H:$H,Creditos!$F:$F,"&lt;="&amp;AN3)</f>
        <v>5024781.401</v>
      </c>
      <c r="AO9" s="6">
        <f>SUMIFS(Creditos!$H:$H,Creditos!$F:$F,"&lt;="&amp;AO3)</f>
        <v>5024781.401</v>
      </c>
      <c r="AP9" s="6">
        <f>SUMIFS(Creditos!$H:$H,Creditos!$F:$F,"&lt;="&amp;AP3)</f>
        <v>5024781.401</v>
      </c>
      <c r="AQ9" s="6">
        <f>SUMIFS(Creditos!$H:$H,Creditos!$F:$F,"&lt;="&amp;AQ3)</f>
        <v>5024781.401</v>
      </c>
      <c r="AR9" s="6">
        <f>SUMIFS(Creditos!$H:$H,Creditos!$F:$F,"&lt;="&amp;AR3)</f>
        <v>5024781.401</v>
      </c>
      <c r="AS9" s="6">
        <f>SUMIFS(Creditos!$H:$H,Creditos!$F:$F,"&lt;="&amp;AS3)</f>
        <v>5024781.401</v>
      </c>
      <c r="AT9" s="6">
        <f>SUMIFS(Creditos!$H:$H,Creditos!$F:$F,"&lt;="&amp;AT3)</f>
        <v>5024781.401</v>
      </c>
      <c r="AU9" s="6">
        <f>SUMIFS(Creditos!$H:$H,Creditos!$F:$F,"&lt;="&amp;AU3)</f>
        <v>5024781.401</v>
      </c>
      <c r="AV9" s="6">
        <f>SUMIFS(Creditos!$H:$H,Creditos!$F:$F,"&lt;="&amp;AV3)</f>
        <v>5024781.401</v>
      </c>
      <c r="AW9" s="6">
        <f>SUMIFS(Creditos!$H:$H,Creditos!$F:$F,"&lt;="&amp;AW3)</f>
        <v>5024781.401</v>
      </c>
      <c r="AX9" s="6">
        <f>SUMIFS(Creditos!$H:$H,Creditos!$F:$F,"&lt;="&amp;AX3)</f>
        <v>5024781.401</v>
      </c>
      <c r="AY9" s="6">
        <f>SUMIFS(Creditos!$H:$H,Creditos!$F:$F,"&lt;="&amp;AY3)</f>
        <v>5024781.401</v>
      </c>
      <c r="AZ9" s="6">
        <f>SUMIFS(Creditos!$H:$H,Creditos!$F:$F,"&lt;="&amp;AZ3)</f>
        <v>5024781.401</v>
      </c>
      <c r="BA9" s="6">
        <f>SUMIFS(Creditos!$H:$H,Creditos!$F:$F,"&lt;="&amp;BA3)</f>
        <v>5024781.401</v>
      </c>
      <c r="BB9" s="6">
        <f>SUMIFS(Creditos!$H:$H,Creditos!$F:$F,"&lt;="&amp;BB3)</f>
        <v>5024781.401</v>
      </c>
      <c r="BC9" s="6">
        <f>SUMIFS(Creditos!$H:$H,Creditos!$F:$F,"&lt;="&amp;BC3)</f>
        <v>5024781.401</v>
      </c>
      <c r="BD9" s="6">
        <f>SUMIFS(Creditos!$H:$H,Creditos!$F:$F,"&lt;="&amp;BD3)</f>
        <v>5024781.401</v>
      </c>
      <c r="BE9" s="6">
        <f>SUMIFS(Creditos!$H:$H,Creditos!$F:$F,"&lt;="&amp;BE3)</f>
        <v>5024781.401</v>
      </c>
      <c r="BF9" s="6">
        <f>SUMIFS(Creditos!$H:$H,Creditos!$F:$F,"&lt;="&amp;BF3)</f>
        <v>5024781.401</v>
      </c>
      <c r="BG9" s="6">
        <f>SUMIFS(Creditos!$H:$H,Creditos!$F:$F,"&lt;="&amp;BG3)</f>
        <v>5024781.401</v>
      </c>
      <c r="BH9" s="6">
        <f>SUMIFS(Creditos!$H:$H,Creditos!$F:$F,"&lt;="&amp;BH3)</f>
        <v>5024781.401</v>
      </c>
      <c r="BI9" s="6">
        <f>SUMIFS(Creditos!$H:$H,Creditos!$F:$F,"&lt;="&amp;BI3)</f>
        <v>5024781.401</v>
      </c>
      <c r="BJ9" s="6">
        <f>SUMIFS(Creditos!$H:$H,Creditos!$F:$F,"&lt;="&amp;BJ3)</f>
        <v>5024781.401</v>
      </c>
      <c r="BK9" s="6">
        <f>SUMIFS(Creditos!$H:$H,Creditos!$F:$F,"&lt;="&amp;BK3)</f>
        <v>5024781.401</v>
      </c>
      <c r="BL9" s="6">
        <f>SUMIFS(Creditos!$H:$H,Creditos!$F:$F,"&lt;="&amp;BL3)</f>
        <v>5024781.401</v>
      </c>
      <c r="BM9" s="6">
        <f>SUMIFS(Creditos!$H:$H,Creditos!$F:$F,"&lt;="&amp;BM3)</f>
        <v>5024781.401</v>
      </c>
      <c r="BN9" s="6">
        <f>SUMIFS(Creditos!$H:$H,Creditos!$F:$F,"&lt;="&amp;BN3)</f>
        <v>5024781.401</v>
      </c>
      <c r="BO9" s="6">
        <f>SUMIFS(Creditos!$H:$H,Creditos!$F:$F,"&lt;="&amp;BO3)</f>
        <v>5024781.401</v>
      </c>
      <c r="BP9" s="6">
        <f>SUMIFS(Creditos!$H:$H,Creditos!$F:$F,"&lt;="&amp;BP3)</f>
        <v>5024781.401</v>
      </c>
      <c r="BQ9" s="6">
        <f>SUMIFS(Creditos!$H:$H,Creditos!$F:$F,"&lt;="&amp;BQ3)</f>
        <v>5024781.401</v>
      </c>
      <c r="BR9" s="6">
        <f>SUMIFS(Creditos!$H:$H,Creditos!$F:$F,"&lt;="&amp;BR3)</f>
        <v>5024781.401</v>
      </c>
      <c r="BS9" s="6">
        <f>SUMIFS(Creditos!$H:$H,Creditos!$F:$F,"&lt;="&amp;BS3)</f>
        <v>5024781.401</v>
      </c>
      <c r="BT9" s="6">
        <f>SUMIFS(Creditos!$H:$H,Creditos!$F:$F,"&lt;="&amp;BT3)</f>
        <v>5024781.401</v>
      </c>
      <c r="BU9" s="6">
        <f>SUMIFS(Creditos!$H:$H,Creditos!$F:$F,"&lt;="&amp;BU3)</f>
        <v>5024781.401</v>
      </c>
      <c r="BV9" s="6">
        <f>SUMIFS(Creditos!$H:$H,Creditos!$F:$F,"&lt;="&amp;BV3)</f>
        <v>5024781.401</v>
      </c>
      <c r="BW9" s="6">
        <f>SUMIFS(Creditos!$H:$H,Creditos!$F:$F,"&lt;="&amp;BW3)</f>
        <v>5024781.401</v>
      </c>
      <c r="BX9" s="6">
        <f>SUMIFS(Creditos!$H:$H,Creditos!$F:$F,"&lt;="&amp;BX3)</f>
        <v>5024781.401</v>
      </c>
      <c r="BY9" s="6">
        <f>SUMIFS(Creditos!$H:$H,Creditos!$F:$F,"&lt;="&amp;BY3)</f>
        <v>5024781.401</v>
      </c>
      <c r="BZ9" s="6">
        <f>SUMIFS(Creditos!$H:$H,Creditos!$F:$F,"&lt;="&amp;BZ3)</f>
        <v>5024781.401</v>
      </c>
      <c r="CA9" s="6">
        <f>SUMIFS(Creditos!$H:$H,Creditos!$F:$F,"&lt;="&amp;CA3)</f>
        <v>5024781.401</v>
      </c>
      <c r="CB9" s="6">
        <f>SUMIFS(Creditos!$H:$H,Creditos!$F:$F,"&lt;="&amp;CB3)</f>
        <v>5024781.401</v>
      </c>
      <c r="CC9" s="6">
        <f>SUMIFS(Creditos!$H:$H,Creditos!$F:$F,"&lt;="&amp;CC3)</f>
        <v>5024781.401</v>
      </c>
      <c r="CD9" s="6">
        <f>SUMIFS(Creditos!$H:$H,Creditos!$F:$F,"&lt;="&amp;CD3)</f>
        <v>5024781.401</v>
      </c>
      <c r="CE9" s="6">
        <f>SUMIFS(Creditos!$H:$H,Creditos!$F:$F,"&lt;="&amp;CE3)</f>
        <v>5024781.401</v>
      </c>
      <c r="CF9" s="6">
        <f>SUMIFS(Creditos!$H:$H,Creditos!$F:$F,"&lt;="&amp;CF3)</f>
        <v>5024781.401</v>
      </c>
      <c r="CG9" s="6">
        <f>SUMIFS(Creditos!$H:$H,Creditos!$F:$F,"&lt;="&amp;CG3)</f>
        <v>5024781.401</v>
      </c>
      <c r="CH9" s="6">
        <f>SUMIFS(Creditos!$H:$H,Creditos!$F:$F,"&lt;="&amp;CH3)</f>
        <v>5024781.401</v>
      </c>
      <c r="CI9" s="6">
        <f>SUMIFS(Creditos!$H:$H,Creditos!$F:$F,"&lt;="&amp;CI3)</f>
        <v>5024781.401</v>
      </c>
      <c r="CJ9" s="6">
        <f>SUMIFS(Creditos!$H:$H,Creditos!$F:$F,"&lt;="&amp;CJ3)</f>
        <v>5024781.401</v>
      </c>
      <c r="CK9" s="6">
        <f>SUMIFS(Creditos!$H:$H,Creditos!$F:$F,"&lt;="&amp;CK3)</f>
        <v>5024781.401</v>
      </c>
      <c r="CL9" s="6">
        <f>SUMIFS(Creditos!$H:$H,Creditos!$F:$F,"&lt;="&amp;CL3)</f>
        <v>5024781.401</v>
      </c>
      <c r="CM9" s="6">
        <f>SUMIFS(Creditos!$H:$H,Creditos!$F:$F,"&lt;="&amp;CM3)</f>
        <v>5024781.401</v>
      </c>
      <c r="CN9" s="6">
        <f>SUMIFS(Creditos!$H:$H,Creditos!$F:$F,"&lt;="&amp;CN3)</f>
        <v>5024781.401</v>
      </c>
      <c r="CO9" s="6">
        <f>SUMIFS(Creditos!$H:$H,Creditos!$F:$F,"&lt;="&amp;CO3)</f>
        <v>5024781.401</v>
      </c>
      <c r="CP9" s="6">
        <f>SUMIFS(Creditos!$H:$H,Creditos!$F:$F,"&lt;="&amp;CP3)</f>
        <v>5024781.401</v>
      </c>
      <c r="CQ9" s="6">
        <f>SUMIFS(Creditos!$H:$H,Creditos!$F:$F,"&lt;="&amp;CQ3)</f>
        <v>5024781.401</v>
      </c>
      <c r="CR9" s="6">
        <f>SUMIFS(Creditos!$H:$H,Creditos!$F:$F,"&lt;="&amp;CR3)</f>
        <v>5024781.401</v>
      </c>
      <c r="CS9" s="6">
        <f>SUMIFS(Creditos!$H:$H,Creditos!$F:$F,"&lt;="&amp;CS3)</f>
        <v>5024781.401</v>
      </c>
      <c r="CT9" s="6">
        <f>SUMIFS(Creditos!$H:$H,Creditos!$F:$F,"&lt;="&amp;CT3)</f>
        <v>5024781.401</v>
      </c>
      <c r="CU9" s="6">
        <f>SUMIFS(Creditos!$H:$H,Creditos!$F:$F,"&lt;="&amp;CU3)</f>
        <v>5024781.401</v>
      </c>
      <c r="CV9" s="6">
        <f>SUMIFS(Creditos!$H:$H,Creditos!$F:$F,"&lt;="&amp;CV3)</f>
        <v>5024781.401</v>
      </c>
      <c r="CW9" s="6">
        <f>SUMIFS(Creditos!$H:$H,Creditos!$F:$F,"&lt;="&amp;CW3)</f>
        <v>5024781.401</v>
      </c>
      <c r="CX9" s="6">
        <f>SUMIFS(Creditos!$H:$H,Creditos!$F:$F,"&lt;="&amp;CX3)</f>
        <v>5024781.401</v>
      </c>
      <c r="CY9" s="6">
        <f>SUMIFS(Creditos!$H:$H,Creditos!$F:$F,"&lt;="&amp;CY3)</f>
        <v>5024781.401</v>
      </c>
      <c r="CZ9" s="6">
        <f>SUMIFS(Creditos!$H:$H,Creditos!$F:$F,"&lt;="&amp;CZ3)</f>
        <v>5024781.401</v>
      </c>
      <c r="DA9" s="6">
        <f>SUMIFS(Creditos!$H:$H,Creditos!$F:$F,"&lt;="&amp;DA3)</f>
        <v>5024781.401</v>
      </c>
      <c r="DB9" s="6">
        <f>SUMIFS(Creditos!$H:$H,Creditos!$F:$F,"&lt;="&amp;DB3)</f>
        <v>5024781.401</v>
      </c>
      <c r="DC9" s="6">
        <f>SUMIFS(Creditos!$H:$H,Creditos!$F:$F,"&lt;="&amp;DC3)</f>
        <v>5024781.401</v>
      </c>
      <c r="DD9" s="6">
        <f>SUMIFS(Creditos!$H:$H,Creditos!$F:$F,"&lt;="&amp;DD3)</f>
        <v>5024781.401</v>
      </c>
      <c r="DE9" s="6">
        <f>SUMIFS(Creditos!$H:$H,Creditos!$F:$F,"&lt;="&amp;DE3)</f>
        <v>5024781.401</v>
      </c>
      <c r="DF9" s="6">
        <f>SUMIFS(Creditos!$H:$H,Creditos!$F:$F,"&lt;="&amp;DF3)</f>
        <v>5024781.401</v>
      </c>
      <c r="DG9" s="6">
        <f>SUMIFS(Creditos!$H:$H,Creditos!$F:$F,"&lt;="&amp;DG3)</f>
        <v>5024781.401</v>
      </c>
      <c r="DH9" s="6">
        <f>SUMIFS(Creditos!$H:$H,Creditos!$F:$F,"&lt;="&amp;DH3)</f>
        <v>5024781.401</v>
      </c>
      <c r="DI9" s="6">
        <f>SUMIFS(Creditos!$H:$H,Creditos!$F:$F,"&lt;="&amp;DI3)</f>
        <v>5024781.401</v>
      </c>
      <c r="DJ9" s="6">
        <f>SUMIFS(Creditos!$H:$H,Creditos!$F:$F,"&lt;="&amp;DJ3)</f>
        <v>5024781.401</v>
      </c>
      <c r="DK9" s="6">
        <f>SUMIFS(Creditos!$H:$H,Creditos!$F:$F,"&lt;="&amp;DK3)</f>
        <v>5024781.401</v>
      </c>
      <c r="DL9" s="6">
        <f>SUMIFS(Creditos!$H:$H,Creditos!$F:$F,"&lt;="&amp;DL3)</f>
        <v>5024781.401</v>
      </c>
      <c r="DM9" s="6">
        <f>SUMIFS(Creditos!$H:$H,Creditos!$F:$F,"&lt;="&amp;DM3)</f>
        <v>5024781.401</v>
      </c>
      <c r="DN9" s="6">
        <f>SUMIFS(Creditos!$H:$H,Creditos!$F:$F,"&lt;="&amp;DN3)</f>
        <v>5024781.401</v>
      </c>
      <c r="DO9" s="6">
        <f>SUMIFS(Creditos!$H:$H,Creditos!$F:$F,"&lt;="&amp;DO3)</f>
        <v>5024781.401</v>
      </c>
      <c r="DP9" s="6">
        <f>SUMIFS(Creditos!$H:$H,Creditos!$F:$F,"&lt;="&amp;DP3)</f>
        <v>5024781.401</v>
      </c>
      <c r="DQ9" s="6">
        <f>SUMIFS(Creditos!$H:$H,Creditos!$F:$F,"&lt;="&amp;DQ3)</f>
        <v>5024781.401</v>
      </c>
      <c r="DR9" s="6">
        <f>SUMIFS(Creditos!$H:$H,Creditos!$F:$F,"&lt;="&amp;DR3)</f>
        <v>5024781.401</v>
      </c>
      <c r="DS9" s="6">
        <f>SUMIFS(Creditos!$H:$H,Creditos!$F:$F,"&lt;="&amp;DS3)</f>
        <v>5024781.401</v>
      </c>
      <c r="DT9" s="6">
        <f>SUMIFS(Creditos!$H:$H,Creditos!$F:$F,"&lt;="&amp;DT3)</f>
        <v>5024781.401</v>
      </c>
      <c r="DU9" s="6">
        <f>SUMIFS(Creditos!$H:$H,Creditos!$F:$F,"&lt;="&amp;DU3)</f>
        <v>5024781.401</v>
      </c>
      <c r="DV9" s="6">
        <f>SUMIFS(Creditos!$H:$H,Creditos!$F:$F,"&lt;="&amp;DV3)</f>
        <v>5024781.401</v>
      </c>
      <c r="DW9" s="6">
        <f>SUMIFS(Creditos!$H:$H,Creditos!$F:$F,"&lt;="&amp;DW3)</f>
        <v>5024781.401</v>
      </c>
      <c r="DX9" s="6">
        <f>SUMIFS(Creditos!$H:$H,Creditos!$F:$F,"&lt;="&amp;DX3)</f>
        <v>5024781.401</v>
      </c>
      <c r="DY9" s="6">
        <f>SUMIFS(Creditos!$H:$H,Creditos!$F:$F,"&lt;="&amp;DY3)</f>
        <v>5024781.401</v>
      </c>
      <c r="DZ9" s="6">
        <f>SUMIFS(Creditos!$H:$H,Creditos!$F:$F,"&lt;="&amp;DZ3)</f>
        <v>5024781.401</v>
      </c>
      <c r="EA9" s="6">
        <f>SUMIFS(Creditos!$H:$H,Creditos!$F:$F,"&lt;="&amp;EA3)</f>
        <v>5024781.401</v>
      </c>
      <c r="EB9" s="6">
        <f>SUMIFS(Creditos!$H:$H,Creditos!$F:$F,"&lt;="&amp;EB3)</f>
        <v>5024781.401</v>
      </c>
      <c r="EC9" s="6">
        <f>SUMIFS(Creditos!$H:$H,Creditos!$F:$F,"&lt;="&amp;EC3)</f>
        <v>5024781.401</v>
      </c>
    </row>
    <row r="10" ht="14.25" customHeight="1">
      <c r="A10" s="3" t="s">
        <v>7</v>
      </c>
      <c r="B10" s="5">
        <f t="shared" ref="B10:EC10" si="1">SUM(B5:B9)</f>
        <v>12875670.7</v>
      </c>
      <c r="C10" s="5">
        <f t="shared" si="1"/>
        <v>13493670.7</v>
      </c>
      <c r="D10" s="5">
        <f t="shared" si="1"/>
        <v>12875670.7</v>
      </c>
      <c r="E10" s="5">
        <f t="shared" si="1"/>
        <v>13905670.7</v>
      </c>
      <c r="F10" s="5">
        <f t="shared" si="1"/>
        <v>12875670.7</v>
      </c>
      <c r="G10" s="5">
        <f t="shared" si="1"/>
        <v>14995181.4</v>
      </c>
      <c r="H10" s="5">
        <f t="shared" si="1"/>
        <v>14995181.4</v>
      </c>
      <c r="I10" s="5">
        <f t="shared" si="1"/>
        <v>14995181.4</v>
      </c>
      <c r="J10" s="5">
        <f t="shared" si="1"/>
        <v>14995181.4</v>
      </c>
      <c r="K10" s="5">
        <f t="shared" si="1"/>
        <v>15922181.4</v>
      </c>
      <c r="L10" s="5">
        <f t="shared" si="1"/>
        <v>14995181.4</v>
      </c>
      <c r="M10" s="5">
        <f t="shared" si="1"/>
        <v>14995181.4</v>
      </c>
      <c r="N10" s="5">
        <f t="shared" si="1"/>
        <v>14995181.4</v>
      </c>
      <c r="O10" s="5">
        <f t="shared" si="1"/>
        <v>15613181.4</v>
      </c>
      <c r="P10" s="5">
        <f t="shared" si="1"/>
        <v>14995181.4</v>
      </c>
      <c r="Q10" s="5">
        <f t="shared" si="1"/>
        <v>16025181.4</v>
      </c>
      <c r="R10" s="5">
        <f t="shared" si="1"/>
        <v>14995181.4</v>
      </c>
      <c r="S10" s="5">
        <f t="shared" si="1"/>
        <v>14995181.4</v>
      </c>
      <c r="T10" s="5">
        <f t="shared" si="1"/>
        <v>14995181.4</v>
      </c>
      <c r="U10" s="5">
        <f t="shared" si="1"/>
        <v>14995181.4</v>
      </c>
      <c r="V10" s="5">
        <f t="shared" si="1"/>
        <v>14995181.4</v>
      </c>
      <c r="W10" s="5">
        <f t="shared" si="1"/>
        <v>15922181.4</v>
      </c>
      <c r="X10" s="5">
        <f t="shared" si="1"/>
        <v>14995181.4</v>
      </c>
      <c r="Y10" s="5">
        <f t="shared" si="1"/>
        <v>14995181.4</v>
      </c>
      <c r="Z10" s="5">
        <f t="shared" si="1"/>
        <v>15294293.4</v>
      </c>
      <c r="AA10" s="5">
        <f t="shared" si="1"/>
        <v>15930833.4</v>
      </c>
      <c r="AB10" s="5">
        <f t="shared" si="1"/>
        <v>15294293.4</v>
      </c>
      <c r="AC10" s="5">
        <f t="shared" si="1"/>
        <v>16355193.4</v>
      </c>
      <c r="AD10" s="5">
        <f t="shared" si="1"/>
        <v>15294293.4</v>
      </c>
      <c r="AE10" s="5">
        <f t="shared" si="1"/>
        <v>15294293.4</v>
      </c>
      <c r="AF10" s="5">
        <f t="shared" si="1"/>
        <v>15294293.4</v>
      </c>
      <c r="AG10" s="5">
        <f t="shared" si="1"/>
        <v>15294293.4</v>
      </c>
      <c r="AH10" s="5">
        <f t="shared" si="1"/>
        <v>15294293.4</v>
      </c>
      <c r="AI10" s="5">
        <f t="shared" si="1"/>
        <v>16249103.4</v>
      </c>
      <c r="AJ10" s="5">
        <f t="shared" si="1"/>
        <v>15294293.4</v>
      </c>
      <c r="AK10" s="5">
        <f t="shared" si="1"/>
        <v>15294293.4</v>
      </c>
      <c r="AL10" s="5">
        <f t="shared" si="1"/>
        <v>15602378.76</v>
      </c>
      <c r="AM10" s="5">
        <f t="shared" si="1"/>
        <v>16258014.96</v>
      </c>
      <c r="AN10" s="5">
        <f t="shared" si="1"/>
        <v>15602378.76</v>
      </c>
      <c r="AO10" s="5">
        <f t="shared" si="1"/>
        <v>16695105.76</v>
      </c>
      <c r="AP10" s="5">
        <f t="shared" si="1"/>
        <v>15602378.76</v>
      </c>
      <c r="AQ10" s="5">
        <f t="shared" si="1"/>
        <v>15602378.76</v>
      </c>
      <c r="AR10" s="5">
        <f t="shared" si="1"/>
        <v>15602378.76</v>
      </c>
      <c r="AS10" s="5">
        <f t="shared" si="1"/>
        <v>15602378.76</v>
      </c>
      <c r="AT10" s="5">
        <f t="shared" si="1"/>
        <v>15602378.76</v>
      </c>
      <c r="AU10" s="5">
        <f t="shared" si="1"/>
        <v>16585833.06</v>
      </c>
      <c r="AV10" s="5">
        <f t="shared" si="1"/>
        <v>15602378.76</v>
      </c>
      <c r="AW10" s="5">
        <f t="shared" si="1"/>
        <v>15602378.76</v>
      </c>
      <c r="AX10" s="5">
        <f t="shared" si="1"/>
        <v>15919706.68</v>
      </c>
      <c r="AY10" s="5">
        <f t="shared" si="1"/>
        <v>16595011.97</v>
      </c>
      <c r="AZ10" s="5">
        <f t="shared" si="1"/>
        <v>15919706.68</v>
      </c>
      <c r="BA10" s="5">
        <f t="shared" si="1"/>
        <v>17045215.49</v>
      </c>
      <c r="BB10" s="5">
        <f t="shared" si="1"/>
        <v>15919706.68</v>
      </c>
      <c r="BC10" s="5">
        <f t="shared" si="1"/>
        <v>15919706.68</v>
      </c>
      <c r="BD10" s="5">
        <f t="shared" si="1"/>
        <v>15919706.68</v>
      </c>
      <c r="BE10" s="5">
        <f t="shared" si="1"/>
        <v>15919706.68</v>
      </c>
      <c r="BF10" s="5">
        <f t="shared" si="1"/>
        <v>15919706.68</v>
      </c>
      <c r="BG10" s="5">
        <f t="shared" si="1"/>
        <v>16932664.61</v>
      </c>
      <c r="BH10" s="5">
        <f t="shared" si="1"/>
        <v>15919706.68</v>
      </c>
      <c r="BI10" s="5">
        <f t="shared" si="1"/>
        <v>15919706.68</v>
      </c>
      <c r="BJ10" s="5">
        <f t="shared" si="1"/>
        <v>16246554.44</v>
      </c>
      <c r="BK10" s="5">
        <f t="shared" si="1"/>
        <v>16942118.88</v>
      </c>
      <c r="BL10" s="5">
        <f t="shared" si="1"/>
        <v>16246554.44</v>
      </c>
      <c r="BM10" s="5">
        <f t="shared" si="1"/>
        <v>17405828.51</v>
      </c>
      <c r="BN10" s="5">
        <f t="shared" si="1"/>
        <v>16246554.44</v>
      </c>
      <c r="BO10" s="5">
        <f t="shared" si="1"/>
        <v>16246554.44</v>
      </c>
      <c r="BP10" s="5">
        <f t="shared" si="1"/>
        <v>16246554.44</v>
      </c>
      <c r="BQ10" s="5">
        <f t="shared" si="1"/>
        <v>16246554.44</v>
      </c>
      <c r="BR10" s="5">
        <f t="shared" si="1"/>
        <v>16246554.44</v>
      </c>
      <c r="BS10" s="5">
        <f t="shared" si="1"/>
        <v>17289901.11</v>
      </c>
      <c r="BT10" s="5">
        <f t="shared" si="1"/>
        <v>16246554.44</v>
      </c>
      <c r="BU10" s="5">
        <f t="shared" si="1"/>
        <v>16246554.44</v>
      </c>
      <c r="BV10" s="5">
        <f t="shared" si="1"/>
        <v>16583207.63</v>
      </c>
      <c r="BW10" s="5">
        <f t="shared" si="1"/>
        <v>17299639.01</v>
      </c>
      <c r="BX10" s="5">
        <f t="shared" si="1"/>
        <v>16583207.63</v>
      </c>
      <c r="BY10" s="5">
        <f t="shared" si="1"/>
        <v>17777259.93</v>
      </c>
      <c r="BZ10" s="5">
        <f t="shared" si="1"/>
        <v>16583207.63</v>
      </c>
      <c r="CA10" s="5">
        <f t="shared" si="1"/>
        <v>16583207.63</v>
      </c>
      <c r="CB10" s="5">
        <f t="shared" si="1"/>
        <v>16583207.63</v>
      </c>
      <c r="CC10" s="5">
        <f t="shared" si="1"/>
        <v>16583207.63</v>
      </c>
      <c r="CD10" s="5">
        <f t="shared" si="1"/>
        <v>16583207.63</v>
      </c>
      <c r="CE10" s="5">
        <f t="shared" si="1"/>
        <v>17657854.7</v>
      </c>
      <c r="CF10" s="5">
        <f t="shared" si="1"/>
        <v>16583207.63</v>
      </c>
      <c r="CG10" s="5">
        <f t="shared" si="1"/>
        <v>16583207.63</v>
      </c>
      <c r="CH10" s="5">
        <f t="shared" si="1"/>
        <v>16929960.42</v>
      </c>
      <c r="CI10" s="5">
        <f t="shared" si="1"/>
        <v>17667884.74</v>
      </c>
      <c r="CJ10" s="5">
        <f t="shared" si="1"/>
        <v>16929960.42</v>
      </c>
      <c r="CK10" s="5">
        <f t="shared" si="1"/>
        <v>18159834.28</v>
      </c>
      <c r="CL10" s="5">
        <f t="shared" si="1"/>
        <v>16929960.42</v>
      </c>
      <c r="CM10" s="5">
        <f t="shared" si="1"/>
        <v>16929960.42</v>
      </c>
      <c r="CN10" s="5">
        <f t="shared" si="1"/>
        <v>16929960.42</v>
      </c>
      <c r="CO10" s="5">
        <f t="shared" si="1"/>
        <v>16929960.42</v>
      </c>
      <c r="CP10" s="5">
        <f t="shared" si="1"/>
        <v>16929960.42</v>
      </c>
      <c r="CQ10" s="5">
        <f t="shared" si="1"/>
        <v>18036846.9</v>
      </c>
      <c r="CR10" s="5">
        <f t="shared" si="1"/>
        <v>16929960.42</v>
      </c>
      <c r="CS10" s="5">
        <f t="shared" si="1"/>
        <v>16929960.42</v>
      </c>
      <c r="CT10" s="5">
        <f t="shared" si="1"/>
        <v>17287115.79</v>
      </c>
      <c r="CU10" s="5">
        <f t="shared" si="1"/>
        <v>18047177.84</v>
      </c>
      <c r="CV10" s="5">
        <f t="shared" si="1"/>
        <v>17287115.79</v>
      </c>
      <c r="CW10" s="5">
        <f t="shared" si="1"/>
        <v>18553885.87</v>
      </c>
      <c r="CX10" s="5">
        <f t="shared" si="1"/>
        <v>17287115.79</v>
      </c>
      <c r="CY10" s="5">
        <f t="shared" si="1"/>
        <v>17287115.79</v>
      </c>
      <c r="CZ10" s="5">
        <f t="shared" si="1"/>
        <v>17287115.79</v>
      </c>
      <c r="DA10" s="5">
        <f t="shared" si="1"/>
        <v>17287115.79</v>
      </c>
      <c r="DB10" s="5">
        <f t="shared" si="1"/>
        <v>17287115.79</v>
      </c>
      <c r="DC10" s="5">
        <f t="shared" si="1"/>
        <v>18427208.86</v>
      </c>
      <c r="DD10" s="5">
        <f t="shared" si="1"/>
        <v>17287115.79</v>
      </c>
      <c r="DE10" s="5">
        <f t="shared" si="1"/>
        <v>17287115.79</v>
      </c>
      <c r="DF10" s="5">
        <f t="shared" si="1"/>
        <v>17654985.82</v>
      </c>
      <c r="DG10" s="5">
        <f t="shared" si="1"/>
        <v>18437849.73</v>
      </c>
      <c r="DH10" s="5">
        <f t="shared" si="1"/>
        <v>17654985.82</v>
      </c>
      <c r="DI10" s="5">
        <f t="shared" si="1"/>
        <v>18959759</v>
      </c>
      <c r="DJ10" s="5">
        <f t="shared" si="1"/>
        <v>17654985.82</v>
      </c>
      <c r="DK10" s="5">
        <f t="shared" si="1"/>
        <v>17654985.82</v>
      </c>
      <c r="DL10" s="5">
        <f t="shared" si="1"/>
        <v>17654985.82</v>
      </c>
      <c r="DM10" s="5">
        <f t="shared" si="1"/>
        <v>17654985.82</v>
      </c>
      <c r="DN10" s="5">
        <f t="shared" si="1"/>
        <v>17654985.82</v>
      </c>
      <c r="DO10" s="5">
        <f t="shared" si="1"/>
        <v>18829281.69</v>
      </c>
      <c r="DP10" s="5">
        <f t="shared" si="1"/>
        <v>17654985.82</v>
      </c>
      <c r="DQ10" s="5">
        <f t="shared" si="1"/>
        <v>17654985.82</v>
      </c>
      <c r="DR10" s="5">
        <f t="shared" si="1"/>
        <v>18033891.95</v>
      </c>
      <c r="DS10" s="5">
        <f t="shared" si="1"/>
        <v>18840241.78</v>
      </c>
      <c r="DT10" s="5">
        <f t="shared" si="1"/>
        <v>18033891.95</v>
      </c>
      <c r="DU10" s="5">
        <f t="shared" si="1"/>
        <v>19377808.33</v>
      </c>
      <c r="DV10" s="5">
        <f t="shared" si="1"/>
        <v>18033891.95</v>
      </c>
      <c r="DW10" s="5">
        <f t="shared" si="1"/>
        <v>18033891.95</v>
      </c>
      <c r="DX10" s="5">
        <f t="shared" si="1"/>
        <v>18033891.95</v>
      </c>
      <c r="DY10" s="5">
        <f t="shared" si="1"/>
        <v>18033891.95</v>
      </c>
      <c r="DZ10" s="5">
        <f t="shared" si="1"/>
        <v>18033891.95</v>
      </c>
      <c r="EA10" s="5">
        <f t="shared" si="1"/>
        <v>19243416.69</v>
      </c>
      <c r="EB10" s="5">
        <f t="shared" si="1"/>
        <v>18033891.95</v>
      </c>
      <c r="EC10" s="5">
        <f t="shared" si="1"/>
        <v>18033891.95</v>
      </c>
    </row>
    <row r="11" ht="14.25" customHeight="1">
      <c r="A11" s="1" t="s">
        <v>8</v>
      </c>
      <c r="B11" s="6">
        <f t="shared" ref="B11:EC11" si="2">+B4-B10</f>
        <v>1924329.296</v>
      </c>
      <c r="C11" s="6">
        <f t="shared" si="2"/>
        <v>306329.2963</v>
      </c>
      <c r="D11" s="6">
        <f t="shared" si="2"/>
        <v>924329.2963</v>
      </c>
      <c r="E11" s="6">
        <f t="shared" si="2"/>
        <v>-105670.7037</v>
      </c>
      <c r="F11" s="6">
        <f t="shared" si="2"/>
        <v>924329.2963</v>
      </c>
      <c r="G11" s="6">
        <f t="shared" si="2"/>
        <v>-1195181.401</v>
      </c>
      <c r="H11" s="6">
        <f t="shared" si="2"/>
        <v>-1195181.401</v>
      </c>
      <c r="I11" s="6">
        <f t="shared" si="2"/>
        <v>-1195181.401</v>
      </c>
      <c r="J11" s="6">
        <f t="shared" si="2"/>
        <v>-1195181.401</v>
      </c>
      <c r="K11" s="6">
        <f t="shared" si="2"/>
        <v>-2122181.401</v>
      </c>
      <c r="L11" s="6">
        <f t="shared" si="2"/>
        <v>-1195181.401</v>
      </c>
      <c r="M11" s="6">
        <f t="shared" si="2"/>
        <v>8204818.599</v>
      </c>
      <c r="N11" s="6">
        <f t="shared" si="2"/>
        <v>248818.5991</v>
      </c>
      <c r="O11" s="6">
        <f t="shared" si="2"/>
        <v>-1399181.401</v>
      </c>
      <c r="P11" s="6">
        <f t="shared" si="2"/>
        <v>-781181.4009</v>
      </c>
      <c r="Q11" s="6">
        <f t="shared" si="2"/>
        <v>-1811181.401</v>
      </c>
      <c r="R11" s="6">
        <f t="shared" si="2"/>
        <v>-781181.4009</v>
      </c>
      <c r="S11" s="6">
        <f t="shared" si="2"/>
        <v>-781181.4009</v>
      </c>
      <c r="T11" s="6">
        <f t="shared" si="2"/>
        <v>-781181.4009</v>
      </c>
      <c r="U11" s="6">
        <f t="shared" si="2"/>
        <v>-781181.4009</v>
      </c>
      <c r="V11" s="6">
        <f t="shared" si="2"/>
        <v>-781181.4009</v>
      </c>
      <c r="W11" s="6">
        <f t="shared" si="2"/>
        <v>-1708181.401</v>
      </c>
      <c r="X11" s="6">
        <f t="shared" si="2"/>
        <v>-781181.4009</v>
      </c>
      <c r="Y11" s="6">
        <f t="shared" si="2"/>
        <v>8900818.599</v>
      </c>
      <c r="Z11" s="6">
        <f t="shared" si="2"/>
        <v>407026.5991</v>
      </c>
      <c r="AA11" s="6">
        <f t="shared" si="2"/>
        <v>-1290413.401</v>
      </c>
      <c r="AB11" s="6">
        <f t="shared" si="2"/>
        <v>-653873.4009</v>
      </c>
      <c r="AC11" s="6">
        <f t="shared" si="2"/>
        <v>-1714773.401</v>
      </c>
      <c r="AD11" s="6">
        <f t="shared" si="2"/>
        <v>-653873.4009</v>
      </c>
      <c r="AE11" s="6">
        <f t="shared" si="2"/>
        <v>-653873.4009</v>
      </c>
      <c r="AF11" s="6">
        <f t="shared" si="2"/>
        <v>-653873.4009</v>
      </c>
      <c r="AG11" s="6">
        <f t="shared" si="2"/>
        <v>-653873.4009</v>
      </c>
      <c r="AH11" s="6">
        <f t="shared" si="2"/>
        <v>-653873.4009</v>
      </c>
      <c r="AI11" s="6">
        <f t="shared" si="2"/>
        <v>-1608683.401</v>
      </c>
      <c r="AJ11" s="6">
        <f t="shared" si="2"/>
        <v>-653873.4009</v>
      </c>
      <c r="AK11" s="6">
        <f t="shared" si="2"/>
        <v>9318586.599</v>
      </c>
      <c r="AL11" s="6">
        <f t="shared" si="2"/>
        <v>569980.8391</v>
      </c>
      <c r="AM11" s="6">
        <f t="shared" si="2"/>
        <v>-1178382.361</v>
      </c>
      <c r="AN11" s="6">
        <f t="shared" si="2"/>
        <v>-522746.1609</v>
      </c>
      <c r="AO11" s="6">
        <f t="shared" si="2"/>
        <v>-1615473.161</v>
      </c>
      <c r="AP11" s="6">
        <f t="shared" si="2"/>
        <v>-522746.1609</v>
      </c>
      <c r="AQ11" s="6">
        <f t="shared" si="2"/>
        <v>-522746.1609</v>
      </c>
      <c r="AR11" s="6">
        <f t="shared" si="2"/>
        <v>-522746.1609</v>
      </c>
      <c r="AS11" s="6">
        <f t="shared" si="2"/>
        <v>-522746.1609</v>
      </c>
      <c r="AT11" s="6">
        <f t="shared" si="2"/>
        <v>-522746.1609</v>
      </c>
      <c r="AU11" s="6">
        <f t="shared" si="2"/>
        <v>-1506200.461</v>
      </c>
      <c r="AV11" s="6">
        <f t="shared" si="2"/>
        <v>-522746.1609</v>
      </c>
      <c r="AW11" s="6">
        <f t="shared" si="2"/>
        <v>9748887.639</v>
      </c>
      <c r="AX11" s="6">
        <f t="shared" si="2"/>
        <v>737823.7063</v>
      </c>
      <c r="AY11" s="6">
        <f t="shared" si="2"/>
        <v>-1062990.39</v>
      </c>
      <c r="AZ11" s="6">
        <f t="shared" si="2"/>
        <v>-387685.1037</v>
      </c>
      <c r="BA11" s="6">
        <f t="shared" si="2"/>
        <v>-1513193.914</v>
      </c>
      <c r="BB11" s="6" t="str">
        <f t="shared" si="2"/>
        <v>#VALUE!</v>
      </c>
      <c r="BC11" s="6" t="str">
        <f t="shared" si="2"/>
        <v>#VALUE!</v>
      </c>
      <c r="BD11" s="6" t="str">
        <f t="shared" si="2"/>
        <v>#VALUE!</v>
      </c>
      <c r="BE11" s="6" t="str">
        <f t="shared" si="2"/>
        <v>#VALUE!</v>
      </c>
      <c r="BF11" s="6" t="str">
        <f t="shared" si="2"/>
        <v>#VALUE!</v>
      </c>
      <c r="BG11" s="6" t="str">
        <f t="shared" si="2"/>
        <v>#VALUE!</v>
      </c>
      <c r="BH11" s="6" t="str">
        <f t="shared" si="2"/>
        <v>#VALUE!</v>
      </c>
      <c r="BI11" s="6" t="str">
        <f t="shared" si="2"/>
        <v>#VALUE!</v>
      </c>
      <c r="BJ11" s="6" t="str">
        <f t="shared" si="2"/>
        <v>#VALUE!</v>
      </c>
      <c r="BK11" s="6" t="str">
        <f t="shared" si="2"/>
        <v>#VALUE!</v>
      </c>
      <c r="BL11" s="6" t="str">
        <f t="shared" si="2"/>
        <v>#VALUE!</v>
      </c>
      <c r="BM11" s="6" t="str">
        <f t="shared" si="2"/>
        <v>#VALUE!</v>
      </c>
      <c r="BN11" s="6" t="str">
        <f t="shared" si="2"/>
        <v>#VALUE!</v>
      </c>
      <c r="BO11" s="6" t="str">
        <f t="shared" si="2"/>
        <v>#VALUE!</v>
      </c>
      <c r="BP11" s="6" t="str">
        <f t="shared" si="2"/>
        <v>#VALUE!</v>
      </c>
      <c r="BQ11" s="6" t="str">
        <f t="shared" si="2"/>
        <v>#VALUE!</v>
      </c>
      <c r="BR11" s="6" t="str">
        <f t="shared" si="2"/>
        <v>#VALUE!</v>
      </c>
      <c r="BS11" s="6" t="str">
        <f t="shared" si="2"/>
        <v>#VALUE!</v>
      </c>
      <c r="BT11" s="6" t="str">
        <f t="shared" si="2"/>
        <v>#VALUE!</v>
      </c>
      <c r="BU11" s="6" t="str">
        <f t="shared" si="2"/>
        <v>#VALUE!</v>
      </c>
      <c r="BV11" s="6" t="str">
        <f t="shared" si="2"/>
        <v>#VALUE!</v>
      </c>
      <c r="BW11" s="6" t="str">
        <f t="shared" si="2"/>
        <v>#VALUE!</v>
      </c>
      <c r="BX11" s="6" t="str">
        <f t="shared" si="2"/>
        <v>#VALUE!</v>
      </c>
      <c r="BY11" s="6" t="str">
        <f t="shared" si="2"/>
        <v>#VALUE!</v>
      </c>
      <c r="BZ11" s="6" t="str">
        <f t="shared" si="2"/>
        <v>#VALUE!</v>
      </c>
      <c r="CA11" s="6" t="str">
        <f t="shared" si="2"/>
        <v>#VALUE!</v>
      </c>
      <c r="CB11" s="6" t="str">
        <f t="shared" si="2"/>
        <v>#VALUE!</v>
      </c>
      <c r="CC11" s="6" t="str">
        <f t="shared" si="2"/>
        <v>#VALUE!</v>
      </c>
      <c r="CD11" s="6" t="str">
        <f t="shared" si="2"/>
        <v>#VALUE!</v>
      </c>
      <c r="CE11" s="6" t="str">
        <f t="shared" si="2"/>
        <v>#VALUE!</v>
      </c>
      <c r="CF11" s="6" t="str">
        <f t="shared" si="2"/>
        <v>#VALUE!</v>
      </c>
      <c r="CG11" s="6" t="str">
        <f t="shared" si="2"/>
        <v>#VALUE!</v>
      </c>
      <c r="CH11" s="6" t="str">
        <f t="shared" si="2"/>
        <v>#VALUE!</v>
      </c>
      <c r="CI11" s="6" t="str">
        <f t="shared" si="2"/>
        <v>#VALUE!</v>
      </c>
      <c r="CJ11" s="6" t="str">
        <f t="shared" si="2"/>
        <v>#VALUE!</v>
      </c>
      <c r="CK11" s="6" t="str">
        <f t="shared" si="2"/>
        <v>#VALUE!</v>
      </c>
      <c r="CL11" s="6" t="str">
        <f t="shared" si="2"/>
        <v>#VALUE!</v>
      </c>
      <c r="CM11" s="6" t="str">
        <f t="shared" si="2"/>
        <v>#VALUE!</v>
      </c>
      <c r="CN11" s="6" t="str">
        <f t="shared" si="2"/>
        <v>#VALUE!</v>
      </c>
      <c r="CO11" s="6" t="str">
        <f t="shared" si="2"/>
        <v>#VALUE!</v>
      </c>
      <c r="CP11" s="6" t="str">
        <f t="shared" si="2"/>
        <v>#VALUE!</v>
      </c>
      <c r="CQ11" s="6" t="str">
        <f t="shared" si="2"/>
        <v>#VALUE!</v>
      </c>
      <c r="CR11" s="6" t="str">
        <f t="shared" si="2"/>
        <v>#VALUE!</v>
      </c>
      <c r="CS11" s="6" t="str">
        <f t="shared" si="2"/>
        <v>#VALUE!</v>
      </c>
      <c r="CT11" s="6" t="str">
        <f t="shared" si="2"/>
        <v>#VALUE!</v>
      </c>
      <c r="CU11" s="6" t="str">
        <f t="shared" si="2"/>
        <v>#VALUE!</v>
      </c>
      <c r="CV11" s="6" t="str">
        <f t="shared" si="2"/>
        <v>#VALUE!</v>
      </c>
      <c r="CW11" s="6" t="str">
        <f t="shared" si="2"/>
        <v>#VALUE!</v>
      </c>
      <c r="CX11" s="6" t="str">
        <f t="shared" si="2"/>
        <v>#VALUE!</v>
      </c>
      <c r="CY11" s="6" t="str">
        <f t="shared" si="2"/>
        <v>#VALUE!</v>
      </c>
      <c r="CZ11" s="6" t="str">
        <f t="shared" si="2"/>
        <v>#VALUE!</v>
      </c>
      <c r="DA11" s="6" t="str">
        <f t="shared" si="2"/>
        <v>#VALUE!</v>
      </c>
      <c r="DB11" s="6" t="str">
        <f t="shared" si="2"/>
        <v>#VALUE!</v>
      </c>
      <c r="DC11" s="6" t="str">
        <f t="shared" si="2"/>
        <v>#VALUE!</v>
      </c>
      <c r="DD11" s="6" t="str">
        <f t="shared" si="2"/>
        <v>#VALUE!</v>
      </c>
      <c r="DE11" s="6" t="str">
        <f t="shared" si="2"/>
        <v>#VALUE!</v>
      </c>
      <c r="DF11" s="6" t="str">
        <f t="shared" si="2"/>
        <v>#VALUE!</v>
      </c>
      <c r="DG11" s="6" t="str">
        <f t="shared" si="2"/>
        <v>#VALUE!</v>
      </c>
      <c r="DH11" s="6" t="str">
        <f t="shared" si="2"/>
        <v>#VALUE!</v>
      </c>
      <c r="DI11" s="6" t="str">
        <f t="shared" si="2"/>
        <v>#VALUE!</v>
      </c>
      <c r="DJ11" s="6" t="str">
        <f t="shared" si="2"/>
        <v>#VALUE!</v>
      </c>
      <c r="DK11" s="6" t="str">
        <f t="shared" si="2"/>
        <v>#VALUE!</v>
      </c>
      <c r="DL11" s="6" t="str">
        <f t="shared" si="2"/>
        <v>#VALUE!</v>
      </c>
      <c r="DM11" s="6" t="str">
        <f t="shared" si="2"/>
        <v>#VALUE!</v>
      </c>
      <c r="DN11" s="6" t="str">
        <f t="shared" si="2"/>
        <v>#VALUE!</v>
      </c>
      <c r="DO11" s="6" t="str">
        <f t="shared" si="2"/>
        <v>#VALUE!</v>
      </c>
      <c r="DP11" s="6" t="str">
        <f t="shared" si="2"/>
        <v>#VALUE!</v>
      </c>
      <c r="DQ11" s="6" t="str">
        <f t="shared" si="2"/>
        <v>#VALUE!</v>
      </c>
      <c r="DR11" s="6" t="str">
        <f t="shared" si="2"/>
        <v>#VALUE!</v>
      </c>
      <c r="DS11" s="6" t="str">
        <f t="shared" si="2"/>
        <v>#VALUE!</v>
      </c>
      <c r="DT11" s="6" t="str">
        <f t="shared" si="2"/>
        <v>#VALUE!</v>
      </c>
      <c r="DU11" s="6" t="str">
        <f t="shared" si="2"/>
        <v>#VALUE!</v>
      </c>
      <c r="DV11" s="6" t="str">
        <f t="shared" si="2"/>
        <v>#VALUE!</v>
      </c>
      <c r="DW11" s="6" t="str">
        <f t="shared" si="2"/>
        <v>#VALUE!</v>
      </c>
      <c r="DX11" s="6" t="str">
        <f t="shared" si="2"/>
        <v>#VALUE!</v>
      </c>
      <c r="DY11" s="6" t="str">
        <f t="shared" si="2"/>
        <v>#VALUE!</v>
      </c>
      <c r="DZ11" s="6" t="str">
        <f t="shared" si="2"/>
        <v>#VALUE!</v>
      </c>
      <c r="EA11" s="6" t="str">
        <f t="shared" si="2"/>
        <v>#VALUE!</v>
      </c>
      <c r="EB11" s="6" t="str">
        <f t="shared" si="2"/>
        <v>#VALUE!</v>
      </c>
      <c r="EC11" s="6" t="str">
        <f t="shared" si="2"/>
        <v>#VALUE!</v>
      </c>
    </row>
    <row r="12" ht="14.25" customHeight="1">
      <c r="A12" s="1" t="s">
        <v>10</v>
      </c>
      <c r="B12" s="6">
        <f>SUMIF('TIR Negocio'!2:2,B$2,'TIR Negocio'!4:4)</f>
        <v>0</v>
      </c>
      <c r="C12" s="6">
        <f>SUMIF('TIR Negocio'!2:2,C$2,'TIR Negocio'!4:4)</f>
        <v>0</v>
      </c>
      <c r="D12" s="6">
        <f>SUMIF('TIR Negocio'!2:2,D$2,'TIR Negocio'!4:4)</f>
        <v>0</v>
      </c>
      <c r="E12" s="6">
        <f>SUMIF('TIR Negocio'!2:2,E$2,'TIR Negocio'!4:4)</f>
        <v>0</v>
      </c>
      <c r="F12" s="6">
        <f>SUMIF('TIR Negocio'!2:2,F$2,'TIR Negocio'!4:4)</f>
        <v>0</v>
      </c>
      <c r="G12" s="6">
        <f>SUMIF('TIR Negocio'!2:2,G$2,'TIR Negocio'!4:4)</f>
        <v>0</v>
      </c>
      <c r="H12" s="6">
        <f>SUMIF('TIR Negocio'!2:2,H$2,'TIR Negocio'!4:4)</f>
        <v>0</v>
      </c>
      <c r="I12" s="6">
        <f>SUMIF('TIR Negocio'!2:2,I$2,'TIR Negocio'!4:4)</f>
        <v>-250000000</v>
      </c>
      <c r="J12" s="6">
        <f>SUMIF('TIR Negocio'!2:2,J$2,'TIR Negocio'!4:4)</f>
        <v>0</v>
      </c>
      <c r="K12" s="6">
        <f>SUMIF('TIR Negocio'!2:2,K$2,'TIR Negocio'!4:4)</f>
        <v>0</v>
      </c>
      <c r="L12" s="6">
        <f>SUMIF('TIR Negocio'!2:2,L$2,'TIR Negocio'!4:4)</f>
        <v>0</v>
      </c>
      <c r="M12" s="6">
        <f>SUMIF('TIR Negocio'!2:2,M$2,'TIR Negocio'!4:4)</f>
        <v>0</v>
      </c>
      <c r="N12" s="6">
        <f>SUMIF('TIR Negocio'!2:2,N$2,'TIR Negocio'!4:4)</f>
        <v>30000000</v>
      </c>
      <c r="O12" s="6">
        <f>SUMIF('TIR Negocio'!2:2,O$2,'TIR Negocio'!4:4)</f>
        <v>20000000</v>
      </c>
      <c r="P12" s="6">
        <f>SUMIF('TIR Negocio'!2:2,P$2,'TIR Negocio'!4:4)</f>
        <v>20000000</v>
      </c>
      <c r="Q12" s="6">
        <f>SUMIF('TIR Negocio'!2:2,Q$2,'TIR Negocio'!4:4)</f>
        <v>20000000</v>
      </c>
      <c r="R12" s="6">
        <f>SUMIF('TIR Negocio'!2:2,R$2,'TIR Negocio'!4:4)</f>
        <v>20000000</v>
      </c>
      <c r="S12" s="6">
        <f>SUMIF('TIR Negocio'!2:2,S$2,'TIR Negocio'!4:4)</f>
        <v>20000000</v>
      </c>
      <c r="T12" s="6">
        <f>SUMIF('TIR Negocio'!2:2,T$2,'TIR Negocio'!4:4)</f>
        <v>20000000</v>
      </c>
      <c r="U12" s="6">
        <f>SUMIF('TIR Negocio'!2:2,U$2,'TIR Negocio'!4:4)</f>
        <v>20000000</v>
      </c>
      <c r="V12" s="6">
        <f>SUMIF('TIR Negocio'!2:2,V$2,'TIR Negocio'!4:4)</f>
        <v>0</v>
      </c>
      <c r="W12" s="6">
        <f>SUMIF('TIR Negocio'!2:2,W$2,'TIR Negocio'!4:4)</f>
        <v>0</v>
      </c>
      <c r="X12" s="6">
        <f>SUMIF('TIR Negocio'!2:2,X$2,'TIR Negocio'!4:4)</f>
        <v>0</v>
      </c>
      <c r="Y12" s="6">
        <f>SUMIF('TIR Negocio'!2:2,Y$2,'TIR Negocio'!4:4)</f>
        <v>0</v>
      </c>
      <c r="Z12" s="6">
        <f>SUMIF('TIR Negocio'!2:2,Z$2,'TIR Negocio'!4:4)</f>
        <v>30000000</v>
      </c>
      <c r="AA12" s="6">
        <f>SUMIF('TIR Negocio'!2:2,AA$2,'TIR Negocio'!4:4)</f>
        <v>20000000</v>
      </c>
      <c r="AB12" s="6">
        <f>SUMIF('TIR Negocio'!2:2,AB$2,'TIR Negocio'!4:4)</f>
        <v>20000000</v>
      </c>
      <c r="AC12" s="6">
        <f>SUMIF('TIR Negocio'!2:2,AC$2,'TIR Negocio'!4:4)</f>
        <v>20000000</v>
      </c>
      <c r="AD12" s="6">
        <f>SUMIF('TIR Negocio'!2:2,AD$2,'TIR Negocio'!4:4)</f>
        <v>0</v>
      </c>
      <c r="AE12" s="6">
        <f>SUMIF('TIR Negocio'!2:2,AE$2,'TIR Negocio'!4:4)</f>
        <v>0</v>
      </c>
      <c r="AF12" s="6">
        <f>SUMIF('TIR Negocio'!2:2,AF$2,'TIR Negocio'!4:4)</f>
        <v>0</v>
      </c>
      <c r="AG12" s="6">
        <f>SUMIF('TIR Negocio'!2:2,AG$2,'TIR Negocio'!4:4)</f>
        <v>0</v>
      </c>
      <c r="AH12" s="6">
        <f>SUMIF('TIR Negocio'!2:2,AH$2,'TIR Negocio'!4:4)</f>
        <v>0</v>
      </c>
      <c r="AI12" s="6">
        <f>SUMIF('TIR Negocio'!2:2,AI$2,'TIR Negocio'!4:4)</f>
        <v>0</v>
      </c>
      <c r="AJ12" s="6">
        <f>SUMIF('TIR Negocio'!2:2,AJ$2,'TIR Negocio'!4:4)</f>
        <v>0</v>
      </c>
      <c r="AK12" s="6">
        <f>SUMIF('TIR Negocio'!2:2,AK$2,'TIR Negocio'!4:4)</f>
        <v>0</v>
      </c>
      <c r="AL12" s="6">
        <f>SUMIF('TIR Negocio'!2:2,AL$2,'TIR Negocio'!4:4)</f>
        <v>0</v>
      </c>
      <c r="AM12" s="6">
        <f>SUMIF('TIR Negocio'!2:2,AM$2,'TIR Negocio'!4:4)</f>
        <v>0</v>
      </c>
      <c r="AN12" s="6">
        <f>SUMIF('TIR Negocio'!2:2,AN$2,'TIR Negocio'!4:4)</f>
        <v>0</v>
      </c>
      <c r="AO12" s="6">
        <f>SUMIF('TIR Negocio'!2:2,AO$2,'TIR Negocio'!4:4)</f>
        <v>0</v>
      </c>
      <c r="AP12" s="6">
        <f>SUMIF('TIR Negocio'!2:2,AP$2,'TIR Negocio'!4:4)</f>
        <v>0</v>
      </c>
      <c r="AQ12" s="6">
        <f>SUMIF('TIR Negocio'!2:2,AQ$2,'TIR Negocio'!4:4)</f>
        <v>0</v>
      </c>
      <c r="AR12" s="6">
        <f>SUMIF('TIR Negocio'!2:2,AR$2,'TIR Negocio'!4:4)</f>
        <v>0</v>
      </c>
      <c r="AS12" s="6">
        <f>SUMIF('TIR Negocio'!2:2,AS$2,'TIR Negocio'!4:4)</f>
        <v>0</v>
      </c>
      <c r="AT12" s="6">
        <f>SUMIF('TIR Negocio'!2:2,AT$2,'TIR Negocio'!4:4)</f>
        <v>0</v>
      </c>
      <c r="AU12" s="6">
        <f>SUMIF('TIR Negocio'!2:2,AU$2,'TIR Negocio'!4:4)</f>
        <v>0</v>
      </c>
      <c r="AV12" s="6">
        <f>SUMIF('TIR Negocio'!2:2,AV$2,'TIR Negocio'!4:4)</f>
        <v>0</v>
      </c>
      <c r="AW12" s="6">
        <f>SUMIF('TIR Negocio'!2:2,AW$2,'TIR Negocio'!4:4)</f>
        <v>0</v>
      </c>
      <c r="AX12" s="6">
        <f>SUMIF('TIR Negocio'!2:2,AX$2,'TIR Negocio'!4:4)</f>
        <v>0</v>
      </c>
      <c r="AY12" s="6">
        <f>SUMIF('TIR Negocio'!2:2,AY$2,'TIR Negocio'!4:4)</f>
        <v>0</v>
      </c>
      <c r="AZ12" s="6">
        <f>SUMIF('TIR Negocio'!2:2,AZ$2,'TIR Negocio'!4:4)</f>
        <v>0</v>
      </c>
      <c r="BA12" s="6">
        <f>SUMIF('TIR Negocio'!2:2,BA$2,'TIR Negocio'!4:4)</f>
        <v>0</v>
      </c>
      <c r="BB12" s="6">
        <f>SUMIF('TIR Negocio'!2:2,BB$2,'TIR Negocio'!4:4)</f>
        <v>0</v>
      </c>
      <c r="BC12" s="6">
        <f>SUMIF('TIR Negocio'!2:2,BC$2,'TIR Negocio'!4:4)</f>
        <v>0</v>
      </c>
      <c r="BD12" s="6">
        <f>SUMIF('TIR Negocio'!2:2,BD$2,'TIR Negocio'!4:4)</f>
        <v>0</v>
      </c>
      <c r="BE12" s="6">
        <f>SUMIF('TIR Negocio'!2:2,BE$2,'TIR Negocio'!4:4)</f>
        <v>0</v>
      </c>
      <c r="BF12" s="6">
        <f>SUMIF('TIR Negocio'!2:2,BF$2,'TIR Negocio'!4:4)</f>
        <v>0</v>
      </c>
      <c r="BG12" s="6">
        <f>SUMIF('TIR Negocio'!2:2,BG$2,'TIR Negocio'!4:4)</f>
        <v>0</v>
      </c>
      <c r="BH12" s="6">
        <f>SUMIF('TIR Negocio'!2:2,BH$2,'TIR Negocio'!4:4)</f>
        <v>0</v>
      </c>
      <c r="BI12" s="6">
        <f>SUMIF('TIR Negocio'!2:2,BI$2,'TIR Negocio'!4:4)</f>
        <v>0</v>
      </c>
      <c r="BJ12" s="6">
        <f>SUMIF('TIR Negocio'!2:2,BJ$2,'TIR Negocio'!4:4)</f>
        <v>0</v>
      </c>
      <c r="BK12" s="6">
        <f>SUMIF('TIR Negocio'!2:2,BK$2,'TIR Negocio'!4:4)</f>
        <v>0</v>
      </c>
      <c r="BL12" s="6">
        <f>SUMIF('TIR Negocio'!2:2,BL$2,'TIR Negocio'!4:4)</f>
        <v>0</v>
      </c>
      <c r="BM12" s="6">
        <f>SUMIF('TIR Negocio'!2:2,BM$2,'TIR Negocio'!4:4)</f>
        <v>0</v>
      </c>
      <c r="BN12" s="6">
        <f>SUMIF('TIR Negocio'!2:2,BN$2,'TIR Negocio'!4:4)</f>
        <v>0</v>
      </c>
      <c r="BO12" s="6">
        <f>SUMIF('TIR Negocio'!2:2,BO$2,'TIR Negocio'!4:4)</f>
        <v>0</v>
      </c>
      <c r="BP12" s="6">
        <f>SUMIF('TIR Negocio'!2:2,BP$2,'TIR Negocio'!4:4)</f>
        <v>0</v>
      </c>
      <c r="BQ12" s="6">
        <f>SUMIF('TIR Negocio'!2:2,BQ$2,'TIR Negocio'!4:4)</f>
        <v>0</v>
      </c>
      <c r="BR12" s="6">
        <f>SUMIF('TIR Negocio'!2:2,BR$2,'TIR Negocio'!4:4)</f>
        <v>0</v>
      </c>
      <c r="BS12" s="6">
        <f>SUMIF('TIR Negocio'!2:2,BS$2,'TIR Negocio'!4:4)</f>
        <v>0</v>
      </c>
      <c r="BT12" s="6">
        <f>SUMIF('TIR Negocio'!2:2,BT$2,'TIR Negocio'!4:4)</f>
        <v>0</v>
      </c>
      <c r="BU12" s="6">
        <f>SUMIF('TIR Negocio'!2:2,BU$2,'TIR Negocio'!4:4)</f>
        <v>0</v>
      </c>
      <c r="BV12" s="6">
        <f>SUMIF('TIR Negocio'!2:2,BV$2,'TIR Negocio'!4:4)</f>
        <v>0</v>
      </c>
      <c r="BW12" s="6">
        <f>SUMIF('TIR Negocio'!2:2,BW$2,'TIR Negocio'!4:4)</f>
        <v>0</v>
      </c>
      <c r="BX12" s="6">
        <f>SUMIF('TIR Negocio'!2:2,BX$2,'TIR Negocio'!4:4)</f>
        <v>0</v>
      </c>
      <c r="BY12" s="6">
        <f>SUMIF('TIR Negocio'!2:2,BY$2,'TIR Negocio'!4:4)</f>
        <v>0</v>
      </c>
      <c r="BZ12" s="6">
        <f>SUMIF('TIR Negocio'!2:2,BZ$2,'TIR Negocio'!4:4)</f>
        <v>0</v>
      </c>
      <c r="CA12" s="6">
        <f>SUMIF('TIR Negocio'!2:2,CA$2,'TIR Negocio'!4:4)</f>
        <v>0</v>
      </c>
      <c r="CB12" s="6">
        <f>SUMIF('TIR Negocio'!2:2,CB$2,'TIR Negocio'!4:4)</f>
        <v>0</v>
      </c>
      <c r="CC12" s="6">
        <f>SUMIF('TIR Negocio'!2:2,CC$2,'TIR Negocio'!4:4)</f>
        <v>0</v>
      </c>
      <c r="CD12" s="6">
        <f>SUMIF('TIR Negocio'!2:2,CD$2,'TIR Negocio'!4:4)</f>
        <v>0</v>
      </c>
      <c r="CE12" s="6">
        <f>SUMIF('TIR Negocio'!2:2,CE$2,'TIR Negocio'!4:4)</f>
        <v>0</v>
      </c>
      <c r="CF12" s="6">
        <f>SUMIF('TIR Negocio'!2:2,CF$2,'TIR Negocio'!4:4)</f>
        <v>0</v>
      </c>
      <c r="CG12" s="6">
        <f>SUMIF('TIR Negocio'!2:2,CG$2,'TIR Negocio'!4:4)</f>
        <v>0</v>
      </c>
      <c r="CH12" s="6">
        <f>SUMIF('TIR Negocio'!2:2,CH$2,'TIR Negocio'!4:4)</f>
        <v>0</v>
      </c>
      <c r="CI12" s="6">
        <f>SUMIF('TIR Negocio'!2:2,CI$2,'TIR Negocio'!4:4)</f>
        <v>0</v>
      </c>
      <c r="CJ12" s="6">
        <f>SUMIF('TIR Negocio'!2:2,CJ$2,'TIR Negocio'!4:4)</f>
        <v>0</v>
      </c>
      <c r="CK12" s="6">
        <f>SUMIF('TIR Negocio'!2:2,CK$2,'TIR Negocio'!4:4)</f>
        <v>0</v>
      </c>
      <c r="CL12" s="6">
        <f>SUMIF('TIR Negocio'!2:2,CL$2,'TIR Negocio'!4:4)</f>
        <v>0</v>
      </c>
      <c r="CM12" s="6">
        <f>SUMIF('TIR Negocio'!2:2,CM$2,'TIR Negocio'!4:4)</f>
        <v>0</v>
      </c>
      <c r="CN12" s="6">
        <f>SUMIF('TIR Negocio'!2:2,CN$2,'TIR Negocio'!4:4)</f>
        <v>0</v>
      </c>
      <c r="CO12" s="6">
        <f>SUMIF('TIR Negocio'!2:2,CO$2,'TIR Negocio'!4:4)</f>
        <v>0</v>
      </c>
      <c r="CP12" s="6">
        <f>SUMIF('TIR Negocio'!2:2,CP$2,'TIR Negocio'!4:4)</f>
        <v>0</v>
      </c>
      <c r="CQ12" s="6">
        <f>SUMIF('TIR Negocio'!2:2,CQ$2,'TIR Negocio'!4:4)</f>
        <v>0</v>
      </c>
      <c r="CR12" s="6">
        <f>SUMIF('TIR Negocio'!2:2,CR$2,'TIR Negocio'!4:4)</f>
        <v>0</v>
      </c>
      <c r="CS12" s="6">
        <f>SUMIF('TIR Negocio'!2:2,CS$2,'TIR Negocio'!4:4)</f>
        <v>0</v>
      </c>
      <c r="CT12" s="6">
        <f>SUMIF('TIR Negocio'!2:2,CT$2,'TIR Negocio'!4:4)</f>
        <v>0</v>
      </c>
      <c r="CU12" s="6">
        <f>SUMIF('TIR Negocio'!2:2,CU$2,'TIR Negocio'!4:4)</f>
        <v>0</v>
      </c>
      <c r="CV12" s="6">
        <f>SUMIF('TIR Negocio'!2:2,CV$2,'TIR Negocio'!4:4)</f>
        <v>0</v>
      </c>
      <c r="CW12" s="6">
        <f>SUMIF('TIR Negocio'!2:2,CW$2,'TIR Negocio'!4:4)</f>
        <v>0</v>
      </c>
      <c r="CX12" s="6">
        <f>SUMIF('TIR Negocio'!2:2,CX$2,'TIR Negocio'!4:4)</f>
        <v>0</v>
      </c>
      <c r="CY12" s="6">
        <f>SUMIF('TIR Negocio'!2:2,CY$2,'TIR Negocio'!4:4)</f>
        <v>0</v>
      </c>
      <c r="CZ12" s="6">
        <f>SUMIF('TIR Negocio'!2:2,CZ$2,'TIR Negocio'!4:4)</f>
        <v>0</v>
      </c>
      <c r="DA12" s="6">
        <f>SUMIF('TIR Negocio'!2:2,DA$2,'TIR Negocio'!4:4)</f>
        <v>0</v>
      </c>
      <c r="DB12" s="6">
        <f>SUMIF('TIR Negocio'!2:2,DB$2,'TIR Negocio'!4:4)</f>
        <v>0</v>
      </c>
      <c r="DC12" s="6">
        <f>SUMIF('TIR Negocio'!2:2,DC$2,'TIR Negocio'!4:4)</f>
        <v>0</v>
      </c>
      <c r="DD12" s="6">
        <f>SUMIF('TIR Negocio'!2:2,DD$2,'TIR Negocio'!4:4)</f>
        <v>0</v>
      </c>
      <c r="DE12" s="6">
        <f>SUMIF('TIR Negocio'!2:2,DE$2,'TIR Negocio'!4:4)</f>
        <v>0</v>
      </c>
      <c r="DF12" s="6">
        <f>SUMIF('TIR Negocio'!2:2,DF$2,'TIR Negocio'!4:4)</f>
        <v>0</v>
      </c>
      <c r="DG12" s="6">
        <f>SUMIF('TIR Negocio'!2:2,DG$2,'TIR Negocio'!4:4)</f>
        <v>0</v>
      </c>
      <c r="DH12" s="6">
        <f>SUMIF('TIR Negocio'!2:2,DH$2,'TIR Negocio'!4:4)</f>
        <v>0</v>
      </c>
      <c r="DI12" s="6">
        <f>SUMIF('TIR Negocio'!2:2,DI$2,'TIR Negocio'!4:4)</f>
        <v>0</v>
      </c>
      <c r="DJ12" s="6">
        <f>SUMIF('TIR Negocio'!2:2,DJ$2,'TIR Negocio'!4:4)</f>
        <v>0</v>
      </c>
      <c r="DK12" s="6">
        <f>SUMIF('TIR Negocio'!2:2,DK$2,'TIR Negocio'!4:4)</f>
        <v>0</v>
      </c>
      <c r="DL12" s="6">
        <f>SUMIF('TIR Negocio'!2:2,DL$2,'TIR Negocio'!4:4)</f>
        <v>0</v>
      </c>
      <c r="DM12" s="6">
        <f>SUMIF('TIR Negocio'!2:2,DM$2,'TIR Negocio'!4:4)</f>
        <v>0</v>
      </c>
      <c r="DN12" s="6">
        <f>SUMIF('TIR Negocio'!2:2,DN$2,'TIR Negocio'!4:4)</f>
        <v>0</v>
      </c>
      <c r="DO12" s="6">
        <f>SUMIF('TIR Negocio'!2:2,DO$2,'TIR Negocio'!4:4)</f>
        <v>0</v>
      </c>
      <c r="DP12" s="6">
        <f>SUMIF('TIR Negocio'!2:2,DP$2,'TIR Negocio'!4:4)</f>
        <v>0</v>
      </c>
      <c r="DQ12" s="6">
        <f>SUMIF('TIR Negocio'!2:2,DQ$2,'TIR Negocio'!4:4)</f>
        <v>0</v>
      </c>
      <c r="DR12" s="6">
        <f>SUMIF('TIR Negocio'!2:2,DR$2,'TIR Negocio'!4:4)</f>
        <v>0</v>
      </c>
      <c r="DS12" s="6">
        <f>SUMIF('TIR Negocio'!2:2,DS$2,'TIR Negocio'!4:4)</f>
        <v>0</v>
      </c>
      <c r="DT12" s="6">
        <f>SUMIF('TIR Negocio'!2:2,DT$2,'TIR Negocio'!4:4)</f>
        <v>0</v>
      </c>
      <c r="DU12" s="6">
        <f>SUMIF('TIR Negocio'!2:2,DU$2,'TIR Negocio'!4:4)</f>
        <v>0</v>
      </c>
      <c r="DV12" s="6">
        <f>SUMIF('TIR Negocio'!2:2,DV$2,'TIR Negocio'!4:4)</f>
        <v>0</v>
      </c>
      <c r="DW12" s="6">
        <f>SUMIF('TIR Negocio'!2:2,DW$2,'TIR Negocio'!4:4)</f>
        <v>0</v>
      </c>
      <c r="DX12" s="6">
        <f>SUMIF('TIR Negocio'!2:2,DX$2,'TIR Negocio'!4:4)</f>
        <v>0</v>
      </c>
      <c r="DY12" s="6">
        <f>SUMIF('TIR Negocio'!2:2,DY$2,'TIR Negocio'!4:4)</f>
        <v>0</v>
      </c>
      <c r="DZ12" s="6">
        <f>SUMIF('TIR Negocio'!2:2,DZ$2,'TIR Negocio'!4:4)</f>
        <v>0</v>
      </c>
      <c r="EA12" s="6">
        <f>SUMIF('TIR Negocio'!2:2,EA$2,'TIR Negocio'!4:4)</f>
        <v>0</v>
      </c>
      <c r="EB12" s="6">
        <f>SUMIF('TIR Negocio'!2:2,EB$2,'TIR Negocio'!4:4)</f>
        <v>0</v>
      </c>
      <c r="EC12" s="6">
        <f>SUMIF('TIR Negocio'!2:2,EC$2,'TIR Negocio'!4:4)</f>
        <v>0</v>
      </c>
    </row>
    <row r="13" ht="14.25" customHeight="1">
      <c r="A13" s="1" t="s">
        <v>9</v>
      </c>
      <c r="B13" s="6">
        <f>+B11+'Input A'!$C$2+B12</f>
        <v>3924329.296</v>
      </c>
      <c r="C13" s="6">
        <f t="shared" ref="C13:EC13" si="3">+B13+C11+C12</f>
        <v>4230658.593</v>
      </c>
      <c r="D13" s="6">
        <f t="shared" si="3"/>
        <v>5154987.889</v>
      </c>
      <c r="E13" s="6">
        <f t="shared" si="3"/>
        <v>5049317.185</v>
      </c>
      <c r="F13" s="6">
        <f t="shared" si="3"/>
        <v>5973646.481</v>
      </c>
      <c r="G13" s="6">
        <f t="shared" si="3"/>
        <v>4778465.08</v>
      </c>
      <c r="H13" s="6">
        <f t="shared" si="3"/>
        <v>3583283.679</v>
      </c>
      <c r="I13" s="6">
        <f t="shared" si="3"/>
        <v>-247611897.7</v>
      </c>
      <c r="J13" s="6">
        <f t="shared" si="3"/>
        <v>-248807079.1</v>
      </c>
      <c r="K13" s="6">
        <f t="shared" si="3"/>
        <v>-250929260.5</v>
      </c>
      <c r="L13" s="6">
        <f t="shared" si="3"/>
        <v>-252124441.9</v>
      </c>
      <c r="M13" s="6">
        <f t="shared" si="3"/>
        <v>-243919623.3</v>
      </c>
      <c r="N13" s="6">
        <f t="shared" si="3"/>
        <v>-213670804.7</v>
      </c>
      <c r="O13" s="6">
        <f t="shared" si="3"/>
        <v>-195069986.1</v>
      </c>
      <c r="P13" s="6">
        <f t="shared" si="3"/>
        <v>-175851167.5</v>
      </c>
      <c r="Q13" s="6">
        <f t="shared" si="3"/>
        <v>-157662348.9</v>
      </c>
      <c r="R13" s="6">
        <f t="shared" si="3"/>
        <v>-138443530.3</v>
      </c>
      <c r="S13" s="6">
        <f t="shared" si="3"/>
        <v>-119224711.7</v>
      </c>
      <c r="T13" s="6">
        <f t="shared" si="3"/>
        <v>-100005893.1</v>
      </c>
      <c r="U13" s="6">
        <f t="shared" si="3"/>
        <v>-80787074.53</v>
      </c>
      <c r="V13" s="6">
        <f t="shared" si="3"/>
        <v>-81568255.93</v>
      </c>
      <c r="W13" s="6">
        <f t="shared" si="3"/>
        <v>-83276437.33</v>
      </c>
      <c r="X13" s="6">
        <f t="shared" si="3"/>
        <v>-84057618.74</v>
      </c>
      <c r="Y13" s="6">
        <f t="shared" si="3"/>
        <v>-75156800.14</v>
      </c>
      <c r="Z13" s="6">
        <f t="shared" si="3"/>
        <v>-44749773.54</v>
      </c>
      <c r="AA13" s="6">
        <f t="shared" si="3"/>
        <v>-26040186.94</v>
      </c>
      <c r="AB13" s="6">
        <f t="shared" si="3"/>
        <v>-6694060.34</v>
      </c>
      <c r="AC13" s="6">
        <f t="shared" si="3"/>
        <v>11591166.26</v>
      </c>
      <c r="AD13" s="6">
        <f t="shared" si="3"/>
        <v>10937292.86</v>
      </c>
      <c r="AE13" s="6">
        <f t="shared" si="3"/>
        <v>10283419.46</v>
      </c>
      <c r="AF13" s="6">
        <f t="shared" si="3"/>
        <v>9629546.057</v>
      </c>
      <c r="AG13" s="6">
        <f t="shared" si="3"/>
        <v>8975672.656</v>
      </c>
      <c r="AH13" s="6">
        <f t="shared" si="3"/>
        <v>8321799.255</v>
      </c>
      <c r="AI13" s="6">
        <f t="shared" si="3"/>
        <v>6713115.854</v>
      </c>
      <c r="AJ13" s="6">
        <f t="shared" si="3"/>
        <v>6059242.453</v>
      </c>
      <c r="AK13" s="6">
        <f t="shared" si="3"/>
        <v>15377829.05</v>
      </c>
      <c r="AL13" s="6">
        <f t="shared" si="3"/>
        <v>15947809.89</v>
      </c>
      <c r="AM13" s="6">
        <f t="shared" si="3"/>
        <v>14769427.53</v>
      </c>
      <c r="AN13" s="6">
        <f t="shared" si="3"/>
        <v>14246681.37</v>
      </c>
      <c r="AO13" s="6">
        <f t="shared" si="3"/>
        <v>12631208.21</v>
      </c>
      <c r="AP13" s="6">
        <f t="shared" si="3"/>
        <v>12108462.05</v>
      </c>
      <c r="AQ13" s="6">
        <f t="shared" si="3"/>
        <v>11585715.89</v>
      </c>
      <c r="AR13" s="6">
        <f t="shared" si="3"/>
        <v>11062969.73</v>
      </c>
      <c r="AS13" s="6">
        <f t="shared" si="3"/>
        <v>10540223.56</v>
      </c>
      <c r="AT13" s="6">
        <f t="shared" si="3"/>
        <v>10017477.4</v>
      </c>
      <c r="AU13" s="6">
        <f t="shared" si="3"/>
        <v>8511276.942</v>
      </c>
      <c r="AV13" s="6">
        <f t="shared" si="3"/>
        <v>7988530.781</v>
      </c>
      <c r="AW13" s="6">
        <f t="shared" si="3"/>
        <v>17737418.42</v>
      </c>
      <c r="AX13" s="6">
        <f t="shared" si="3"/>
        <v>18475242.13</v>
      </c>
      <c r="AY13" s="6">
        <f t="shared" si="3"/>
        <v>17412251.74</v>
      </c>
      <c r="AZ13" s="6">
        <f t="shared" si="3"/>
        <v>17024566.63</v>
      </c>
      <c r="BA13" s="6">
        <f t="shared" si="3"/>
        <v>15511372.72</v>
      </c>
      <c r="BB13" s="6" t="str">
        <f t="shared" si="3"/>
        <v>#VALUE!</v>
      </c>
      <c r="BC13" s="6" t="str">
        <f t="shared" si="3"/>
        <v>#VALUE!</v>
      </c>
      <c r="BD13" s="6" t="str">
        <f t="shared" si="3"/>
        <v>#VALUE!</v>
      </c>
      <c r="BE13" s="6" t="str">
        <f t="shared" si="3"/>
        <v>#VALUE!</v>
      </c>
      <c r="BF13" s="6" t="str">
        <f t="shared" si="3"/>
        <v>#VALUE!</v>
      </c>
      <c r="BG13" s="6" t="str">
        <f t="shared" si="3"/>
        <v>#VALUE!</v>
      </c>
      <c r="BH13" s="6" t="str">
        <f t="shared" si="3"/>
        <v>#VALUE!</v>
      </c>
      <c r="BI13" s="6" t="str">
        <f t="shared" si="3"/>
        <v>#VALUE!</v>
      </c>
      <c r="BJ13" s="6" t="str">
        <f t="shared" si="3"/>
        <v>#VALUE!</v>
      </c>
      <c r="BK13" s="6" t="str">
        <f t="shared" si="3"/>
        <v>#VALUE!</v>
      </c>
      <c r="BL13" s="6" t="str">
        <f t="shared" si="3"/>
        <v>#VALUE!</v>
      </c>
      <c r="BM13" s="6" t="str">
        <f t="shared" si="3"/>
        <v>#VALUE!</v>
      </c>
      <c r="BN13" s="6" t="str">
        <f t="shared" si="3"/>
        <v>#VALUE!</v>
      </c>
      <c r="BO13" s="6" t="str">
        <f t="shared" si="3"/>
        <v>#VALUE!</v>
      </c>
      <c r="BP13" s="6" t="str">
        <f t="shared" si="3"/>
        <v>#VALUE!</v>
      </c>
      <c r="BQ13" s="6" t="str">
        <f t="shared" si="3"/>
        <v>#VALUE!</v>
      </c>
      <c r="BR13" s="6" t="str">
        <f t="shared" si="3"/>
        <v>#VALUE!</v>
      </c>
      <c r="BS13" s="6" t="str">
        <f t="shared" si="3"/>
        <v>#VALUE!</v>
      </c>
      <c r="BT13" s="6" t="str">
        <f t="shared" si="3"/>
        <v>#VALUE!</v>
      </c>
      <c r="BU13" s="6" t="str">
        <f t="shared" si="3"/>
        <v>#VALUE!</v>
      </c>
      <c r="BV13" s="6" t="str">
        <f t="shared" si="3"/>
        <v>#VALUE!</v>
      </c>
      <c r="BW13" s="6" t="str">
        <f t="shared" si="3"/>
        <v>#VALUE!</v>
      </c>
      <c r="BX13" s="6" t="str">
        <f t="shared" si="3"/>
        <v>#VALUE!</v>
      </c>
      <c r="BY13" s="6" t="str">
        <f t="shared" si="3"/>
        <v>#VALUE!</v>
      </c>
      <c r="BZ13" s="6" t="str">
        <f t="shared" si="3"/>
        <v>#VALUE!</v>
      </c>
      <c r="CA13" s="6" t="str">
        <f t="shared" si="3"/>
        <v>#VALUE!</v>
      </c>
      <c r="CB13" s="6" t="str">
        <f t="shared" si="3"/>
        <v>#VALUE!</v>
      </c>
      <c r="CC13" s="6" t="str">
        <f t="shared" si="3"/>
        <v>#VALUE!</v>
      </c>
      <c r="CD13" s="6" t="str">
        <f t="shared" si="3"/>
        <v>#VALUE!</v>
      </c>
      <c r="CE13" s="6" t="str">
        <f t="shared" si="3"/>
        <v>#VALUE!</v>
      </c>
      <c r="CF13" s="6" t="str">
        <f t="shared" si="3"/>
        <v>#VALUE!</v>
      </c>
      <c r="CG13" s="6" t="str">
        <f t="shared" si="3"/>
        <v>#VALUE!</v>
      </c>
      <c r="CH13" s="6" t="str">
        <f t="shared" si="3"/>
        <v>#VALUE!</v>
      </c>
      <c r="CI13" s="6" t="str">
        <f t="shared" si="3"/>
        <v>#VALUE!</v>
      </c>
      <c r="CJ13" s="6" t="str">
        <f t="shared" si="3"/>
        <v>#VALUE!</v>
      </c>
      <c r="CK13" s="6" t="str">
        <f t="shared" si="3"/>
        <v>#VALUE!</v>
      </c>
      <c r="CL13" s="6" t="str">
        <f t="shared" si="3"/>
        <v>#VALUE!</v>
      </c>
      <c r="CM13" s="6" t="str">
        <f t="shared" si="3"/>
        <v>#VALUE!</v>
      </c>
      <c r="CN13" s="6" t="str">
        <f t="shared" si="3"/>
        <v>#VALUE!</v>
      </c>
      <c r="CO13" s="6" t="str">
        <f t="shared" si="3"/>
        <v>#VALUE!</v>
      </c>
      <c r="CP13" s="6" t="str">
        <f t="shared" si="3"/>
        <v>#VALUE!</v>
      </c>
      <c r="CQ13" s="6" t="str">
        <f t="shared" si="3"/>
        <v>#VALUE!</v>
      </c>
      <c r="CR13" s="6" t="str">
        <f t="shared" si="3"/>
        <v>#VALUE!</v>
      </c>
      <c r="CS13" s="6" t="str">
        <f t="shared" si="3"/>
        <v>#VALUE!</v>
      </c>
      <c r="CT13" s="6" t="str">
        <f t="shared" si="3"/>
        <v>#VALUE!</v>
      </c>
      <c r="CU13" s="6" t="str">
        <f t="shared" si="3"/>
        <v>#VALUE!</v>
      </c>
      <c r="CV13" s="6" t="str">
        <f t="shared" si="3"/>
        <v>#VALUE!</v>
      </c>
      <c r="CW13" s="6" t="str">
        <f t="shared" si="3"/>
        <v>#VALUE!</v>
      </c>
      <c r="CX13" s="6" t="str">
        <f t="shared" si="3"/>
        <v>#VALUE!</v>
      </c>
      <c r="CY13" s="6" t="str">
        <f t="shared" si="3"/>
        <v>#VALUE!</v>
      </c>
      <c r="CZ13" s="6" t="str">
        <f t="shared" si="3"/>
        <v>#VALUE!</v>
      </c>
      <c r="DA13" s="6" t="str">
        <f t="shared" si="3"/>
        <v>#VALUE!</v>
      </c>
      <c r="DB13" s="6" t="str">
        <f t="shared" si="3"/>
        <v>#VALUE!</v>
      </c>
      <c r="DC13" s="6" t="str">
        <f t="shared" si="3"/>
        <v>#VALUE!</v>
      </c>
      <c r="DD13" s="6" t="str">
        <f t="shared" si="3"/>
        <v>#VALUE!</v>
      </c>
      <c r="DE13" s="6" t="str">
        <f t="shared" si="3"/>
        <v>#VALUE!</v>
      </c>
      <c r="DF13" s="6" t="str">
        <f t="shared" si="3"/>
        <v>#VALUE!</v>
      </c>
      <c r="DG13" s="6" t="str">
        <f t="shared" si="3"/>
        <v>#VALUE!</v>
      </c>
      <c r="DH13" s="6" t="str">
        <f t="shared" si="3"/>
        <v>#VALUE!</v>
      </c>
      <c r="DI13" s="6" t="str">
        <f t="shared" si="3"/>
        <v>#VALUE!</v>
      </c>
      <c r="DJ13" s="6" t="str">
        <f t="shared" si="3"/>
        <v>#VALUE!</v>
      </c>
      <c r="DK13" s="6" t="str">
        <f t="shared" si="3"/>
        <v>#VALUE!</v>
      </c>
      <c r="DL13" s="6" t="str">
        <f t="shared" si="3"/>
        <v>#VALUE!</v>
      </c>
      <c r="DM13" s="6" t="str">
        <f t="shared" si="3"/>
        <v>#VALUE!</v>
      </c>
      <c r="DN13" s="6" t="str">
        <f t="shared" si="3"/>
        <v>#VALUE!</v>
      </c>
      <c r="DO13" s="6" t="str">
        <f t="shared" si="3"/>
        <v>#VALUE!</v>
      </c>
      <c r="DP13" s="6" t="str">
        <f t="shared" si="3"/>
        <v>#VALUE!</v>
      </c>
      <c r="DQ13" s="6" t="str">
        <f t="shared" si="3"/>
        <v>#VALUE!</v>
      </c>
      <c r="DR13" s="6" t="str">
        <f t="shared" si="3"/>
        <v>#VALUE!</v>
      </c>
      <c r="DS13" s="6" t="str">
        <f t="shared" si="3"/>
        <v>#VALUE!</v>
      </c>
      <c r="DT13" s="6" t="str">
        <f t="shared" si="3"/>
        <v>#VALUE!</v>
      </c>
      <c r="DU13" s="6" t="str">
        <f t="shared" si="3"/>
        <v>#VALUE!</v>
      </c>
      <c r="DV13" s="6" t="str">
        <f t="shared" si="3"/>
        <v>#VALUE!</v>
      </c>
      <c r="DW13" s="6" t="str">
        <f t="shared" si="3"/>
        <v>#VALUE!</v>
      </c>
      <c r="DX13" s="6" t="str">
        <f t="shared" si="3"/>
        <v>#VALUE!</v>
      </c>
      <c r="DY13" s="6" t="str">
        <f t="shared" si="3"/>
        <v>#VALUE!</v>
      </c>
      <c r="DZ13" s="6" t="str">
        <f t="shared" si="3"/>
        <v>#VALUE!</v>
      </c>
      <c r="EA13" s="6" t="str">
        <f t="shared" si="3"/>
        <v>#VALUE!</v>
      </c>
      <c r="EB13" s="6" t="str">
        <f t="shared" si="3"/>
        <v>#VALUE!</v>
      </c>
      <c r="EC13" s="6" t="str">
        <f t="shared" si="3"/>
        <v>#VALUE!</v>
      </c>
    </row>
    <row r="14" ht="14.2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</row>
    <row r="15" ht="14.2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</row>
    <row r="16" ht="14.2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7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</row>
    <row r="17" ht="14.2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</row>
    <row r="18" ht="14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</row>
    <row r="19" ht="14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</row>
    <row r="20" ht="14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</row>
    <row r="21" ht="14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</row>
    <row r="22" ht="14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</row>
    <row r="23" ht="14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</row>
    <row r="24" ht="14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</row>
    <row r="25" ht="14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</row>
    <row r="26" ht="14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</row>
    <row r="27" ht="14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</row>
    <row r="28" ht="14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</row>
    <row r="29" ht="14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</row>
    <row r="30" ht="14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</row>
    <row r="31" ht="14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</row>
    <row r="32" ht="14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</row>
    <row r="33" ht="14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</row>
    <row r="34" ht="14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</row>
    <row r="35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</row>
    <row r="36" ht="14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</row>
    <row r="37" ht="14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</row>
    <row r="38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</row>
    <row r="39" ht="14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</row>
    <row r="40" ht="14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</row>
    <row r="41" ht="14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</row>
    <row r="42" ht="14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</row>
    <row r="43" ht="14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</row>
    <row r="44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</row>
    <row r="45" ht="14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</row>
    <row r="46" ht="14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</row>
    <row r="47" ht="14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</row>
    <row r="48" ht="14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</row>
    <row r="49" ht="14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</row>
    <row r="50" ht="14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</row>
    <row r="51" ht="14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</row>
    <row r="52" ht="14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</row>
    <row r="53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</row>
    <row r="54" ht="14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</row>
    <row r="55" ht="14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</row>
    <row r="56" ht="14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</row>
    <row r="57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</row>
    <row r="58" ht="14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</row>
    <row r="59" ht="14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</row>
    <row r="60" ht="14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</row>
    <row r="61" ht="14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</row>
    <row r="62" ht="14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</row>
    <row r="63" ht="14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</row>
    <row r="64" ht="14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</row>
    <row r="65" ht="14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</row>
    <row r="66" ht="14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</row>
    <row r="67" ht="14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</row>
    <row r="68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</row>
    <row r="69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</row>
    <row r="70" ht="14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</row>
    <row r="71" ht="14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</row>
    <row r="72" ht="14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</row>
    <row r="73" ht="14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</row>
    <row r="74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</row>
    <row r="75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</row>
    <row r="76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</row>
    <row r="77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</row>
    <row r="78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</row>
    <row r="79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</row>
    <row r="80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</row>
    <row r="81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</row>
    <row r="82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</row>
    <row r="83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</row>
    <row r="84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</row>
    <row r="85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</row>
    <row r="86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</row>
    <row r="87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</row>
    <row r="88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</row>
    <row r="89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</row>
    <row r="90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</row>
    <row r="91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</row>
    <row r="92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</row>
    <row r="93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</row>
    <row r="94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</row>
    <row r="95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</row>
    <row r="96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</row>
    <row r="97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</row>
    <row r="98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</row>
    <row r="99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</row>
    <row r="100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</row>
    <row r="101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</row>
    <row r="102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</row>
    <row r="103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</row>
    <row r="104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</row>
    <row r="105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</row>
    <row r="106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</row>
    <row r="107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</row>
    <row r="108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</row>
    <row r="109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</row>
    <row r="110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</row>
    <row r="111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</row>
    <row r="112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</row>
    <row r="113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</row>
    <row r="114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</row>
    <row r="115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</row>
    <row r="116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</row>
    <row r="117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</row>
    <row r="118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</row>
    <row r="119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</row>
    <row r="120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</row>
    <row r="121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</row>
    <row r="122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</row>
    <row r="123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</row>
    <row r="124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</row>
    <row r="125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</row>
    <row r="126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</row>
    <row r="127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</row>
    <row r="128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</row>
    <row r="129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</row>
    <row r="130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</row>
    <row r="131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</row>
    <row r="132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</row>
    <row r="133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</row>
    <row r="134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</row>
    <row r="135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</row>
    <row r="136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</row>
    <row r="137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</row>
    <row r="138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</row>
    <row r="139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</row>
    <row r="140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</row>
    <row r="141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</row>
    <row r="142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</row>
    <row r="143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</row>
    <row r="144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</row>
    <row r="145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</row>
    <row r="146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</row>
    <row r="147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</row>
    <row r="148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</row>
    <row r="14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</row>
    <row r="150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</row>
    <row r="151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</row>
    <row r="152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</row>
    <row r="153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</row>
    <row r="154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</row>
    <row r="155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</row>
    <row r="157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</row>
    <row r="158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</row>
    <row r="15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</row>
    <row r="160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</row>
    <row r="161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</row>
    <row r="162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</row>
    <row r="163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</row>
    <row r="164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</row>
    <row r="165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</row>
    <row r="166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</row>
    <row r="16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</row>
    <row r="168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</row>
    <row r="169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</row>
    <row r="170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</row>
    <row r="171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</row>
    <row r="172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</row>
    <row r="355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</row>
    <row r="356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</row>
    <row r="357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</row>
    <row r="358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</row>
    <row r="35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</row>
    <row r="360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</row>
    <row r="361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</row>
    <row r="362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</row>
    <row r="37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</row>
    <row r="372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</row>
    <row r="373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</row>
    <row r="374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</row>
    <row r="375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</row>
    <row r="37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</row>
    <row r="37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</row>
    <row r="378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</row>
    <row r="37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</row>
    <row r="38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</row>
    <row r="38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</row>
    <row r="382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</row>
    <row r="383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</row>
    <row r="384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</row>
    <row r="385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</row>
    <row r="38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</row>
    <row r="38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</row>
    <row r="388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</row>
    <row r="38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</row>
    <row r="39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</row>
    <row r="39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</row>
    <row r="392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</row>
    <row r="393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</row>
    <row r="394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</row>
    <row r="395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</row>
    <row r="39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</row>
    <row r="39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</row>
    <row r="398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</row>
    <row r="39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</row>
    <row r="40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</row>
    <row r="40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</row>
    <row r="402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</row>
    <row r="403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</row>
    <row r="404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</row>
    <row r="405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</row>
    <row r="40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</row>
    <row r="40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</row>
    <row r="408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</row>
    <row r="40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</row>
    <row r="41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</row>
    <row r="41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</row>
    <row r="412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</row>
    <row r="413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</row>
    <row r="414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</row>
    <row r="415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</row>
    <row r="41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</row>
    <row r="41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</row>
    <row r="418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</row>
    <row r="41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</row>
    <row r="42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</row>
    <row r="42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</row>
    <row r="422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</row>
    <row r="423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</row>
    <row r="424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</row>
    <row r="425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</row>
    <row r="4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</row>
    <row r="42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</row>
    <row r="428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</row>
    <row r="4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</row>
    <row r="4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</row>
    <row r="43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</row>
    <row r="432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</row>
    <row r="433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</row>
    <row r="434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</row>
    <row r="435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</row>
    <row r="43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</row>
    <row r="43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</row>
    <row r="438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</row>
    <row r="43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</row>
    <row r="44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</row>
    <row r="44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</row>
    <row r="442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</row>
    <row r="443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</row>
    <row r="444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</row>
    <row r="445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</row>
    <row r="44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</row>
    <row r="4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</row>
    <row r="448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</row>
    <row r="44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</row>
    <row r="45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</row>
    <row r="4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</row>
    <row r="452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</row>
    <row r="453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</row>
    <row r="454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</row>
    <row r="455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</row>
    <row r="45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</row>
    <row r="45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</row>
    <row r="458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</row>
    <row r="45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</row>
    <row r="46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</row>
    <row r="46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</row>
    <row r="462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</row>
    <row r="463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</row>
    <row r="464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</row>
    <row r="465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</row>
    <row r="46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</row>
    <row r="467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</row>
    <row r="468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</row>
    <row r="46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</row>
    <row r="470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</row>
    <row r="471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</row>
    <row r="472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</row>
    <row r="473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</row>
    <row r="474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</row>
    <row r="475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</row>
    <row r="47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</row>
    <row r="477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</row>
    <row r="478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</row>
    <row r="47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</row>
    <row r="480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</row>
    <row r="481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</row>
    <row r="482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</row>
    <row r="483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</row>
    <row r="484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</row>
    <row r="485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</row>
    <row r="48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</row>
    <row r="487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</row>
    <row r="488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</row>
    <row r="48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</row>
    <row r="490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</row>
    <row r="491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</row>
    <row r="492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</row>
    <row r="493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</row>
    <row r="494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</row>
    <row r="495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</row>
    <row r="49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</row>
    <row r="497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</row>
    <row r="498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</row>
    <row r="49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</row>
    <row r="50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</row>
    <row r="501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</row>
    <row r="502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</row>
    <row r="503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</row>
    <row r="504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</row>
    <row r="505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</row>
    <row r="50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</row>
    <row r="507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</row>
    <row r="508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</row>
    <row r="50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</row>
    <row r="51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</row>
    <row r="511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</row>
    <row r="512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</row>
    <row r="513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</row>
    <row r="514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</row>
    <row r="515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</row>
    <row r="51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</row>
    <row r="517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</row>
    <row r="518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</row>
    <row r="51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</row>
    <row r="52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</row>
    <row r="521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</row>
    <row r="522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</row>
    <row r="523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</row>
    <row r="524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</row>
    <row r="525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</row>
    <row r="5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</row>
    <row r="527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</row>
    <row r="528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</row>
    <row r="5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</row>
    <row r="5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</row>
    <row r="531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</row>
    <row r="532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</row>
    <row r="533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</row>
    <row r="534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</row>
    <row r="535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</row>
    <row r="53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</row>
    <row r="537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</row>
    <row r="538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</row>
    <row r="53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</row>
    <row r="54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</row>
    <row r="541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</row>
    <row r="542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</row>
    <row r="543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</row>
    <row r="544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</row>
    <row r="545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</row>
    <row r="54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</row>
    <row r="547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</row>
    <row r="548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</row>
    <row r="54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</row>
    <row r="55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</row>
    <row r="551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</row>
    <row r="552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</row>
    <row r="553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</row>
    <row r="554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</row>
    <row r="555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</row>
    <row r="55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</row>
    <row r="557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</row>
    <row r="558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</row>
    <row r="55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</row>
    <row r="56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</row>
    <row r="561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</row>
    <row r="562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</row>
    <row r="563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</row>
    <row r="564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</row>
    <row r="565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</row>
    <row r="56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</row>
    <row r="567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</row>
    <row r="568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</row>
    <row r="56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</row>
    <row r="57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</row>
    <row r="571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</row>
    <row r="572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</row>
    <row r="573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</row>
    <row r="574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</row>
    <row r="575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</row>
    <row r="57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</row>
    <row r="577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</row>
    <row r="578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</row>
    <row r="57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</row>
    <row r="58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</row>
    <row r="581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</row>
    <row r="582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</row>
    <row r="583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</row>
    <row r="584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</row>
    <row r="585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</row>
    <row r="58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</row>
    <row r="587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</row>
    <row r="588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</row>
    <row r="58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</row>
    <row r="59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</row>
    <row r="591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</row>
    <row r="592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</row>
    <row r="593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</row>
    <row r="594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</row>
    <row r="595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</row>
    <row r="59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</row>
    <row r="597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</row>
    <row r="598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</row>
    <row r="59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</row>
    <row r="60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</row>
    <row r="601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</row>
    <row r="602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</row>
    <row r="603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</row>
    <row r="604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</row>
    <row r="605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</row>
    <row r="60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</row>
    <row r="607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</row>
    <row r="608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</row>
    <row r="60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</row>
    <row r="61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</row>
    <row r="611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</row>
    <row r="612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</row>
    <row r="613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</row>
    <row r="614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</row>
    <row r="615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</row>
    <row r="61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</row>
    <row r="617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</row>
    <row r="618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</row>
    <row r="61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</row>
    <row r="62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</row>
    <row r="621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</row>
    <row r="622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</row>
    <row r="623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</row>
    <row r="624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</row>
    <row r="625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</row>
    <row r="6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</row>
    <row r="627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</row>
    <row r="628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</row>
    <row r="6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</row>
    <row r="6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</row>
    <row r="631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</row>
    <row r="632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</row>
    <row r="633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</row>
    <row r="634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</row>
    <row r="635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</row>
    <row r="63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</row>
    <row r="637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</row>
    <row r="638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</row>
    <row r="63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</row>
    <row r="64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</row>
    <row r="641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</row>
    <row r="642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</row>
    <row r="643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</row>
    <row r="644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</row>
    <row r="645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</row>
    <row r="64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</row>
    <row r="647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</row>
    <row r="648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</row>
    <row r="64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</row>
    <row r="65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</row>
    <row r="651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</row>
    <row r="652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</row>
    <row r="653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</row>
    <row r="654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</row>
    <row r="655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</row>
    <row r="65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</row>
    <row r="657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</row>
    <row r="658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</row>
    <row r="65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</row>
    <row r="66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</row>
    <row r="661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</row>
    <row r="662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</row>
    <row r="663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</row>
    <row r="664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</row>
    <row r="665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</row>
    <row r="66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</row>
    <row r="667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</row>
    <row r="668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</row>
    <row r="66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</row>
    <row r="67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</row>
    <row r="671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</row>
    <row r="672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</row>
    <row r="673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</row>
    <row r="674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</row>
    <row r="675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</row>
    <row r="67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</row>
    <row r="677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</row>
    <row r="678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</row>
    <row r="67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</row>
    <row r="68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</row>
    <row r="681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</row>
    <row r="682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</row>
    <row r="683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</row>
    <row r="684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</row>
    <row r="685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</row>
    <row r="68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</row>
    <row r="687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</row>
    <row r="688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</row>
    <row r="68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</row>
    <row r="69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</row>
    <row r="691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</row>
    <row r="692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</row>
    <row r="693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</row>
    <row r="694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</row>
    <row r="695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</row>
    <row r="69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</row>
    <row r="697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</row>
    <row r="698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</row>
    <row r="69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</row>
    <row r="70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</row>
    <row r="701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</row>
    <row r="702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</row>
    <row r="703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</row>
    <row r="704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</row>
    <row r="705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</row>
    <row r="70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</row>
    <row r="707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</row>
    <row r="708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</row>
    <row r="70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</row>
    <row r="71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</row>
    <row r="711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</row>
    <row r="712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</row>
    <row r="713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</row>
    <row r="714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</row>
    <row r="715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</row>
    <row r="71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</row>
    <row r="717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</row>
    <row r="718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</row>
    <row r="71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</row>
    <row r="72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</row>
    <row r="721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</row>
    <row r="722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</row>
    <row r="723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</row>
    <row r="724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</row>
    <row r="725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</row>
    <row r="7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</row>
    <row r="727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</row>
    <row r="728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</row>
    <row r="7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</row>
    <row r="7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</row>
    <row r="731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</row>
    <row r="732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</row>
    <row r="733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</row>
    <row r="734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</row>
    <row r="735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</row>
    <row r="73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</row>
    <row r="737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</row>
    <row r="738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</row>
    <row r="73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</row>
    <row r="74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</row>
    <row r="741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</row>
    <row r="742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</row>
    <row r="743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</row>
    <row r="744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</row>
    <row r="745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</row>
    <row r="74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</row>
    <row r="747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</row>
    <row r="748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</row>
    <row r="74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</row>
    <row r="75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</row>
    <row r="751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</row>
    <row r="752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</row>
    <row r="753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</row>
    <row r="754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</row>
    <row r="755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</row>
    <row r="75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</row>
    <row r="757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</row>
    <row r="758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</row>
    <row r="75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</row>
    <row r="76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</row>
    <row r="761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</row>
    <row r="762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</row>
    <row r="763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</row>
    <row r="764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</row>
    <row r="765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</row>
    <row r="76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</row>
    <row r="767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</row>
    <row r="768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</row>
    <row r="76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</row>
    <row r="77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</row>
    <row r="771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</row>
    <row r="772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</row>
    <row r="773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</row>
    <row r="774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</row>
    <row r="775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</row>
    <row r="77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</row>
    <row r="777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</row>
    <row r="778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</row>
    <row r="77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</row>
    <row r="78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</row>
    <row r="781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</row>
    <row r="782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</row>
    <row r="783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</row>
    <row r="784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</row>
    <row r="785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</row>
    <row r="78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</row>
    <row r="787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</row>
    <row r="788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</row>
    <row r="78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</row>
    <row r="79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</row>
    <row r="791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</row>
    <row r="792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</row>
    <row r="793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</row>
    <row r="794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</row>
    <row r="795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</row>
    <row r="79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</row>
    <row r="797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</row>
    <row r="798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</row>
    <row r="79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</row>
    <row r="80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</row>
    <row r="801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</row>
    <row r="802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</row>
    <row r="803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</row>
    <row r="804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</row>
    <row r="805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</row>
    <row r="80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</row>
    <row r="807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</row>
    <row r="808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</row>
    <row r="80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</row>
    <row r="81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</row>
    <row r="811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</row>
    <row r="812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</row>
    <row r="813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</row>
    <row r="814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</row>
    <row r="815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</row>
    <row r="81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</row>
    <row r="817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</row>
    <row r="818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</row>
    <row r="81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</row>
    <row r="82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</row>
    <row r="821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</row>
    <row r="822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</row>
    <row r="823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</row>
    <row r="824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</row>
    <row r="825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</row>
    <row r="8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</row>
    <row r="827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</row>
    <row r="828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</row>
    <row r="8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</row>
    <row r="8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</row>
    <row r="831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</row>
    <row r="832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</row>
    <row r="833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</row>
    <row r="834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</row>
    <row r="835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</row>
    <row r="83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</row>
    <row r="837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</row>
    <row r="838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</row>
    <row r="83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</row>
    <row r="84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</row>
    <row r="841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</row>
    <row r="842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</row>
    <row r="843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</row>
    <row r="844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</row>
    <row r="845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</row>
    <row r="84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</row>
    <row r="847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</row>
    <row r="848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</row>
    <row r="84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</row>
    <row r="85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</row>
    <row r="851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</row>
    <row r="852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</row>
    <row r="853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</row>
    <row r="854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</row>
    <row r="855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</row>
    <row r="85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</row>
    <row r="857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</row>
    <row r="858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</row>
    <row r="85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</row>
    <row r="86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</row>
    <row r="861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</row>
    <row r="862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</row>
    <row r="863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</row>
    <row r="864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</row>
    <row r="865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</row>
    <row r="86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</row>
    <row r="867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</row>
    <row r="868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</row>
    <row r="86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</row>
    <row r="87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</row>
    <row r="871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</row>
    <row r="872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</row>
    <row r="873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</row>
    <row r="874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</row>
    <row r="875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</row>
    <row r="87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</row>
    <row r="877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</row>
    <row r="878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</row>
    <row r="87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</row>
    <row r="88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</row>
    <row r="881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</row>
    <row r="882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</row>
    <row r="883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</row>
    <row r="884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</row>
    <row r="885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</row>
    <row r="88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</row>
    <row r="887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</row>
    <row r="888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</row>
    <row r="88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</row>
    <row r="89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</row>
    <row r="891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</row>
    <row r="892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</row>
    <row r="893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</row>
    <row r="894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</row>
    <row r="895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</row>
    <row r="89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</row>
    <row r="897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</row>
    <row r="898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</row>
    <row r="89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</row>
    <row r="90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</row>
    <row r="901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</row>
    <row r="902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</row>
    <row r="903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</row>
    <row r="904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</row>
    <row r="905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</row>
    <row r="90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</row>
    <row r="907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</row>
    <row r="908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</row>
    <row r="90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</row>
    <row r="91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</row>
    <row r="911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</row>
    <row r="912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</row>
    <row r="913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</row>
    <row r="914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</row>
    <row r="915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</row>
    <row r="91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</row>
    <row r="917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</row>
    <row r="918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</row>
    <row r="91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</row>
    <row r="92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</row>
    <row r="921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</row>
    <row r="922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</row>
    <row r="923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</row>
    <row r="924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</row>
    <row r="925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</row>
    <row r="9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</row>
    <row r="927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</row>
    <row r="928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</row>
    <row r="9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</row>
    <row r="9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</row>
    <row r="931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</row>
    <row r="932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</row>
    <row r="933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</row>
    <row r="934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</row>
    <row r="935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</row>
    <row r="93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</row>
    <row r="937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</row>
    <row r="938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</row>
    <row r="93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</row>
    <row r="94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</row>
    <row r="941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</row>
    <row r="942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</row>
    <row r="943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</row>
    <row r="944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</row>
    <row r="945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</row>
    <row r="94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</row>
    <row r="947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</row>
    <row r="948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</row>
    <row r="94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</row>
    <row r="95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</row>
    <row r="951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</row>
    <row r="952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</row>
    <row r="953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</row>
    <row r="954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</row>
    <row r="955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</row>
    <row r="95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</row>
    <row r="957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</row>
    <row r="958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</row>
    <row r="95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</row>
    <row r="96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</row>
    <row r="961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</row>
    <row r="962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</row>
    <row r="963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</row>
    <row r="964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</row>
    <row r="965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</row>
    <row r="96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</row>
    <row r="967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</row>
    <row r="968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</row>
    <row r="96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</row>
    <row r="97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</row>
    <row r="971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</row>
    <row r="972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</row>
    <row r="973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</row>
    <row r="974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</row>
    <row r="975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</row>
    <row r="97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</row>
    <row r="977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</row>
    <row r="978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</row>
    <row r="97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</row>
    <row r="98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</row>
    <row r="981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</row>
    <row r="982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</row>
    <row r="983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</row>
    <row r="984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</row>
    <row r="985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</row>
    <row r="98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</row>
    <row r="987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</row>
    <row r="988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</row>
    <row r="98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</row>
    <row r="99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</row>
    <row r="991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</row>
    <row r="992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</row>
    <row r="993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</row>
    <row r="994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</row>
    <row r="995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</row>
    <row r="99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</row>
    <row r="997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</row>
    <row r="998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</row>
    <row r="999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</row>
    <row r="100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0"/>
  <cols>
    <col customWidth="1" min="1" max="1" width="15.5"/>
    <col customWidth="1" min="2" max="2" width="30.25"/>
    <col customWidth="1" min="3" max="3" width="9.88"/>
    <col customWidth="1" min="4" max="4" width="5.0"/>
    <col customWidth="1" min="5" max="5" width="12.63"/>
    <col customWidth="1" min="6" max="6" width="16.88"/>
    <col customWidth="1" min="7" max="7" width="11.75"/>
    <col customWidth="1" min="8" max="8" width="13.25"/>
    <col customWidth="1" min="9" max="9" width="5.0"/>
    <col customWidth="1" min="10" max="10" width="12.63"/>
    <col customWidth="1" min="11" max="11" width="16.88"/>
    <col customWidth="1" min="12" max="12" width="11.75"/>
    <col customWidth="1" min="13" max="13" width="13.25"/>
    <col customWidth="1" min="14" max="14" width="5.0"/>
    <col customWidth="1" min="15" max="15" width="12.63"/>
    <col customWidth="1" min="16" max="16" width="16.88"/>
    <col customWidth="1" min="17" max="17" width="11.75"/>
    <col customWidth="1" min="18" max="18" width="13.25"/>
    <col customWidth="1" min="19" max="19" width="5.0"/>
    <col customWidth="1" min="20" max="20" width="12.63"/>
    <col customWidth="1" min="21" max="21" width="16.88"/>
    <col customWidth="1" min="22" max="22" width="11.75"/>
    <col customWidth="1" min="23" max="23" width="13.25"/>
    <col customWidth="1" min="24" max="24" width="5.0"/>
    <col customWidth="1" min="25" max="25" width="12.63"/>
    <col customWidth="1" min="26" max="26" width="16.88"/>
    <col customWidth="1" min="27" max="27" width="11.75"/>
    <col customWidth="1" min="28" max="28" width="13.25"/>
    <col customWidth="1" min="29" max="29" width="5.0"/>
    <col customWidth="1" min="30" max="30" width="12.63"/>
    <col customWidth="1" min="31" max="31" width="16.88"/>
    <col customWidth="1" min="32" max="32" width="11.75"/>
    <col customWidth="1" min="33" max="33" width="13.25"/>
    <col customWidth="1" min="34" max="34" width="5.0"/>
    <col customWidth="1" min="35" max="35" width="12.63"/>
    <col customWidth="1" min="36" max="36" width="16.88"/>
    <col customWidth="1" min="37" max="37" width="11.75"/>
    <col customWidth="1" min="38" max="38" width="13.25"/>
    <col customWidth="1" min="39" max="39" width="5.0"/>
    <col customWidth="1" min="40" max="40" width="12.63"/>
    <col customWidth="1" min="41" max="41" width="16.88"/>
    <col customWidth="1" min="42" max="42" width="11.75"/>
    <col customWidth="1" min="43" max="43" width="13.25"/>
    <col customWidth="1" min="44" max="44" width="5.0"/>
    <col customWidth="1" min="45" max="45" width="12.63"/>
    <col customWidth="1" min="46" max="46" width="16.88"/>
    <col customWidth="1" min="47" max="47" width="11.75"/>
    <col customWidth="1" min="48" max="48" width="13.25"/>
    <col customWidth="1" min="49" max="49" width="5.0"/>
    <col customWidth="1" min="50" max="50" width="12.63"/>
    <col customWidth="1" min="51" max="51" width="16.88"/>
    <col customWidth="1" min="52" max="52" width="11.75"/>
    <col customWidth="1" min="53" max="53" width="13.25"/>
    <col customWidth="1" min="54" max="54" width="5.0"/>
    <col customWidth="1" min="55" max="55" width="12.63"/>
    <col customWidth="1" min="56" max="56" width="16.88"/>
    <col customWidth="1" min="57" max="57" width="11.75"/>
    <col customWidth="1" min="58" max="58" width="13.25"/>
  </cols>
  <sheetData>
    <row r="1" ht="14.25" customHeight="1">
      <c r="A1" s="3" t="s">
        <v>0</v>
      </c>
      <c r="B1" s="3" t="s">
        <v>11</v>
      </c>
      <c r="C1" s="3" t="s">
        <v>12</v>
      </c>
      <c r="D1" s="3" t="s">
        <v>13</v>
      </c>
      <c r="E1" s="5" t="s">
        <v>14</v>
      </c>
      <c r="F1" s="5" t="s">
        <v>15</v>
      </c>
      <c r="G1" s="3" t="s">
        <v>16</v>
      </c>
      <c r="H1" s="3" t="s">
        <v>17</v>
      </c>
      <c r="I1" s="3" t="s">
        <v>13</v>
      </c>
      <c r="J1" s="5" t="s">
        <v>14</v>
      </c>
      <c r="K1" s="5" t="s">
        <v>15</v>
      </c>
      <c r="L1" s="3" t="s">
        <v>16</v>
      </c>
      <c r="M1" s="3" t="s">
        <v>17</v>
      </c>
      <c r="N1" s="3" t="s">
        <v>13</v>
      </c>
      <c r="O1" s="5" t="s">
        <v>14</v>
      </c>
      <c r="P1" s="5" t="s">
        <v>15</v>
      </c>
      <c r="Q1" s="3" t="s">
        <v>16</v>
      </c>
      <c r="R1" s="3" t="s">
        <v>17</v>
      </c>
      <c r="S1" s="3" t="s">
        <v>13</v>
      </c>
      <c r="T1" s="5" t="s">
        <v>14</v>
      </c>
      <c r="U1" s="5" t="s">
        <v>15</v>
      </c>
      <c r="V1" s="3" t="s">
        <v>16</v>
      </c>
      <c r="W1" s="3" t="s">
        <v>17</v>
      </c>
      <c r="X1" s="3" t="s">
        <v>13</v>
      </c>
      <c r="Y1" s="5" t="s">
        <v>14</v>
      </c>
      <c r="Z1" s="5" t="s">
        <v>15</v>
      </c>
      <c r="AA1" s="3" t="s">
        <v>16</v>
      </c>
      <c r="AB1" s="3" t="s">
        <v>17</v>
      </c>
      <c r="AC1" s="3" t="s">
        <v>13</v>
      </c>
      <c r="AD1" s="5" t="s">
        <v>14</v>
      </c>
      <c r="AE1" s="5" t="s">
        <v>15</v>
      </c>
      <c r="AF1" s="3" t="s">
        <v>16</v>
      </c>
      <c r="AG1" s="3" t="s">
        <v>17</v>
      </c>
      <c r="AH1" s="3" t="s">
        <v>13</v>
      </c>
      <c r="AI1" s="5" t="s">
        <v>14</v>
      </c>
      <c r="AJ1" s="5" t="s">
        <v>15</v>
      </c>
      <c r="AK1" s="3" t="s">
        <v>16</v>
      </c>
      <c r="AL1" s="3" t="s">
        <v>17</v>
      </c>
      <c r="AM1" s="3" t="s">
        <v>13</v>
      </c>
      <c r="AN1" s="5" t="s">
        <v>14</v>
      </c>
      <c r="AO1" s="5" t="s">
        <v>15</v>
      </c>
      <c r="AP1" s="3" t="s">
        <v>16</v>
      </c>
      <c r="AQ1" s="3" t="s">
        <v>17</v>
      </c>
      <c r="AR1" s="3" t="s">
        <v>13</v>
      </c>
      <c r="AS1" s="5" t="s">
        <v>14</v>
      </c>
      <c r="AT1" s="5" t="s">
        <v>15</v>
      </c>
      <c r="AU1" s="3" t="s">
        <v>16</v>
      </c>
      <c r="AV1" s="3" t="s">
        <v>17</v>
      </c>
      <c r="AW1" s="3" t="s">
        <v>13</v>
      </c>
      <c r="AX1" s="5" t="s">
        <v>14</v>
      </c>
      <c r="AY1" s="5" t="s">
        <v>15</v>
      </c>
      <c r="AZ1" s="3" t="s">
        <v>16</v>
      </c>
      <c r="BA1" s="3" t="s">
        <v>17</v>
      </c>
      <c r="BB1" s="3" t="s">
        <v>13</v>
      </c>
      <c r="BC1" s="5" t="s">
        <v>14</v>
      </c>
      <c r="BD1" s="5" t="s">
        <v>15</v>
      </c>
      <c r="BE1" s="3" t="s">
        <v>16</v>
      </c>
      <c r="BF1" s="3" t="s">
        <v>17</v>
      </c>
    </row>
    <row r="2" ht="14.25" customHeight="1">
      <c r="A2" s="1" t="s">
        <v>1</v>
      </c>
      <c r="B2" s="1" t="s">
        <v>18</v>
      </c>
      <c r="C2" s="8" t="s">
        <v>19</v>
      </c>
      <c r="D2" s="1">
        <v>2025.0</v>
      </c>
      <c r="E2" s="9">
        <v>1.32E7</v>
      </c>
      <c r="F2" s="6">
        <f t="shared" ref="F2:F39" si="11">IF($C2="Semestral",E2/2,0)</f>
        <v>0</v>
      </c>
      <c r="G2" s="10"/>
      <c r="H2" s="10"/>
      <c r="I2" s="1">
        <v>2026.0</v>
      </c>
      <c r="J2" s="6">
        <f>+E2*(1+'Input A'!$C$4)</f>
        <v>13596000</v>
      </c>
      <c r="K2" s="6">
        <f t="shared" ref="K2:K39" si="12">IF($C2="Semestral",J2/2,0)</f>
        <v>0</v>
      </c>
      <c r="L2" s="11" t="str">
        <f t="shared" ref="L2:M2" si="1">+G2</f>
        <v/>
      </c>
      <c r="M2" s="11" t="str">
        <f t="shared" si="1"/>
        <v/>
      </c>
      <c r="N2" s="1">
        <v>2027.0</v>
      </c>
      <c r="O2" s="6">
        <f>+J2*(1+'Input A'!$C$5)</f>
        <v>14003880</v>
      </c>
      <c r="P2" s="6">
        <f t="shared" ref="P2:P39" si="14">IF($C2="Semestral",O2/2,0)</f>
        <v>0</v>
      </c>
      <c r="Q2" s="11" t="str">
        <f t="shared" ref="Q2:R2" si="2">+L2</f>
        <v/>
      </c>
      <c r="R2" s="11" t="str">
        <f t="shared" si="2"/>
        <v/>
      </c>
      <c r="S2" s="1">
        <v>2028.0</v>
      </c>
      <c r="T2" s="6">
        <f>+O2*(1+'Input A'!$C$6)</f>
        <v>14423996.4</v>
      </c>
      <c r="U2" s="6">
        <f t="shared" ref="U2:U39" si="16">IF($C2="Semestral",T2/2,0)</f>
        <v>0</v>
      </c>
      <c r="V2" s="11" t="str">
        <f t="shared" ref="V2:W2" si="3">+Q2</f>
        <v/>
      </c>
      <c r="W2" s="11" t="str">
        <f t="shared" si="3"/>
        <v/>
      </c>
      <c r="X2" s="1">
        <v>2029.0</v>
      </c>
      <c r="Y2" s="6">
        <f>+T2*(1+'Input A'!$C$6)</f>
        <v>14856716.29</v>
      </c>
      <c r="Z2" s="6">
        <f t="shared" ref="Z2:Z39" si="18">IF($C2="Semestral",Y2/2,0)</f>
        <v>0</v>
      </c>
      <c r="AA2" s="11" t="str">
        <f t="shared" ref="AA2:AB2" si="4">+V2</f>
        <v/>
      </c>
      <c r="AB2" s="11" t="str">
        <f t="shared" si="4"/>
        <v/>
      </c>
      <c r="AC2" s="1">
        <v>2030.0</v>
      </c>
      <c r="AD2" s="6">
        <f>+Y2*(1+'Input A'!$C$6)</f>
        <v>15302417.78</v>
      </c>
      <c r="AE2" s="6">
        <f t="shared" ref="AE2:AE39" si="20">IF($C2="Semestral",AD2/2,0)</f>
        <v>0</v>
      </c>
      <c r="AF2" s="11" t="str">
        <f t="shared" ref="AF2:AG2" si="5">+AA2</f>
        <v/>
      </c>
      <c r="AG2" s="11" t="str">
        <f t="shared" si="5"/>
        <v/>
      </c>
      <c r="AH2" s="1">
        <v>2031.0</v>
      </c>
      <c r="AI2" s="6">
        <f>+AD2*(1+'Input A'!$C$6)</f>
        <v>15761490.31</v>
      </c>
      <c r="AJ2" s="6">
        <f t="shared" ref="AJ2:AJ39" si="22">IF($C2="Semestral",AI2/2,0)</f>
        <v>0</v>
      </c>
      <c r="AK2" s="11" t="str">
        <f t="shared" ref="AK2:AL2" si="6">+AF2</f>
        <v/>
      </c>
      <c r="AL2" s="11" t="str">
        <f t="shared" si="6"/>
        <v/>
      </c>
      <c r="AM2" s="1">
        <v>2032.0</v>
      </c>
      <c r="AN2" s="6">
        <f>+AI2*(1+'Input A'!$C$6)</f>
        <v>16234335.02</v>
      </c>
      <c r="AO2" s="6">
        <f t="shared" ref="AO2:AO39" si="24">IF($C2="Semestral",AN2/2,0)</f>
        <v>0</v>
      </c>
      <c r="AP2" s="11" t="str">
        <f t="shared" ref="AP2:AQ2" si="7">+AK2</f>
        <v/>
      </c>
      <c r="AQ2" s="11" t="str">
        <f t="shared" si="7"/>
        <v/>
      </c>
      <c r="AR2" s="1">
        <v>2033.0</v>
      </c>
      <c r="AS2" s="6">
        <f>+AN2*(1+'Input A'!$C$6)</f>
        <v>16721365.07</v>
      </c>
      <c r="AT2" s="6">
        <f t="shared" ref="AT2:AT39" si="26">IF($C2="Semestral",AS2/2,0)</f>
        <v>0</v>
      </c>
      <c r="AU2" s="11" t="str">
        <f t="shared" ref="AU2:AV2" si="8">+AP2</f>
        <v/>
      </c>
      <c r="AV2" s="11" t="str">
        <f t="shared" si="8"/>
        <v/>
      </c>
      <c r="AW2" s="1">
        <v>2034.0</v>
      </c>
      <c r="AX2" s="6">
        <f>+AS2*(1+'Input A'!$C$6)</f>
        <v>17223006.03</v>
      </c>
      <c r="AY2" s="6">
        <f t="shared" ref="AY2:AY39" si="28">IF($C2="Semestral",AX2/2,0)</f>
        <v>0</v>
      </c>
      <c r="AZ2" s="11" t="str">
        <f t="shared" ref="AZ2:BA2" si="9">+AU2</f>
        <v/>
      </c>
      <c r="BA2" s="11" t="str">
        <f t="shared" si="9"/>
        <v/>
      </c>
      <c r="BB2" s="1">
        <v>2035.0</v>
      </c>
      <c r="BC2" s="6">
        <f>+AX2*(1+'Input A'!$C$6)</f>
        <v>17739696.21</v>
      </c>
      <c r="BD2" s="6">
        <f t="shared" ref="BD2:BD39" si="30">IF($C2="Semestral",BC2/2,0)</f>
        <v>0</v>
      </c>
      <c r="BE2" s="11" t="str">
        <f t="shared" ref="BE2:BF2" si="10">+AZ2</f>
        <v/>
      </c>
      <c r="BF2" s="11" t="str">
        <f t="shared" si="10"/>
        <v/>
      </c>
    </row>
    <row r="3" ht="14.25" customHeight="1">
      <c r="A3" s="1" t="s">
        <v>1</v>
      </c>
      <c r="B3" s="1" t="s">
        <v>20</v>
      </c>
      <c r="C3" s="8" t="s">
        <v>21</v>
      </c>
      <c r="D3" s="1">
        <v>2025.0</v>
      </c>
      <c r="E3" s="9">
        <v>9400000.0</v>
      </c>
      <c r="F3" s="6">
        <f t="shared" si="11"/>
        <v>0</v>
      </c>
      <c r="G3" s="10">
        <v>12.0</v>
      </c>
      <c r="H3" s="10"/>
      <c r="I3" s="1">
        <v>2026.0</v>
      </c>
      <c r="J3" s="6">
        <f>+E3*(1+'Input A'!$C$4)</f>
        <v>9682000</v>
      </c>
      <c r="K3" s="6">
        <f t="shared" si="12"/>
        <v>0</v>
      </c>
      <c r="L3" s="11">
        <f t="shared" ref="L3:M3" si="13">+G3</f>
        <v>12</v>
      </c>
      <c r="M3" s="11" t="str">
        <f t="shared" si="13"/>
        <v/>
      </c>
      <c r="N3" s="1">
        <v>2027.0</v>
      </c>
      <c r="O3" s="6">
        <f>+J3*(1+'Input A'!$C$5)</f>
        <v>9972460</v>
      </c>
      <c r="P3" s="6">
        <f t="shared" si="14"/>
        <v>0</v>
      </c>
      <c r="Q3" s="11">
        <f t="shared" ref="Q3:R3" si="15">+L3</f>
        <v>12</v>
      </c>
      <c r="R3" s="11" t="str">
        <f t="shared" si="15"/>
        <v/>
      </c>
      <c r="S3" s="1">
        <v>2028.0</v>
      </c>
      <c r="T3" s="6">
        <f>+O3*(1+'Input A'!$C$6)</f>
        <v>10271633.8</v>
      </c>
      <c r="U3" s="6">
        <f t="shared" si="16"/>
        <v>0</v>
      </c>
      <c r="V3" s="11">
        <f t="shared" ref="V3:W3" si="17">+Q3</f>
        <v>12</v>
      </c>
      <c r="W3" s="11" t="str">
        <f t="shared" si="17"/>
        <v/>
      </c>
      <c r="X3" s="1">
        <v>2029.0</v>
      </c>
      <c r="Y3" s="6">
        <f>+T3*(1+'Input A'!$C$6)</f>
        <v>10579782.81</v>
      </c>
      <c r="Z3" s="6">
        <f t="shared" si="18"/>
        <v>0</v>
      </c>
      <c r="AA3" s="11">
        <f t="shared" ref="AA3:AB3" si="19">+V3</f>
        <v>12</v>
      </c>
      <c r="AB3" s="11" t="str">
        <f t="shared" si="19"/>
        <v/>
      </c>
      <c r="AC3" s="1">
        <v>2030.0</v>
      </c>
      <c r="AD3" s="6">
        <f>+Y3*(1+'Input A'!$C$6)</f>
        <v>10897176.3</v>
      </c>
      <c r="AE3" s="6">
        <f t="shared" si="20"/>
        <v>0</v>
      </c>
      <c r="AF3" s="11">
        <f t="shared" ref="AF3:AG3" si="21">+AA3</f>
        <v>12</v>
      </c>
      <c r="AG3" s="11" t="str">
        <f t="shared" si="21"/>
        <v/>
      </c>
      <c r="AH3" s="1">
        <v>2031.0</v>
      </c>
      <c r="AI3" s="6">
        <f>+AD3*(1+'Input A'!$C$6)</f>
        <v>11224091.59</v>
      </c>
      <c r="AJ3" s="6">
        <f t="shared" si="22"/>
        <v>0</v>
      </c>
      <c r="AK3" s="11">
        <f t="shared" ref="AK3:AL3" si="23">+AF3</f>
        <v>12</v>
      </c>
      <c r="AL3" s="11" t="str">
        <f t="shared" si="23"/>
        <v/>
      </c>
      <c r="AM3" s="1">
        <v>2032.0</v>
      </c>
      <c r="AN3" s="6">
        <f>+AI3*(1+'Input A'!$C$6)</f>
        <v>11560814.33</v>
      </c>
      <c r="AO3" s="6">
        <f t="shared" si="24"/>
        <v>0</v>
      </c>
      <c r="AP3" s="11">
        <f t="shared" ref="AP3:AQ3" si="25">+AK3</f>
        <v>12</v>
      </c>
      <c r="AQ3" s="11" t="str">
        <f t="shared" si="25"/>
        <v/>
      </c>
      <c r="AR3" s="1">
        <v>2033.0</v>
      </c>
      <c r="AS3" s="6">
        <f>+AN3*(1+'Input A'!$C$6)</f>
        <v>11907638.77</v>
      </c>
      <c r="AT3" s="6">
        <f t="shared" si="26"/>
        <v>0</v>
      </c>
      <c r="AU3" s="11">
        <f t="shared" ref="AU3:AV3" si="27">+AP3</f>
        <v>12</v>
      </c>
      <c r="AV3" s="11" t="str">
        <f t="shared" si="27"/>
        <v/>
      </c>
      <c r="AW3" s="1">
        <v>2034.0</v>
      </c>
      <c r="AX3" s="6">
        <f>+AS3*(1+'Input A'!$C$6)</f>
        <v>12264867.93</v>
      </c>
      <c r="AY3" s="6">
        <f t="shared" si="28"/>
        <v>0</v>
      </c>
      <c r="AZ3" s="11">
        <f t="shared" ref="AZ3:BA3" si="29">+AU3</f>
        <v>12</v>
      </c>
      <c r="BA3" s="11" t="str">
        <f t="shared" si="29"/>
        <v/>
      </c>
      <c r="BB3" s="1">
        <v>2035.0</v>
      </c>
      <c r="BC3" s="6">
        <f>+AX3*(1+'Input A'!$C$6)</f>
        <v>12632813.97</v>
      </c>
      <c r="BD3" s="6">
        <f t="shared" si="30"/>
        <v>0</v>
      </c>
      <c r="BE3" s="11">
        <f t="shared" ref="BE3:BF3" si="31">+AZ3</f>
        <v>12</v>
      </c>
      <c r="BF3" s="11" t="str">
        <f t="shared" si="31"/>
        <v/>
      </c>
    </row>
    <row r="4" ht="14.25" customHeight="1">
      <c r="A4" s="1" t="s">
        <v>1</v>
      </c>
      <c r="B4" s="1" t="s">
        <v>22</v>
      </c>
      <c r="C4" s="8" t="s">
        <v>19</v>
      </c>
      <c r="D4" s="1">
        <v>2025.0</v>
      </c>
      <c r="E4" s="9"/>
      <c r="F4" s="6">
        <f t="shared" si="11"/>
        <v>0</v>
      </c>
      <c r="G4" s="10"/>
      <c r="H4" s="10"/>
      <c r="I4" s="1">
        <v>2026.0</v>
      </c>
      <c r="J4" s="6">
        <f>+E4*(1+'Input A'!$C$4)</f>
        <v>0</v>
      </c>
      <c r="K4" s="6">
        <f t="shared" si="12"/>
        <v>0</v>
      </c>
      <c r="L4" s="11" t="str">
        <f t="shared" ref="L4:M4" si="32">+G4</f>
        <v/>
      </c>
      <c r="M4" s="11" t="str">
        <f t="shared" si="32"/>
        <v/>
      </c>
      <c r="N4" s="1">
        <v>2027.0</v>
      </c>
      <c r="O4" s="6">
        <f>+J4*(1+'Input A'!$C$5)</f>
        <v>0</v>
      </c>
      <c r="P4" s="6">
        <f t="shared" si="14"/>
        <v>0</v>
      </c>
      <c r="Q4" s="11" t="str">
        <f t="shared" ref="Q4:R4" si="33">+L4</f>
        <v/>
      </c>
      <c r="R4" s="11" t="str">
        <f t="shared" si="33"/>
        <v/>
      </c>
      <c r="S4" s="1">
        <v>2028.0</v>
      </c>
      <c r="T4" s="6">
        <f>+O4*(1+'Input A'!$C$6)</f>
        <v>0</v>
      </c>
      <c r="U4" s="6">
        <f t="shared" si="16"/>
        <v>0</v>
      </c>
      <c r="V4" s="11" t="str">
        <f t="shared" ref="V4:W4" si="34">+Q4</f>
        <v/>
      </c>
      <c r="W4" s="11" t="str">
        <f t="shared" si="34"/>
        <v/>
      </c>
      <c r="X4" s="1">
        <v>2029.0</v>
      </c>
      <c r="Y4" s="6">
        <f>+T4*(1+'Input A'!$C$6)</f>
        <v>0</v>
      </c>
      <c r="Z4" s="6">
        <f t="shared" si="18"/>
        <v>0</v>
      </c>
      <c r="AA4" s="11" t="str">
        <f t="shared" ref="AA4:AB4" si="35">+V4</f>
        <v/>
      </c>
      <c r="AB4" s="11" t="str">
        <f t="shared" si="35"/>
        <v/>
      </c>
      <c r="AC4" s="1">
        <v>2030.0</v>
      </c>
      <c r="AD4" s="6">
        <f>+Y4*(1+'Input A'!$C$6)</f>
        <v>0</v>
      </c>
      <c r="AE4" s="6">
        <f t="shared" si="20"/>
        <v>0</v>
      </c>
      <c r="AF4" s="11" t="str">
        <f t="shared" ref="AF4:AG4" si="36">+AA4</f>
        <v/>
      </c>
      <c r="AG4" s="11" t="str">
        <f t="shared" si="36"/>
        <v/>
      </c>
      <c r="AH4" s="1">
        <v>2031.0</v>
      </c>
      <c r="AI4" s="6">
        <f>+AD4*(1+'Input A'!$C$6)</f>
        <v>0</v>
      </c>
      <c r="AJ4" s="6">
        <f t="shared" si="22"/>
        <v>0</v>
      </c>
      <c r="AK4" s="11" t="str">
        <f t="shared" ref="AK4:AL4" si="37">+AF4</f>
        <v/>
      </c>
      <c r="AL4" s="11" t="str">
        <f t="shared" si="37"/>
        <v/>
      </c>
      <c r="AM4" s="1">
        <v>2032.0</v>
      </c>
      <c r="AN4" s="6">
        <f>+AI4*(1+'Input A'!$C$6)</f>
        <v>0</v>
      </c>
      <c r="AO4" s="6">
        <f t="shared" si="24"/>
        <v>0</v>
      </c>
      <c r="AP4" s="11" t="str">
        <f t="shared" ref="AP4:AQ4" si="38">+AK4</f>
        <v/>
      </c>
      <c r="AQ4" s="11" t="str">
        <f t="shared" si="38"/>
        <v/>
      </c>
      <c r="AR4" s="1">
        <v>2033.0</v>
      </c>
      <c r="AS4" s="6">
        <f>+AN4*(1+'Input A'!$C$6)</f>
        <v>0</v>
      </c>
      <c r="AT4" s="6">
        <f t="shared" si="26"/>
        <v>0</v>
      </c>
      <c r="AU4" s="11" t="str">
        <f t="shared" ref="AU4:AV4" si="39">+AP4</f>
        <v/>
      </c>
      <c r="AV4" s="11" t="str">
        <f t="shared" si="39"/>
        <v/>
      </c>
      <c r="AW4" s="1">
        <v>2034.0</v>
      </c>
      <c r="AX4" s="6">
        <f>+AS4*(1+'Input A'!$C$6)</f>
        <v>0</v>
      </c>
      <c r="AY4" s="6">
        <f t="shared" si="28"/>
        <v>0</v>
      </c>
      <c r="AZ4" s="11" t="str">
        <f t="shared" ref="AZ4:BA4" si="40">+AU4</f>
        <v/>
      </c>
      <c r="BA4" s="11" t="str">
        <f t="shared" si="40"/>
        <v/>
      </c>
      <c r="BB4" s="1">
        <v>2035.0</v>
      </c>
      <c r="BC4" s="6">
        <f>+AX4*(1+'Input A'!$C$6)</f>
        <v>0</v>
      </c>
      <c r="BD4" s="6">
        <f t="shared" si="30"/>
        <v>0</v>
      </c>
      <c r="BE4" s="11" t="str">
        <f t="shared" ref="BE4:BF4" si="41">+AZ4</f>
        <v/>
      </c>
      <c r="BF4" s="11" t="str">
        <f t="shared" si="41"/>
        <v/>
      </c>
    </row>
    <row r="5" ht="14.25" customHeight="1">
      <c r="A5" s="1" t="s">
        <v>1</v>
      </c>
      <c r="B5" s="1" t="s">
        <v>23</v>
      </c>
      <c r="C5" s="8" t="s">
        <v>19</v>
      </c>
      <c r="D5" s="1">
        <v>2025.0</v>
      </c>
      <c r="E5" s="9"/>
      <c r="F5" s="6">
        <f t="shared" si="11"/>
        <v>0</v>
      </c>
      <c r="G5" s="10"/>
      <c r="H5" s="10"/>
      <c r="I5" s="1">
        <v>2026.0</v>
      </c>
      <c r="J5" s="6">
        <f>+E5*(1+'Input A'!$C$4)</f>
        <v>0</v>
      </c>
      <c r="K5" s="6">
        <f t="shared" si="12"/>
        <v>0</v>
      </c>
      <c r="L5" s="11" t="str">
        <f t="shared" ref="L5:M5" si="42">+G5</f>
        <v/>
      </c>
      <c r="M5" s="11" t="str">
        <f t="shared" si="42"/>
        <v/>
      </c>
      <c r="N5" s="1">
        <v>2027.0</v>
      </c>
      <c r="O5" s="6">
        <f>+J5*(1+'Input A'!$C$5)</f>
        <v>0</v>
      </c>
      <c r="P5" s="6">
        <f t="shared" si="14"/>
        <v>0</v>
      </c>
      <c r="Q5" s="11" t="str">
        <f t="shared" ref="Q5:R5" si="43">+L5</f>
        <v/>
      </c>
      <c r="R5" s="11" t="str">
        <f t="shared" si="43"/>
        <v/>
      </c>
      <c r="S5" s="1">
        <v>2028.0</v>
      </c>
      <c r="T5" s="6">
        <f>+O5*(1+'Input A'!$C$6)</f>
        <v>0</v>
      </c>
      <c r="U5" s="6">
        <f t="shared" si="16"/>
        <v>0</v>
      </c>
      <c r="V5" s="11" t="str">
        <f t="shared" ref="V5:W5" si="44">+Q5</f>
        <v/>
      </c>
      <c r="W5" s="11" t="str">
        <f t="shared" si="44"/>
        <v/>
      </c>
      <c r="X5" s="1">
        <v>2029.0</v>
      </c>
      <c r="Y5" s="6">
        <f>+T5*(1+'Input A'!$C$6)</f>
        <v>0</v>
      </c>
      <c r="Z5" s="6">
        <f t="shared" si="18"/>
        <v>0</v>
      </c>
      <c r="AA5" s="11" t="str">
        <f t="shared" ref="AA5:AB5" si="45">+V5</f>
        <v/>
      </c>
      <c r="AB5" s="11" t="str">
        <f t="shared" si="45"/>
        <v/>
      </c>
      <c r="AC5" s="1">
        <v>2030.0</v>
      </c>
      <c r="AD5" s="6">
        <f>+Y5*(1+'Input A'!$C$6)</f>
        <v>0</v>
      </c>
      <c r="AE5" s="6">
        <f t="shared" si="20"/>
        <v>0</v>
      </c>
      <c r="AF5" s="11" t="str">
        <f t="shared" ref="AF5:AG5" si="46">+AA5</f>
        <v/>
      </c>
      <c r="AG5" s="11" t="str">
        <f t="shared" si="46"/>
        <v/>
      </c>
      <c r="AH5" s="1">
        <v>2031.0</v>
      </c>
      <c r="AI5" s="6">
        <f>+AD5*(1+'Input A'!$C$6)</f>
        <v>0</v>
      </c>
      <c r="AJ5" s="6">
        <f t="shared" si="22"/>
        <v>0</v>
      </c>
      <c r="AK5" s="11" t="str">
        <f t="shared" ref="AK5:AL5" si="47">+AF5</f>
        <v/>
      </c>
      <c r="AL5" s="11" t="str">
        <f t="shared" si="47"/>
        <v/>
      </c>
      <c r="AM5" s="1">
        <v>2032.0</v>
      </c>
      <c r="AN5" s="6">
        <f>+AI5*(1+'Input A'!$C$6)</f>
        <v>0</v>
      </c>
      <c r="AO5" s="6">
        <f t="shared" si="24"/>
        <v>0</v>
      </c>
      <c r="AP5" s="11" t="str">
        <f t="shared" ref="AP5:AQ5" si="48">+AK5</f>
        <v/>
      </c>
      <c r="AQ5" s="11" t="str">
        <f t="shared" si="48"/>
        <v/>
      </c>
      <c r="AR5" s="1">
        <v>2033.0</v>
      </c>
      <c r="AS5" s="6">
        <f>+AN5*(1+'Input A'!$C$6)</f>
        <v>0</v>
      </c>
      <c r="AT5" s="6">
        <f t="shared" si="26"/>
        <v>0</v>
      </c>
      <c r="AU5" s="11" t="str">
        <f t="shared" ref="AU5:AV5" si="49">+AP5</f>
        <v/>
      </c>
      <c r="AV5" s="11" t="str">
        <f t="shared" si="49"/>
        <v/>
      </c>
      <c r="AW5" s="1">
        <v>2034.0</v>
      </c>
      <c r="AX5" s="6">
        <f>+AS5*(1+'Input A'!$C$6)</f>
        <v>0</v>
      </c>
      <c r="AY5" s="6">
        <f t="shared" si="28"/>
        <v>0</v>
      </c>
      <c r="AZ5" s="11" t="str">
        <f t="shared" ref="AZ5:BA5" si="50">+AU5</f>
        <v/>
      </c>
      <c r="BA5" s="11" t="str">
        <f t="shared" si="50"/>
        <v/>
      </c>
      <c r="BB5" s="1">
        <v>2035.0</v>
      </c>
      <c r="BC5" s="6">
        <f>+AX5*(1+'Input A'!$C$6)</f>
        <v>0</v>
      </c>
      <c r="BD5" s="6">
        <f t="shared" si="30"/>
        <v>0</v>
      </c>
      <c r="BE5" s="11" t="str">
        <f t="shared" ref="BE5:BF5" si="51">+AZ5</f>
        <v/>
      </c>
      <c r="BF5" s="11" t="str">
        <f t="shared" si="51"/>
        <v/>
      </c>
    </row>
    <row r="6" ht="14.25" customHeight="1">
      <c r="A6" s="1" t="s">
        <v>1</v>
      </c>
      <c r="B6" s="1" t="s">
        <v>24</v>
      </c>
      <c r="C6" s="8" t="s">
        <v>21</v>
      </c>
      <c r="D6" s="1">
        <v>2025.0</v>
      </c>
      <c r="E6" s="9">
        <v>1000000.0</v>
      </c>
      <c r="F6" s="6">
        <f t="shared" si="11"/>
        <v>0</v>
      </c>
      <c r="G6" s="10">
        <v>1.0</v>
      </c>
      <c r="H6" s="10"/>
      <c r="I6" s="1">
        <v>2026.0</v>
      </c>
      <c r="J6" s="6">
        <f>+E6*(1+'Input A'!$C$4)</f>
        <v>1030000</v>
      </c>
      <c r="K6" s="6">
        <f t="shared" si="12"/>
        <v>0</v>
      </c>
      <c r="L6" s="11">
        <f t="shared" ref="L6:M6" si="52">+G6</f>
        <v>1</v>
      </c>
      <c r="M6" s="11" t="str">
        <f t="shared" si="52"/>
        <v/>
      </c>
      <c r="N6" s="1">
        <v>2027.0</v>
      </c>
      <c r="O6" s="6">
        <f>+J6*(1+'Input A'!$C$5)</f>
        <v>1060900</v>
      </c>
      <c r="P6" s="6">
        <f t="shared" si="14"/>
        <v>0</v>
      </c>
      <c r="Q6" s="11">
        <f t="shared" ref="Q6:R6" si="53">+L6</f>
        <v>1</v>
      </c>
      <c r="R6" s="11" t="str">
        <f t="shared" si="53"/>
        <v/>
      </c>
      <c r="S6" s="1">
        <v>2028.0</v>
      </c>
      <c r="T6" s="6">
        <f>+O6*(1+'Input A'!$C$6)</f>
        <v>1092727</v>
      </c>
      <c r="U6" s="6">
        <f t="shared" si="16"/>
        <v>0</v>
      </c>
      <c r="V6" s="11">
        <f t="shared" ref="V6:W6" si="54">+Q6</f>
        <v>1</v>
      </c>
      <c r="W6" s="11" t="str">
        <f t="shared" si="54"/>
        <v/>
      </c>
      <c r="X6" s="1">
        <v>2029.0</v>
      </c>
      <c r="Y6" s="6">
        <f>+T6*(1+'Input A'!$C$6)</f>
        <v>1125508.81</v>
      </c>
      <c r="Z6" s="6">
        <f t="shared" si="18"/>
        <v>0</v>
      </c>
      <c r="AA6" s="11">
        <f t="shared" ref="AA6:AB6" si="55">+V6</f>
        <v>1</v>
      </c>
      <c r="AB6" s="11" t="str">
        <f t="shared" si="55"/>
        <v/>
      </c>
      <c r="AC6" s="1">
        <v>2030.0</v>
      </c>
      <c r="AD6" s="6">
        <f>+Y6*(1+'Input A'!$C$6)</f>
        <v>1159274.074</v>
      </c>
      <c r="AE6" s="6">
        <f t="shared" si="20"/>
        <v>0</v>
      </c>
      <c r="AF6" s="11">
        <f t="shared" ref="AF6:AG6" si="56">+AA6</f>
        <v>1</v>
      </c>
      <c r="AG6" s="11" t="str">
        <f t="shared" si="56"/>
        <v/>
      </c>
      <c r="AH6" s="1">
        <v>2031.0</v>
      </c>
      <c r="AI6" s="6">
        <f>+AD6*(1+'Input A'!$C$6)</f>
        <v>1194052.297</v>
      </c>
      <c r="AJ6" s="6">
        <f t="shared" si="22"/>
        <v>0</v>
      </c>
      <c r="AK6" s="11">
        <f t="shared" ref="AK6:AL6" si="57">+AF6</f>
        <v>1</v>
      </c>
      <c r="AL6" s="11" t="str">
        <f t="shared" si="57"/>
        <v/>
      </c>
      <c r="AM6" s="1">
        <v>2032.0</v>
      </c>
      <c r="AN6" s="6">
        <f>+AI6*(1+'Input A'!$C$6)</f>
        <v>1229873.865</v>
      </c>
      <c r="AO6" s="6">
        <f t="shared" si="24"/>
        <v>0</v>
      </c>
      <c r="AP6" s="11">
        <f t="shared" ref="AP6:AQ6" si="58">+AK6</f>
        <v>1</v>
      </c>
      <c r="AQ6" s="11" t="str">
        <f t="shared" si="58"/>
        <v/>
      </c>
      <c r="AR6" s="1">
        <v>2033.0</v>
      </c>
      <c r="AS6" s="6">
        <f>+AN6*(1+'Input A'!$C$6)</f>
        <v>1266770.081</v>
      </c>
      <c r="AT6" s="6">
        <f t="shared" si="26"/>
        <v>0</v>
      </c>
      <c r="AU6" s="11">
        <f t="shared" ref="AU6:AV6" si="59">+AP6</f>
        <v>1</v>
      </c>
      <c r="AV6" s="11" t="str">
        <f t="shared" si="59"/>
        <v/>
      </c>
      <c r="AW6" s="1">
        <v>2034.0</v>
      </c>
      <c r="AX6" s="6">
        <f>+AS6*(1+'Input A'!$C$6)</f>
        <v>1304773.184</v>
      </c>
      <c r="AY6" s="6">
        <f t="shared" si="28"/>
        <v>0</v>
      </c>
      <c r="AZ6" s="11">
        <f t="shared" ref="AZ6:BA6" si="60">+AU6</f>
        <v>1</v>
      </c>
      <c r="BA6" s="11" t="str">
        <f t="shared" si="60"/>
        <v/>
      </c>
      <c r="BB6" s="1">
        <v>2035.0</v>
      </c>
      <c r="BC6" s="6">
        <f>+AX6*(1+'Input A'!$C$6)</f>
        <v>1343916.379</v>
      </c>
      <c r="BD6" s="6">
        <f t="shared" si="30"/>
        <v>0</v>
      </c>
      <c r="BE6" s="11">
        <f t="shared" ref="BE6:BF6" si="61">+AZ6</f>
        <v>1</v>
      </c>
      <c r="BF6" s="11" t="str">
        <f t="shared" si="61"/>
        <v/>
      </c>
    </row>
    <row r="7" ht="14.25" customHeight="1">
      <c r="A7" s="1" t="s">
        <v>1</v>
      </c>
      <c r="B7" s="1" t="s">
        <v>25</v>
      </c>
      <c r="C7" s="8" t="s">
        <v>21</v>
      </c>
      <c r="D7" s="1">
        <v>2025.0</v>
      </c>
      <c r="E7" s="9"/>
      <c r="F7" s="6">
        <f t="shared" si="11"/>
        <v>0</v>
      </c>
      <c r="G7" s="10"/>
      <c r="H7" s="10"/>
      <c r="I7" s="1">
        <v>2026.0</v>
      </c>
      <c r="J7" s="6">
        <f>+E7*(1+'Input A'!$C$4)</f>
        <v>0</v>
      </c>
      <c r="K7" s="6">
        <f t="shared" si="12"/>
        <v>0</v>
      </c>
      <c r="L7" s="11" t="str">
        <f t="shared" ref="L7:M7" si="62">+G7</f>
        <v/>
      </c>
      <c r="M7" s="11" t="str">
        <f t="shared" si="62"/>
        <v/>
      </c>
      <c r="N7" s="1">
        <v>2027.0</v>
      </c>
      <c r="O7" s="6">
        <f>+J7*(1+'Input A'!$C$5)</f>
        <v>0</v>
      </c>
      <c r="P7" s="6">
        <f t="shared" si="14"/>
        <v>0</v>
      </c>
      <c r="Q7" s="11" t="str">
        <f t="shared" ref="Q7:R7" si="63">+L7</f>
        <v/>
      </c>
      <c r="R7" s="11" t="str">
        <f t="shared" si="63"/>
        <v/>
      </c>
      <c r="S7" s="1">
        <v>2028.0</v>
      </c>
      <c r="T7" s="6">
        <f>+O7*(1+'Input A'!$C$6)</f>
        <v>0</v>
      </c>
      <c r="U7" s="6">
        <f t="shared" si="16"/>
        <v>0</v>
      </c>
      <c r="V7" s="11" t="str">
        <f t="shared" ref="V7:W7" si="64">+Q7</f>
        <v/>
      </c>
      <c r="W7" s="11" t="str">
        <f t="shared" si="64"/>
        <v/>
      </c>
      <c r="X7" s="1">
        <v>2029.0</v>
      </c>
      <c r="Y7" s="6">
        <f>+T7*(1+'Input A'!$C$6)</f>
        <v>0</v>
      </c>
      <c r="Z7" s="6">
        <f t="shared" si="18"/>
        <v>0</v>
      </c>
      <c r="AA7" s="11" t="str">
        <f t="shared" ref="AA7:AB7" si="65">+V7</f>
        <v/>
      </c>
      <c r="AB7" s="11" t="str">
        <f t="shared" si="65"/>
        <v/>
      </c>
      <c r="AC7" s="1">
        <v>2030.0</v>
      </c>
      <c r="AD7" s="6">
        <f>+Y7*(1+'Input A'!$C$6)</f>
        <v>0</v>
      </c>
      <c r="AE7" s="6">
        <f t="shared" si="20"/>
        <v>0</v>
      </c>
      <c r="AF7" s="11" t="str">
        <f t="shared" ref="AF7:AG7" si="66">+AA7</f>
        <v/>
      </c>
      <c r="AG7" s="11" t="str">
        <f t="shared" si="66"/>
        <v/>
      </c>
      <c r="AH7" s="1">
        <v>2031.0</v>
      </c>
      <c r="AI7" s="6">
        <f>+AD7*(1+'Input A'!$C$6)</f>
        <v>0</v>
      </c>
      <c r="AJ7" s="6">
        <f t="shared" si="22"/>
        <v>0</v>
      </c>
      <c r="AK7" s="11" t="str">
        <f t="shared" ref="AK7:AL7" si="67">+AF7</f>
        <v/>
      </c>
      <c r="AL7" s="11" t="str">
        <f t="shared" si="67"/>
        <v/>
      </c>
      <c r="AM7" s="1">
        <v>2032.0</v>
      </c>
      <c r="AN7" s="6">
        <f>+AI7*(1+'Input A'!$C$6)</f>
        <v>0</v>
      </c>
      <c r="AO7" s="6">
        <f t="shared" si="24"/>
        <v>0</v>
      </c>
      <c r="AP7" s="11" t="str">
        <f t="shared" ref="AP7:AQ7" si="68">+AK7</f>
        <v/>
      </c>
      <c r="AQ7" s="11" t="str">
        <f t="shared" si="68"/>
        <v/>
      </c>
      <c r="AR7" s="1">
        <v>2033.0</v>
      </c>
      <c r="AS7" s="6">
        <f>+AN7*(1+'Input A'!$C$6)</f>
        <v>0</v>
      </c>
      <c r="AT7" s="6">
        <f t="shared" si="26"/>
        <v>0</v>
      </c>
      <c r="AU7" s="11" t="str">
        <f t="shared" ref="AU7:AV7" si="69">+AP7</f>
        <v/>
      </c>
      <c r="AV7" s="11" t="str">
        <f t="shared" si="69"/>
        <v/>
      </c>
      <c r="AW7" s="1">
        <v>2034.0</v>
      </c>
      <c r="AX7" s="6">
        <f>+AS7*(1+'Input A'!$C$6)</f>
        <v>0</v>
      </c>
      <c r="AY7" s="6">
        <f t="shared" si="28"/>
        <v>0</v>
      </c>
      <c r="AZ7" s="11" t="str">
        <f t="shared" ref="AZ7:BA7" si="70">+AU7</f>
        <v/>
      </c>
      <c r="BA7" s="11" t="str">
        <f t="shared" si="70"/>
        <v/>
      </c>
      <c r="BB7" s="1">
        <v>2035.0</v>
      </c>
      <c r="BC7" s="6">
        <f>+AX7*(1+'Input A'!$C$6)</f>
        <v>0</v>
      </c>
      <c r="BD7" s="6">
        <f t="shared" si="30"/>
        <v>0</v>
      </c>
      <c r="BE7" s="11" t="str">
        <f t="shared" ref="BE7:BF7" si="71">+AZ7</f>
        <v/>
      </c>
      <c r="BF7" s="11" t="str">
        <f t="shared" si="71"/>
        <v/>
      </c>
    </row>
    <row r="8" ht="14.25" customHeight="1">
      <c r="A8" s="1" t="s">
        <v>1</v>
      </c>
      <c r="B8" s="1" t="s">
        <v>26</v>
      </c>
      <c r="C8" s="8" t="s">
        <v>19</v>
      </c>
      <c r="D8" s="1">
        <v>2025.0</v>
      </c>
      <c r="E8" s="9">
        <v>600000.0</v>
      </c>
      <c r="F8" s="6">
        <f t="shared" si="11"/>
        <v>0</v>
      </c>
      <c r="G8" s="10"/>
      <c r="H8" s="10"/>
      <c r="I8" s="1">
        <v>2026.0</v>
      </c>
      <c r="J8" s="6">
        <f>+E8*(1+'Input A'!$C$4)</f>
        <v>618000</v>
      </c>
      <c r="K8" s="6">
        <f t="shared" si="12"/>
        <v>0</v>
      </c>
      <c r="L8" s="11" t="str">
        <f t="shared" ref="L8:M8" si="72">+G8</f>
        <v/>
      </c>
      <c r="M8" s="11" t="str">
        <f t="shared" si="72"/>
        <v/>
      </c>
      <c r="N8" s="1">
        <v>2027.0</v>
      </c>
      <c r="O8" s="6">
        <f>+J8*(1+'Input A'!$C$5)</f>
        <v>636540</v>
      </c>
      <c r="P8" s="6">
        <f t="shared" si="14"/>
        <v>0</v>
      </c>
      <c r="Q8" s="11" t="str">
        <f t="shared" ref="Q8:R8" si="73">+L8</f>
        <v/>
      </c>
      <c r="R8" s="11" t="str">
        <f t="shared" si="73"/>
        <v/>
      </c>
      <c r="S8" s="1">
        <v>2028.0</v>
      </c>
      <c r="T8" s="6">
        <f>+O8*(1+'Input A'!$C$6)</f>
        <v>655636.2</v>
      </c>
      <c r="U8" s="6">
        <f t="shared" si="16"/>
        <v>0</v>
      </c>
      <c r="V8" s="11" t="str">
        <f t="shared" ref="V8:W8" si="74">+Q8</f>
        <v/>
      </c>
      <c r="W8" s="11" t="str">
        <f t="shared" si="74"/>
        <v/>
      </c>
      <c r="X8" s="1">
        <v>2029.0</v>
      </c>
      <c r="Y8" s="6">
        <f>+T8*(1+'Input A'!$C$6)</f>
        <v>675305.286</v>
      </c>
      <c r="Z8" s="6">
        <f t="shared" si="18"/>
        <v>0</v>
      </c>
      <c r="AA8" s="11" t="str">
        <f t="shared" ref="AA8:AB8" si="75">+V8</f>
        <v/>
      </c>
      <c r="AB8" s="11" t="str">
        <f t="shared" si="75"/>
        <v/>
      </c>
      <c r="AC8" s="1">
        <v>2030.0</v>
      </c>
      <c r="AD8" s="6">
        <f>+Y8*(1+'Input A'!$C$6)</f>
        <v>695564.4446</v>
      </c>
      <c r="AE8" s="6">
        <f t="shared" si="20"/>
        <v>0</v>
      </c>
      <c r="AF8" s="11" t="str">
        <f t="shared" ref="AF8:AG8" si="76">+AA8</f>
        <v/>
      </c>
      <c r="AG8" s="11" t="str">
        <f t="shared" si="76"/>
        <v/>
      </c>
      <c r="AH8" s="1">
        <v>2031.0</v>
      </c>
      <c r="AI8" s="6">
        <f>+AD8*(1+'Input A'!$C$6)</f>
        <v>716431.3779</v>
      </c>
      <c r="AJ8" s="6">
        <f t="shared" si="22"/>
        <v>0</v>
      </c>
      <c r="AK8" s="11" t="str">
        <f t="shared" ref="AK8:AL8" si="77">+AF8</f>
        <v/>
      </c>
      <c r="AL8" s="11" t="str">
        <f t="shared" si="77"/>
        <v/>
      </c>
      <c r="AM8" s="1">
        <v>2032.0</v>
      </c>
      <c r="AN8" s="6">
        <f>+AI8*(1+'Input A'!$C$6)</f>
        <v>737924.3193</v>
      </c>
      <c r="AO8" s="6">
        <f t="shared" si="24"/>
        <v>0</v>
      </c>
      <c r="AP8" s="11" t="str">
        <f t="shared" ref="AP8:AQ8" si="78">+AK8</f>
        <v/>
      </c>
      <c r="AQ8" s="11" t="str">
        <f t="shared" si="78"/>
        <v/>
      </c>
      <c r="AR8" s="1">
        <v>2033.0</v>
      </c>
      <c r="AS8" s="6">
        <f>+AN8*(1+'Input A'!$C$6)</f>
        <v>760062.0488</v>
      </c>
      <c r="AT8" s="6">
        <f t="shared" si="26"/>
        <v>0</v>
      </c>
      <c r="AU8" s="11" t="str">
        <f t="shared" ref="AU8:AV8" si="79">+AP8</f>
        <v/>
      </c>
      <c r="AV8" s="11" t="str">
        <f t="shared" si="79"/>
        <v/>
      </c>
      <c r="AW8" s="1">
        <v>2034.0</v>
      </c>
      <c r="AX8" s="6">
        <f>+AS8*(1+'Input A'!$C$6)</f>
        <v>782863.9103</v>
      </c>
      <c r="AY8" s="6">
        <f t="shared" si="28"/>
        <v>0</v>
      </c>
      <c r="AZ8" s="11" t="str">
        <f t="shared" ref="AZ8:BA8" si="80">+AU8</f>
        <v/>
      </c>
      <c r="BA8" s="11" t="str">
        <f t="shared" si="80"/>
        <v/>
      </c>
      <c r="BB8" s="1">
        <v>2035.0</v>
      </c>
      <c r="BC8" s="6">
        <f>+AX8*(1+'Input A'!$C$6)</f>
        <v>806349.8276</v>
      </c>
      <c r="BD8" s="6">
        <f t="shared" si="30"/>
        <v>0</v>
      </c>
      <c r="BE8" s="11" t="str">
        <f t="shared" ref="BE8:BF8" si="81">+AZ8</f>
        <v/>
      </c>
      <c r="BF8" s="11" t="str">
        <f t="shared" si="81"/>
        <v/>
      </c>
    </row>
    <row r="9" ht="14.25" customHeight="1">
      <c r="A9" s="1" t="s">
        <v>1</v>
      </c>
      <c r="B9" s="1" t="s">
        <v>27</v>
      </c>
      <c r="C9" s="8" t="s">
        <v>21</v>
      </c>
      <c r="D9" s="1">
        <v>2025.0</v>
      </c>
      <c r="E9" s="9"/>
      <c r="F9" s="6">
        <f t="shared" si="11"/>
        <v>0</v>
      </c>
      <c r="G9" s="10">
        <v>1.0</v>
      </c>
      <c r="H9" s="10"/>
      <c r="I9" s="1">
        <v>2026.0</v>
      </c>
      <c r="J9" s="6">
        <v>0.0</v>
      </c>
      <c r="K9" s="6">
        <f t="shared" si="12"/>
        <v>0</v>
      </c>
      <c r="L9" s="11">
        <f t="shared" ref="L9:M9" si="82">+G9</f>
        <v>1</v>
      </c>
      <c r="M9" s="11" t="str">
        <f t="shared" si="82"/>
        <v/>
      </c>
      <c r="N9" s="1">
        <v>2027.0</v>
      </c>
      <c r="O9" s="6">
        <v>0.0</v>
      </c>
      <c r="P9" s="6">
        <f t="shared" si="14"/>
        <v>0</v>
      </c>
      <c r="Q9" s="11">
        <f t="shared" ref="Q9:R9" si="83">+L9</f>
        <v>1</v>
      </c>
      <c r="R9" s="11" t="str">
        <f t="shared" si="83"/>
        <v/>
      </c>
      <c r="S9" s="1">
        <v>2028.0</v>
      </c>
      <c r="T9" s="6">
        <v>0.0</v>
      </c>
      <c r="U9" s="6">
        <f t="shared" si="16"/>
        <v>0</v>
      </c>
      <c r="V9" s="11">
        <f t="shared" ref="V9:W9" si="84">+Q9</f>
        <v>1</v>
      </c>
      <c r="W9" s="11" t="str">
        <f t="shared" si="84"/>
        <v/>
      </c>
      <c r="X9" s="1">
        <v>2029.0</v>
      </c>
      <c r="Y9" s="6">
        <v>0.0</v>
      </c>
      <c r="Z9" s="6">
        <f t="shared" si="18"/>
        <v>0</v>
      </c>
      <c r="AA9" s="11">
        <f t="shared" ref="AA9:AB9" si="85">+V9</f>
        <v>1</v>
      </c>
      <c r="AB9" s="11" t="str">
        <f t="shared" si="85"/>
        <v/>
      </c>
      <c r="AC9" s="1">
        <v>2030.0</v>
      </c>
      <c r="AD9" s="6">
        <v>0.0</v>
      </c>
      <c r="AE9" s="6">
        <f t="shared" si="20"/>
        <v>0</v>
      </c>
      <c r="AF9" s="11">
        <f t="shared" ref="AF9:AG9" si="86">+AA9</f>
        <v>1</v>
      </c>
      <c r="AG9" s="11" t="str">
        <f t="shared" si="86"/>
        <v/>
      </c>
      <c r="AH9" s="1">
        <v>2031.0</v>
      </c>
      <c r="AI9" s="6">
        <v>0.0</v>
      </c>
      <c r="AJ9" s="6">
        <f t="shared" si="22"/>
        <v>0</v>
      </c>
      <c r="AK9" s="11">
        <f t="shared" ref="AK9:AL9" si="87">+AF9</f>
        <v>1</v>
      </c>
      <c r="AL9" s="11" t="str">
        <f t="shared" si="87"/>
        <v/>
      </c>
      <c r="AM9" s="1">
        <v>2032.0</v>
      </c>
      <c r="AN9" s="6">
        <v>0.0</v>
      </c>
      <c r="AO9" s="6">
        <f t="shared" si="24"/>
        <v>0</v>
      </c>
      <c r="AP9" s="11">
        <f t="shared" ref="AP9:AQ9" si="88">+AK9</f>
        <v>1</v>
      </c>
      <c r="AQ9" s="11" t="str">
        <f t="shared" si="88"/>
        <v/>
      </c>
      <c r="AR9" s="1">
        <v>2033.0</v>
      </c>
      <c r="AS9" s="6">
        <v>0.0</v>
      </c>
      <c r="AT9" s="6">
        <f t="shared" si="26"/>
        <v>0</v>
      </c>
      <c r="AU9" s="11">
        <f t="shared" ref="AU9:AV9" si="89">+AP9</f>
        <v>1</v>
      </c>
      <c r="AV9" s="11" t="str">
        <f t="shared" si="89"/>
        <v/>
      </c>
      <c r="AW9" s="1">
        <v>2034.0</v>
      </c>
      <c r="AX9" s="6">
        <v>0.0</v>
      </c>
      <c r="AY9" s="6">
        <f t="shared" si="28"/>
        <v>0</v>
      </c>
      <c r="AZ9" s="11">
        <f t="shared" ref="AZ9:BA9" si="90">+AU9</f>
        <v>1</v>
      </c>
      <c r="BA9" s="11" t="str">
        <f t="shared" si="90"/>
        <v/>
      </c>
      <c r="BB9" s="1">
        <v>2035.0</v>
      </c>
      <c r="BC9" s="6">
        <v>0.0</v>
      </c>
      <c r="BD9" s="6">
        <f t="shared" si="30"/>
        <v>0</v>
      </c>
      <c r="BE9" s="11">
        <f t="shared" ref="BE9:BF9" si="91">+AZ9</f>
        <v>1</v>
      </c>
      <c r="BF9" s="11" t="str">
        <f t="shared" si="91"/>
        <v/>
      </c>
    </row>
    <row r="10" ht="14.25" customHeight="1">
      <c r="A10" s="1" t="s">
        <v>2</v>
      </c>
      <c r="B10" s="1" t="s">
        <v>28</v>
      </c>
      <c r="C10" s="8" t="s">
        <v>19</v>
      </c>
      <c r="D10" s="1">
        <v>2025.0</v>
      </c>
      <c r="E10" s="9">
        <v>150000.0</v>
      </c>
      <c r="F10" s="6">
        <f t="shared" si="11"/>
        <v>0</v>
      </c>
      <c r="G10" s="10"/>
      <c r="H10" s="10"/>
      <c r="I10" s="1">
        <v>2026.0</v>
      </c>
      <c r="J10" s="6">
        <f>+E10*(1+'Input A'!$C$4)</f>
        <v>154500</v>
      </c>
      <c r="K10" s="6">
        <f t="shared" si="12"/>
        <v>0</v>
      </c>
      <c r="L10" s="11" t="str">
        <f t="shared" ref="L10:M10" si="92">+G10</f>
        <v/>
      </c>
      <c r="M10" s="11" t="str">
        <f t="shared" si="92"/>
        <v/>
      </c>
      <c r="N10" s="1">
        <v>2027.0</v>
      </c>
      <c r="O10" s="6">
        <f>+J10*(1+'Input A'!$C$5)</f>
        <v>159135</v>
      </c>
      <c r="P10" s="6">
        <f t="shared" si="14"/>
        <v>0</v>
      </c>
      <c r="Q10" s="11" t="str">
        <f t="shared" ref="Q10:R10" si="93">+L10</f>
        <v/>
      </c>
      <c r="R10" s="11" t="str">
        <f t="shared" si="93"/>
        <v/>
      </c>
      <c r="S10" s="1">
        <v>2028.0</v>
      </c>
      <c r="T10" s="6">
        <f>+O10*(1+'Input A'!$C$6)</f>
        <v>163909.05</v>
      </c>
      <c r="U10" s="6">
        <f t="shared" si="16"/>
        <v>0</v>
      </c>
      <c r="V10" s="11" t="str">
        <f t="shared" ref="V10:W10" si="94">+Q10</f>
        <v/>
      </c>
      <c r="W10" s="11" t="str">
        <f t="shared" si="94"/>
        <v/>
      </c>
      <c r="X10" s="1">
        <v>2029.0</v>
      </c>
      <c r="Y10" s="6">
        <f>+T10*(1+'Input A'!$C$6)</f>
        <v>168826.3215</v>
      </c>
      <c r="Z10" s="6">
        <f t="shared" si="18"/>
        <v>0</v>
      </c>
      <c r="AA10" s="11" t="str">
        <f t="shared" ref="AA10:AB10" si="95">+V10</f>
        <v/>
      </c>
      <c r="AB10" s="11" t="str">
        <f t="shared" si="95"/>
        <v/>
      </c>
      <c r="AC10" s="1">
        <v>2030.0</v>
      </c>
      <c r="AD10" s="6">
        <f>+Y10*(1+'Input A'!$C$6)</f>
        <v>173891.1111</v>
      </c>
      <c r="AE10" s="6">
        <f t="shared" si="20"/>
        <v>0</v>
      </c>
      <c r="AF10" s="11" t="str">
        <f t="shared" ref="AF10:AG10" si="96">+AA10</f>
        <v/>
      </c>
      <c r="AG10" s="11" t="str">
        <f t="shared" si="96"/>
        <v/>
      </c>
      <c r="AH10" s="1">
        <v>2031.0</v>
      </c>
      <c r="AI10" s="6">
        <f>+AD10*(1+'Input A'!$C$6)</f>
        <v>179107.8445</v>
      </c>
      <c r="AJ10" s="6">
        <f t="shared" si="22"/>
        <v>0</v>
      </c>
      <c r="AK10" s="11" t="str">
        <f t="shared" ref="AK10:AL10" si="97">+AF10</f>
        <v/>
      </c>
      <c r="AL10" s="11" t="str">
        <f t="shared" si="97"/>
        <v/>
      </c>
      <c r="AM10" s="1">
        <v>2032.0</v>
      </c>
      <c r="AN10" s="6">
        <f>+AI10*(1+'Input A'!$C$6)</f>
        <v>184481.0798</v>
      </c>
      <c r="AO10" s="6">
        <f t="shared" si="24"/>
        <v>0</v>
      </c>
      <c r="AP10" s="11" t="str">
        <f t="shared" ref="AP10:AQ10" si="98">+AK10</f>
        <v/>
      </c>
      <c r="AQ10" s="11" t="str">
        <f t="shared" si="98"/>
        <v/>
      </c>
      <c r="AR10" s="1">
        <v>2033.0</v>
      </c>
      <c r="AS10" s="6">
        <f>+AN10*(1+'Input A'!$C$6)</f>
        <v>190015.5122</v>
      </c>
      <c r="AT10" s="6">
        <f t="shared" si="26"/>
        <v>0</v>
      </c>
      <c r="AU10" s="11" t="str">
        <f t="shared" ref="AU10:AV10" si="99">+AP10</f>
        <v/>
      </c>
      <c r="AV10" s="11" t="str">
        <f t="shared" si="99"/>
        <v/>
      </c>
      <c r="AW10" s="1">
        <v>2034.0</v>
      </c>
      <c r="AX10" s="6">
        <f>+AS10*(1+'Input A'!$C$6)</f>
        <v>195715.9776</v>
      </c>
      <c r="AY10" s="6">
        <f t="shared" si="28"/>
        <v>0</v>
      </c>
      <c r="AZ10" s="11" t="str">
        <f t="shared" ref="AZ10:BA10" si="100">+AU10</f>
        <v/>
      </c>
      <c r="BA10" s="11" t="str">
        <f t="shared" si="100"/>
        <v/>
      </c>
      <c r="BB10" s="1">
        <v>2035.0</v>
      </c>
      <c r="BC10" s="6">
        <f>+AX10*(1+'Input A'!$C$6)</f>
        <v>201587.4569</v>
      </c>
      <c r="BD10" s="6">
        <f t="shared" si="30"/>
        <v>0</v>
      </c>
      <c r="BE10" s="11" t="str">
        <f t="shared" ref="BE10:BF10" si="101">+AZ10</f>
        <v/>
      </c>
      <c r="BF10" s="11" t="str">
        <f t="shared" si="101"/>
        <v/>
      </c>
    </row>
    <row r="11" ht="14.25" customHeight="1">
      <c r="A11" s="1" t="s">
        <v>2</v>
      </c>
      <c r="B11" s="1" t="s">
        <v>29</v>
      </c>
      <c r="C11" s="8" t="s">
        <v>19</v>
      </c>
      <c r="D11" s="1">
        <v>2025.0</v>
      </c>
      <c r="E11" s="9">
        <v>850000.0</v>
      </c>
      <c r="F11" s="6">
        <f t="shared" si="11"/>
        <v>0</v>
      </c>
      <c r="G11" s="10"/>
      <c r="H11" s="10"/>
      <c r="I11" s="1">
        <v>2026.0</v>
      </c>
      <c r="J11" s="6">
        <f>+E11*(1+'Input A'!$C$4)</f>
        <v>875500</v>
      </c>
      <c r="K11" s="6">
        <f t="shared" si="12"/>
        <v>0</v>
      </c>
      <c r="L11" s="11" t="str">
        <f t="shared" ref="L11:M11" si="102">+G11</f>
        <v/>
      </c>
      <c r="M11" s="11" t="str">
        <f t="shared" si="102"/>
        <v/>
      </c>
      <c r="N11" s="1">
        <v>2027.0</v>
      </c>
      <c r="O11" s="6">
        <f>+J11*(1+'Input A'!$C$5)</f>
        <v>901765</v>
      </c>
      <c r="P11" s="6">
        <f t="shared" si="14"/>
        <v>0</v>
      </c>
      <c r="Q11" s="11" t="str">
        <f t="shared" ref="Q11:R11" si="103">+L11</f>
        <v/>
      </c>
      <c r="R11" s="11" t="str">
        <f t="shared" si="103"/>
        <v/>
      </c>
      <c r="S11" s="1">
        <v>2028.0</v>
      </c>
      <c r="T11" s="6">
        <f>+O11*(1+'Input A'!$C$6)</f>
        <v>928817.95</v>
      </c>
      <c r="U11" s="6">
        <f t="shared" si="16"/>
        <v>0</v>
      </c>
      <c r="V11" s="11" t="str">
        <f t="shared" ref="V11:W11" si="104">+Q11</f>
        <v/>
      </c>
      <c r="W11" s="11" t="str">
        <f t="shared" si="104"/>
        <v/>
      </c>
      <c r="X11" s="1">
        <v>2029.0</v>
      </c>
      <c r="Y11" s="6">
        <f>+T11*(1+'Input A'!$C$6)</f>
        <v>956682.4885</v>
      </c>
      <c r="Z11" s="6">
        <f t="shared" si="18"/>
        <v>0</v>
      </c>
      <c r="AA11" s="11" t="str">
        <f t="shared" ref="AA11:AB11" si="105">+V11</f>
        <v/>
      </c>
      <c r="AB11" s="11" t="str">
        <f t="shared" si="105"/>
        <v/>
      </c>
      <c r="AC11" s="1">
        <v>2030.0</v>
      </c>
      <c r="AD11" s="6">
        <f>+Y11*(1+'Input A'!$C$6)</f>
        <v>985382.9632</v>
      </c>
      <c r="AE11" s="6">
        <f t="shared" si="20"/>
        <v>0</v>
      </c>
      <c r="AF11" s="11" t="str">
        <f t="shared" ref="AF11:AG11" si="106">+AA11</f>
        <v/>
      </c>
      <c r="AG11" s="11" t="str">
        <f t="shared" si="106"/>
        <v/>
      </c>
      <c r="AH11" s="1">
        <v>2031.0</v>
      </c>
      <c r="AI11" s="6">
        <f>+AD11*(1+'Input A'!$C$6)</f>
        <v>1014944.452</v>
      </c>
      <c r="AJ11" s="6">
        <f t="shared" si="22"/>
        <v>0</v>
      </c>
      <c r="AK11" s="11" t="str">
        <f t="shared" ref="AK11:AL11" si="107">+AF11</f>
        <v/>
      </c>
      <c r="AL11" s="11" t="str">
        <f t="shared" si="107"/>
        <v/>
      </c>
      <c r="AM11" s="1">
        <v>2032.0</v>
      </c>
      <c r="AN11" s="6">
        <f>+AI11*(1+'Input A'!$C$6)</f>
        <v>1045392.786</v>
      </c>
      <c r="AO11" s="6">
        <f t="shared" si="24"/>
        <v>0</v>
      </c>
      <c r="AP11" s="11" t="str">
        <f t="shared" ref="AP11:AQ11" si="108">+AK11</f>
        <v/>
      </c>
      <c r="AQ11" s="11" t="str">
        <f t="shared" si="108"/>
        <v/>
      </c>
      <c r="AR11" s="1">
        <v>2033.0</v>
      </c>
      <c r="AS11" s="6">
        <f>+AN11*(1+'Input A'!$C$6)</f>
        <v>1076754.569</v>
      </c>
      <c r="AT11" s="6">
        <f t="shared" si="26"/>
        <v>0</v>
      </c>
      <c r="AU11" s="11" t="str">
        <f t="shared" ref="AU11:AV11" si="109">+AP11</f>
        <v/>
      </c>
      <c r="AV11" s="11" t="str">
        <f t="shared" si="109"/>
        <v/>
      </c>
      <c r="AW11" s="1">
        <v>2034.0</v>
      </c>
      <c r="AX11" s="6">
        <f>+AS11*(1+'Input A'!$C$6)</f>
        <v>1109057.206</v>
      </c>
      <c r="AY11" s="6">
        <f t="shared" si="28"/>
        <v>0</v>
      </c>
      <c r="AZ11" s="11" t="str">
        <f t="shared" ref="AZ11:BA11" si="110">+AU11</f>
        <v/>
      </c>
      <c r="BA11" s="11" t="str">
        <f t="shared" si="110"/>
        <v/>
      </c>
      <c r="BB11" s="1">
        <v>2035.0</v>
      </c>
      <c r="BC11" s="6">
        <f>+AX11*(1+'Input A'!$C$6)</f>
        <v>1142328.922</v>
      </c>
      <c r="BD11" s="6">
        <f t="shared" si="30"/>
        <v>0</v>
      </c>
      <c r="BE11" s="11" t="str">
        <f t="shared" ref="BE11:BF11" si="111">+AZ11</f>
        <v/>
      </c>
      <c r="BF11" s="11" t="str">
        <f t="shared" si="111"/>
        <v/>
      </c>
    </row>
    <row r="12" ht="14.25" customHeight="1">
      <c r="A12" s="1" t="s">
        <v>2</v>
      </c>
      <c r="B12" s="1" t="s">
        <v>30</v>
      </c>
      <c r="C12" s="8" t="s">
        <v>19</v>
      </c>
      <c r="D12" s="1">
        <v>2025.0</v>
      </c>
      <c r="E12" s="9">
        <v>800000.0</v>
      </c>
      <c r="F12" s="6">
        <f t="shared" si="11"/>
        <v>0</v>
      </c>
      <c r="G12" s="10"/>
      <c r="H12" s="10"/>
      <c r="I12" s="1">
        <v>2026.0</v>
      </c>
      <c r="J12" s="6">
        <f>+E12*(1+'Input A'!$C$4)</f>
        <v>824000</v>
      </c>
      <c r="K12" s="6">
        <f t="shared" si="12"/>
        <v>0</v>
      </c>
      <c r="L12" s="11" t="str">
        <f t="shared" ref="L12:M12" si="112">+G12</f>
        <v/>
      </c>
      <c r="M12" s="11" t="str">
        <f t="shared" si="112"/>
        <v/>
      </c>
      <c r="N12" s="1">
        <v>2027.0</v>
      </c>
      <c r="O12" s="6">
        <f>+J12*(1+'Input A'!$C$5)</f>
        <v>848720</v>
      </c>
      <c r="P12" s="6">
        <f t="shared" si="14"/>
        <v>0</v>
      </c>
      <c r="Q12" s="11" t="str">
        <f t="shared" ref="Q12:R12" si="113">+L12</f>
        <v/>
      </c>
      <c r="R12" s="11" t="str">
        <f t="shared" si="113"/>
        <v/>
      </c>
      <c r="S12" s="1">
        <v>2028.0</v>
      </c>
      <c r="T12" s="6">
        <f>+O12*(1+'Input A'!$C$6)</f>
        <v>874181.6</v>
      </c>
      <c r="U12" s="6">
        <f t="shared" si="16"/>
        <v>0</v>
      </c>
      <c r="V12" s="11" t="str">
        <f t="shared" ref="V12:W12" si="114">+Q12</f>
        <v/>
      </c>
      <c r="W12" s="11" t="str">
        <f t="shared" si="114"/>
        <v/>
      </c>
      <c r="X12" s="1">
        <v>2029.0</v>
      </c>
      <c r="Y12" s="6">
        <f>+T12*(1+'Input A'!$C$6)</f>
        <v>900407.048</v>
      </c>
      <c r="Z12" s="6">
        <f t="shared" si="18"/>
        <v>0</v>
      </c>
      <c r="AA12" s="11" t="str">
        <f t="shared" ref="AA12:AB12" si="115">+V12</f>
        <v/>
      </c>
      <c r="AB12" s="11" t="str">
        <f t="shared" si="115"/>
        <v/>
      </c>
      <c r="AC12" s="1">
        <v>2030.0</v>
      </c>
      <c r="AD12" s="6">
        <f>+Y12*(1+'Input A'!$C$6)</f>
        <v>927419.2594</v>
      </c>
      <c r="AE12" s="6">
        <f t="shared" si="20"/>
        <v>0</v>
      </c>
      <c r="AF12" s="11" t="str">
        <f t="shared" ref="AF12:AG12" si="116">+AA12</f>
        <v/>
      </c>
      <c r="AG12" s="11" t="str">
        <f t="shared" si="116"/>
        <v/>
      </c>
      <c r="AH12" s="1">
        <v>2031.0</v>
      </c>
      <c r="AI12" s="6">
        <f>+AD12*(1+'Input A'!$C$6)</f>
        <v>955241.8372</v>
      </c>
      <c r="AJ12" s="6">
        <f t="shared" si="22"/>
        <v>0</v>
      </c>
      <c r="AK12" s="11" t="str">
        <f t="shared" ref="AK12:AL12" si="117">+AF12</f>
        <v/>
      </c>
      <c r="AL12" s="11" t="str">
        <f t="shared" si="117"/>
        <v/>
      </c>
      <c r="AM12" s="1">
        <v>2032.0</v>
      </c>
      <c r="AN12" s="6">
        <f>+AI12*(1+'Input A'!$C$6)</f>
        <v>983899.0923</v>
      </c>
      <c r="AO12" s="6">
        <f t="shared" si="24"/>
        <v>0</v>
      </c>
      <c r="AP12" s="11" t="str">
        <f t="shared" ref="AP12:AQ12" si="118">+AK12</f>
        <v/>
      </c>
      <c r="AQ12" s="11" t="str">
        <f t="shared" si="118"/>
        <v/>
      </c>
      <c r="AR12" s="1">
        <v>2033.0</v>
      </c>
      <c r="AS12" s="6">
        <f>+AN12*(1+'Input A'!$C$6)</f>
        <v>1013416.065</v>
      </c>
      <c r="AT12" s="6">
        <f t="shared" si="26"/>
        <v>0</v>
      </c>
      <c r="AU12" s="11" t="str">
        <f t="shared" ref="AU12:AV12" si="119">+AP12</f>
        <v/>
      </c>
      <c r="AV12" s="11" t="str">
        <f t="shared" si="119"/>
        <v/>
      </c>
      <c r="AW12" s="1">
        <v>2034.0</v>
      </c>
      <c r="AX12" s="6">
        <f>+AS12*(1+'Input A'!$C$6)</f>
        <v>1043818.547</v>
      </c>
      <c r="AY12" s="6">
        <f t="shared" si="28"/>
        <v>0</v>
      </c>
      <c r="AZ12" s="11" t="str">
        <f t="shared" ref="AZ12:BA12" si="120">+AU12</f>
        <v/>
      </c>
      <c r="BA12" s="11" t="str">
        <f t="shared" si="120"/>
        <v/>
      </c>
      <c r="BB12" s="1">
        <v>2035.0</v>
      </c>
      <c r="BC12" s="6">
        <f>+AX12*(1+'Input A'!$C$6)</f>
        <v>1075133.103</v>
      </c>
      <c r="BD12" s="6">
        <f t="shared" si="30"/>
        <v>0</v>
      </c>
      <c r="BE12" s="11" t="str">
        <f t="shared" ref="BE12:BF12" si="121">+AZ12</f>
        <v/>
      </c>
      <c r="BF12" s="11" t="str">
        <f t="shared" si="121"/>
        <v/>
      </c>
    </row>
    <row r="13" ht="14.25" customHeight="1">
      <c r="A13" s="1" t="s">
        <v>2</v>
      </c>
      <c r="B13" s="1" t="s">
        <v>31</v>
      </c>
      <c r="C13" s="8" t="s">
        <v>19</v>
      </c>
      <c r="D13" s="1">
        <v>2025.0</v>
      </c>
      <c r="E13" s="9">
        <v>200000.0</v>
      </c>
      <c r="F13" s="6">
        <f t="shared" si="11"/>
        <v>0</v>
      </c>
      <c r="G13" s="10"/>
      <c r="H13" s="10"/>
      <c r="I13" s="1">
        <v>2026.0</v>
      </c>
      <c r="J13" s="6">
        <f>+E13*(1+'Input A'!$C$4)</f>
        <v>206000</v>
      </c>
      <c r="K13" s="6">
        <f t="shared" si="12"/>
        <v>0</v>
      </c>
      <c r="L13" s="11" t="str">
        <f t="shared" ref="L13:M13" si="122">+G13</f>
        <v/>
      </c>
      <c r="M13" s="11" t="str">
        <f t="shared" si="122"/>
        <v/>
      </c>
      <c r="N13" s="1">
        <v>2027.0</v>
      </c>
      <c r="O13" s="6">
        <f>+J13*(1+'Input A'!$C$5)</f>
        <v>212180</v>
      </c>
      <c r="P13" s="6">
        <f t="shared" si="14"/>
        <v>0</v>
      </c>
      <c r="Q13" s="11" t="str">
        <f t="shared" ref="Q13:R13" si="123">+L13</f>
        <v/>
      </c>
      <c r="R13" s="11" t="str">
        <f t="shared" si="123"/>
        <v/>
      </c>
      <c r="S13" s="1">
        <v>2028.0</v>
      </c>
      <c r="T13" s="6">
        <f>+O13*(1+'Input A'!$C$6)</f>
        <v>218545.4</v>
      </c>
      <c r="U13" s="6">
        <f t="shared" si="16"/>
        <v>0</v>
      </c>
      <c r="V13" s="11" t="str">
        <f t="shared" ref="V13:W13" si="124">+Q13</f>
        <v/>
      </c>
      <c r="W13" s="11" t="str">
        <f t="shared" si="124"/>
        <v/>
      </c>
      <c r="X13" s="1">
        <v>2029.0</v>
      </c>
      <c r="Y13" s="6">
        <f>+T13*(1+'Input A'!$C$6)</f>
        <v>225101.762</v>
      </c>
      <c r="Z13" s="6">
        <f t="shared" si="18"/>
        <v>0</v>
      </c>
      <c r="AA13" s="11" t="str">
        <f t="shared" ref="AA13:AB13" si="125">+V13</f>
        <v/>
      </c>
      <c r="AB13" s="11" t="str">
        <f t="shared" si="125"/>
        <v/>
      </c>
      <c r="AC13" s="1">
        <v>2030.0</v>
      </c>
      <c r="AD13" s="6">
        <f>+Y13*(1+'Input A'!$C$6)</f>
        <v>231854.8149</v>
      </c>
      <c r="AE13" s="6">
        <f t="shared" si="20"/>
        <v>0</v>
      </c>
      <c r="AF13" s="11" t="str">
        <f t="shared" ref="AF13:AG13" si="126">+AA13</f>
        <v/>
      </c>
      <c r="AG13" s="11" t="str">
        <f t="shared" si="126"/>
        <v/>
      </c>
      <c r="AH13" s="1">
        <v>2031.0</v>
      </c>
      <c r="AI13" s="6">
        <f>+AD13*(1+'Input A'!$C$6)</f>
        <v>238810.4593</v>
      </c>
      <c r="AJ13" s="6">
        <f t="shared" si="22"/>
        <v>0</v>
      </c>
      <c r="AK13" s="11" t="str">
        <f t="shared" ref="AK13:AL13" si="127">+AF13</f>
        <v/>
      </c>
      <c r="AL13" s="11" t="str">
        <f t="shared" si="127"/>
        <v/>
      </c>
      <c r="AM13" s="1">
        <v>2032.0</v>
      </c>
      <c r="AN13" s="6">
        <f>+AI13*(1+'Input A'!$C$6)</f>
        <v>245974.7731</v>
      </c>
      <c r="AO13" s="6">
        <f t="shared" si="24"/>
        <v>0</v>
      </c>
      <c r="AP13" s="11" t="str">
        <f t="shared" ref="AP13:AQ13" si="128">+AK13</f>
        <v/>
      </c>
      <c r="AQ13" s="11" t="str">
        <f t="shared" si="128"/>
        <v/>
      </c>
      <c r="AR13" s="1">
        <v>2033.0</v>
      </c>
      <c r="AS13" s="6">
        <f>+AN13*(1+'Input A'!$C$6)</f>
        <v>253354.0163</v>
      </c>
      <c r="AT13" s="6">
        <f t="shared" si="26"/>
        <v>0</v>
      </c>
      <c r="AU13" s="11" t="str">
        <f t="shared" ref="AU13:AV13" si="129">+AP13</f>
        <v/>
      </c>
      <c r="AV13" s="11" t="str">
        <f t="shared" si="129"/>
        <v/>
      </c>
      <c r="AW13" s="1">
        <v>2034.0</v>
      </c>
      <c r="AX13" s="6">
        <f>+AS13*(1+'Input A'!$C$6)</f>
        <v>260954.6368</v>
      </c>
      <c r="AY13" s="6">
        <f t="shared" si="28"/>
        <v>0</v>
      </c>
      <c r="AZ13" s="11" t="str">
        <f t="shared" ref="AZ13:BA13" si="130">+AU13</f>
        <v/>
      </c>
      <c r="BA13" s="11" t="str">
        <f t="shared" si="130"/>
        <v/>
      </c>
      <c r="BB13" s="1">
        <v>2035.0</v>
      </c>
      <c r="BC13" s="6">
        <f>+AX13*(1+'Input A'!$C$6)</f>
        <v>268783.2759</v>
      </c>
      <c r="BD13" s="6">
        <f t="shared" si="30"/>
        <v>0</v>
      </c>
      <c r="BE13" s="11" t="str">
        <f t="shared" ref="BE13:BF13" si="131">+AZ13</f>
        <v/>
      </c>
      <c r="BF13" s="11" t="str">
        <f t="shared" si="131"/>
        <v/>
      </c>
    </row>
    <row r="14" ht="14.25" customHeight="1">
      <c r="A14" s="1" t="s">
        <v>2</v>
      </c>
      <c r="B14" s="1" t="s">
        <v>32</v>
      </c>
      <c r="C14" s="8" t="s">
        <v>19</v>
      </c>
      <c r="D14" s="1">
        <v>2025.0</v>
      </c>
      <c r="E14" s="9">
        <v>1200000.0</v>
      </c>
      <c r="F14" s="6">
        <f t="shared" si="11"/>
        <v>0</v>
      </c>
      <c r="G14" s="10"/>
      <c r="H14" s="10"/>
      <c r="I14" s="1">
        <v>2026.0</v>
      </c>
      <c r="J14" s="6">
        <f>+E14*(1+'Input A'!$C$4)</f>
        <v>1236000</v>
      </c>
      <c r="K14" s="6">
        <f t="shared" si="12"/>
        <v>0</v>
      </c>
      <c r="L14" s="11" t="str">
        <f t="shared" ref="L14:M14" si="132">+G14</f>
        <v/>
      </c>
      <c r="M14" s="11" t="str">
        <f t="shared" si="132"/>
        <v/>
      </c>
      <c r="N14" s="1">
        <v>2027.0</v>
      </c>
      <c r="O14" s="6">
        <f>+J14*(1+'Input A'!$C$5)</f>
        <v>1273080</v>
      </c>
      <c r="P14" s="6">
        <f t="shared" si="14"/>
        <v>0</v>
      </c>
      <c r="Q14" s="11" t="str">
        <f t="shared" ref="Q14:R14" si="133">+L14</f>
        <v/>
      </c>
      <c r="R14" s="11" t="str">
        <f t="shared" si="133"/>
        <v/>
      </c>
      <c r="S14" s="1">
        <v>2028.0</v>
      </c>
      <c r="T14" s="6">
        <f>+O14*(1+'Input A'!$C$6)</f>
        <v>1311272.4</v>
      </c>
      <c r="U14" s="6">
        <f t="shared" si="16"/>
        <v>0</v>
      </c>
      <c r="V14" s="11" t="str">
        <f t="shared" ref="V14:W14" si="134">+Q14</f>
        <v/>
      </c>
      <c r="W14" s="11" t="str">
        <f t="shared" si="134"/>
        <v/>
      </c>
      <c r="X14" s="1">
        <v>2029.0</v>
      </c>
      <c r="Y14" s="6">
        <f>+T14*(1+'Input A'!$C$6)</f>
        <v>1350610.572</v>
      </c>
      <c r="Z14" s="6">
        <f t="shared" si="18"/>
        <v>0</v>
      </c>
      <c r="AA14" s="11" t="str">
        <f t="shared" ref="AA14:AB14" si="135">+V14</f>
        <v/>
      </c>
      <c r="AB14" s="11" t="str">
        <f t="shared" si="135"/>
        <v/>
      </c>
      <c r="AC14" s="1">
        <v>2030.0</v>
      </c>
      <c r="AD14" s="6">
        <f>+Y14*(1+'Input A'!$C$6)</f>
        <v>1391128.889</v>
      </c>
      <c r="AE14" s="6">
        <f t="shared" si="20"/>
        <v>0</v>
      </c>
      <c r="AF14" s="11" t="str">
        <f t="shared" ref="AF14:AG14" si="136">+AA14</f>
        <v/>
      </c>
      <c r="AG14" s="11" t="str">
        <f t="shared" si="136"/>
        <v/>
      </c>
      <c r="AH14" s="1">
        <v>2031.0</v>
      </c>
      <c r="AI14" s="6">
        <f>+AD14*(1+'Input A'!$C$6)</f>
        <v>1432862.756</v>
      </c>
      <c r="AJ14" s="6">
        <f t="shared" si="22"/>
        <v>0</v>
      </c>
      <c r="AK14" s="11" t="str">
        <f t="shared" ref="AK14:AL14" si="137">+AF14</f>
        <v/>
      </c>
      <c r="AL14" s="11" t="str">
        <f t="shared" si="137"/>
        <v/>
      </c>
      <c r="AM14" s="1">
        <v>2032.0</v>
      </c>
      <c r="AN14" s="6">
        <f>+AI14*(1+'Input A'!$C$6)</f>
        <v>1475848.639</v>
      </c>
      <c r="AO14" s="6">
        <f t="shared" si="24"/>
        <v>0</v>
      </c>
      <c r="AP14" s="11" t="str">
        <f t="shared" ref="AP14:AQ14" si="138">+AK14</f>
        <v/>
      </c>
      <c r="AQ14" s="11" t="str">
        <f t="shared" si="138"/>
        <v/>
      </c>
      <c r="AR14" s="1">
        <v>2033.0</v>
      </c>
      <c r="AS14" s="6">
        <f>+AN14*(1+'Input A'!$C$6)</f>
        <v>1520124.098</v>
      </c>
      <c r="AT14" s="6">
        <f t="shared" si="26"/>
        <v>0</v>
      </c>
      <c r="AU14" s="11" t="str">
        <f t="shared" ref="AU14:AV14" si="139">+AP14</f>
        <v/>
      </c>
      <c r="AV14" s="11" t="str">
        <f t="shared" si="139"/>
        <v/>
      </c>
      <c r="AW14" s="1">
        <v>2034.0</v>
      </c>
      <c r="AX14" s="6">
        <f>+AS14*(1+'Input A'!$C$6)</f>
        <v>1565727.821</v>
      </c>
      <c r="AY14" s="6">
        <f t="shared" si="28"/>
        <v>0</v>
      </c>
      <c r="AZ14" s="11" t="str">
        <f t="shared" ref="AZ14:BA14" si="140">+AU14</f>
        <v/>
      </c>
      <c r="BA14" s="11" t="str">
        <f t="shared" si="140"/>
        <v/>
      </c>
      <c r="BB14" s="1">
        <v>2035.0</v>
      </c>
      <c r="BC14" s="6">
        <f>+AX14*(1+'Input A'!$C$6)</f>
        <v>1612699.655</v>
      </c>
      <c r="BD14" s="6">
        <f t="shared" si="30"/>
        <v>0</v>
      </c>
      <c r="BE14" s="11" t="str">
        <f t="shared" ref="BE14:BF14" si="141">+AZ14</f>
        <v/>
      </c>
      <c r="BF14" s="11" t="str">
        <f t="shared" si="141"/>
        <v/>
      </c>
    </row>
    <row r="15" ht="14.25" customHeight="1">
      <c r="A15" s="1" t="s">
        <v>2</v>
      </c>
      <c r="B15" s="1" t="s">
        <v>33</v>
      </c>
      <c r="C15" s="8" t="s">
        <v>19</v>
      </c>
      <c r="D15" s="1">
        <v>2025.0</v>
      </c>
      <c r="E15" s="9">
        <v>300000.0</v>
      </c>
      <c r="F15" s="6">
        <f t="shared" si="11"/>
        <v>0</v>
      </c>
      <c r="G15" s="10"/>
      <c r="H15" s="10"/>
      <c r="I15" s="1">
        <v>2026.0</v>
      </c>
      <c r="J15" s="6">
        <f>+E15*(1+'Input A'!$C$4)</f>
        <v>309000</v>
      </c>
      <c r="K15" s="6">
        <f t="shared" si="12"/>
        <v>0</v>
      </c>
      <c r="L15" s="11" t="str">
        <f t="shared" ref="L15:M15" si="142">+G15</f>
        <v/>
      </c>
      <c r="M15" s="11" t="str">
        <f t="shared" si="142"/>
        <v/>
      </c>
      <c r="N15" s="1">
        <v>2027.0</v>
      </c>
      <c r="O15" s="6">
        <f>+J15*(1+'Input A'!$C$5)</f>
        <v>318270</v>
      </c>
      <c r="P15" s="6">
        <f t="shared" si="14"/>
        <v>0</v>
      </c>
      <c r="Q15" s="11" t="str">
        <f t="shared" ref="Q15:R15" si="143">+L15</f>
        <v/>
      </c>
      <c r="R15" s="11" t="str">
        <f t="shared" si="143"/>
        <v/>
      </c>
      <c r="S15" s="1">
        <v>2028.0</v>
      </c>
      <c r="T15" s="6">
        <f>+O15*(1+'Input A'!$C$6)</f>
        <v>327818.1</v>
      </c>
      <c r="U15" s="6">
        <f t="shared" si="16"/>
        <v>0</v>
      </c>
      <c r="V15" s="11" t="str">
        <f t="shared" ref="V15:W15" si="144">+Q15</f>
        <v/>
      </c>
      <c r="W15" s="11" t="str">
        <f t="shared" si="144"/>
        <v/>
      </c>
      <c r="X15" s="1">
        <v>2029.0</v>
      </c>
      <c r="Y15" s="6">
        <f>+T15*(1+'Input A'!$C$6)</f>
        <v>337652.643</v>
      </c>
      <c r="Z15" s="6">
        <f t="shared" si="18"/>
        <v>0</v>
      </c>
      <c r="AA15" s="11" t="str">
        <f t="shared" ref="AA15:AB15" si="145">+V15</f>
        <v/>
      </c>
      <c r="AB15" s="11" t="str">
        <f t="shared" si="145"/>
        <v/>
      </c>
      <c r="AC15" s="1">
        <v>2030.0</v>
      </c>
      <c r="AD15" s="6">
        <f>+Y15*(1+'Input A'!$C$6)</f>
        <v>347782.2223</v>
      </c>
      <c r="AE15" s="6">
        <f t="shared" si="20"/>
        <v>0</v>
      </c>
      <c r="AF15" s="11" t="str">
        <f t="shared" ref="AF15:AG15" si="146">+AA15</f>
        <v/>
      </c>
      <c r="AG15" s="11" t="str">
        <f t="shared" si="146"/>
        <v/>
      </c>
      <c r="AH15" s="1">
        <v>2031.0</v>
      </c>
      <c r="AI15" s="6">
        <f>+AD15*(1+'Input A'!$C$6)</f>
        <v>358215.689</v>
      </c>
      <c r="AJ15" s="6">
        <f t="shared" si="22"/>
        <v>0</v>
      </c>
      <c r="AK15" s="11" t="str">
        <f t="shared" ref="AK15:AL15" si="147">+AF15</f>
        <v/>
      </c>
      <c r="AL15" s="11" t="str">
        <f t="shared" si="147"/>
        <v/>
      </c>
      <c r="AM15" s="1">
        <v>2032.0</v>
      </c>
      <c r="AN15" s="6">
        <f>+AI15*(1+'Input A'!$C$6)</f>
        <v>368962.1596</v>
      </c>
      <c r="AO15" s="6">
        <f t="shared" si="24"/>
        <v>0</v>
      </c>
      <c r="AP15" s="11" t="str">
        <f t="shared" ref="AP15:AQ15" si="148">+AK15</f>
        <v/>
      </c>
      <c r="AQ15" s="11" t="str">
        <f t="shared" si="148"/>
        <v/>
      </c>
      <c r="AR15" s="1">
        <v>2033.0</v>
      </c>
      <c r="AS15" s="6">
        <f>+AN15*(1+'Input A'!$C$6)</f>
        <v>380031.0244</v>
      </c>
      <c r="AT15" s="6">
        <f t="shared" si="26"/>
        <v>0</v>
      </c>
      <c r="AU15" s="11" t="str">
        <f t="shared" ref="AU15:AV15" si="149">+AP15</f>
        <v/>
      </c>
      <c r="AV15" s="11" t="str">
        <f t="shared" si="149"/>
        <v/>
      </c>
      <c r="AW15" s="1">
        <v>2034.0</v>
      </c>
      <c r="AX15" s="6">
        <f>+AS15*(1+'Input A'!$C$6)</f>
        <v>391431.9551</v>
      </c>
      <c r="AY15" s="6">
        <f t="shared" si="28"/>
        <v>0</v>
      </c>
      <c r="AZ15" s="11" t="str">
        <f t="shared" ref="AZ15:BA15" si="150">+AU15</f>
        <v/>
      </c>
      <c r="BA15" s="11" t="str">
        <f t="shared" si="150"/>
        <v/>
      </c>
      <c r="BB15" s="1">
        <v>2035.0</v>
      </c>
      <c r="BC15" s="6">
        <f>+AX15*(1+'Input A'!$C$6)</f>
        <v>403174.9138</v>
      </c>
      <c r="BD15" s="6">
        <f t="shared" si="30"/>
        <v>0</v>
      </c>
      <c r="BE15" s="11" t="str">
        <f t="shared" ref="BE15:BF15" si="151">+AZ15</f>
        <v/>
      </c>
      <c r="BF15" s="11" t="str">
        <f t="shared" si="151"/>
        <v/>
      </c>
    </row>
    <row r="16" ht="14.25" customHeight="1">
      <c r="A16" s="1" t="s">
        <v>2</v>
      </c>
      <c r="B16" s="1" t="s">
        <v>34</v>
      </c>
      <c r="C16" s="8" t="s">
        <v>19</v>
      </c>
      <c r="D16" s="1">
        <v>2025.0</v>
      </c>
      <c r="E16" s="9"/>
      <c r="F16" s="6">
        <f t="shared" si="11"/>
        <v>0</v>
      </c>
      <c r="G16" s="10"/>
      <c r="H16" s="10"/>
      <c r="I16" s="1">
        <v>2026.0</v>
      </c>
      <c r="J16" s="6">
        <f>+E16*(1+'Input A'!$C$4)</f>
        <v>0</v>
      </c>
      <c r="K16" s="6">
        <f t="shared" si="12"/>
        <v>0</v>
      </c>
      <c r="L16" s="11" t="str">
        <f t="shared" ref="L16:M16" si="152">+G16</f>
        <v/>
      </c>
      <c r="M16" s="11" t="str">
        <f t="shared" si="152"/>
        <v/>
      </c>
      <c r="N16" s="1">
        <v>2027.0</v>
      </c>
      <c r="O16" s="6">
        <f>+J16*(1+'Input A'!$C$5)</f>
        <v>0</v>
      </c>
      <c r="P16" s="6">
        <f t="shared" si="14"/>
        <v>0</v>
      </c>
      <c r="Q16" s="11" t="str">
        <f t="shared" ref="Q16:R16" si="153">+L16</f>
        <v/>
      </c>
      <c r="R16" s="11" t="str">
        <f t="shared" si="153"/>
        <v/>
      </c>
      <c r="S16" s="1">
        <v>2028.0</v>
      </c>
      <c r="T16" s="6">
        <f>+O16*(1+'Input A'!$C$6)</f>
        <v>0</v>
      </c>
      <c r="U16" s="6">
        <f t="shared" si="16"/>
        <v>0</v>
      </c>
      <c r="V16" s="11" t="str">
        <f t="shared" ref="V16:W16" si="154">+Q16</f>
        <v/>
      </c>
      <c r="W16" s="11" t="str">
        <f t="shared" si="154"/>
        <v/>
      </c>
      <c r="X16" s="1">
        <v>2029.0</v>
      </c>
      <c r="Y16" s="6">
        <f>+T16*(1+'Input A'!$C$6)</f>
        <v>0</v>
      </c>
      <c r="Z16" s="6">
        <f t="shared" si="18"/>
        <v>0</v>
      </c>
      <c r="AA16" s="11" t="str">
        <f t="shared" ref="AA16:AB16" si="155">+V16</f>
        <v/>
      </c>
      <c r="AB16" s="11" t="str">
        <f t="shared" si="155"/>
        <v/>
      </c>
      <c r="AC16" s="1">
        <v>2030.0</v>
      </c>
      <c r="AD16" s="6">
        <f>+Y16*(1+'Input A'!$C$6)</f>
        <v>0</v>
      </c>
      <c r="AE16" s="6">
        <f t="shared" si="20"/>
        <v>0</v>
      </c>
      <c r="AF16" s="11" t="str">
        <f t="shared" ref="AF16:AG16" si="156">+AA16</f>
        <v/>
      </c>
      <c r="AG16" s="11" t="str">
        <f t="shared" si="156"/>
        <v/>
      </c>
      <c r="AH16" s="1">
        <v>2031.0</v>
      </c>
      <c r="AI16" s="6">
        <f>+AD16*(1+'Input A'!$C$6)</f>
        <v>0</v>
      </c>
      <c r="AJ16" s="6">
        <f t="shared" si="22"/>
        <v>0</v>
      </c>
      <c r="AK16" s="11" t="str">
        <f t="shared" ref="AK16:AL16" si="157">+AF16</f>
        <v/>
      </c>
      <c r="AL16" s="11" t="str">
        <f t="shared" si="157"/>
        <v/>
      </c>
      <c r="AM16" s="1">
        <v>2032.0</v>
      </c>
      <c r="AN16" s="6">
        <f>+AI16*(1+'Input A'!$C$6)</f>
        <v>0</v>
      </c>
      <c r="AO16" s="6">
        <f t="shared" si="24"/>
        <v>0</v>
      </c>
      <c r="AP16" s="11" t="str">
        <f t="shared" ref="AP16:AQ16" si="158">+AK16</f>
        <v/>
      </c>
      <c r="AQ16" s="11" t="str">
        <f t="shared" si="158"/>
        <v/>
      </c>
      <c r="AR16" s="1">
        <v>2033.0</v>
      </c>
      <c r="AS16" s="6">
        <f>+AN16*(1+'Input A'!$C$6)</f>
        <v>0</v>
      </c>
      <c r="AT16" s="6">
        <f t="shared" si="26"/>
        <v>0</v>
      </c>
      <c r="AU16" s="11" t="str">
        <f t="shared" ref="AU16:AV16" si="159">+AP16</f>
        <v/>
      </c>
      <c r="AV16" s="11" t="str">
        <f t="shared" si="159"/>
        <v/>
      </c>
      <c r="AW16" s="1">
        <v>2034.0</v>
      </c>
      <c r="AX16" s="6">
        <f>+AS16*(1+'Input A'!$C$6)</f>
        <v>0</v>
      </c>
      <c r="AY16" s="6">
        <f t="shared" si="28"/>
        <v>0</v>
      </c>
      <c r="AZ16" s="11" t="str">
        <f t="shared" ref="AZ16:BA16" si="160">+AU16</f>
        <v/>
      </c>
      <c r="BA16" s="11" t="str">
        <f t="shared" si="160"/>
        <v/>
      </c>
      <c r="BB16" s="1">
        <v>2035.0</v>
      </c>
      <c r="BC16" s="6">
        <f>+AX16*(1+'Input A'!$C$6)</f>
        <v>0</v>
      </c>
      <c r="BD16" s="6">
        <f t="shared" si="30"/>
        <v>0</v>
      </c>
      <c r="BE16" s="11" t="str">
        <f t="shared" ref="BE16:BF16" si="161">+AZ16</f>
        <v/>
      </c>
      <c r="BF16" s="11" t="str">
        <f t="shared" si="161"/>
        <v/>
      </c>
    </row>
    <row r="17" ht="14.25" customHeight="1">
      <c r="A17" s="1" t="s">
        <v>2</v>
      </c>
      <c r="B17" s="1" t="s">
        <v>35</v>
      </c>
      <c r="C17" s="8" t="s">
        <v>19</v>
      </c>
      <c r="D17" s="1">
        <v>2025.0</v>
      </c>
      <c r="E17" s="9"/>
      <c r="F17" s="6">
        <f t="shared" si="11"/>
        <v>0</v>
      </c>
      <c r="G17" s="10"/>
      <c r="H17" s="10"/>
      <c r="I17" s="1">
        <v>2026.0</v>
      </c>
      <c r="J17" s="6">
        <f>+E17*(1+'Input A'!$C$4)</f>
        <v>0</v>
      </c>
      <c r="K17" s="6">
        <f t="shared" si="12"/>
        <v>0</v>
      </c>
      <c r="L17" s="11" t="str">
        <f t="shared" ref="L17:M17" si="162">+G17</f>
        <v/>
      </c>
      <c r="M17" s="11" t="str">
        <f t="shared" si="162"/>
        <v/>
      </c>
      <c r="N17" s="1">
        <v>2027.0</v>
      </c>
      <c r="O17" s="6">
        <f>+J17*(1+'Input A'!$C$5)</f>
        <v>0</v>
      </c>
      <c r="P17" s="6">
        <f t="shared" si="14"/>
        <v>0</v>
      </c>
      <c r="Q17" s="11" t="str">
        <f t="shared" ref="Q17:R17" si="163">+L17</f>
        <v/>
      </c>
      <c r="R17" s="11" t="str">
        <f t="shared" si="163"/>
        <v/>
      </c>
      <c r="S17" s="1">
        <v>2028.0</v>
      </c>
      <c r="T17" s="6">
        <f>+O17*(1+'Input A'!$C$6)</f>
        <v>0</v>
      </c>
      <c r="U17" s="6">
        <f t="shared" si="16"/>
        <v>0</v>
      </c>
      <c r="V17" s="11" t="str">
        <f t="shared" ref="V17:W17" si="164">+Q17</f>
        <v/>
      </c>
      <c r="W17" s="11" t="str">
        <f t="shared" si="164"/>
        <v/>
      </c>
      <c r="X17" s="1">
        <v>2029.0</v>
      </c>
      <c r="Y17" s="6">
        <f>+T17*(1+'Input A'!$C$6)</f>
        <v>0</v>
      </c>
      <c r="Z17" s="6">
        <f t="shared" si="18"/>
        <v>0</v>
      </c>
      <c r="AA17" s="11" t="str">
        <f t="shared" ref="AA17:AB17" si="165">+V17</f>
        <v/>
      </c>
      <c r="AB17" s="11" t="str">
        <f t="shared" si="165"/>
        <v/>
      </c>
      <c r="AC17" s="1">
        <v>2030.0</v>
      </c>
      <c r="AD17" s="6">
        <f>+Y17*(1+'Input A'!$C$6)</f>
        <v>0</v>
      </c>
      <c r="AE17" s="6">
        <f t="shared" si="20"/>
        <v>0</v>
      </c>
      <c r="AF17" s="11" t="str">
        <f t="shared" ref="AF17:AG17" si="166">+AA17</f>
        <v/>
      </c>
      <c r="AG17" s="11" t="str">
        <f t="shared" si="166"/>
        <v/>
      </c>
      <c r="AH17" s="1">
        <v>2031.0</v>
      </c>
      <c r="AI17" s="6">
        <f>+AD17*(1+'Input A'!$C$6)</f>
        <v>0</v>
      </c>
      <c r="AJ17" s="6">
        <f t="shared" si="22"/>
        <v>0</v>
      </c>
      <c r="AK17" s="11" t="str">
        <f t="shared" ref="AK17:AL17" si="167">+AF17</f>
        <v/>
      </c>
      <c r="AL17" s="11" t="str">
        <f t="shared" si="167"/>
        <v/>
      </c>
      <c r="AM17" s="1">
        <v>2032.0</v>
      </c>
      <c r="AN17" s="6">
        <f>+AI17*(1+'Input A'!$C$6)</f>
        <v>0</v>
      </c>
      <c r="AO17" s="6">
        <f t="shared" si="24"/>
        <v>0</v>
      </c>
      <c r="AP17" s="11" t="str">
        <f t="shared" ref="AP17:AQ17" si="168">+AK17</f>
        <v/>
      </c>
      <c r="AQ17" s="11" t="str">
        <f t="shared" si="168"/>
        <v/>
      </c>
      <c r="AR17" s="1">
        <v>2033.0</v>
      </c>
      <c r="AS17" s="6">
        <f>+AN17*(1+'Input A'!$C$6)</f>
        <v>0</v>
      </c>
      <c r="AT17" s="6">
        <f t="shared" si="26"/>
        <v>0</v>
      </c>
      <c r="AU17" s="11" t="str">
        <f t="shared" ref="AU17:AV17" si="169">+AP17</f>
        <v/>
      </c>
      <c r="AV17" s="11" t="str">
        <f t="shared" si="169"/>
        <v/>
      </c>
      <c r="AW17" s="1">
        <v>2034.0</v>
      </c>
      <c r="AX17" s="6">
        <f>+AS17*(1+'Input A'!$C$6)</f>
        <v>0</v>
      </c>
      <c r="AY17" s="6">
        <f t="shared" si="28"/>
        <v>0</v>
      </c>
      <c r="AZ17" s="11" t="str">
        <f t="shared" ref="AZ17:BA17" si="170">+AU17</f>
        <v/>
      </c>
      <c r="BA17" s="11" t="str">
        <f t="shared" si="170"/>
        <v/>
      </c>
      <c r="BB17" s="1">
        <v>2035.0</v>
      </c>
      <c r="BC17" s="6">
        <f>+AX17*(1+'Input A'!$C$6)</f>
        <v>0</v>
      </c>
      <c r="BD17" s="6">
        <f t="shared" si="30"/>
        <v>0</v>
      </c>
      <c r="BE17" s="11" t="str">
        <f t="shared" ref="BE17:BF17" si="171">+AZ17</f>
        <v/>
      </c>
      <c r="BF17" s="11" t="str">
        <f t="shared" si="171"/>
        <v/>
      </c>
    </row>
    <row r="18" ht="14.25" customHeight="1">
      <c r="A18" s="1" t="s">
        <v>2</v>
      </c>
      <c r="B18" s="1" t="s">
        <v>36</v>
      </c>
      <c r="C18" s="8" t="s">
        <v>19</v>
      </c>
      <c r="D18" s="1">
        <v>2025.0</v>
      </c>
      <c r="E18" s="9"/>
      <c r="F18" s="6">
        <f t="shared" si="11"/>
        <v>0</v>
      </c>
      <c r="G18" s="10"/>
      <c r="H18" s="10"/>
      <c r="I18" s="1">
        <v>2026.0</v>
      </c>
      <c r="J18" s="6">
        <f>+E18*(1+'Input A'!$C$4)</f>
        <v>0</v>
      </c>
      <c r="K18" s="6">
        <f t="shared" si="12"/>
        <v>0</v>
      </c>
      <c r="L18" s="11" t="str">
        <f t="shared" ref="L18:M18" si="172">+G18</f>
        <v/>
      </c>
      <c r="M18" s="11" t="str">
        <f t="shared" si="172"/>
        <v/>
      </c>
      <c r="N18" s="1">
        <v>2027.0</v>
      </c>
      <c r="O18" s="6">
        <f>+J18*(1+'Input A'!$C$5)</f>
        <v>0</v>
      </c>
      <c r="P18" s="6">
        <f t="shared" si="14"/>
        <v>0</v>
      </c>
      <c r="Q18" s="11" t="str">
        <f t="shared" ref="Q18:R18" si="173">+L18</f>
        <v/>
      </c>
      <c r="R18" s="11" t="str">
        <f t="shared" si="173"/>
        <v/>
      </c>
      <c r="S18" s="1">
        <v>2028.0</v>
      </c>
      <c r="T18" s="6">
        <f>+O18*(1+'Input A'!$C$6)</f>
        <v>0</v>
      </c>
      <c r="U18" s="6">
        <f t="shared" si="16"/>
        <v>0</v>
      </c>
      <c r="V18" s="11" t="str">
        <f t="shared" ref="V18:W18" si="174">+Q18</f>
        <v/>
      </c>
      <c r="W18" s="11" t="str">
        <f t="shared" si="174"/>
        <v/>
      </c>
      <c r="X18" s="1">
        <v>2029.0</v>
      </c>
      <c r="Y18" s="6">
        <f>+T18*(1+'Input A'!$C$6)</f>
        <v>0</v>
      </c>
      <c r="Z18" s="6">
        <f t="shared" si="18"/>
        <v>0</v>
      </c>
      <c r="AA18" s="11" t="str">
        <f t="shared" ref="AA18:AB18" si="175">+V18</f>
        <v/>
      </c>
      <c r="AB18" s="11" t="str">
        <f t="shared" si="175"/>
        <v/>
      </c>
      <c r="AC18" s="1">
        <v>2030.0</v>
      </c>
      <c r="AD18" s="6">
        <f>+Y18*(1+'Input A'!$C$6)</f>
        <v>0</v>
      </c>
      <c r="AE18" s="6">
        <f t="shared" si="20"/>
        <v>0</v>
      </c>
      <c r="AF18" s="11" t="str">
        <f t="shared" ref="AF18:AG18" si="176">+AA18</f>
        <v/>
      </c>
      <c r="AG18" s="11" t="str">
        <f t="shared" si="176"/>
        <v/>
      </c>
      <c r="AH18" s="1">
        <v>2031.0</v>
      </c>
      <c r="AI18" s="6">
        <f>+AD18*(1+'Input A'!$C$6)</f>
        <v>0</v>
      </c>
      <c r="AJ18" s="6">
        <f t="shared" si="22"/>
        <v>0</v>
      </c>
      <c r="AK18" s="11" t="str">
        <f t="shared" ref="AK18:AL18" si="177">+AF18</f>
        <v/>
      </c>
      <c r="AL18" s="11" t="str">
        <f t="shared" si="177"/>
        <v/>
      </c>
      <c r="AM18" s="1">
        <v>2032.0</v>
      </c>
      <c r="AN18" s="6">
        <f>+AI18*(1+'Input A'!$C$6)</f>
        <v>0</v>
      </c>
      <c r="AO18" s="6">
        <f t="shared" si="24"/>
        <v>0</v>
      </c>
      <c r="AP18" s="11" t="str">
        <f t="shared" ref="AP18:AQ18" si="178">+AK18</f>
        <v/>
      </c>
      <c r="AQ18" s="11" t="str">
        <f t="shared" si="178"/>
        <v/>
      </c>
      <c r="AR18" s="1">
        <v>2033.0</v>
      </c>
      <c r="AS18" s="6">
        <f>+AN18*(1+'Input A'!$C$6)</f>
        <v>0</v>
      </c>
      <c r="AT18" s="6">
        <f t="shared" si="26"/>
        <v>0</v>
      </c>
      <c r="AU18" s="11" t="str">
        <f t="shared" ref="AU18:AV18" si="179">+AP18</f>
        <v/>
      </c>
      <c r="AV18" s="11" t="str">
        <f t="shared" si="179"/>
        <v/>
      </c>
      <c r="AW18" s="1">
        <v>2034.0</v>
      </c>
      <c r="AX18" s="6">
        <f>+AS18*(1+'Input A'!$C$6)</f>
        <v>0</v>
      </c>
      <c r="AY18" s="6">
        <f t="shared" si="28"/>
        <v>0</v>
      </c>
      <c r="AZ18" s="11" t="str">
        <f t="shared" ref="AZ18:BA18" si="180">+AU18</f>
        <v/>
      </c>
      <c r="BA18" s="11" t="str">
        <f t="shared" si="180"/>
        <v/>
      </c>
      <c r="BB18" s="1">
        <v>2035.0</v>
      </c>
      <c r="BC18" s="6">
        <f>+AX18*(1+'Input A'!$C$6)</f>
        <v>0</v>
      </c>
      <c r="BD18" s="6">
        <f t="shared" si="30"/>
        <v>0</v>
      </c>
      <c r="BE18" s="11" t="str">
        <f t="shared" ref="BE18:BF18" si="181">+AZ18</f>
        <v/>
      </c>
      <c r="BF18" s="11" t="str">
        <f t="shared" si="181"/>
        <v/>
      </c>
    </row>
    <row r="19" ht="14.25" customHeight="1">
      <c r="A19" s="1" t="s">
        <v>2</v>
      </c>
      <c r="B19" s="1" t="s">
        <v>37</v>
      </c>
      <c r="C19" s="8" t="s">
        <v>38</v>
      </c>
      <c r="D19" s="1">
        <v>2025.0</v>
      </c>
      <c r="E19" s="9">
        <v>200000.0</v>
      </c>
      <c r="F19" s="6">
        <f t="shared" si="11"/>
        <v>100000</v>
      </c>
      <c r="G19" s="10"/>
      <c r="H19" s="10"/>
      <c r="I19" s="1">
        <v>2026.0</v>
      </c>
      <c r="J19" s="6">
        <f>+E19*(1+'Input A'!$C$4)</f>
        <v>206000</v>
      </c>
      <c r="K19" s="6">
        <f t="shared" si="12"/>
        <v>103000</v>
      </c>
      <c r="L19" s="11" t="str">
        <f t="shared" ref="L19:M19" si="182">+G19</f>
        <v/>
      </c>
      <c r="M19" s="11" t="str">
        <f t="shared" si="182"/>
        <v/>
      </c>
      <c r="N19" s="1">
        <v>2027.0</v>
      </c>
      <c r="O19" s="6">
        <f>+J19*(1+'Input A'!$C$5)</f>
        <v>212180</v>
      </c>
      <c r="P19" s="6">
        <f t="shared" si="14"/>
        <v>106090</v>
      </c>
      <c r="Q19" s="11" t="str">
        <f t="shared" ref="Q19:R19" si="183">+L19</f>
        <v/>
      </c>
      <c r="R19" s="11" t="str">
        <f t="shared" si="183"/>
        <v/>
      </c>
      <c r="S19" s="1">
        <v>2028.0</v>
      </c>
      <c r="T19" s="6">
        <f>+O19*(1+'Input A'!$C$6)</f>
        <v>218545.4</v>
      </c>
      <c r="U19" s="6">
        <f t="shared" si="16"/>
        <v>109272.7</v>
      </c>
      <c r="V19" s="11" t="str">
        <f t="shared" ref="V19:W19" si="184">+Q19</f>
        <v/>
      </c>
      <c r="W19" s="11" t="str">
        <f t="shared" si="184"/>
        <v/>
      </c>
      <c r="X19" s="1">
        <v>2029.0</v>
      </c>
      <c r="Y19" s="6">
        <f>+T19*(1+'Input A'!$C$6)</f>
        <v>225101.762</v>
      </c>
      <c r="Z19" s="6">
        <f t="shared" si="18"/>
        <v>112550.881</v>
      </c>
      <c r="AA19" s="11" t="str">
        <f t="shared" ref="AA19:AB19" si="185">+V19</f>
        <v/>
      </c>
      <c r="AB19" s="11" t="str">
        <f t="shared" si="185"/>
        <v/>
      </c>
      <c r="AC19" s="1">
        <v>2030.0</v>
      </c>
      <c r="AD19" s="6">
        <f>+Y19*(1+'Input A'!$C$6)</f>
        <v>231854.8149</v>
      </c>
      <c r="AE19" s="6">
        <f t="shared" si="20"/>
        <v>115927.4074</v>
      </c>
      <c r="AF19" s="11" t="str">
        <f t="shared" ref="AF19:AG19" si="186">+AA19</f>
        <v/>
      </c>
      <c r="AG19" s="11" t="str">
        <f t="shared" si="186"/>
        <v/>
      </c>
      <c r="AH19" s="1">
        <v>2031.0</v>
      </c>
      <c r="AI19" s="6">
        <f>+AD19*(1+'Input A'!$C$6)</f>
        <v>238810.4593</v>
      </c>
      <c r="AJ19" s="6">
        <f t="shared" si="22"/>
        <v>119405.2297</v>
      </c>
      <c r="AK19" s="11" t="str">
        <f t="shared" ref="AK19:AL19" si="187">+AF19</f>
        <v/>
      </c>
      <c r="AL19" s="11" t="str">
        <f t="shared" si="187"/>
        <v/>
      </c>
      <c r="AM19" s="1">
        <v>2032.0</v>
      </c>
      <c r="AN19" s="6">
        <f>+AI19*(1+'Input A'!$C$6)</f>
        <v>245974.7731</v>
      </c>
      <c r="AO19" s="6">
        <f t="shared" si="24"/>
        <v>122987.3865</v>
      </c>
      <c r="AP19" s="11" t="str">
        <f t="shared" ref="AP19:AQ19" si="188">+AK19</f>
        <v/>
      </c>
      <c r="AQ19" s="11" t="str">
        <f t="shared" si="188"/>
        <v/>
      </c>
      <c r="AR19" s="1">
        <v>2033.0</v>
      </c>
      <c r="AS19" s="6">
        <f>+AN19*(1+'Input A'!$C$6)</f>
        <v>253354.0163</v>
      </c>
      <c r="AT19" s="6">
        <f t="shared" si="26"/>
        <v>126677.0081</v>
      </c>
      <c r="AU19" s="11" t="str">
        <f t="shared" ref="AU19:AV19" si="189">+AP19</f>
        <v/>
      </c>
      <c r="AV19" s="11" t="str">
        <f t="shared" si="189"/>
        <v/>
      </c>
      <c r="AW19" s="1">
        <v>2034.0</v>
      </c>
      <c r="AX19" s="6">
        <f>+AS19*(1+'Input A'!$C$6)</f>
        <v>260954.6368</v>
      </c>
      <c r="AY19" s="6">
        <f t="shared" si="28"/>
        <v>130477.3184</v>
      </c>
      <c r="AZ19" s="11" t="str">
        <f t="shared" ref="AZ19:BA19" si="190">+AU19</f>
        <v/>
      </c>
      <c r="BA19" s="11" t="str">
        <f t="shared" si="190"/>
        <v/>
      </c>
      <c r="BB19" s="1">
        <v>2035.0</v>
      </c>
      <c r="BC19" s="6">
        <f>+AX19*(1+'Input A'!$C$6)</f>
        <v>268783.2759</v>
      </c>
      <c r="BD19" s="6">
        <f t="shared" si="30"/>
        <v>134391.6379</v>
      </c>
      <c r="BE19" s="11" t="str">
        <f t="shared" ref="BE19:BF19" si="191">+AZ19</f>
        <v/>
      </c>
      <c r="BF19" s="11" t="str">
        <f t="shared" si="191"/>
        <v/>
      </c>
    </row>
    <row r="20" ht="14.25" customHeight="1">
      <c r="A20" s="1" t="s">
        <v>3</v>
      </c>
      <c r="B20" s="1" t="s">
        <v>39</v>
      </c>
      <c r="C20" s="8" t="s">
        <v>19</v>
      </c>
      <c r="D20" s="1">
        <v>2025.0</v>
      </c>
      <c r="E20" s="9">
        <f>3000000/12</f>
        <v>250000</v>
      </c>
      <c r="F20" s="6">
        <f t="shared" si="11"/>
        <v>0</v>
      </c>
      <c r="G20" s="10"/>
      <c r="H20" s="10"/>
      <c r="I20" s="1">
        <v>2026.0</v>
      </c>
      <c r="J20" s="6">
        <f>+E20*(1+'Input A'!$C$4)</f>
        <v>257500</v>
      </c>
      <c r="K20" s="6">
        <f t="shared" si="12"/>
        <v>0</v>
      </c>
      <c r="L20" s="11" t="str">
        <f t="shared" ref="L20:M20" si="192">+G20</f>
        <v/>
      </c>
      <c r="M20" s="11" t="str">
        <f t="shared" si="192"/>
        <v/>
      </c>
      <c r="N20" s="1">
        <v>2027.0</v>
      </c>
      <c r="O20" s="6">
        <f>+J20*(1+'Input A'!$C$5)</f>
        <v>265225</v>
      </c>
      <c r="P20" s="6">
        <f t="shared" si="14"/>
        <v>0</v>
      </c>
      <c r="Q20" s="11" t="str">
        <f t="shared" ref="Q20:R20" si="193">+L20</f>
        <v/>
      </c>
      <c r="R20" s="11" t="str">
        <f t="shared" si="193"/>
        <v/>
      </c>
      <c r="S20" s="1">
        <v>2028.0</v>
      </c>
      <c r="T20" s="6">
        <f>+O20*(1+'Input A'!$C$6)</f>
        <v>273181.75</v>
      </c>
      <c r="U20" s="6">
        <f t="shared" si="16"/>
        <v>0</v>
      </c>
      <c r="V20" s="11" t="str">
        <f t="shared" ref="V20:W20" si="194">+Q20</f>
        <v/>
      </c>
      <c r="W20" s="11" t="str">
        <f t="shared" si="194"/>
        <v/>
      </c>
      <c r="X20" s="1">
        <v>2029.0</v>
      </c>
      <c r="Y20" s="6">
        <f>+T20*(1+'Input A'!$C$6)</f>
        <v>281377.2025</v>
      </c>
      <c r="Z20" s="6">
        <f t="shared" si="18"/>
        <v>0</v>
      </c>
      <c r="AA20" s="11" t="str">
        <f t="shared" ref="AA20:AB20" si="195">+V20</f>
        <v/>
      </c>
      <c r="AB20" s="11" t="str">
        <f t="shared" si="195"/>
        <v/>
      </c>
      <c r="AC20" s="1">
        <v>2030.0</v>
      </c>
      <c r="AD20" s="6">
        <f>+Y20*(1+'Input A'!$C$6)</f>
        <v>289818.5186</v>
      </c>
      <c r="AE20" s="6">
        <f t="shared" si="20"/>
        <v>0</v>
      </c>
      <c r="AF20" s="11" t="str">
        <f t="shared" ref="AF20:AG20" si="196">+AA20</f>
        <v/>
      </c>
      <c r="AG20" s="11" t="str">
        <f t="shared" si="196"/>
        <v/>
      </c>
      <c r="AH20" s="1">
        <v>2031.0</v>
      </c>
      <c r="AI20" s="6">
        <f>+AD20*(1+'Input A'!$C$6)</f>
        <v>298513.0741</v>
      </c>
      <c r="AJ20" s="6">
        <f t="shared" si="22"/>
        <v>0</v>
      </c>
      <c r="AK20" s="11" t="str">
        <f t="shared" ref="AK20:AL20" si="197">+AF20</f>
        <v/>
      </c>
      <c r="AL20" s="11" t="str">
        <f t="shared" si="197"/>
        <v/>
      </c>
      <c r="AM20" s="1">
        <v>2032.0</v>
      </c>
      <c r="AN20" s="6">
        <f>+AI20*(1+'Input A'!$C$6)</f>
        <v>307468.4664</v>
      </c>
      <c r="AO20" s="6">
        <f t="shared" si="24"/>
        <v>0</v>
      </c>
      <c r="AP20" s="11" t="str">
        <f t="shared" ref="AP20:AQ20" si="198">+AK20</f>
        <v/>
      </c>
      <c r="AQ20" s="11" t="str">
        <f t="shared" si="198"/>
        <v/>
      </c>
      <c r="AR20" s="1">
        <v>2033.0</v>
      </c>
      <c r="AS20" s="6">
        <f>+AN20*(1+'Input A'!$C$6)</f>
        <v>316692.5203</v>
      </c>
      <c r="AT20" s="6">
        <f t="shared" si="26"/>
        <v>0</v>
      </c>
      <c r="AU20" s="11" t="str">
        <f t="shared" ref="AU20:AV20" si="199">+AP20</f>
        <v/>
      </c>
      <c r="AV20" s="11" t="str">
        <f t="shared" si="199"/>
        <v/>
      </c>
      <c r="AW20" s="1">
        <v>2034.0</v>
      </c>
      <c r="AX20" s="6">
        <f>+AS20*(1+'Input A'!$C$6)</f>
        <v>326193.296</v>
      </c>
      <c r="AY20" s="6">
        <f t="shared" si="28"/>
        <v>0</v>
      </c>
      <c r="AZ20" s="11" t="str">
        <f t="shared" ref="AZ20:BA20" si="200">+AU20</f>
        <v/>
      </c>
      <c r="BA20" s="11" t="str">
        <f t="shared" si="200"/>
        <v/>
      </c>
      <c r="BB20" s="1">
        <v>2035.0</v>
      </c>
      <c r="BC20" s="6">
        <f>+AX20*(1+'Input A'!$C$6)</f>
        <v>335979.0948</v>
      </c>
      <c r="BD20" s="6">
        <f t="shared" si="30"/>
        <v>0</v>
      </c>
      <c r="BE20" s="11" t="str">
        <f t="shared" ref="BE20:BF20" si="201">+AZ20</f>
        <v/>
      </c>
      <c r="BF20" s="11" t="str">
        <f t="shared" si="201"/>
        <v/>
      </c>
    </row>
    <row r="21" ht="14.25" customHeight="1">
      <c r="A21" s="1" t="s">
        <v>3</v>
      </c>
      <c r="B21" s="1" t="s">
        <v>40</v>
      </c>
      <c r="C21" s="8" t="s">
        <v>19</v>
      </c>
      <c r="D21" s="1">
        <v>2025.0</v>
      </c>
      <c r="E21" s="9">
        <v>400000.0</v>
      </c>
      <c r="F21" s="6">
        <f t="shared" si="11"/>
        <v>0</v>
      </c>
      <c r="G21" s="10"/>
      <c r="H21" s="10"/>
      <c r="I21" s="1">
        <v>2026.0</v>
      </c>
      <c r="J21" s="6">
        <f>+E21*(1+'Input A'!$C$4)</f>
        <v>412000</v>
      </c>
      <c r="K21" s="6">
        <f t="shared" si="12"/>
        <v>0</v>
      </c>
      <c r="L21" s="11" t="str">
        <f t="shared" ref="L21:M21" si="202">+G21</f>
        <v/>
      </c>
      <c r="M21" s="11" t="str">
        <f t="shared" si="202"/>
        <v/>
      </c>
      <c r="N21" s="1">
        <v>2027.0</v>
      </c>
      <c r="O21" s="6">
        <f>+J21*(1+'Input A'!$C$5)</f>
        <v>424360</v>
      </c>
      <c r="P21" s="6">
        <f t="shared" si="14"/>
        <v>0</v>
      </c>
      <c r="Q21" s="11" t="str">
        <f t="shared" ref="Q21:R21" si="203">+L21</f>
        <v/>
      </c>
      <c r="R21" s="11" t="str">
        <f t="shared" si="203"/>
        <v/>
      </c>
      <c r="S21" s="1">
        <v>2028.0</v>
      </c>
      <c r="T21" s="6">
        <f>+O21*(1+'Input A'!$C$6)</f>
        <v>437090.8</v>
      </c>
      <c r="U21" s="6">
        <f t="shared" si="16"/>
        <v>0</v>
      </c>
      <c r="V21" s="11" t="str">
        <f t="shared" ref="V21:W21" si="204">+Q21</f>
        <v/>
      </c>
      <c r="W21" s="11" t="str">
        <f t="shared" si="204"/>
        <v/>
      </c>
      <c r="X21" s="1">
        <v>2029.0</v>
      </c>
      <c r="Y21" s="6">
        <f>+T21*(1+'Input A'!$C$6)</f>
        <v>450203.524</v>
      </c>
      <c r="Z21" s="6">
        <f t="shared" si="18"/>
        <v>0</v>
      </c>
      <c r="AA21" s="11" t="str">
        <f t="shared" ref="AA21:AB21" si="205">+V21</f>
        <v/>
      </c>
      <c r="AB21" s="11" t="str">
        <f t="shared" si="205"/>
        <v/>
      </c>
      <c r="AC21" s="1">
        <v>2030.0</v>
      </c>
      <c r="AD21" s="6">
        <f>+Y21*(1+'Input A'!$C$6)</f>
        <v>463709.6297</v>
      </c>
      <c r="AE21" s="6">
        <f t="shared" si="20"/>
        <v>0</v>
      </c>
      <c r="AF21" s="11" t="str">
        <f t="shared" ref="AF21:AG21" si="206">+AA21</f>
        <v/>
      </c>
      <c r="AG21" s="11" t="str">
        <f t="shared" si="206"/>
        <v/>
      </c>
      <c r="AH21" s="1">
        <v>2031.0</v>
      </c>
      <c r="AI21" s="6">
        <f>+AD21*(1+'Input A'!$C$6)</f>
        <v>477620.9186</v>
      </c>
      <c r="AJ21" s="6">
        <f t="shared" si="22"/>
        <v>0</v>
      </c>
      <c r="AK21" s="11" t="str">
        <f t="shared" ref="AK21:AL21" si="207">+AF21</f>
        <v/>
      </c>
      <c r="AL21" s="11" t="str">
        <f t="shared" si="207"/>
        <v/>
      </c>
      <c r="AM21" s="1">
        <v>2032.0</v>
      </c>
      <c r="AN21" s="6">
        <f>+AI21*(1+'Input A'!$C$6)</f>
        <v>491949.5462</v>
      </c>
      <c r="AO21" s="6">
        <f t="shared" si="24"/>
        <v>0</v>
      </c>
      <c r="AP21" s="11" t="str">
        <f t="shared" ref="AP21:AQ21" si="208">+AK21</f>
        <v/>
      </c>
      <c r="AQ21" s="11" t="str">
        <f t="shared" si="208"/>
        <v/>
      </c>
      <c r="AR21" s="1">
        <v>2033.0</v>
      </c>
      <c r="AS21" s="6">
        <f>+AN21*(1+'Input A'!$C$6)</f>
        <v>506708.0326</v>
      </c>
      <c r="AT21" s="6">
        <f t="shared" si="26"/>
        <v>0</v>
      </c>
      <c r="AU21" s="11" t="str">
        <f t="shared" ref="AU21:AV21" si="209">+AP21</f>
        <v/>
      </c>
      <c r="AV21" s="11" t="str">
        <f t="shared" si="209"/>
        <v/>
      </c>
      <c r="AW21" s="1">
        <v>2034.0</v>
      </c>
      <c r="AX21" s="6">
        <f>+AS21*(1+'Input A'!$C$6)</f>
        <v>521909.2735</v>
      </c>
      <c r="AY21" s="6">
        <f t="shared" si="28"/>
        <v>0</v>
      </c>
      <c r="AZ21" s="11" t="str">
        <f t="shared" ref="AZ21:BA21" si="210">+AU21</f>
        <v/>
      </c>
      <c r="BA21" s="11" t="str">
        <f t="shared" si="210"/>
        <v/>
      </c>
      <c r="BB21" s="1">
        <v>2035.0</v>
      </c>
      <c r="BC21" s="6">
        <f>+AX21*(1+'Input A'!$C$6)</f>
        <v>537566.5517</v>
      </c>
      <c r="BD21" s="6">
        <f t="shared" si="30"/>
        <v>0</v>
      </c>
      <c r="BE21" s="11" t="str">
        <f t="shared" ref="BE21:BF21" si="211">+AZ21</f>
        <v/>
      </c>
      <c r="BF21" s="11" t="str">
        <f t="shared" si="211"/>
        <v/>
      </c>
    </row>
    <row r="22" ht="14.25" customHeight="1">
      <c r="A22" s="1" t="s">
        <v>3</v>
      </c>
      <c r="B22" s="1" t="s">
        <v>41</v>
      </c>
      <c r="C22" s="8" t="s">
        <v>19</v>
      </c>
      <c r="D22" s="1">
        <v>2025.0</v>
      </c>
      <c r="E22" s="9">
        <v>100000.0</v>
      </c>
      <c r="F22" s="6">
        <f t="shared" si="11"/>
        <v>0</v>
      </c>
      <c r="G22" s="10"/>
      <c r="H22" s="10"/>
      <c r="I22" s="1">
        <v>2026.0</v>
      </c>
      <c r="J22" s="6">
        <f>+E22*(1+'Input A'!$C$4)</f>
        <v>103000</v>
      </c>
      <c r="K22" s="6">
        <f t="shared" si="12"/>
        <v>0</v>
      </c>
      <c r="L22" s="11" t="str">
        <f t="shared" ref="L22:M22" si="212">+G22</f>
        <v/>
      </c>
      <c r="M22" s="11" t="str">
        <f t="shared" si="212"/>
        <v/>
      </c>
      <c r="N22" s="1">
        <v>2027.0</v>
      </c>
      <c r="O22" s="6">
        <f>+J22*(1+'Input A'!$C$5)</f>
        <v>106090</v>
      </c>
      <c r="P22" s="6">
        <f t="shared" si="14"/>
        <v>0</v>
      </c>
      <c r="Q22" s="11" t="str">
        <f t="shared" ref="Q22:R22" si="213">+L22</f>
        <v/>
      </c>
      <c r="R22" s="11" t="str">
        <f t="shared" si="213"/>
        <v/>
      </c>
      <c r="S22" s="1">
        <v>2028.0</v>
      </c>
      <c r="T22" s="6">
        <f>+O22*(1+'Input A'!$C$6)</f>
        <v>109272.7</v>
      </c>
      <c r="U22" s="6">
        <f t="shared" si="16"/>
        <v>0</v>
      </c>
      <c r="V22" s="11" t="str">
        <f t="shared" ref="V22:W22" si="214">+Q22</f>
        <v/>
      </c>
      <c r="W22" s="11" t="str">
        <f t="shared" si="214"/>
        <v/>
      </c>
      <c r="X22" s="1">
        <v>2029.0</v>
      </c>
      <c r="Y22" s="6">
        <f>+T22*(1+'Input A'!$C$6)</f>
        <v>112550.881</v>
      </c>
      <c r="Z22" s="6">
        <f t="shared" si="18"/>
        <v>0</v>
      </c>
      <c r="AA22" s="11" t="str">
        <f t="shared" ref="AA22:AB22" si="215">+V22</f>
        <v/>
      </c>
      <c r="AB22" s="11" t="str">
        <f t="shared" si="215"/>
        <v/>
      </c>
      <c r="AC22" s="1">
        <v>2030.0</v>
      </c>
      <c r="AD22" s="6">
        <f>+Y22*(1+'Input A'!$C$6)</f>
        <v>115927.4074</v>
      </c>
      <c r="AE22" s="6">
        <f t="shared" si="20"/>
        <v>0</v>
      </c>
      <c r="AF22" s="11" t="str">
        <f t="shared" ref="AF22:AG22" si="216">+AA22</f>
        <v/>
      </c>
      <c r="AG22" s="11" t="str">
        <f t="shared" si="216"/>
        <v/>
      </c>
      <c r="AH22" s="1">
        <v>2031.0</v>
      </c>
      <c r="AI22" s="6">
        <f>+AD22*(1+'Input A'!$C$6)</f>
        <v>119405.2297</v>
      </c>
      <c r="AJ22" s="6">
        <f t="shared" si="22"/>
        <v>0</v>
      </c>
      <c r="AK22" s="11" t="str">
        <f t="shared" ref="AK22:AL22" si="217">+AF22</f>
        <v/>
      </c>
      <c r="AL22" s="11" t="str">
        <f t="shared" si="217"/>
        <v/>
      </c>
      <c r="AM22" s="1">
        <v>2032.0</v>
      </c>
      <c r="AN22" s="6">
        <f>+AI22*(1+'Input A'!$C$6)</f>
        <v>122987.3865</v>
      </c>
      <c r="AO22" s="6">
        <f t="shared" si="24"/>
        <v>0</v>
      </c>
      <c r="AP22" s="11" t="str">
        <f t="shared" ref="AP22:AQ22" si="218">+AK22</f>
        <v/>
      </c>
      <c r="AQ22" s="11" t="str">
        <f t="shared" si="218"/>
        <v/>
      </c>
      <c r="AR22" s="1">
        <v>2033.0</v>
      </c>
      <c r="AS22" s="6">
        <f>+AN22*(1+'Input A'!$C$6)</f>
        <v>126677.0081</v>
      </c>
      <c r="AT22" s="6">
        <f t="shared" si="26"/>
        <v>0</v>
      </c>
      <c r="AU22" s="11" t="str">
        <f t="shared" ref="AU22:AV22" si="219">+AP22</f>
        <v/>
      </c>
      <c r="AV22" s="11" t="str">
        <f t="shared" si="219"/>
        <v/>
      </c>
      <c r="AW22" s="1">
        <v>2034.0</v>
      </c>
      <c r="AX22" s="6">
        <f>+AS22*(1+'Input A'!$C$6)</f>
        <v>130477.3184</v>
      </c>
      <c r="AY22" s="6">
        <f t="shared" si="28"/>
        <v>0</v>
      </c>
      <c r="AZ22" s="11" t="str">
        <f t="shared" ref="AZ22:BA22" si="220">+AU22</f>
        <v/>
      </c>
      <c r="BA22" s="11" t="str">
        <f t="shared" si="220"/>
        <v/>
      </c>
      <c r="BB22" s="1">
        <v>2035.0</v>
      </c>
      <c r="BC22" s="6">
        <f>+AX22*(1+'Input A'!$C$6)</f>
        <v>134391.6379</v>
      </c>
      <c r="BD22" s="6">
        <f t="shared" si="30"/>
        <v>0</v>
      </c>
      <c r="BE22" s="11" t="str">
        <f t="shared" ref="BE22:BF22" si="221">+AZ22</f>
        <v/>
      </c>
      <c r="BF22" s="11" t="str">
        <f t="shared" si="221"/>
        <v/>
      </c>
    </row>
    <row r="23" ht="14.25" customHeight="1">
      <c r="A23" s="1" t="s">
        <v>3</v>
      </c>
      <c r="B23" s="1" t="s">
        <v>42</v>
      </c>
      <c r="C23" s="8" t="s">
        <v>19</v>
      </c>
      <c r="D23" s="1">
        <v>2025.0</v>
      </c>
      <c r="E23" s="9">
        <v>600000.0</v>
      </c>
      <c r="F23" s="6">
        <f t="shared" si="11"/>
        <v>0</v>
      </c>
      <c r="G23" s="10"/>
      <c r="H23" s="10"/>
      <c r="I23" s="1">
        <v>2026.0</v>
      </c>
      <c r="J23" s="6">
        <f>+E23*(1+'Input A'!$C$4)</f>
        <v>618000</v>
      </c>
      <c r="K23" s="6">
        <f t="shared" si="12"/>
        <v>0</v>
      </c>
      <c r="L23" s="11" t="str">
        <f t="shared" ref="L23:M23" si="222">+G23</f>
        <v/>
      </c>
      <c r="M23" s="11" t="str">
        <f t="shared" si="222"/>
        <v/>
      </c>
      <c r="N23" s="1">
        <v>2027.0</v>
      </c>
      <c r="O23" s="6">
        <f>+J23*(1+'Input A'!$C$5)</f>
        <v>636540</v>
      </c>
      <c r="P23" s="6">
        <f t="shared" si="14"/>
        <v>0</v>
      </c>
      <c r="Q23" s="11" t="str">
        <f t="shared" ref="Q23:R23" si="223">+L23</f>
        <v/>
      </c>
      <c r="R23" s="11" t="str">
        <f t="shared" si="223"/>
        <v/>
      </c>
      <c r="S23" s="1">
        <v>2028.0</v>
      </c>
      <c r="T23" s="6">
        <f>+O23*(1+'Input A'!$C$6)</f>
        <v>655636.2</v>
      </c>
      <c r="U23" s="6">
        <f t="shared" si="16"/>
        <v>0</v>
      </c>
      <c r="V23" s="11" t="str">
        <f t="shared" ref="V23:W23" si="224">+Q23</f>
        <v/>
      </c>
      <c r="W23" s="11" t="str">
        <f t="shared" si="224"/>
        <v/>
      </c>
      <c r="X23" s="1">
        <v>2029.0</v>
      </c>
      <c r="Y23" s="6">
        <f>+T23*(1+'Input A'!$C$6)</f>
        <v>675305.286</v>
      </c>
      <c r="Z23" s="6">
        <f t="shared" si="18"/>
        <v>0</v>
      </c>
      <c r="AA23" s="11" t="str">
        <f t="shared" ref="AA23:AB23" si="225">+V23</f>
        <v/>
      </c>
      <c r="AB23" s="11" t="str">
        <f t="shared" si="225"/>
        <v/>
      </c>
      <c r="AC23" s="1">
        <v>2030.0</v>
      </c>
      <c r="AD23" s="6">
        <f>+Y23*(1+'Input A'!$C$6)</f>
        <v>695564.4446</v>
      </c>
      <c r="AE23" s="6">
        <f t="shared" si="20"/>
        <v>0</v>
      </c>
      <c r="AF23" s="11" t="str">
        <f t="shared" ref="AF23:AG23" si="226">+AA23</f>
        <v/>
      </c>
      <c r="AG23" s="11" t="str">
        <f t="shared" si="226"/>
        <v/>
      </c>
      <c r="AH23" s="1">
        <v>2031.0</v>
      </c>
      <c r="AI23" s="6">
        <f>+AD23*(1+'Input A'!$C$6)</f>
        <v>716431.3779</v>
      </c>
      <c r="AJ23" s="6">
        <f t="shared" si="22"/>
        <v>0</v>
      </c>
      <c r="AK23" s="11" t="str">
        <f t="shared" ref="AK23:AL23" si="227">+AF23</f>
        <v/>
      </c>
      <c r="AL23" s="11" t="str">
        <f t="shared" si="227"/>
        <v/>
      </c>
      <c r="AM23" s="1">
        <v>2032.0</v>
      </c>
      <c r="AN23" s="6">
        <f>+AI23*(1+'Input A'!$C$6)</f>
        <v>737924.3193</v>
      </c>
      <c r="AO23" s="6">
        <f t="shared" si="24"/>
        <v>0</v>
      </c>
      <c r="AP23" s="11" t="str">
        <f t="shared" ref="AP23:AQ23" si="228">+AK23</f>
        <v/>
      </c>
      <c r="AQ23" s="11" t="str">
        <f t="shared" si="228"/>
        <v/>
      </c>
      <c r="AR23" s="1">
        <v>2033.0</v>
      </c>
      <c r="AS23" s="6">
        <f>+AN23*(1+'Input A'!$C$6)</f>
        <v>760062.0488</v>
      </c>
      <c r="AT23" s="6">
        <f t="shared" si="26"/>
        <v>0</v>
      </c>
      <c r="AU23" s="11" t="str">
        <f t="shared" ref="AU23:AV23" si="229">+AP23</f>
        <v/>
      </c>
      <c r="AV23" s="11" t="str">
        <f t="shared" si="229"/>
        <v/>
      </c>
      <c r="AW23" s="1">
        <v>2034.0</v>
      </c>
      <c r="AX23" s="6">
        <f>+AS23*(1+'Input A'!$C$6)</f>
        <v>782863.9103</v>
      </c>
      <c r="AY23" s="6">
        <f t="shared" si="28"/>
        <v>0</v>
      </c>
      <c r="AZ23" s="11" t="str">
        <f t="shared" ref="AZ23:BA23" si="230">+AU23</f>
        <v/>
      </c>
      <c r="BA23" s="11" t="str">
        <f t="shared" si="230"/>
        <v/>
      </c>
      <c r="BB23" s="1">
        <v>2035.0</v>
      </c>
      <c r="BC23" s="6">
        <f>+AX23*(1+'Input A'!$C$6)</f>
        <v>806349.8276</v>
      </c>
      <c r="BD23" s="6">
        <f t="shared" si="30"/>
        <v>0</v>
      </c>
      <c r="BE23" s="11" t="str">
        <f t="shared" ref="BE23:BF23" si="231">+AZ23</f>
        <v/>
      </c>
      <c r="BF23" s="11" t="str">
        <f t="shared" si="231"/>
        <v/>
      </c>
    </row>
    <row r="24" ht="14.25" customHeight="1">
      <c r="A24" s="1" t="s">
        <v>3</v>
      </c>
      <c r="B24" s="1" t="s">
        <v>43</v>
      </c>
      <c r="C24" s="8" t="s">
        <v>19</v>
      </c>
      <c r="D24" s="1">
        <v>2025.0</v>
      </c>
      <c r="E24" s="9">
        <v>450000.0</v>
      </c>
      <c r="F24" s="6">
        <f t="shared" si="11"/>
        <v>0</v>
      </c>
      <c r="G24" s="10"/>
      <c r="H24" s="10"/>
      <c r="I24" s="1">
        <v>2026.0</v>
      </c>
      <c r="J24" s="6">
        <f>+E24*(1+'Input A'!$C$4)</f>
        <v>463500</v>
      </c>
      <c r="K24" s="6">
        <f t="shared" si="12"/>
        <v>0</v>
      </c>
      <c r="L24" s="11" t="str">
        <f t="shared" ref="L24:M24" si="232">+G24</f>
        <v/>
      </c>
      <c r="M24" s="11" t="str">
        <f t="shared" si="232"/>
        <v/>
      </c>
      <c r="N24" s="1">
        <v>2027.0</v>
      </c>
      <c r="O24" s="6">
        <f>+J24*(1+'Input A'!$C$5)</f>
        <v>477405</v>
      </c>
      <c r="P24" s="6">
        <f t="shared" si="14"/>
        <v>0</v>
      </c>
      <c r="Q24" s="11" t="str">
        <f t="shared" ref="Q24:R24" si="233">+L24</f>
        <v/>
      </c>
      <c r="R24" s="11" t="str">
        <f t="shared" si="233"/>
        <v/>
      </c>
      <c r="S24" s="1">
        <v>2028.0</v>
      </c>
      <c r="T24" s="6">
        <f>+O24*(1+'Input A'!$C$6)</f>
        <v>491727.15</v>
      </c>
      <c r="U24" s="6">
        <f t="shared" si="16"/>
        <v>0</v>
      </c>
      <c r="V24" s="11" t="str">
        <f t="shared" ref="V24:W24" si="234">+Q24</f>
        <v/>
      </c>
      <c r="W24" s="11" t="str">
        <f t="shared" si="234"/>
        <v/>
      </c>
      <c r="X24" s="1">
        <v>2029.0</v>
      </c>
      <c r="Y24" s="6">
        <f>+T24*(1+'Input A'!$C$6)</f>
        <v>506478.9645</v>
      </c>
      <c r="Z24" s="6">
        <f t="shared" si="18"/>
        <v>0</v>
      </c>
      <c r="AA24" s="11" t="str">
        <f t="shared" ref="AA24:AB24" si="235">+V24</f>
        <v/>
      </c>
      <c r="AB24" s="11" t="str">
        <f t="shared" si="235"/>
        <v/>
      </c>
      <c r="AC24" s="1">
        <v>2030.0</v>
      </c>
      <c r="AD24" s="6">
        <f>+Y24*(1+'Input A'!$C$6)</f>
        <v>521673.3334</v>
      </c>
      <c r="AE24" s="6">
        <f t="shared" si="20"/>
        <v>0</v>
      </c>
      <c r="AF24" s="11" t="str">
        <f t="shared" ref="AF24:AG24" si="236">+AA24</f>
        <v/>
      </c>
      <c r="AG24" s="11" t="str">
        <f t="shared" si="236"/>
        <v/>
      </c>
      <c r="AH24" s="1">
        <v>2031.0</v>
      </c>
      <c r="AI24" s="6">
        <f>+AD24*(1+'Input A'!$C$6)</f>
        <v>537323.5334</v>
      </c>
      <c r="AJ24" s="6">
        <f t="shared" si="22"/>
        <v>0</v>
      </c>
      <c r="AK24" s="11" t="str">
        <f t="shared" ref="AK24:AL24" si="237">+AF24</f>
        <v/>
      </c>
      <c r="AL24" s="11" t="str">
        <f t="shared" si="237"/>
        <v/>
      </c>
      <c r="AM24" s="1">
        <v>2032.0</v>
      </c>
      <c r="AN24" s="6">
        <f>+AI24*(1+'Input A'!$C$6)</f>
        <v>553443.2394</v>
      </c>
      <c r="AO24" s="6">
        <f t="shared" si="24"/>
        <v>0</v>
      </c>
      <c r="AP24" s="11" t="str">
        <f t="shared" ref="AP24:AQ24" si="238">+AK24</f>
        <v/>
      </c>
      <c r="AQ24" s="11" t="str">
        <f t="shared" si="238"/>
        <v/>
      </c>
      <c r="AR24" s="1">
        <v>2033.0</v>
      </c>
      <c r="AS24" s="6">
        <f>+AN24*(1+'Input A'!$C$6)</f>
        <v>570046.5366</v>
      </c>
      <c r="AT24" s="6">
        <f t="shared" si="26"/>
        <v>0</v>
      </c>
      <c r="AU24" s="11" t="str">
        <f t="shared" ref="AU24:AV24" si="239">+AP24</f>
        <v/>
      </c>
      <c r="AV24" s="11" t="str">
        <f t="shared" si="239"/>
        <v/>
      </c>
      <c r="AW24" s="1">
        <v>2034.0</v>
      </c>
      <c r="AX24" s="6">
        <f>+AS24*(1+'Input A'!$C$6)</f>
        <v>587147.9327</v>
      </c>
      <c r="AY24" s="6">
        <f t="shared" si="28"/>
        <v>0</v>
      </c>
      <c r="AZ24" s="11" t="str">
        <f t="shared" ref="AZ24:BA24" si="240">+AU24</f>
        <v/>
      </c>
      <c r="BA24" s="11" t="str">
        <f t="shared" si="240"/>
        <v/>
      </c>
      <c r="BB24" s="1">
        <v>2035.0</v>
      </c>
      <c r="BC24" s="6">
        <f>+AX24*(1+'Input A'!$C$6)</f>
        <v>604762.3707</v>
      </c>
      <c r="BD24" s="6">
        <f t="shared" si="30"/>
        <v>0</v>
      </c>
      <c r="BE24" s="11" t="str">
        <f t="shared" ref="BE24:BF24" si="241">+AZ24</f>
        <v/>
      </c>
      <c r="BF24" s="11" t="str">
        <f t="shared" si="241"/>
        <v/>
      </c>
    </row>
    <row r="25" ht="14.25" customHeight="1">
      <c r="A25" s="1" t="s">
        <v>3</v>
      </c>
      <c r="B25" s="1" t="s">
        <v>44</v>
      </c>
      <c r="C25" s="8" t="s">
        <v>19</v>
      </c>
      <c r="D25" s="1">
        <v>2025.0</v>
      </c>
      <c r="E25" s="9">
        <v>0.0</v>
      </c>
      <c r="F25" s="6">
        <f t="shared" si="11"/>
        <v>0</v>
      </c>
      <c r="G25" s="10"/>
      <c r="H25" s="10"/>
      <c r="I25" s="1">
        <v>2026.0</v>
      </c>
      <c r="J25" s="6">
        <f>+E25*(1+'Input A'!$C$4)</f>
        <v>0</v>
      </c>
      <c r="K25" s="6">
        <f t="shared" si="12"/>
        <v>0</v>
      </c>
      <c r="L25" s="11" t="str">
        <f t="shared" ref="L25:M25" si="242">+G25</f>
        <v/>
      </c>
      <c r="M25" s="11" t="str">
        <f t="shared" si="242"/>
        <v/>
      </c>
      <c r="N25" s="1">
        <v>2027.0</v>
      </c>
      <c r="O25" s="6">
        <f>+J25*(1+'Input A'!$C$5)</f>
        <v>0</v>
      </c>
      <c r="P25" s="6">
        <f t="shared" si="14"/>
        <v>0</v>
      </c>
      <c r="Q25" s="11" t="str">
        <f t="shared" ref="Q25:R25" si="243">+L25</f>
        <v/>
      </c>
      <c r="R25" s="11" t="str">
        <f t="shared" si="243"/>
        <v/>
      </c>
      <c r="S25" s="1">
        <v>2028.0</v>
      </c>
      <c r="T25" s="6">
        <f>+O25*(1+'Input A'!$C$6)</f>
        <v>0</v>
      </c>
      <c r="U25" s="6">
        <f t="shared" si="16"/>
        <v>0</v>
      </c>
      <c r="V25" s="11" t="str">
        <f t="shared" ref="V25:W25" si="244">+Q25</f>
        <v/>
      </c>
      <c r="W25" s="11" t="str">
        <f t="shared" si="244"/>
        <v/>
      </c>
      <c r="X25" s="1">
        <v>2029.0</v>
      </c>
      <c r="Y25" s="6">
        <f>+T25*(1+'Input A'!$C$6)</f>
        <v>0</v>
      </c>
      <c r="Z25" s="6">
        <f t="shared" si="18"/>
        <v>0</v>
      </c>
      <c r="AA25" s="11" t="str">
        <f t="shared" ref="AA25:AB25" si="245">+V25</f>
        <v/>
      </c>
      <c r="AB25" s="11" t="str">
        <f t="shared" si="245"/>
        <v/>
      </c>
      <c r="AC25" s="1">
        <v>2030.0</v>
      </c>
      <c r="AD25" s="6">
        <f>+Y25*(1+'Input A'!$C$6)</f>
        <v>0</v>
      </c>
      <c r="AE25" s="6">
        <f t="shared" si="20"/>
        <v>0</v>
      </c>
      <c r="AF25" s="11" t="str">
        <f t="shared" ref="AF25:AG25" si="246">+AA25</f>
        <v/>
      </c>
      <c r="AG25" s="11" t="str">
        <f t="shared" si="246"/>
        <v/>
      </c>
      <c r="AH25" s="1">
        <v>2031.0</v>
      </c>
      <c r="AI25" s="6">
        <f>+AD25*(1+'Input A'!$C$6)</f>
        <v>0</v>
      </c>
      <c r="AJ25" s="6">
        <f t="shared" si="22"/>
        <v>0</v>
      </c>
      <c r="AK25" s="11" t="str">
        <f t="shared" ref="AK25:AL25" si="247">+AF25</f>
        <v/>
      </c>
      <c r="AL25" s="11" t="str">
        <f t="shared" si="247"/>
        <v/>
      </c>
      <c r="AM25" s="1">
        <v>2032.0</v>
      </c>
      <c r="AN25" s="6">
        <f>+AI25*(1+'Input A'!$C$6)</f>
        <v>0</v>
      </c>
      <c r="AO25" s="6">
        <f t="shared" si="24"/>
        <v>0</v>
      </c>
      <c r="AP25" s="11" t="str">
        <f t="shared" ref="AP25:AQ25" si="248">+AK25</f>
        <v/>
      </c>
      <c r="AQ25" s="11" t="str">
        <f t="shared" si="248"/>
        <v/>
      </c>
      <c r="AR25" s="1">
        <v>2033.0</v>
      </c>
      <c r="AS25" s="6">
        <f>+AN25*(1+'Input A'!$C$6)</f>
        <v>0</v>
      </c>
      <c r="AT25" s="6">
        <f t="shared" si="26"/>
        <v>0</v>
      </c>
      <c r="AU25" s="11" t="str">
        <f t="shared" ref="AU25:AV25" si="249">+AP25</f>
        <v/>
      </c>
      <c r="AV25" s="11" t="str">
        <f t="shared" si="249"/>
        <v/>
      </c>
      <c r="AW25" s="1">
        <v>2034.0</v>
      </c>
      <c r="AX25" s="6">
        <f>+AS25*(1+'Input A'!$C$6)</f>
        <v>0</v>
      </c>
      <c r="AY25" s="6">
        <f t="shared" si="28"/>
        <v>0</v>
      </c>
      <c r="AZ25" s="11" t="str">
        <f t="shared" ref="AZ25:BA25" si="250">+AU25</f>
        <v/>
      </c>
      <c r="BA25" s="11" t="str">
        <f t="shared" si="250"/>
        <v/>
      </c>
      <c r="BB25" s="1">
        <v>2035.0</v>
      </c>
      <c r="BC25" s="6">
        <f>+AX25*(1+'Input A'!$C$6)</f>
        <v>0</v>
      </c>
      <c r="BD25" s="6">
        <f t="shared" si="30"/>
        <v>0</v>
      </c>
      <c r="BE25" s="11" t="str">
        <f t="shared" ref="BE25:BF25" si="251">+AZ25</f>
        <v/>
      </c>
      <c r="BF25" s="11" t="str">
        <f t="shared" si="251"/>
        <v/>
      </c>
    </row>
    <row r="26" ht="14.25" customHeight="1">
      <c r="A26" s="1" t="s">
        <v>3</v>
      </c>
      <c r="B26" s="1" t="s">
        <v>45</v>
      </c>
      <c r="C26" s="8" t="s">
        <v>19</v>
      </c>
      <c r="D26" s="1">
        <v>2025.0</v>
      </c>
      <c r="E26" s="9">
        <f>10000000/12</f>
        <v>833333.3333</v>
      </c>
      <c r="F26" s="6">
        <f t="shared" si="11"/>
        <v>0</v>
      </c>
      <c r="G26" s="10"/>
      <c r="H26" s="10"/>
      <c r="I26" s="1">
        <v>2026.0</v>
      </c>
      <c r="J26" s="6">
        <f>+E26*(1+'Input A'!$C$4)</f>
        <v>858333.3333</v>
      </c>
      <c r="K26" s="6">
        <f t="shared" si="12"/>
        <v>0</v>
      </c>
      <c r="L26" s="11" t="str">
        <f t="shared" ref="L26:M26" si="252">+G26</f>
        <v/>
      </c>
      <c r="M26" s="11" t="str">
        <f t="shared" si="252"/>
        <v/>
      </c>
      <c r="N26" s="1">
        <v>2027.0</v>
      </c>
      <c r="O26" s="6">
        <f>+J26*(1+'Input A'!$C$5)</f>
        <v>884083.3333</v>
      </c>
      <c r="P26" s="6">
        <f t="shared" si="14"/>
        <v>0</v>
      </c>
      <c r="Q26" s="11" t="str">
        <f t="shared" ref="Q26:R26" si="253">+L26</f>
        <v/>
      </c>
      <c r="R26" s="11" t="str">
        <f t="shared" si="253"/>
        <v/>
      </c>
      <c r="S26" s="1">
        <v>2028.0</v>
      </c>
      <c r="T26" s="6">
        <f>+O26*(1+'Input A'!$C$6)</f>
        <v>910605.8333</v>
      </c>
      <c r="U26" s="6">
        <f t="shared" si="16"/>
        <v>0</v>
      </c>
      <c r="V26" s="11" t="str">
        <f t="shared" ref="V26:W26" si="254">+Q26</f>
        <v/>
      </c>
      <c r="W26" s="11" t="str">
        <f t="shared" si="254"/>
        <v/>
      </c>
      <c r="X26" s="1">
        <v>2029.0</v>
      </c>
      <c r="Y26" s="6">
        <f>+T26*(1+'Input A'!$C$6)</f>
        <v>937924.0083</v>
      </c>
      <c r="Z26" s="6">
        <f t="shared" si="18"/>
        <v>0</v>
      </c>
      <c r="AA26" s="11" t="str">
        <f t="shared" ref="AA26:AB26" si="255">+V26</f>
        <v/>
      </c>
      <c r="AB26" s="11" t="str">
        <f t="shared" si="255"/>
        <v/>
      </c>
      <c r="AC26" s="1">
        <v>2030.0</v>
      </c>
      <c r="AD26" s="6">
        <f>+Y26*(1+'Input A'!$C$6)</f>
        <v>966061.7286</v>
      </c>
      <c r="AE26" s="6">
        <f t="shared" si="20"/>
        <v>0</v>
      </c>
      <c r="AF26" s="11" t="str">
        <f t="shared" ref="AF26:AG26" si="256">+AA26</f>
        <v/>
      </c>
      <c r="AG26" s="11" t="str">
        <f t="shared" si="256"/>
        <v/>
      </c>
      <c r="AH26" s="1">
        <v>2031.0</v>
      </c>
      <c r="AI26" s="6">
        <f>+AD26*(1+'Input A'!$C$6)</f>
        <v>995043.5804</v>
      </c>
      <c r="AJ26" s="6">
        <f t="shared" si="22"/>
        <v>0</v>
      </c>
      <c r="AK26" s="11" t="str">
        <f t="shared" ref="AK26:AL26" si="257">+AF26</f>
        <v/>
      </c>
      <c r="AL26" s="11" t="str">
        <f t="shared" si="257"/>
        <v/>
      </c>
      <c r="AM26" s="1">
        <v>2032.0</v>
      </c>
      <c r="AN26" s="6">
        <f>+AI26*(1+'Input A'!$C$6)</f>
        <v>1024894.888</v>
      </c>
      <c r="AO26" s="6">
        <f t="shared" si="24"/>
        <v>0</v>
      </c>
      <c r="AP26" s="11" t="str">
        <f t="shared" ref="AP26:AQ26" si="258">+AK26</f>
        <v/>
      </c>
      <c r="AQ26" s="11" t="str">
        <f t="shared" si="258"/>
        <v/>
      </c>
      <c r="AR26" s="1">
        <v>2033.0</v>
      </c>
      <c r="AS26" s="6">
        <f>+AN26*(1+'Input A'!$C$6)</f>
        <v>1055641.734</v>
      </c>
      <c r="AT26" s="6">
        <f t="shared" si="26"/>
        <v>0</v>
      </c>
      <c r="AU26" s="11" t="str">
        <f t="shared" ref="AU26:AV26" si="259">+AP26</f>
        <v/>
      </c>
      <c r="AV26" s="11" t="str">
        <f t="shared" si="259"/>
        <v/>
      </c>
      <c r="AW26" s="1">
        <v>2034.0</v>
      </c>
      <c r="AX26" s="6">
        <f>+AS26*(1+'Input A'!$C$6)</f>
        <v>1087310.987</v>
      </c>
      <c r="AY26" s="6">
        <f t="shared" si="28"/>
        <v>0</v>
      </c>
      <c r="AZ26" s="11" t="str">
        <f t="shared" ref="AZ26:BA26" si="260">+AU26</f>
        <v/>
      </c>
      <c r="BA26" s="11" t="str">
        <f t="shared" si="260"/>
        <v/>
      </c>
      <c r="BB26" s="1">
        <v>2035.0</v>
      </c>
      <c r="BC26" s="6">
        <f>+AX26*(1+'Input A'!$C$6)</f>
        <v>1119930.316</v>
      </c>
      <c r="BD26" s="6">
        <f t="shared" si="30"/>
        <v>0</v>
      </c>
      <c r="BE26" s="11" t="str">
        <f t="shared" ref="BE26:BF26" si="261">+AZ26</f>
        <v/>
      </c>
      <c r="BF26" s="11" t="str">
        <f t="shared" si="261"/>
        <v/>
      </c>
    </row>
    <row r="27" ht="14.25" customHeight="1">
      <c r="A27" s="1" t="s">
        <v>4</v>
      </c>
      <c r="B27" s="1" t="s">
        <v>46</v>
      </c>
      <c r="C27" s="8" t="s">
        <v>19</v>
      </c>
      <c r="D27" s="1">
        <v>2025.0</v>
      </c>
      <c r="E27" s="9">
        <f>8000000/12</f>
        <v>666666.6667</v>
      </c>
      <c r="F27" s="6">
        <f t="shared" si="11"/>
        <v>0</v>
      </c>
      <c r="G27" s="10">
        <v>6.0</v>
      </c>
      <c r="H27" s="10">
        <v>12.0</v>
      </c>
      <c r="I27" s="1">
        <v>2026.0</v>
      </c>
      <c r="J27" s="6">
        <f>+E27*(1+'Input A'!$C$4)</f>
        <v>686666.6667</v>
      </c>
      <c r="K27" s="6">
        <f t="shared" si="12"/>
        <v>0</v>
      </c>
      <c r="L27" s="11">
        <f t="shared" ref="L27:M27" si="262">+G27</f>
        <v>6</v>
      </c>
      <c r="M27" s="11">
        <f t="shared" si="262"/>
        <v>12</v>
      </c>
      <c r="N27" s="1">
        <v>2027.0</v>
      </c>
      <c r="O27" s="6">
        <f>+J27*(1+'Input A'!$C$5)</f>
        <v>707266.6667</v>
      </c>
      <c r="P27" s="6">
        <f t="shared" si="14"/>
        <v>0</v>
      </c>
      <c r="Q27" s="11">
        <f t="shared" ref="Q27:R27" si="263">+L27</f>
        <v>6</v>
      </c>
      <c r="R27" s="11">
        <f t="shared" si="263"/>
        <v>12</v>
      </c>
      <c r="S27" s="1">
        <v>2028.0</v>
      </c>
      <c r="T27" s="6">
        <f>+O27*(1+'Input A'!$C$6)</f>
        <v>728484.6667</v>
      </c>
      <c r="U27" s="6">
        <f t="shared" si="16"/>
        <v>0</v>
      </c>
      <c r="V27" s="11">
        <f t="shared" ref="V27:W27" si="264">+Q27</f>
        <v>6</v>
      </c>
      <c r="W27" s="11">
        <f t="shared" si="264"/>
        <v>12</v>
      </c>
      <c r="X27" s="1">
        <v>2029.0</v>
      </c>
      <c r="Y27" s="6">
        <f>+T27*(1+'Input A'!$C$6)</f>
        <v>750339.2067</v>
      </c>
      <c r="Z27" s="6">
        <f t="shared" si="18"/>
        <v>0</v>
      </c>
      <c r="AA27" s="11">
        <f t="shared" ref="AA27:AB27" si="265">+V27</f>
        <v>6</v>
      </c>
      <c r="AB27" s="11">
        <f t="shared" si="265"/>
        <v>12</v>
      </c>
      <c r="AC27" s="1">
        <v>2030.0</v>
      </c>
      <c r="AD27" s="6">
        <f>+Y27*(1+'Input A'!$C$6)</f>
        <v>772849.3829</v>
      </c>
      <c r="AE27" s="6">
        <f t="shared" si="20"/>
        <v>0</v>
      </c>
      <c r="AF27" s="11">
        <f t="shared" ref="AF27:AG27" si="266">+AA27</f>
        <v>6</v>
      </c>
      <c r="AG27" s="11">
        <f t="shared" si="266"/>
        <v>12</v>
      </c>
      <c r="AH27" s="1">
        <v>2031.0</v>
      </c>
      <c r="AI27" s="6">
        <f>+AD27*(1+'Input A'!$C$6)</f>
        <v>796034.8644</v>
      </c>
      <c r="AJ27" s="6">
        <f t="shared" si="22"/>
        <v>0</v>
      </c>
      <c r="AK27" s="11">
        <f t="shared" ref="AK27:AL27" si="267">+AF27</f>
        <v>6</v>
      </c>
      <c r="AL27" s="11">
        <f t="shared" si="267"/>
        <v>12</v>
      </c>
      <c r="AM27" s="1">
        <v>2032.0</v>
      </c>
      <c r="AN27" s="6">
        <f>+AI27*(1+'Input A'!$C$6)</f>
        <v>819915.9103</v>
      </c>
      <c r="AO27" s="6">
        <f t="shared" si="24"/>
        <v>0</v>
      </c>
      <c r="AP27" s="11">
        <f t="shared" ref="AP27:AQ27" si="268">+AK27</f>
        <v>6</v>
      </c>
      <c r="AQ27" s="11">
        <f t="shared" si="268"/>
        <v>12</v>
      </c>
      <c r="AR27" s="1">
        <v>2033.0</v>
      </c>
      <c r="AS27" s="6">
        <f>+AN27*(1+'Input A'!$C$6)</f>
        <v>844513.3876</v>
      </c>
      <c r="AT27" s="6">
        <f t="shared" si="26"/>
        <v>0</v>
      </c>
      <c r="AU27" s="11">
        <f t="shared" ref="AU27:AV27" si="269">+AP27</f>
        <v>6</v>
      </c>
      <c r="AV27" s="11">
        <f t="shared" si="269"/>
        <v>12</v>
      </c>
      <c r="AW27" s="1">
        <v>2034.0</v>
      </c>
      <c r="AX27" s="6">
        <f>+AS27*(1+'Input A'!$C$6)</f>
        <v>869848.7892</v>
      </c>
      <c r="AY27" s="6">
        <f t="shared" si="28"/>
        <v>0</v>
      </c>
      <c r="AZ27" s="11">
        <f t="shared" ref="AZ27:BA27" si="270">+AU27</f>
        <v>6</v>
      </c>
      <c r="BA27" s="11">
        <f t="shared" si="270"/>
        <v>12</v>
      </c>
      <c r="BB27" s="1">
        <v>2035.0</v>
      </c>
      <c r="BC27" s="6">
        <f>+AX27*(1+'Input A'!$C$6)</f>
        <v>895944.2529</v>
      </c>
      <c r="BD27" s="6">
        <f t="shared" si="30"/>
        <v>0</v>
      </c>
      <c r="BE27" s="11">
        <f t="shared" ref="BE27:BF27" si="271">+AZ27</f>
        <v>6</v>
      </c>
      <c r="BF27" s="11">
        <f t="shared" si="271"/>
        <v>12</v>
      </c>
    </row>
    <row r="28" ht="14.25" customHeight="1">
      <c r="A28" s="1" t="s">
        <v>4</v>
      </c>
      <c r="B28" s="1" t="s">
        <v>47</v>
      </c>
      <c r="C28" s="8" t="s">
        <v>19</v>
      </c>
      <c r="D28" s="1">
        <v>2025.0</v>
      </c>
      <c r="E28" s="9">
        <v>0.0</v>
      </c>
      <c r="F28" s="6">
        <f t="shared" si="11"/>
        <v>0</v>
      </c>
      <c r="G28" s="10"/>
      <c r="H28" s="10"/>
      <c r="I28" s="1">
        <v>2026.0</v>
      </c>
      <c r="J28" s="6">
        <f>+E28*(1+'Input A'!$C$4)</f>
        <v>0</v>
      </c>
      <c r="K28" s="6">
        <f t="shared" si="12"/>
        <v>0</v>
      </c>
      <c r="L28" s="11" t="str">
        <f t="shared" ref="L28:M28" si="272">+G28</f>
        <v/>
      </c>
      <c r="M28" s="11" t="str">
        <f t="shared" si="272"/>
        <v/>
      </c>
      <c r="N28" s="1">
        <v>2027.0</v>
      </c>
      <c r="O28" s="6">
        <f>+J28*(1+'Input A'!$C$5)</f>
        <v>0</v>
      </c>
      <c r="P28" s="6">
        <f t="shared" si="14"/>
        <v>0</v>
      </c>
      <c r="Q28" s="11" t="str">
        <f t="shared" ref="Q28:R28" si="273">+L28</f>
        <v/>
      </c>
      <c r="R28" s="11" t="str">
        <f t="shared" si="273"/>
        <v/>
      </c>
      <c r="S28" s="1">
        <v>2028.0</v>
      </c>
      <c r="T28" s="6">
        <f>+O28*(1+'Input A'!$C$6)</f>
        <v>0</v>
      </c>
      <c r="U28" s="6">
        <f t="shared" si="16"/>
        <v>0</v>
      </c>
      <c r="V28" s="11" t="str">
        <f t="shared" ref="V28:W28" si="274">+Q28</f>
        <v/>
      </c>
      <c r="W28" s="11" t="str">
        <f t="shared" si="274"/>
        <v/>
      </c>
      <c r="X28" s="1">
        <v>2029.0</v>
      </c>
      <c r="Y28" s="6">
        <f>+T28*(1+'Input A'!$C$6)</f>
        <v>0</v>
      </c>
      <c r="Z28" s="6">
        <f t="shared" si="18"/>
        <v>0</v>
      </c>
      <c r="AA28" s="11" t="str">
        <f t="shared" ref="AA28:AB28" si="275">+V28</f>
        <v/>
      </c>
      <c r="AB28" s="11" t="str">
        <f t="shared" si="275"/>
        <v/>
      </c>
      <c r="AC28" s="1">
        <v>2030.0</v>
      </c>
      <c r="AD28" s="6">
        <f>+Y28*(1+'Input A'!$C$6)</f>
        <v>0</v>
      </c>
      <c r="AE28" s="6">
        <f t="shared" si="20"/>
        <v>0</v>
      </c>
      <c r="AF28" s="11" t="str">
        <f t="shared" ref="AF28:AG28" si="276">+AA28</f>
        <v/>
      </c>
      <c r="AG28" s="11" t="str">
        <f t="shared" si="276"/>
        <v/>
      </c>
      <c r="AH28" s="1">
        <v>2031.0</v>
      </c>
      <c r="AI28" s="6">
        <f>+AD28*(1+'Input A'!$C$6)</f>
        <v>0</v>
      </c>
      <c r="AJ28" s="6">
        <f t="shared" si="22"/>
        <v>0</v>
      </c>
      <c r="AK28" s="11" t="str">
        <f t="shared" ref="AK28:AL28" si="277">+AF28</f>
        <v/>
      </c>
      <c r="AL28" s="11" t="str">
        <f t="shared" si="277"/>
        <v/>
      </c>
      <c r="AM28" s="1">
        <v>2032.0</v>
      </c>
      <c r="AN28" s="6">
        <f>+AI28*(1+'Input A'!$C$6)</f>
        <v>0</v>
      </c>
      <c r="AO28" s="6">
        <f t="shared" si="24"/>
        <v>0</v>
      </c>
      <c r="AP28" s="11" t="str">
        <f t="shared" ref="AP28:AQ28" si="278">+AK28</f>
        <v/>
      </c>
      <c r="AQ28" s="11" t="str">
        <f t="shared" si="278"/>
        <v/>
      </c>
      <c r="AR28" s="1">
        <v>2033.0</v>
      </c>
      <c r="AS28" s="6">
        <f>+AN28*(1+'Input A'!$C$6)</f>
        <v>0</v>
      </c>
      <c r="AT28" s="6">
        <f t="shared" si="26"/>
        <v>0</v>
      </c>
      <c r="AU28" s="11" t="str">
        <f t="shared" ref="AU28:AV28" si="279">+AP28</f>
        <v/>
      </c>
      <c r="AV28" s="11" t="str">
        <f t="shared" si="279"/>
        <v/>
      </c>
      <c r="AW28" s="1">
        <v>2034.0</v>
      </c>
      <c r="AX28" s="6">
        <f>+AS28*(1+'Input A'!$C$6)</f>
        <v>0</v>
      </c>
      <c r="AY28" s="6">
        <f t="shared" si="28"/>
        <v>0</v>
      </c>
      <c r="AZ28" s="11" t="str">
        <f t="shared" ref="AZ28:BA28" si="280">+AU28</f>
        <v/>
      </c>
      <c r="BA28" s="11" t="str">
        <f t="shared" si="280"/>
        <v/>
      </c>
      <c r="BB28" s="1">
        <v>2035.0</v>
      </c>
      <c r="BC28" s="6">
        <f>+AX28*(1+'Input A'!$C$6)</f>
        <v>0</v>
      </c>
      <c r="BD28" s="6">
        <f t="shared" si="30"/>
        <v>0</v>
      </c>
      <c r="BE28" s="11" t="str">
        <f t="shared" ref="BE28:BF28" si="281">+AZ28</f>
        <v/>
      </c>
      <c r="BF28" s="11" t="str">
        <f t="shared" si="281"/>
        <v/>
      </c>
    </row>
    <row r="29" ht="14.25" customHeight="1">
      <c r="A29" s="1" t="s">
        <v>4</v>
      </c>
      <c r="B29" s="1" t="s">
        <v>48</v>
      </c>
      <c r="C29" s="8" t="s">
        <v>19</v>
      </c>
      <c r="D29" s="1">
        <v>2025.0</v>
      </c>
      <c r="E29" s="9">
        <f>3000000/12</f>
        <v>250000</v>
      </c>
      <c r="F29" s="6">
        <f t="shared" si="11"/>
        <v>0</v>
      </c>
      <c r="G29" s="10"/>
      <c r="H29" s="10"/>
      <c r="I29" s="1">
        <v>2026.0</v>
      </c>
      <c r="J29" s="6">
        <f>+E29*(1+'Input A'!$C$4)</f>
        <v>257500</v>
      </c>
      <c r="K29" s="6">
        <f t="shared" si="12"/>
        <v>0</v>
      </c>
      <c r="L29" s="11" t="str">
        <f t="shared" ref="L29:M29" si="282">+G29</f>
        <v/>
      </c>
      <c r="M29" s="11" t="str">
        <f t="shared" si="282"/>
        <v/>
      </c>
      <c r="N29" s="1">
        <v>2027.0</v>
      </c>
      <c r="O29" s="6">
        <f>+J29*(1+'Input A'!$C$5)</f>
        <v>265225</v>
      </c>
      <c r="P29" s="6">
        <f t="shared" si="14"/>
        <v>0</v>
      </c>
      <c r="Q29" s="11" t="str">
        <f t="shared" ref="Q29:R29" si="283">+L29</f>
        <v/>
      </c>
      <c r="R29" s="11" t="str">
        <f t="shared" si="283"/>
        <v/>
      </c>
      <c r="S29" s="1">
        <v>2028.0</v>
      </c>
      <c r="T29" s="6">
        <f>+O29*(1+'Input A'!$C$6)</f>
        <v>273181.75</v>
      </c>
      <c r="U29" s="6">
        <f t="shared" si="16"/>
        <v>0</v>
      </c>
      <c r="V29" s="11" t="str">
        <f t="shared" ref="V29:W29" si="284">+Q29</f>
        <v/>
      </c>
      <c r="W29" s="11" t="str">
        <f t="shared" si="284"/>
        <v/>
      </c>
      <c r="X29" s="1">
        <v>2029.0</v>
      </c>
      <c r="Y29" s="6">
        <f>+T29*(1+'Input A'!$C$6)</f>
        <v>281377.2025</v>
      </c>
      <c r="Z29" s="6">
        <f t="shared" si="18"/>
        <v>0</v>
      </c>
      <c r="AA29" s="11" t="str">
        <f t="shared" ref="AA29:AB29" si="285">+V29</f>
        <v/>
      </c>
      <c r="AB29" s="11" t="str">
        <f t="shared" si="285"/>
        <v/>
      </c>
      <c r="AC29" s="1">
        <v>2030.0</v>
      </c>
      <c r="AD29" s="6">
        <f>+Y29*(1+'Input A'!$C$6)</f>
        <v>289818.5186</v>
      </c>
      <c r="AE29" s="6">
        <f t="shared" si="20"/>
        <v>0</v>
      </c>
      <c r="AF29" s="11" t="str">
        <f t="shared" ref="AF29:AG29" si="286">+AA29</f>
        <v/>
      </c>
      <c r="AG29" s="11" t="str">
        <f t="shared" si="286"/>
        <v/>
      </c>
      <c r="AH29" s="1">
        <v>2031.0</v>
      </c>
      <c r="AI29" s="6">
        <f>+AD29*(1+'Input A'!$C$6)</f>
        <v>298513.0741</v>
      </c>
      <c r="AJ29" s="6">
        <f t="shared" si="22"/>
        <v>0</v>
      </c>
      <c r="AK29" s="11" t="str">
        <f t="shared" ref="AK29:AL29" si="287">+AF29</f>
        <v/>
      </c>
      <c r="AL29" s="11" t="str">
        <f t="shared" si="287"/>
        <v/>
      </c>
      <c r="AM29" s="1">
        <v>2032.0</v>
      </c>
      <c r="AN29" s="6">
        <f>+AI29*(1+'Input A'!$C$6)</f>
        <v>307468.4664</v>
      </c>
      <c r="AO29" s="6">
        <f t="shared" si="24"/>
        <v>0</v>
      </c>
      <c r="AP29" s="11" t="str">
        <f t="shared" ref="AP29:AQ29" si="288">+AK29</f>
        <v/>
      </c>
      <c r="AQ29" s="11" t="str">
        <f t="shared" si="288"/>
        <v/>
      </c>
      <c r="AR29" s="1">
        <v>2033.0</v>
      </c>
      <c r="AS29" s="6">
        <f>+AN29*(1+'Input A'!$C$6)</f>
        <v>316692.5203</v>
      </c>
      <c r="AT29" s="6">
        <f t="shared" si="26"/>
        <v>0</v>
      </c>
      <c r="AU29" s="11" t="str">
        <f t="shared" ref="AU29:AV29" si="289">+AP29</f>
        <v/>
      </c>
      <c r="AV29" s="11" t="str">
        <f t="shared" si="289"/>
        <v/>
      </c>
      <c r="AW29" s="1">
        <v>2034.0</v>
      </c>
      <c r="AX29" s="6">
        <f>+AS29*(1+'Input A'!$C$6)</f>
        <v>326193.296</v>
      </c>
      <c r="AY29" s="6">
        <f t="shared" si="28"/>
        <v>0</v>
      </c>
      <c r="AZ29" s="11" t="str">
        <f t="shared" ref="AZ29:BA29" si="290">+AU29</f>
        <v/>
      </c>
      <c r="BA29" s="11" t="str">
        <f t="shared" si="290"/>
        <v/>
      </c>
      <c r="BB29" s="1">
        <v>2035.0</v>
      </c>
      <c r="BC29" s="6">
        <f>+AX29*(1+'Input A'!$C$6)</f>
        <v>335979.0948</v>
      </c>
      <c r="BD29" s="6">
        <f t="shared" si="30"/>
        <v>0</v>
      </c>
      <c r="BE29" s="11" t="str">
        <f t="shared" ref="BE29:BF29" si="291">+AZ29</f>
        <v/>
      </c>
      <c r="BF29" s="11" t="str">
        <f t="shared" si="291"/>
        <v/>
      </c>
    </row>
    <row r="30" ht="14.25" customHeight="1">
      <c r="A30" s="1" t="s">
        <v>4</v>
      </c>
      <c r="B30" s="1" t="s">
        <v>49</v>
      </c>
      <c r="C30" s="8" t="s">
        <v>38</v>
      </c>
      <c r="D30" s="1">
        <v>2025.0</v>
      </c>
      <c r="E30" s="9"/>
      <c r="F30" s="6">
        <f t="shared" si="11"/>
        <v>0</v>
      </c>
      <c r="G30" s="10">
        <v>6.0</v>
      </c>
      <c r="H30" s="10">
        <v>12.0</v>
      </c>
      <c r="I30" s="1">
        <v>2026.0</v>
      </c>
      <c r="J30" s="6">
        <f>+E30*(1+'Input A'!$C$4)</f>
        <v>0</v>
      </c>
      <c r="K30" s="6">
        <f t="shared" si="12"/>
        <v>0</v>
      </c>
      <c r="L30" s="11">
        <f t="shared" ref="L30:M30" si="292">+G30</f>
        <v>6</v>
      </c>
      <c r="M30" s="11">
        <f t="shared" si="292"/>
        <v>12</v>
      </c>
      <c r="N30" s="1">
        <v>2027.0</v>
      </c>
      <c r="O30" s="6">
        <f>+J30*(1+'Input A'!$C$5)</f>
        <v>0</v>
      </c>
      <c r="P30" s="6">
        <f t="shared" si="14"/>
        <v>0</v>
      </c>
      <c r="Q30" s="11">
        <f t="shared" ref="Q30:R30" si="293">+L30</f>
        <v>6</v>
      </c>
      <c r="R30" s="11">
        <f t="shared" si="293"/>
        <v>12</v>
      </c>
      <c r="S30" s="1">
        <v>2028.0</v>
      </c>
      <c r="T30" s="6">
        <f>+O30*(1+'Input A'!$C$6)</f>
        <v>0</v>
      </c>
      <c r="U30" s="6">
        <f t="shared" si="16"/>
        <v>0</v>
      </c>
      <c r="V30" s="11">
        <f t="shared" ref="V30:W30" si="294">+Q30</f>
        <v>6</v>
      </c>
      <c r="W30" s="11">
        <f t="shared" si="294"/>
        <v>12</v>
      </c>
      <c r="X30" s="1">
        <v>2029.0</v>
      </c>
      <c r="Y30" s="6">
        <f>+T30*(1+'Input A'!$C$6)</f>
        <v>0</v>
      </c>
      <c r="Z30" s="6">
        <f t="shared" si="18"/>
        <v>0</v>
      </c>
      <c r="AA30" s="11">
        <f t="shared" ref="AA30:AB30" si="295">+V30</f>
        <v>6</v>
      </c>
      <c r="AB30" s="11">
        <f t="shared" si="295"/>
        <v>12</v>
      </c>
      <c r="AC30" s="1">
        <v>2030.0</v>
      </c>
      <c r="AD30" s="6">
        <f>+Y30*(1+'Input A'!$C$6)</f>
        <v>0</v>
      </c>
      <c r="AE30" s="6">
        <f t="shared" si="20"/>
        <v>0</v>
      </c>
      <c r="AF30" s="11">
        <f t="shared" ref="AF30:AG30" si="296">+AA30</f>
        <v>6</v>
      </c>
      <c r="AG30" s="11">
        <f t="shared" si="296"/>
        <v>12</v>
      </c>
      <c r="AH30" s="1">
        <v>2031.0</v>
      </c>
      <c r="AI30" s="6">
        <f>+AD30*(1+'Input A'!$C$6)</f>
        <v>0</v>
      </c>
      <c r="AJ30" s="6">
        <f t="shared" si="22"/>
        <v>0</v>
      </c>
      <c r="AK30" s="11">
        <f t="shared" ref="AK30:AL30" si="297">+AF30</f>
        <v>6</v>
      </c>
      <c r="AL30" s="11">
        <f t="shared" si="297"/>
        <v>12</v>
      </c>
      <c r="AM30" s="1">
        <v>2032.0</v>
      </c>
      <c r="AN30" s="6">
        <f>+AI30*(1+'Input A'!$C$6)</f>
        <v>0</v>
      </c>
      <c r="AO30" s="6">
        <f t="shared" si="24"/>
        <v>0</v>
      </c>
      <c r="AP30" s="11">
        <f t="shared" ref="AP30:AQ30" si="298">+AK30</f>
        <v>6</v>
      </c>
      <c r="AQ30" s="11">
        <f t="shared" si="298"/>
        <v>12</v>
      </c>
      <c r="AR30" s="1">
        <v>2033.0</v>
      </c>
      <c r="AS30" s="6">
        <f>+AN30*(1+'Input A'!$C$6)</f>
        <v>0</v>
      </c>
      <c r="AT30" s="6">
        <f t="shared" si="26"/>
        <v>0</v>
      </c>
      <c r="AU30" s="11">
        <f t="shared" ref="AU30:AV30" si="299">+AP30</f>
        <v>6</v>
      </c>
      <c r="AV30" s="11">
        <f t="shared" si="299"/>
        <v>12</v>
      </c>
      <c r="AW30" s="1">
        <v>2034.0</v>
      </c>
      <c r="AX30" s="6">
        <f>+AS30*(1+'Input A'!$C$6)</f>
        <v>0</v>
      </c>
      <c r="AY30" s="6">
        <f t="shared" si="28"/>
        <v>0</v>
      </c>
      <c r="AZ30" s="11">
        <f t="shared" ref="AZ30:BA30" si="300">+AU30</f>
        <v>6</v>
      </c>
      <c r="BA30" s="11">
        <f t="shared" si="300"/>
        <v>12</v>
      </c>
      <c r="BB30" s="1">
        <v>2035.0</v>
      </c>
      <c r="BC30" s="6">
        <f>+AX30*(1+'Input A'!$C$6)</f>
        <v>0</v>
      </c>
      <c r="BD30" s="6">
        <f t="shared" si="30"/>
        <v>0</v>
      </c>
      <c r="BE30" s="11">
        <f t="shared" ref="BE30:BF30" si="301">+AZ30</f>
        <v>6</v>
      </c>
      <c r="BF30" s="11">
        <f t="shared" si="301"/>
        <v>12</v>
      </c>
    </row>
    <row r="31" ht="14.25" customHeight="1">
      <c r="A31" s="1" t="s">
        <v>4</v>
      </c>
      <c r="B31" s="1" t="s">
        <v>50</v>
      </c>
      <c r="C31" s="8" t="s">
        <v>19</v>
      </c>
      <c r="D31" s="1">
        <v>2025.0</v>
      </c>
      <c r="E31" s="9">
        <f>120000*4</f>
        <v>480000</v>
      </c>
      <c r="F31" s="6">
        <f t="shared" si="11"/>
        <v>0</v>
      </c>
      <c r="G31" s="10"/>
      <c r="H31" s="10"/>
      <c r="I31" s="1">
        <v>2026.0</v>
      </c>
      <c r="J31" s="6">
        <f>+E31*(1+'Input A'!$C$4)</f>
        <v>494400</v>
      </c>
      <c r="K31" s="6">
        <f t="shared" si="12"/>
        <v>0</v>
      </c>
      <c r="L31" s="11" t="str">
        <f t="shared" ref="L31:M31" si="302">+G31</f>
        <v/>
      </c>
      <c r="M31" s="11" t="str">
        <f t="shared" si="302"/>
        <v/>
      </c>
      <c r="N31" s="1">
        <v>2027.0</v>
      </c>
      <c r="O31" s="6">
        <f>+J31*(1+'Input A'!$C$5)</f>
        <v>509232</v>
      </c>
      <c r="P31" s="6">
        <f t="shared" si="14"/>
        <v>0</v>
      </c>
      <c r="Q31" s="11" t="str">
        <f t="shared" ref="Q31:R31" si="303">+L31</f>
        <v/>
      </c>
      <c r="R31" s="11" t="str">
        <f t="shared" si="303"/>
        <v/>
      </c>
      <c r="S31" s="1">
        <v>2028.0</v>
      </c>
      <c r="T31" s="6">
        <f>+O31*(1+'Input A'!$C$6)</f>
        <v>524508.96</v>
      </c>
      <c r="U31" s="6">
        <f t="shared" si="16"/>
        <v>0</v>
      </c>
      <c r="V31" s="11" t="str">
        <f t="shared" ref="V31:W31" si="304">+Q31</f>
        <v/>
      </c>
      <c r="W31" s="11" t="str">
        <f t="shared" si="304"/>
        <v/>
      </c>
      <c r="X31" s="1">
        <v>2029.0</v>
      </c>
      <c r="Y31" s="6">
        <f>+T31*(1+'Input A'!$C$6)</f>
        <v>540244.2288</v>
      </c>
      <c r="Z31" s="6">
        <f t="shared" si="18"/>
        <v>0</v>
      </c>
      <c r="AA31" s="11" t="str">
        <f t="shared" ref="AA31:AB31" si="305">+V31</f>
        <v/>
      </c>
      <c r="AB31" s="11" t="str">
        <f t="shared" si="305"/>
        <v/>
      </c>
      <c r="AC31" s="1">
        <v>2030.0</v>
      </c>
      <c r="AD31" s="6">
        <f>+Y31*(1+'Input A'!$C$6)</f>
        <v>556451.5557</v>
      </c>
      <c r="AE31" s="6">
        <f t="shared" si="20"/>
        <v>0</v>
      </c>
      <c r="AF31" s="11" t="str">
        <f t="shared" ref="AF31:AG31" si="306">+AA31</f>
        <v/>
      </c>
      <c r="AG31" s="11" t="str">
        <f t="shared" si="306"/>
        <v/>
      </c>
      <c r="AH31" s="1">
        <v>2031.0</v>
      </c>
      <c r="AI31" s="6">
        <f>+AD31*(1+'Input A'!$C$6)</f>
        <v>573145.1023</v>
      </c>
      <c r="AJ31" s="6">
        <f t="shared" si="22"/>
        <v>0</v>
      </c>
      <c r="AK31" s="11" t="str">
        <f t="shared" ref="AK31:AL31" si="307">+AF31</f>
        <v/>
      </c>
      <c r="AL31" s="11" t="str">
        <f t="shared" si="307"/>
        <v/>
      </c>
      <c r="AM31" s="1">
        <v>2032.0</v>
      </c>
      <c r="AN31" s="6">
        <f>+AI31*(1+'Input A'!$C$6)</f>
        <v>590339.4554</v>
      </c>
      <c r="AO31" s="6">
        <f t="shared" si="24"/>
        <v>0</v>
      </c>
      <c r="AP31" s="11" t="str">
        <f t="shared" ref="AP31:AQ31" si="308">+AK31</f>
        <v/>
      </c>
      <c r="AQ31" s="11" t="str">
        <f t="shared" si="308"/>
        <v/>
      </c>
      <c r="AR31" s="1">
        <v>2033.0</v>
      </c>
      <c r="AS31" s="6">
        <f>+AN31*(1+'Input A'!$C$6)</f>
        <v>608049.6391</v>
      </c>
      <c r="AT31" s="6">
        <f t="shared" si="26"/>
        <v>0</v>
      </c>
      <c r="AU31" s="11" t="str">
        <f t="shared" ref="AU31:AV31" si="309">+AP31</f>
        <v/>
      </c>
      <c r="AV31" s="11" t="str">
        <f t="shared" si="309"/>
        <v/>
      </c>
      <c r="AW31" s="1">
        <v>2034.0</v>
      </c>
      <c r="AX31" s="6">
        <f>+AS31*(1+'Input A'!$C$6)</f>
        <v>626291.1282</v>
      </c>
      <c r="AY31" s="6">
        <f t="shared" si="28"/>
        <v>0</v>
      </c>
      <c r="AZ31" s="11" t="str">
        <f t="shared" ref="AZ31:BA31" si="310">+AU31</f>
        <v/>
      </c>
      <c r="BA31" s="11" t="str">
        <f t="shared" si="310"/>
        <v/>
      </c>
      <c r="BB31" s="1">
        <v>2035.0</v>
      </c>
      <c r="BC31" s="6">
        <f>+AX31*(1+'Input A'!$C$6)</f>
        <v>645079.8621</v>
      </c>
      <c r="BD31" s="6">
        <f t="shared" si="30"/>
        <v>0</v>
      </c>
      <c r="BE31" s="11" t="str">
        <f t="shared" ref="BE31:BF31" si="311">+AZ31</f>
        <v/>
      </c>
      <c r="BF31" s="11" t="str">
        <f t="shared" si="311"/>
        <v/>
      </c>
    </row>
    <row r="32" ht="14.25" customHeight="1">
      <c r="A32" s="1" t="s">
        <v>4</v>
      </c>
      <c r="B32" s="1" t="s">
        <v>51</v>
      </c>
      <c r="C32" s="8" t="s">
        <v>21</v>
      </c>
      <c r="D32" s="1">
        <v>2025.0</v>
      </c>
      <c r="E32" s="9">
        <v>650000.0</v>
      </c>
      <c r="F32" s="6">
        <f t="shared" si="11"/>
        <v>0</v>
      </c>
      <c r="G32" s="10">
        <v>10.0</v>
      </c>
      <c r="H32" s="10"/>
      <c r="I32" s="1">
        <v>2026.0</v>
      </c>
      <c r="J32" s="6">
        <f>+E32*(1+'Input A'!$C$4)</f>
        <v>669500</v>
      </c>
      <c r="K32" s="6">
        <f t="shared" si="12"/>
        <v>0</v>
      </c>
      <c r="L32" s="11">
        <f t="shared" ref="L32:M32" si="312">+G32</f>
        <v>10</v>
      </c>
      <c r="M32" s="11" t="str">
        <f t="shared" si="312"/>
        <v/>
      </c>
      <c r="N32" s="1">
        <v>2027.0</v>
      </c>
      <c r="O32" s="6">
        <f>+J32*(1+'Input A'!$C$5)</f>
        <v>689585</v>
      </c>
      <c r="P32" s="6">
        <f t="shared" si="14"/>
        <v>0</v>
      </c>
      <c r="Q32" s="11">
        <f t="shared" ref="Q32:R32" si="313">+L32</f>
        <v>10</v>
      </c>
      <c r="R32" s="11" t="str">
        <f t="shared" si="313"/>
        <v/>
      </c>
      <c r="S32" s="1">
        <v>2028.0</v>
      </c>
      <c r="T32" s="6">
        <f>+O32*(1+'Input A'!$C$6)</f>
        <v>710272.55</v>
      </c>
      <c r="U32" s="6">
        <f t="shared" si="16"/>
        <v>0</v>
      </c>
      <c r="V32" s="11">
        <f t="shared" ref="V32:W32" si="314">+Q32</f>
        <v>10</v>
      </c>
      <c r="W32" s="11" t="str">
        <f t="shared" si="314"/>
        <v/>
      </c>
      <c r="X32" s="1">
        <v>2029.0</v>
      </c>
      <c r="Y32" s="6">
        <f>+T32*(1+'Input A'!$C$6)</f>
        <v>731580.7265</v>
      </c>
      <c r="Z32" s="6">
        <f t="shared" si="18"/>
        <v>0</v>
      </c>
      <c r="AA32" s="11">
        <f t="shared" ref="AA32:AB32" si="315">+V32</f>
        <v>10</v>
      </c>
      <c r="AB32" s="11" t="str">
        <f t="shared" si="315"/>
        <v/>
      </c>
      <c r="AC32" s="1">
        <v>2030.0</v>
      </c>
      <c r="AD32" s="6">
        <f>+Y32*(1+'Input A'!$C$6)</f>
        <v>753528.1483</v>
      </c>
      <c r="AE32" s="6">
        <f t="shared" si="20"/>
        <v>0</v>
      </c>
      <c r="AF32" s="11">
        <f t="shared" ref="AF32:AG32" si="316">+AA32</f>
        <v>10</v>
      </c>
      <c r="AG32" s="11" t="str">
        <f t="shared" si="316"/>
        <v/>
      </c>
      <c r="AH32" s="1">
        <v>2031.0</v>
      </c>
      <c r="AI32" s="6">
        <f>+AD32*(1+'Input A'!$C$6)</f>
        <v>776133.9927</v>
      </c>
      <c r="AJ32" s="6">
        <f t="shared" si="22"/>
        <v>0</v>
      </c>
      <c r="AK32" s="11">
        <f t="shared" ref="AK32:AL32" si="317">+AF32</f>
        <v>10</v>
      </c>
      <c r="AL32" s="11" t="str">
        <f t="shared" si="317"/>
        <v/>
      </c>
      <c r="AM32" s="1">
        <v>2032.0</v>
      </c>
      <c r="AN32" s="6">
        <f>+AI32*(1+'Input A'!$C$6)</f>
        <v>799418.0125</v>
      </c>
      <c r="AO32" s="6">
        <f t="shared" si="24"/>
        <v>0</v>
      </c>
      <c r="AP32" s="11">
        <f t="shared" ref="AP32:AQ32" si="318">+AK32</f>
        <v>10</v>
      </c>
      <c r="AQ32" s="11" t="str">
        <f t="shared" si="318"/>
        <v/>
      </c>
      <c r="AR32" s="1">
        <v>2033.0</v>
      </c>
      <c r="AS32" s="6">
        <f>+AN32*(1+'Input A'!$C$6)</f>
        <v>823400.5529</v>
      </c>
      <c r="AT32" s="6">
        <f t="shared" si="26"/>
        <v>0</v>
      </c>
      <c r="AU32" s="11">
        <f t="shared" ref="AU32:AV32" si="319">+AP32</f>
        <v>10</v>
      </c>
      <c r="AV32" s="11" t="str">
        <f t="shared" si="319"/>
        <v/>
      </c>
      <c r="AW32" s="1">
        <v>2034.0</v>
      </c>
      <c r="AX32" s="6">
        <f>+AS32*(1+'Input A'!$C$6)</f>
        <v>848102.5695</v>
      </c>
      <c r="AY32" s="6">
        <f t="shared" si="28"/>
        <v>0</v>
      </c>
      <c r="AZ32" s="11">
        <f t="shared" ref="AZ32:BA32" si="320">+AU32</f>
        <v>10</v>
      </c>
      <c r="BA32" s="11" t="str">
        <f t="shared" si="320"/>
        <v/>
      </c>
      <c r="BB32" s="1">
        <v>2035.0</v>
      </c>
      <c r="BC32" s="6">
        <f>+AX32*(1+'Input A'!$C$6)</f>
        <v>873545.6466</v>
      </c>
      <c r="BD32" s="6">
        <f t="shared" si="30"/>
        <v>0</v>
      </c>
      <c r="BE32" s="11">
        <f t="shared" ref="BE32:BF32" si="321">+AZ32</f>
        <v>10</v>
      </c>
      <c r="BF32" s="11" t="str">
        <f t="shared" si="321"/>
        <v/>
      </c>
    </row>
    <row r="33" ht="14.25" customHeight="1">
      <c r="A33" s="1" t="s">
        <v>4</v>
      </c>
      <c r="B33" s="1" t="s">
        <v>52</v>
      </c>
      <c r="C33" s="8" t="s">
        <v>21</v>
      </c>
      <c r="D33" s="1">
        <v>2025.0</v>
      </c>
      <c r="E33" s="9">
        <v>250000.0</v>
      </c>
      <c r="F33" s="6">
        <f t="shared" si="11"/>
        <v>0</v>
      </c>
      <c r="G33" s="10">
        <v>10.0</v>
      </c>
      <c r="H33" s="10"/>
      <c r="I33" s="1">
        <v>2026.0</v>
      </c>
      <c r="J33" s="6">
        <f>+E33*(1+'Input A'!$C$4)</f>
        <v>257500</v>
      </c>
      <c r="K33" s="6">
        <f t="shared" si="12"/>
        <v>0</v>
      </c>
      <c r="L33" s="11">
        <f t="shared" ref="L33:M33" si="322">+G33</f>
        <v>10</v>
      </c>
      <c r="M33" s="11" t="str">
        <f t="shared" si="322"/>
        <v/>
      </c>
      <c r="N33" s="1">
        <v>2027.0</v>
      </c>
      <c r="O33" s="6">
        <f>+J33*(1+'Input A'!$C$5)</f>
        <v>265225</v>
      </c>
      <c r="P33" s="6">
        <f t="shared" si="14"/>
        <v>0</v>
      </c>
      <c r="Q33" s="11">
        <f t="shared" ref="Q33:R33" si="323">+L33</f>
        <v>10</v>
      </c>
      <c r="R33" s="11" t="str">
        <f t="shared" si="323"/>
        <v/>
      </c>
      <c r="S33" s="1">
        <v>2028.0</v>
      </c>
      <c r="T33" s="6">
        <f>+O33*(1+'Input A'!$C$6)</f>
        <v>273181.75</v>
      </c>
      <c r="U33" s="6">
        <f t="shared" si="16"/>
        <v>0</v>
      </c>
      <c r="V33" s="11">
        <f t="shared" ref="V33:W33" si="324">+Q33</f>
        <v>10</v>
      </c>
      <c r="W33" s="11" t="str">
        <f t="shared" si="324"/>
        <v/>
      </c>
      <c r="X33" s="1">
        <v>2029.0</v>
      </c>
      <c r="Y33" s="6">
        <f>+T33*(1+'Input A'!$C$6)</f>
        <v>281377.2025</v>
      </c>
      <c r="Z33" s="6">
        <f t="shared" si="18"/>
        <v>0</v>
      </c>
      <c r="AA33" s="11">
        <f t="shared" ref="AA33:AB33" si="325">+V33</f>
        <v>10</v>
      </c>
      <c r="AB33" s="11" t="str">
        <f t="shared" si="325"/>
        <v/>
      </c>
      <c r="AC33" s="1">
        <v>2030.0</v>
      </c>
      <c r="AD33" s="6">
        <f>+Y33*(1+'Input A'!$C$6)</f>
        <v>289818.5186</v>
      </c>
      <c r="AE33" s="6">
        <f t="shared" si="20"/>
        <v>0</v>
      </c>
      <c r="AF33" s="11">
        <f t="shared" ref="AF33:AG33" si="326">+AA33</f>
        <v>10</v>
      </c>
      <c r="AG33" s="11" t="str">
        <f t="shared" si="326"/>
        <v/>
      </c>
      <c r="AH33" s="1">
        <v>2031.0</v>
      </c>
      <c r="AI33" s="6">
        <f>+AD33*(1+'Input A'!$C$6)</f>
        <v>298513.0741</v>
      </c>
      <c r="AJ33" s="6">
        <f t="shared" si="22"/>
        <v>0</v>
      </c>
      <c r="AK33" s="11">
        <f t="shared" ref="AK33:AL33" si="327">+AF33</f>
        <v>10</v>
      </c>
      <c r="AL33" s="11" t="str">
        <f t="shared" si="327"/>
        <v/>
      </c>
      <c r="AM33" s="1">
        <v>2032.0</v>
      </c>
      <c r="AN33" s="6">
        <f>+AI33*(1+'Input A'!$C$6)</f>
        <v>307468.4664</v>
      </c>
      <c r="AO33" s="6">
        <f t="shared" si="24"/>
        <v>0</v>
      </c>
      <c r="AP33" s="11">
        <f t="shared" ref="AP33:AQ33" si="328">+AK33</f>
        <v>10</v>
      </c>
      <c r="AQ33" s="11" t="str">
        <f t="shared" si="328"/>
        <v/>
      </c>
      <c r="AR33" s="1">
        <v>2033.0</v>
      </c>
      <c r="AS33" s="6">
        <f>+AN33*(1+'Input A'!$C$6)</f>
        <v>316692.5203</v>
      </c>
      <c r="AT33" s="6">
        <f t="shared" si="26"/>
        <v>0</v>
      </c>
      <c r="AU33" s="11">
        <f t="shared" ref="AU33:AV33" si="329">+AP33</f>
        <v>10</v>
      </c>
      <c r="AV33" s="11" t="str">
        <f t="shared" si="329"/>
        <v/>
      </c>
      <c r="AW33" s="1">
        <v>2034.0</v>
      </c>
      <c r="AX33" s="6">
        <f>+AS33*(1+'Input A'!$C$6)</f>
        <v>326193.296</v>
      </c>
      <c r="AY33" s="6">
        <f t="shared" si="28"/>
        <v>0</v>
      </c>
      <c r="AZ33" s="11">
        <f t="shared" ref="AZ33:BA33" si="330">+AU33</f>
        <v>10</v>
      </c>
      <c r="BA33" s="11" t="str">
        <f t="shared" si="330"/>
        <v/>
      </c>
      <c r="BB33" s="1">
        <v>2035.0</v>
      </c>
      <c r="BC33" s="6">
        <f>+AX33*(1+'Input A'!$C$6)</f>
        <v>335979.0948</v>
      </c>
      <c r="BD33" s="6">
        <f t="shared" si="30"/>
        <v>0</v>
      </c>
      <c r="BE33" s="11">
        <f t="shared" ref="BE33:BF33" si="331">+AZ33</f>
        <v>10</v>
      </c>
      <c r="BF33" s="11" t="str">
        <f t="shared" si="331"/>
        <v/>
      </c>
    </row>
    <row r="34" ht="14.25" customHeight="1">
      <c r="A34" s="1" t="s">
        <v>4</v>
      </c>
      <c r="B34" s="1" t="s">
        <v>53</v>
      </c>
      <c r="C34" s="8" t="s">
        <v>19</v>
      </c>
      <c r="D34" s="1">
        <v>2025.0</v>
      </c>
      <c r="E34" s="9">
        <v>300000.0</v>
      </c>
      <c r="F34" s="6">
        <f t="shared" si="11"/>
        <v>0</v>
      </c>
      <c r="G34" s="10">
        <v>6.0</v>
      </c>
      <c r="H34" s="10"/>
      <c r="I34" s="1">
        <v>2026.0</v>
      </c>
      <c r="J34" s="6">
        <f>+E34*(1+'Input A'!$C$4)</f>
        <v>309000</v>
      </c>
      <c r="K34" s="6">
        <f t="shared" si="12"/>
        <v>0</v>
      </c>
      <c r="L34" s="11">
        <f t="shared" ref="L34:M34" si="332">+G34</f>
        <v>6</v>
      </c>
      <c r="M34" s="11" t="str">
        <f t="shared" si="332"/>
        <v/>
      </c>
      <c r="N34" s="1">
        <v>2027.0</v>
      </c>
      <c r="O34" s="6">
        <f>+J34*(1+'Input A'!$C$5)</f>
        <v>318270</v>
      </c>
      <c r="P34" s="6">
        <f t="shared" si="14"/>
        <v>0</v>
      </c>
      <c r="Q34" s="11">
        <f t="shared" ref="Q34:R34" si="333">+L34</f>
        <v>6</v>
      </c>
      <c r="R34" s="11" t="str">
        <f t="shared" si="333"/>
        <v/>
      </c>
      <c r="S34" s="1">
        <v>2028.0</v>
      </c>
      <c r="T34" s="6">
        <f>+O34*(1+'Input A'!$C$6)</f>
        <v>327818.1</v>
      </c>
      <c r="U34" s="6">
        <f t="shared" si="16"/>
        <v>0</v>
      </c>
      <c r="V34" s="11">
        <f t="shared" ref="V34:W34" si="334">+Q34</f>
        <v>6</v>
      </c>
      <c r="W34" s="11" t="str">
        <f t="shared" si="334"/>
        <v/>
      </c>
      <c r="X34" s="1">
        <v>2029.0</v>
      </c>
      <c r="Y34" s="6">
        <f>+T34*(1+'Input A'!$C$6)</f>
        <v>337652.643</v>
      </c>
      <c r="Z34" s="6">
        <f t="shared" si="18"/>
        <v>0</v>
      </c>
      <c r="AA34" s="11">
        <f t="shared" ref="AA34:AB34" si="335">+V34</f>
        <v>6</v>
      </c>
      <c r="AB34" s="11" t="str">
        <f t="shared" si="335"/>
        <v/>
      </c>
      <c r="AC34" s="1">
        <v>2030.0</v>
      </c>
      <c r="AD34" s="6">
        <f>+Y34*(1+'Input A'!$C$6)</f>
        <v>347782.2223</v>
      </c>
      <c r="AE34" s="6">
        <f t="shared" si="20"/>
        <v>0</v>
      </c>
      <c r="AF34" s="11">
        <f t="shared" ref="AF34:AG34" si="336">+AA34</f>
        <v>6</v>
      </c>
      <c r="AG34" s="11" t="str">
        <f t="shared" si="336"/>
        <v/>
      </c>
      <c r="AH34" s="1">
        <v>2031.0</v>
      </c>
      <c r="AI34" s="6">
        <f>+AD34*(1+'Input A'!$C$6)</f>
        <v>358215.689</v>
      </c>
      <c r="AJ34" s="6">
        <f t="shared" si="22"/>
        <v>0</v>
      </c>
      <c r="AK34" s="11">
        <f t="shared" ref="AK34:AL34" si="337">+AF34</f>
        <v>6</v>
      </c>
      <c r="AL34" s="11" t="str">
        <f t="shared" si="337"/>
        <v/>
      </c>
      <c r="AM34" s="1">
        <v>2032.0</v>
      </c>
      <c r="AN34" s="6">
        <f>+AI34*(1+'Input A'!$C$6)</f>
        <v>368962.1596</v>
      </c>
      <c r="AO34" s="6">
        <f t="shared" si="24"/>
        <v>0</v>
      </c>
      <c r="AP34" s="11">
        <f t="shared" ref="AP34:AQ34" si="338">+AK34</f>
        <v>6</v>
      </c>
      <c r="AQ34" s="11" t="str">
        <f t="shared" si="338"/>
        <v/>
      </c>
      <c r="AR34" s="1">
        <v>2033.0</v>
      </c>
      <c r="AS34" s="6">
        <f>+AN34*(1+'Input A'!$C$6)</f>
        <v>380031.0244</v>
      </c>
      <c r="AT34" s="6">
        <f t="shared" si="26"/>
        <v>0</v>
      </c>
      <c r="AU34" s="11">
        <f t="shared" ref="AU34:AV34" si="339">+AP34</f>
        <v>6</v>
      </c>
      <c r="AV34" s="11" t="str">
        <f t="shared" si="339"/>
        <v/>
      </c>
      <c r="AW34" s="1">
        <v>2034.0</v>
      </c>
      <c r="AX34" s="6">
        <f>+AS34*(1+'Input A'!$C$6)</f>
        <v>391431.9551</v>
      </c>
      <c r="AY34" s="6">
        <f t="shared" si="28"/>
        <v>0</v>
      </c>
      <c r="AZ34" s="11">
        <f t="shared" ref="AZ34:BA34" si="340">+AU34</f>
        <v>6</v>
      </c>
      <c r="BA34" s="11" t="str">
        <f t="shared" si="340"/>
        <v/>
      </c>
      <c r="BB34" s="1">
        <v>2035.0</v>
      </c>
      <c r="BC34" s="6">
        <f>+AX34*(1+'Input A'!$C$6)</f>
        <v>403174.9138</v>
      </c>
      <c r="BD34" s="6">
        <f t="shared" si="30"/>
        <v>0</v>
      </c>
      <c r="BE34" s="11">
        <f t="shared" ref="BE34:BF34" si="341">+AZ34</f>
        <v>6</v>
      </c>
      <c r="BF34" s="11" t="str">
        <f t="shared" si="341"/>
        <v/>
      </c>
    </row>
    <row r="35" ht="14.25" customHeight="1">
      <c r="A35" s="1" t="s">
        <v>4</v>
      </c>
      <c r="B35" s="1" t="s">
        <v>54</v>
      </c>
      <c r="C35" s="8" t="s">
        <v>19</v>
      </c>
      <c r="D35" s="1">
        <v>2025.0</v>
      </c>
      <c r="E35" s="9">
        <f>1800000+600000/12</f>
        <v>1850000</v>
      </c>
      <c r="F35" s="6">
        <f t="shared" si="11"/>
        <v>0</v>
      </c>
      <c r="G35" s="10">
        <v>6.0</v>
      </c>
      <c r="H35" s="10">
        <v>12.0</v>
      </c>
      <c r="I35" s="1">
        <v>2026.0</v>
      </c>
      <c r="J35" s="6">
        <f>+E35*(1+'Input A'!$C$4)</f>
        <v>1905500</v>
      </c>
      <c r="K35" s="6">
        <f t="shared" si="12"/>
        <v>0</v>
      </c>
      <c r="L35" s="11">
        <f t="shared" ref="L35:M35" si="342">+G35</f>
        <v>6</v>
      </c>
      <c r="M35" s="11">
        <f t="shared" si="342"/>
        <v>12</v>
      </c>
      <c r="N35" s="1">
        <v>2027.0</v>
      </c>
      <c r="O35" s="6">
        <f>+J35*(1+'Input A'!$C$5)</f>
        <v>1962665</v>
      </c>
      <c r="P35" s="6">
        <f t="shared" si="14"/>
        <v>0</v>
      </c>
      <c r="Q35" s="11">
        <f t="shared" ref="Q35:R35" si="343">+L35</f>
        <v>6</v>
      </c>
      <c r="R35" s="11">
        <f t="shared" si="343"/>
        <v>12</v>
      </c>
      <c r="S35" s="1">
        <v>2028.0</v>
      </c>
      <c r="T35" s="6">
        <f>+O35*(1+'Input A'!$C$6)</f>
        <v>2021544.95</v>
      </c>
      <c r="U35" s="6">
        <f t="shared" si="16"/>
        <v>0</v>
      </c>
      <c r="V35" s="11">
        <f t="shared" ref="V35:W35" si="344">+Q35</f>
        <v>6</v>
      </c>
      <c r="W35" s="11">
        <f t="shared" si="344"/>
        <v>12</v>
      </c>
      <c r="X35" s="1">
        <v>2029.0</v>
      </c>
      <c r="Y35" s="6">
        <f>+T35*(1+'Input A'!$C$6)</f>
        <v>2082191.299</v>
      </c>
      <c r="Z35" s="6">
        <f t="shared" si="18"/>
        <v>0</v>
      </c>
      <c r="AA35" s="11">
        <f t="shared" ref="AA35:AB35" si="345">+V35</f>
        <v>6</v>
      </c>
      <c r="AB35" s="11">
        <f t="shared" si="345"/>
        <v>12</v>
      </c>
      <c r="AC35" s="1">
        <v>2030.0</v>
      </c>
      <c r="AD35" s="6">
        <f>+Y35*(1+'Input A'!$C$6)</f>
        <v>2144657.037</v>
      </c>
      <c r="AE35" s="6">
        <f t="shared" si="20"/>
        <v>0</v>
      </c>
      <c r="AF35" s="11">
        <f t="shared" ref="AF35:AG35" si="346">+AA35</f>
        <v>6</v>
      </c>
      <c r="AG35" s="11">
        <f t="shared" si="346"/>
        <v>12</v>
      </c>
      <c r="AH35" s="1">
        <v>2031.0</v>
      </c>
      <c r="AI35" s="6">
        <f>+AD35*(1+'Input A'!$C$6)</f>
        <v>2208996.749</v>
      </c>
      <c r="AJ35" s="6">
        <f t="shared" si="22"/>
        <v>0</v>
      </c>
      <c r="AK35" s="11">
        <f t="shared" ref="AK35:AL35" si="347">+AF35</f>
        <v>6</v>
      </c>
      <c r="AL35" s="11">
        <f t="shared" si="347"/>
        <v>12</v>
      </c>
      <c r="AM35" s="1">
        <v>2032.0</v>
      </c>
      <c r="AN35" s="6">
        <f>+AI35*(1+'Input A'!$C$6)</f>
        <v>2275266.651</v>
      </c>
      <c r="AO35" s="6">
        <f t="shared" si="24"/>
        <v>0</v>
      </c>
      <c r="AP35" s="11">
        <f t="shared" ref="AP35:AQ35" si="348">+AK35</f>
        <v>6</v>
      </c>
      <c r="AQ35" s="11">
        <f t="shared" si="348"/>
        <v>12</v>
      </c>
      <c r="AR35" s="1">
        <v>2033.0</v>
      </c>
      <c r="AS35" s="6">
        <f>+AN35*(1+'Input A'!$C$6)</f>
        <v>2343524.651</v>
      </c>
      <c r="AT35" s="6">
        <f t="shared" si="26"/>
        <v>0</v>
      </c>
      <c r="AU35" s="11">
        <f t="shared" ref="AU35:AV35" si="349">+AP35</f>
        <v>6</v>
      </c>
      <c r="AV35" s="11">
        <f t="shared" si="349"/>
        <v>12</v>
      </c>
      <c r="AW35" s="1">
        <v>2034.0</v>
      </c>
      <c r="AX35" s="6">
        <f>+AS35*(1+'Input A'!$C$6)</f>
        <v>2413830.39</v>
      </c>
      <c r="AY35" s="6">
        <f t="shared" si="28"/>
        <v>0</v>
      </c>
      <c r="AZ35" s="11">
        <f t="shared" ref="AZ35:BA35" si="350">+AU35</f>
        <v>6</v>
      </c>
      <c r="BA35" s="11">
        <f t="shared" si="350"/>
        <v>12</v>
      </c>
      <c r="BB35" s="1">
        <v>2035.0</v>
      </c>
      <c r="BC35" s="6">
        <f>+AX35*(1+'Input A'!$C$6)</f>
        <v>2486245.302</v>
      </c>
      <c r="BD35" s="6">
        <f t="shared" si="30"/>
        <v>0</v>
      </c>
      <c r="BE35" s="11">
        <f t="shared" ref="BE35:BF35" si="351">+AZ35</f>
        <v>6</v>
      </c>
      <c r="BF35" s="11">
        <f t="shared" si="351"/>
        <v>12</v>
      </c>
    </row>
    <row r="36" ht="14.25" customHeight="1">
      <c r="A36" s="1" t="s">
        <v>5</v>
      </c>
      <c r="B36" s="1" t="s">
        <v>55</v>
      </c>
      <c r="C36" s="8" t="s">
        <v>21</v>
      </c>
      <c r="D36" s="1">
        <v>2025.0</v>
      </c>
      <c r="E36" s="9">
        <v>1000000.0</v>
      </c>
      <c r="F36" s="6">
        <f t="shared" si="11"/>
        <v>0</v>
      </c>
      <c r="G36" s="10">
        <v>4.0</v>
      </c>
      <c r="H36" s="10"/>
      <c r="I36" s="1">
        <v>2026.0</v>
      </c>
      <c r="J36" s="6">
        <f>+E36*(1+'Input A'!$C$4)</f>
        <v>1030000</v>
      </c>
      <c r="K36" s="6">
        <f t="shared" si="12"/>
        <v>0</v>
      </c>
      <c r="L36" s="11">
        <f t="shared" ref="L36:M36" si="352">+G36</f>
        <v>4</v>
      </c>
      <c r="M36" s="11" t="str">
        <f t="shared" si="352"/>
        <v/>
      </c>
      <c r="N36" s="1">
        <v>2027.0</v>
      </c>
      <c r="O36" s="6">
        <f>+J36*(1+'Input A'!$C$5)</f>
        <v>1060900</v>
      </c>
      <c r="P36" s="6">
        <f t="shared" si="14"/>
        <v>0</v>
      </c>
      <c r="Q36" s="11">
        <f t="shared" ref="Q36:R36" si="353">+L36</f>
        <v>4</v>
      </c>
      <c r="R36" s="11" t="str">
        <f t="shared" si="353"/>
        <v/>
      </c>
      <c r="S36" s="1">
        <v>2028.0</v>
      </c>
      <c r="T36" s="6">
        <f>+O36*(1+'Input A'!$C$6)</f>
        <v>1092727</v>
      </c>
      <c r="U36" s="6">
        <f t="shared" si="16"/>
        <v>0</v>
      </c>
      <c r="V36" s="11">
        <f t="shared" ref="V36:W36" si="354">+Q36</f>
        <v>4</v>
      </c>
      <c r="W36" s="11" t="str">
        <f t="shared" si="354"/>
        <v/>
      </c>
      <c r="X36" s="1">
        <v>2029.0</v>
      </c>
      <c r="Y36" s="6">
        <f>+T36*(1+'Input A'!$C$6)</f>
        <v>1125508.81</v>
      </c>
      <c r="Z36" s="6">
        <f t="shared" si="18"/>
        <v>0</v>
      </c>
      <c r="AA36" s="11">
        <f t="shared" ref="AA36:AB36" si="355">+V36</f>
        <v>4</v>
      </c>
      <c r="AB36" s="11" t="str">
        <f t="shared" si="355"/>
        <v/>
      </c>
      <c r="AC36" s="1">
        <v>2030.0</v>
      </c>
      <c r="AD36" s="6">
        <f>+Y36*(1+'Input A'!$C$6)</f>
        <v>1159274.074</v>
      </c>
      <c r="AE36" s="6">
        <f t="shared" si="20"/>
        <v>0</v>
      </c>
      <c r="AF36" s="11">
        <f t="shared" ref="AF36:AG36" si="356">+AA36</f>
        <v>4</v>
      </c>
      <c r="AG36" s="11" t="str">
        <f t="shared" si="356"/>
        <v/>
      </c>
      <c r="AH36" s="1">
        <v>2031.0</v>
      </c>
      <c r="AI36" s="6">
        <f>+AD36*(1+'Input A'!$C$6)</f>
        <v>1194052.297</v>
      </c>
      <c r="AJ36" s="6">
        <f t="shared" si="22"/>
        <v>0</v>
      </c>
      <c r="AK36" s="11">
        <f t="shared" ref="AK36:AL36" si="357">+AF36</f>
        <v>4</v>
      </c>
      <c r="AL36" s="11" t="str">
        <f t="shared" si="357"/>
        <v/>
      </c>
      <c r="AM36" s="1">
        <v>2032.0</v>
      </c>
      <c r="AN36" s="6">
        <f>+AI36*(1+'Input A'!$C$6)</f>
        <v>1229873.865</v>
      </c>
      <c r="AO36" s="6">
        <f t="shared" si="24"/>
        <v>0</v>
      </c>
      <c r="AP36" s="11">
        <f t="shared" ref="AP36:AQ36" si="358">+AK36</f>
        <v>4</v>
      </c>
      <c r="AQ36" s="11" t="str">
        <f t="shared" si="358"/>
        <v/>
      </c>
      <c r="AR36" s="1">
        <v>2033.0</v>
      </c>
      <c r="AS36" s="6">
        <f>+AN36*(1+'Input A'!$C$6)</f>
        <v>1266770.081</v>
      </c>
      <c r="AT36" s="6">
        <f t="shared" si="26"/>
        <v>0</v>
      </c>
      <c r="AU36" s="11">
        <f t="shared" ref="AU36:AV36" si="359">+AP36</f>
        <v>4</v>
      </c>
      <c r="AV36" s="11" t="str">
        <f t="shared" si="359"/>
        <v/>
      </c>
      <c r="AW36" s="1">
        <v>2034.0</v>
      </c>
      <c r="AX36" s="6">
        <f>+AS36*(1+'Input A'!$C$6)</f>
        <v>1304773.184</v>
      </c>
      <c r="AY36" s="6">
        <f t="shared" si="28"/>
        <v>0</v>
      </c>
      <c r="AZ36" s="11">
        <f t="shared" ref="AZ36:BA36" si="360">+AU36</f>
        <v>4</v>
      </c>
      <c r="BA36" s="11" t="str">
        <f t="shared" si="360"/>
        <v/>
      </c>
      <c r="BB36" s="1">
        <v>2035.0</v>
      </c>
      <c r="BC36" s="6">
        <f>+AX36*(1+'Input A'!$C$6)</f>
        <v>1343916.379</v>
      </c>
      <c r="BD36" s="6">
        <f t="shared" si="30"/>
        <v>0</v>
      </c>
      <c r="BE36" s="11">
        <f t="shared" ref="BE36:BF36" si="361">+AZ36</f>
        <v>4</v>
      </c>
      <c r="BF36" s="11" t="str">
        <f t="shared" si="361"/>
        <v/>
      </c>
    </row>
    <row r="37" ht="14.25" customHeight="1">
      <c r="A37" s="1" t="s">
        <v>5</v>
      </c>
      <c r="B37" s="1" t="s">
        <v>56</v>
      </c>
      <c r="C37" s="8" t="s">
        <v>21</v>
      </c>
      <c r="D37" s="1">
        <v>2025.0</v>
      </c>
      <c r="E37" s="9">
        <v>600000.0</v>
      </c>
      <c r="F37" s="6">
        <f t="shared" si="11"/>
        <v>0</v>
      </c>
      <c r="G37" s="10">
        <v>2.0</v>
      </c>
      <c r="H37" s="10"/>
      <c r="I37" s="1">
        <v>2026.0</v>
      </c>
      <c r="J37" s="6">
        <f>+E37*(1+'Input A'!$C$4)</f>
        <v>618000</v>
      </c>
      <c r="K37" s="6">
        <f t="shared" si="12"/>
        <v>0</v>
      </c>
      <c r="L37" s="11">
        <f t="shared" ref="L37:M37" si="362">+G37</f>
        <v>2</v>
      </c>
      <c r="M37" s="11" t="str">
        <f t="shared" si="362"/>
        <v/>
      </c>
      <c r="N37" s="1">
        <v>2027.0</v>
      </c>
      <c r="O37" s="6">
        <f>+J37*(1+'Input A'!$C$5)</f>
        <v>636540</v>
      </c>
      <c r="P37" s="6">
        <f t="shared" si="14"/>
        <v>0</v>
      </c>
      <c r="Q37" s="11">
        <f t="shared" ref="Q37:R37" si="363">+L37</f>
        <v>2</v>
      </c>
      <c r="R37" s="11" t="str">
        <f t="shared" si="363"/>
        <v/>
      </c>
      <c r="S37" s="1">
        <v>2028.0</v>
      </c>
      <c r="T37" s="6">
        <f>+O37*(1+'Input A'!$C$6)</f>
        <v>655636.2</v>
      </c>
      <c r="U37" s="6">
        <f t="shared" si="16"/>
        <v>0</v>
      </c>
      <c r="V37" s="11">
        <f t="shared" ref="V37:W37" si="364">+Q37</f>
        <v>2</v>
      </c>
      <c r="W37" s="11" t="str">
        <f t="shared" si="364"/>
        <v/>
      </c>
      <c r="X37" s="1">
        <v>2029.0</v>
      </c>
      <c r="Y37" s="6">
        <f>+T37*(1+'Input A'!$C$6)</f>
        <v>675305.286</v>
      </c>
      <c r="Z37" s="6">
        <f t="shared" si="18"/>
        <v>0</v>
      </c>
      <c r="AA37" s="11">
        <f t="shared" ref="AA37:AB37" si="365">+V37</f>
        <v>2</v>
      </c>
      <c r="AB37" s="11" t="str">
        <f t="shared" si="365"/>
        <v/>
      </c>
      <c r="AC37" s="1">
        <v>2030.0</v>
      </c>
      <c r="AD37" s="6">
        <f>+Y37*(1+'Input A'!$C$6)</f>
        <v>695564.4446</v>
      </c>
      <c r="AE37" s="6">
        <f t="shared" si="20"/>
        <v>0</v>
      </c>
      <c r="AF37" s="11">
        <f t="shared" ref="AF37:AG37" si="366">+AA37</f>
        <v>2</v>
      </c>
      <c r="AG37" s="11" t="str">
        <f t="shared" si="366"/>
        <v/>
      </c>
      <c r="AH37" s="1">
        <v>2031.0</v>
      </c>
      <c r="AI37" s="6">
        <f>+AD37*(1+'Input A'!$C$6)</f>
        <v>716431.3779</v>
      </c>
      <c r="AJ37" s="6">
        <f t="shared" si="22"/>
        <v>0</v>
      </c>
      <c r="AK37" s="11">
        <f t="shared" ref="AK37:AL37" si="367">+AF37</f>
        <v>2</v>
      </c>
      <c r="AL37" s="11" t="str">
        <f t="shared" si="367"/>
        <v/>
      </c>
      <c r="AM37" s="1">
        <v>2032.0</v>
      </c>
      <c r="AN37" s="6">
        <f>+AI37*(1+'Input A'!$C$6)</f>
        <v>737924.3193</v>
      </c>
      <c r="AO37" s="6">
        <f t="shared" si="24"/>
        <v>0</v>
      </c>
      <c r="AP37" s="11">
        <f t="shared" ref="AP37:AQ37" si="368">+AK37</f>
        <v>2</v>
      </c>
      <c r="AQ37" s="11" t="str">
        <f t="shared" si="368"/>
        <v/>
      </c>
      <c r="AR37" s="1">
        <v>2033.0</v>
      </c>
      <c r="AS37" s="6">
        <f>+AN37*(1+'Input A'!$C$6)</f>
        <v>760062.0488</v>
      </c>
      <c r="AT37" s="6">
        <f t="shared" si="26"/>
        <v>0</v>
      </c>
      <c r="AU37" s="11">
        <f t="shared" ref="AU37:AV37" si="369">+AP37</f>
        <v>2</v>
      </c>
      <c r="AV37" s="11" t="str">
        <f t="shared" si="369"/>
        <v/>
      </c>
      <c r="AW37" s="1">
        <v>2034.0</v>
      </c>
      <c r="AX37" s="6">
        <f>+AS37*(1+'Input A'!$C$6)</f>
        <v>782863.9103</v>
      </c>
      <c r="AY37" s="6">
        <f t="shared" si="28"/>
        <v>0</v>
      </c>
      <c r="AZ37" s="11">
        <f t="shared" ref="AZ37:BA37" si="370">+AU37</f>
        <v>2</v>
      </c>
      <c r="BA37" s="11" t="str">
        <f t="shared" si="370"/>
        <v/>
      </c>
      <c r="BB37" s="1">
        <v>2035.0</v>
      </c>
      <c r="BC37" s="6">
        <f>+AX37*(1+'Input A'!$C$6)</f>
        <v>806349.8276</v>
      </c>
      <c r="BD37" s="6">
        <f t="shared" si="30"/>
        <v>0</v>
      </c>
      <c r="BE37" s="11">
        <f t="shared" ref="BE37:BF37" si="371">+AZ37</f>
        <v>2</v>
      </c>
      <c r="BF37" s="11" t="str">
        <f t="shared" si="371"/>
        <v/>
      </c>
    </row>
    <row r="38" ht="14.25" customHeight="1">
      <c r="A38" s="1" t="s">
        <v>5</v>
      </c>
      <c r="B38" s="1" t="s">
        <v>57</v>
      </c>
      <c r="C38" s="8" t="s">
        <v>21</v>
      </c>
      <c r="D38" s="1">
        <v>2025.0</v>
      </c>
      <c r="E38" s="9"/>
      <c r="F38" s="6">
        <f t="shared" si="11"/>
        <v>0</v>
      </c>
      <c r="G38" s="10">
        <v>1.0</v>
      </c>
      <c r="H38" s="10"/>
      <c r="I38" s="1">
        <v>2026.0</v>
      </c>
      <c r="J38" s="6">
        <f>+E38*(1+'Input A'!$C$4)</f>
        <v>0</v>
      </c>
      <c r="K38" s="6">
        <f t="shared" si="12"/>
        <v>0</v>
      </c>
      <c r="L38" s="11">
        <f t="shared" ref="L38:M38" si="372">+G38</f>
        <v>1</v>
      </c>
      <c r="M38" s="11" t="str">
        <f t="shared" si="372"/>
        <v/>
      </c>
      <c r="N38" s="1">
        <v>2027.0</v>
      </c>
      <c r="O38" s="6">
        <f>+J38*(1+'Input A'!$C$5)</f>
        <v>0</v>
      </c>
      <c r="P38" s="6">
        <f t="shared" si="14"/>
        <v>0</v>
      </c>
      <c r="Q38" s="11">
        <f t="shared" ref="Q38:R38" si="373">+L38</f>
        <v>1</v>
      </c>
      <c r="R38" s="11" t="str">
        <f t="shared" si="373"/>
        <v/>
      </c>
      <c r="S38" s="1">
        <v>2028.0</v>
      </c>
      <c r="T38" s="6">
        <f>+O38*(1+'Input A'!$C$6)</f>
        <v>0</v>
      </c>
      <c r="U38" s="6">
        <f t="shared" si="16"/>
        <v>0</v>
      </c>
      <c r="V38" s="11">
        <f t="shared" ref="V38:W38" si="374">+Q38</f>
        <v>1</v>
      </c>
      <c r="W38" s="11" t="str">
        <f t="shared" si="374"/>
        <v/>
      </c>
      <c r="X38" s="1">
        <v>2029.0</v>
      </c>
      <c r="Y38" s="6">
        <f>+T38*(1+'Input A'!$C$6)</f>
        <v>0</v>
      </c>
      <c r="Z38" s="6">
        <f t="shared" si="18"/>
        <v>0</v>
      </c>
      <c r="AA38" s="11">
        <f t="shared" ref="AA38:AB38" si="375">+V38</f>
        <v>1</v>
      </c>
      <c r="AB38" s="11" t="str">
        <f t="shared" si="375"/>
        <v/>
      </c>
      <c r="AC38" s="1">
        <v>2030.0</v>
      </c>
      <c r="AD38" s="6">
        <f>+Y38*(1+'Input A'!$C$6)</f>
        <v>0</v>
      </c>
      <c r="AE38" s="6">
        <f t="shared" si="20"/>
        <v>0</v>
      </c>
      <c r="AF38" s="11">
        <f t="shared" ref="AF38:AG38" si="376">+AA38</f>
        <v>1</v>
      </c>
      <c r="AG38" s="11" t="str">
        <f t="shared" si="376"/>
        <v/>
      </c>
      <c r="AH38" s="1">
        <v>2031.0</v>
      </c>
      <c r="AI38" s="6">
        <f>+AD38*(1+'Input A'!$C$6)</f>
        <v>0</v>
      </c>
      <c r="AJ38" s="6">
        <f t="shared" si="22"/>
        <v>0</v>
      </c>
      <c r="AK38" s="11">
        <f t="shared" ref="AK38:AL38" si="377">+AF38</f>
        <v>1</v>
      </c>
      <c r="AL38" s="11" t="str">
        <f t="shared" si="377"/>
        <v/>
      </c>
      <c r="AM38" s="1">
        <v>2032.0</v>
      </c>
      <c r="AN38" s="6">
        <f>+AI38*(1+'Input A'!$C$6)</f>
        <v>0</v>
      </c>
      <c r="AO38" s="6">
        <f t="shared" si="24"/>
        <v>0</v>
      </c>
      <c r="AP38" s="11">
        <f t="shared" ref="AP38:AQ38" si="378">+AK38</f>
        <v>1</v>
      </c>
      <c r="AQ38" s="11" t="str">
        <f t="shared" si="378"/>
        <v/>
      </c>
      <c r="AR38" s="1">
        <v>2033.0</v>
      </c>
      <c r="AS38" s="6">
        <f>+AN38*(1+'Input A'!$C$6)</f>
        <v>0</v>
      </c>
      <c r="AT38" s="6">
        <f t="shared" si="26"/>
        <v>0</v>
      </c>
      <c r="AU38" s="11">
        <f t="shared" ref="AU38:AV38" si="379">+AP38</f>
        <v>1</v>
      </c>
      <c r="AV38" s="11" t="str">
        <f t="shared" si="379"/>
        <v/>
      </c>
      <c r="AW38" s="1">
        <v>2034.0</v>
      </c>
      <c r="AX38" s="6">
        <f>+AS38*(1+'Input A'!$C$6)</f>
        <v>0</v>
      </c>
      <c r="AY38" s="6">
        <f t="shared" si="28"/>
        <v>0</v>
      </c>
      <c r="AZ38" s="11">
        <f t="shared" ref="AZ38:BA38" si="380">+AU38</f>
        <v>1</v>
      </c>
      <c r="BA38" s="11" t="str">
        <f t="shared" si="380"/>
        <v/>
      </c>
      <c r="BB38" s="1">
        <v>2035.0</v>
      </c>
      <c r="BC38" s="6">
        <f>+AX38*(1+'Input A'!$C$6)</f>
        <v>0</v>
      </c>
      <c r="BD38" s="6">
        <f t="shared" si="30"/>
        <v>0</v>
      </c>
      <c r="BE38" s="11">
        <f t="shared" ref="BE38:BF38" si="381">+AZ38</f>
        <v>1</v>
      </c>
      <c r="BF38" s="11" t="str">
        <f t="shared" si="381"/>
        <v/>
      </c>
    </row>
    <row r="39" ht="14.25" customHeight="1">
      <c r="A39" s="1" t="s">
        <v>5</v>
      </c>
      <c r="B39" s="1" t="s">
        <v>58</v>
      </c>
      <c r="C39" s="8" t="s">
        <v>21</v>
      </c>
      <c r="D39" s="1">
        <v>2025.0</v>
      </c>
      <c r="E39" s="9"/>
      <c r="F39" s="6">
        <f t="shared" si="11"/>
        <v>0</v>
      </c>
      <c r="G39" s="10">
        <v>1.0</v>
      </c>
      <c r="H39" s="10"/>
      <c r="I39" s="1">
        <v>2026.0</v>
      </c>
      <c r="J39" s="6">
        <f>+E39*(1+'Input A'!$C$4)</f>
        <v>0</v>
      </c>
      <c r="K39" s="6">
        <f t="shared" si="12"/>
        <v>0</v>
      </c>
      <c r="L39" s="11">
        <f t="shared" ref="L39:M39" si="382">+G39</f>
        <v>1</v>
      </c>
      <c r="M39" s="11" t="str">
        <f t="shared" si="382"/>
        <v/>
      </c>
      <c r="N39" s="1">
        <v>2027.0</v>
      </c>
      <c r="O39" s="6">
        <f>+J39*(1+'Input A'!$C$5)</f>
        <v>0</v>
      </c>
      <c r="P39" s="6">
        <f t="shared" si="14"/>
        <v>0</v>
      </c>
      <c r="Q39" s="11">
        <f t="shared" ref="Q39:R39" si="383">+L39</f>
        <v>1</v>
      </c>
      <c r="R39" s="11" t="str">
        <f t="shared" si="383"/>
        <v/>
      </c>
      <c r="S39" s="1">
        <v>2028.0</v>
      </c>
      <c r="T39" s="6">
        <f>+O39*(1+'Input A'!$C$6)</f>
        <v>0</v>
      </c>
      <c r="U39" s="6">
        <f t="shared" si="16"/>
        <v>0</v>
      </c>
      <c r="V39" s="11">
        <f t="shared" ref="V39:W39" si="384">+Q39</f>
        <v>1</v>
      </c>
      <c r="W39" s="11" t="str">
        <f t="shared" si="384"/>
        <v/>
      </c>
      <c r="X39" s="1">
        <v>2029.0</v>
      </c>
      <c r="Y39" s="6">
        <f>+T39*(1+'Input A'!$C$6)</f>
        <v>0</v>
      </c>
      <c r="Z39" s="6">
        <f t="shared" si="18"/>
        <v>0</v>
      </c>
      <c r="AA39" s="11">
        <f t="shared" ref="AA39:AB39" si="385">+V39</f>
        <v>1</v>
      </c>
      <c r="AB39" s="11" t="str">
        <f t="shared" si="385"/>
        <v/>
      </c>
      <c r="AC39" s="1">
        <v>2030.0</v>
      </c>
      <c r="AD39" s="6">
        <f>+Y39*(1+'Input A'!$C$6)</f>
        <v>0</v>
      </c>
      <c r="AE39" s="6">
        <f t="shared" si="20"/>
        <v>0</v>
      </c>
      <c r="AF39" s="11">
        <f t="shared" ref="AF39:AG39" si="386">+AA39</f>
        <v>1</v>
      </c>
      <c r="AG39" s="11" t="str">
        <f t="shared" si="386"/>
        <v/>
      </c>
      <c r="AH39" s="1">
        <v>2031.0</v>
      </c>
      <c r="AI39" s="6">
        <f>+AD39*(1+'Input A'!$C$6)</f>
        <v>0</v>
      </c>
      <c r="AJ39" s="6">
        <f t="shared" si="22"/>
        <v>0</v>
      </c>
      <c r="AK39" s="11">
        <f t="shared" ref="AK39:AL39" si="387">+AF39</f>
        <v>1</v>
      </c>
      <c r="AL39" s="11" t="str">
        <f t="shared" si="387"/>
        <v/>
      </c>
      <c r="AM39" s="1">
        <v>2032.0</v>
      </c>
      <c r="AN39" s="6">
        <f>+AI39*(1+'Input A'!$C$6)</f>
        <v>0</v>
      </c>
      <c r="AO39" s="6">
        <f t="shared" si="24"/>
        <v>0</v>
      </c>
      <c r="AP39" s="11">
        <f t="shared" ref="AP39:AQ39" si="388">+AK39</f>
        <v>1</v>
      </c>
      <c r="AQ39" s="11" t="str">
        <f t="shared" si="388"/>
        <v/>
      </c>
      <c r="AR39" s="1">
        <v>2033.0</v>
      </c>
      <c r="AS39" s="6">
        <f>+AN39*(1+'Input A'!$C$6)</f>
        <v>0</v>
      </c>
      <c r="AT39" s="6">
        <f t="shared" si="26"/>
        <v>0</v>
      </c>
      <c r="AU39" s="11">
        <f t="shared" ref="AU39:AV39" si="389">+AP39</f>
        <v>1</v>
      </c>
      <c r="AV39" s="11" t="str">
        <f t="shared" si="389"/>
        <v/>
      </c>
      <c r="AW39" s="1">
        <v>2034.0</v>
      </c>
      <c r="AX39" s="6">
        <f>+AS39*(1+'Input A'!$C$6)</f>
        <v>0</v>
      </c>
      <c r="AY39" s="6">
        <f t="shared" si="28"/>
        <v>0</v>
      </c>
      <c r="AZ39" s="11">
        <f t="shared" ref="AZ39:BA39" si="390">+AU39</f>
        <v>1</v>
      </c>
      <c r="BA39" s="11" t="str">
        <f t="shared" si="390"/>
        <v/>
      </c>
      <c r="BB39" s="1">
        <v>2035.0</v>
      </c>
      <c r="BC39" s="6">
        <f>+AX39*(1+'Input A'!$C$6)</f>
        <v>0</v>
      </c>
      <c r="BD39" s="6">
        <f t="shared" si="30"/>
        <v>0</v>
      </c>
      <c r="BE39" s="11">
        <f t="shared" ref="BE39:BF39" si="391">+AZ39</f>
        <v>1</v>
      </c>
      <c r="BF39" s="11" t="str">
        <f t="shared" si="391"/>
        <v/>
      </c>
    </row>
    <row r="40" ht="14.25" customHeight="1">
      <c r="A40" s="1"/>
      <c r="B40" s="1"/>
      <c r="C40" s="1"/>
      <c r="D40" s="1"/>
      <c r="E40" s="6"/>
      <c r="F40" s="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</row>
    <row r="41" ht="14.25" customHeight="1">
      <c r="A41" s="1"/>
      <c r="B41" s="1"/>
      <c r="C41" s="1"/>
      <c r="D41" s="1"/>
      <c r="E41" s="6"/>
      <c r="F41" s="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</row>
    <row r="42" ht="14.25" customHeight="1">
      <c r="A42" s="1"/>
      <c r="B42" s="1"/>
      <c r="C42" s="1"/>
      <c r="D42" s="1"/>
      <c r="E42" s="6"/>
      <c r="F42" s="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</row>
    <row r="43" ht="14.25" customHeight="1">
      <c r="A43" s="1"/>
      <c r="B43" s="1"/>
      <c r="C43" s="1"/>
      <c r="D43" s="1"/>
      <c r="E43" s="6"/>
      <c r="F43" s="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</row>
    <row r="44" ht="14.25" customHeight="1">
      <c r="A44" s="1"/>
      <c r="B44" s="1"/>
      <c r="C44" s="1"/>
      <c r="D44" s="1"/>
      <c r="E44" s="6"/>
      <c r="F44" s="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</row>
    <row r="45" ht="14.25" customHeight="1">
      <c r="A45" s="1"/>
      <c r="B45" s="1"/>
      <c r="C45" s="1"/>
      <c r="D45" s="1"/>
      <c r="E45" s="6"/>
      <c r="F45" s="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</row>
    <row r="46" ht="14.25" customHeight="1">
      <c r="A46" s="1"/>
      <c r="B46" s="1"/>
      <c r="C46" s="1"/>
      <c r="D46" s="1"/>
      <c r="E46" s="6"/>
      <c r="F46" s="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</row>
    <row r="47" ht="14.25" customHeight="1">
      <c r="A47" s="1"/>
      <c r="B47" s="1"/>
      <c r="C47" s="1"/>
      <c r="D47" s="1"/>
      <c r="E47" s="6"/>
      <c r="F47" s="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</row>
    <row r="48" ht="14.25" customHeight="1">
      <c r="A48" s="1"/>
      <c r="B48" s="1"/>
      <c r="C48" s="1"/>
      <c r="D48" s="1"/>
      <c r="E48" s="6"/>
      <c r="F48" s="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</row>
    <row r="49" ht="14.25" customHeight="1">
      <c r="A49" s="1"/>
      <c r="B49" s="1"/>
      <c r="C49" s="1"/>
      <c r="D49" s="1"/>
      <c r="E49" s="6"/>
      <c r="F49" s="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</row>
    <row r="50" ht="14.25" customHeight="1">
      <c r="A50" s="1"/>
      <c r="B50" s="1"/>
      <c r="C50" s="1"/>
      <c r="D50" s="1"/>
      <c r="E50" s="6"/>
      <c r="F50" s="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</row>
    <row r="51" ht="14.25" customHeight="1">
      <c r="A51" s="1"/>
      <c r="B51" s="1"/>
      <c r="C51" s="1"/>
      <c r="D51" s="1"/>
      <c r="E51" s="6"/>
      <c r="F51" s="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</row>
    <row r="52" ht="14.25" customHeight="1">
      <c r="A52" s="1"/>
      <c r="B52" s="1"/>
      <c r="C52" s="1"/>
      <c r="D52" s="1"/>
      <c r="E52" s="6"/>
      <c r="F52" s="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</row>
    <row r="53" ht="14.25" customHeight="1">
      <c r="A53" s="1"/>
      <c r="B53" s="1"/>
      <c r="C53" s="1"/>
      <c r="D53" s="1"/>
      <c r="E53" s="6"/>
      <c r="F53" s="6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</row>
    <row r="54" ht="14.25" customHeight="1">
      <c r="A54" s="1"/>
      <c r="B54" s="1"/>
      <c r="C54" s="1"/>
      <c r="D54" s="1"/>
      <c r="E54" s="6"/>
      <c r="F54" s="6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</row>
    <row r="55" ht="14.25" customHeight="1">
      <c r="A55" s="1"/>
      <c r="B55" s="1"/>
      <c r="C55" s="1"/>
      <c r="D55" s="1"/>
      <c r="E55" s="6"/>
      <c r="F55" s="6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</row>
    <row r="56" ht="14.25" customHeight="1">
      <c r="A56" s="1"/>
      <c r="B56" s="1"/>
      <c r="C56" s="1"/>
      <c r="D56" s="1"/>
      <c r="E56" s="6"/>
      <c r="F56" s="6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</row>
    <row r="57" ht="14.25" customHeight="1">
      <c r="A57" s="1"/>
      <c r="B57" s="1"/>
      <c r="C57" s="1"/>
      <c r="D57" s="1"/>
      <c r="E57" s="6"/>
      <c r="F57" s="6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</row>
    <row r="58" ht="14.25" customHeight="1">
      <c r="A58" s="1"/>
      <c r="B58" s="1"/>
      <c r="C58" s="1"/>
      <c r="D58" s="1"/>
      <c r="E58" s="6"/>
      <c r="F58" s="6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</row>
    <row r="59" ht="14.25" customHeight="1">
      <c r="A59" s="1"/>
      <c r="B59" s="1"/>
      <c r="C59" s="1"/>
      <c r="D59" s="1"/>
      <c r="E59" s="6"/>
      <c r="F59" s="6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</row>
    <row r="60" ht="14.25" customHeight="1">
      <c r="A60" s="1"/>
      <c r="B60" s="1"/>
      <c r="C60" s="1"/>
      <c r="D60" s="1"/>
      <c r="E60" s="6"/>
      <c r="F60" s="6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</row>
    <row r="61" ht="14.25" customHeight="1">
      <c r="A61" s="1"/>
      <c r="B61" s="1"/>
      <c r="C61" s="1"/>
      <c r="D61" s="1"/>
      <c r="E61" s="6"/>
      <c r="F61" s="6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</row>
    <row r="62" ht="14.25" customHeight="1">
      <c r="A62" s="1"/>
      <c r="B62" s="1"/>
      <c r="C62" s="1"/>
      <c r="D62" s="1"/>
      <c r="E62" s="6"/>
      <c r="F62" s="6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</row>
    <row r="63" ht="14.25" customHeight="1">
      <c r="A63" s="1"/>
      <c r="B63" s="1"/>
      <c r="C63" s="1"/>
      <c r="D63" s="1"/>
      <c r="E63" s="6"/>
      <c r="F63" s="6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</row>
    <row r="64" ht="14.25" customHeight="1">
      <c r="A64" s="1"/>
      <c r="B64" s="1"/>
      <c r="C64" s="1"/>
      <c r="D64" s="1"/>
      <c r="E64" s="6"/>
      <c r="F64" s="6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</row>
    <row r="65" ht="14.25" customHeight="1">
      <c r="A65" s="1"/>
      <c r="B65" s="1"/>
      <c r="C65" s="1"/>
      <c r="D65" s="1"/>
      <c r="E65" s="6"/>
      <c r="F65" s="6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</row>
    <row r="66" ht="14.25" customHeight="1">
      <c r="A66" s="1"/>
      <c r="B66" s="1"/>
      <c r="C66" s="1"/>
      <c r="D66" s="1"/>
      <c r="E66" s="6"/>
      <c r="F66" s="6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</row>
    <row r="67" ht="14.25" customHeight="1">
      <c r="A67" s="1"/>
      <c r="B67" s="1"/>
      <c r="C67" s="1"/>
      <c r="D67" s="1"/>
      <c r="E67" s="6"/>
      <c r="F67" s="6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</row>
    <row r="68" ht="14.25" customHeight="1">
      <c r="A68" s="1"/>
      <c r="B68" s="1"/>
      <c r="C68" s="1"/>
      <c r="D68" s="1"/>
      <c r="E68" s="6"/>
      <c r="F68" s="6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</row>
    <row r="69" ht="14.25" customHeight="1">
      <c r="A69" s="1"/>
      <c r="B69" s="1"/>
      <c r="C69" s="1"/>
      <c r="D69" s="1"/>
      <c r="E69" s="6"/>
      <c r="F69" s="6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</row>
    <row r="70" ht="14.25" customHeight="1">
      <c r="A70" s="1"/>
      <c r="B70" s="1"/>
      <c r="C70" s="1"/>
      <c r="D70" s="1"/>
      <c r="E70" s="6"/>
      <c r="F70" s="6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</row>
    <row r="71" ht="14.25" customHeight="1">
      <c r="A71" s="1"/>
      <c r="B71" s="1"/>
      <c r="C71" s="1"/>
      <c r="D71" s="1"/>
      <c r="E71" s="6"/>
      <c r="F71" s="6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</row>
    <row r="72" ht="14.25" customHeight="1">
      <c r="A72" s="1"/>
      <c r="B72" s="1"/>
      <c r="C72" s="1"/>
      <c r="D72" s="1"/>
      <c r="E72" s="6"/>
      <c r="F72" s="6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</row>
    <row r="73" ht="14.25" customHeight="1">
      <c r="A73" s="1"/>
      <c r="B73" s="1"/>
      <c r="C73" s="1"/>
      <c r="D73" s="1"/>
      <c r="E73" s="6"/>
      <c r="F73" s="6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</row>
    <row r="74" ht="14.25" customHeight="1">
      <c r="A74" s="1"/>
      <c r="B74" s="1"/>
      <c r="C74" s="1"/>
      <c r="D74" s="1"/>
      <c r="E74" s="6"/>
      <c r="F74" s="6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</row>
    <row r="75" ht="14.25" customHeight="1">
      <c r="A75" s="1"/>
      <c r="B75" s="1"/>
      <c r="C75" s="1"/>
      <c r="D75" s="1"/>
      <c r="E75" s="6"/>
      <c r="F75" s="6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</row>
    <row r="76" ht="14.25" customHeight="1">
      <c r="A76" s="1"/>
      <c r="B76" s="1"/>
      <c r="C76" s="1"/>
      <c r="D76" s="1"/>
      <c r="E76" s="6"/>
      <c r="F76" s="6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</row>
    <row r="77" ht="14.25" customHeight="1">
      <c r="A77" s="1"/>
      <c r="B77" s="1"/>
      <c r="C77" s="1"/>
      <c r="D77" s="1"/>
      <c r="E77" s="6"/>
      <c r="F77" s="6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</row>
    <row r="78" ht="14.25" customHeight="1">
      <c r="A78" s="1"/>
      <c r="B78" s="1"/>
      <c r="C78" s="1"/>
      <c r="D78" s="1"/>
      <c r="E78" s="6"/>
      <c r="F78" s="6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</row>
    <row r="79" ht="14.25" customHeight="1">
      <c r="A79" s="1"/>
      <c r="B79" s="1"/>
      <c r="C79" s="1"/>
      <c r="D79" s="1"/>
      <c r="E79" s="6"/>
      <c r="F79" s="6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</row>
    <row r="80" ht="14.25" customHeight="1">
      <c r="A80" s="1"/>
      <c r="B80" s="1"/>
      <c r="C80" s="1"/>
      <c r="D80" s="1"/>
      <c r="E80" s="6"/>
      <c r="F80" s="6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</row>
    <row r="81" ht="14.25" customHeight="1">
      <c r="A81" s="1"/>
      <c r="B81" s="1"/>
      <c r="C81" s="1"/>
      <c r="D81" s="1"/>
      <c r="E81" s="6"/>
      <c r="F81" s="6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</row>
    <row r="82" ht="14.25" customHeight="1">
      <c r="A82" s="1"/>
      <c r="B82" s="1"/>
      <c r="C82" s="1"/>
      <c r="D82" s="1"/>
      <c r="E82" s="6"/>
      <c r="F82" s="6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</row>
    <row r="83" ht="14.25" customHeight="1">
      <c r="A83" s="1"/>
      <c r="B83" s="1"/>
      <c r="C83" s="1"/>
      <c r="D83" s="1"/>
      <c r="E83" s="6"/>
      <c r="F83" s="6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</row>
    <row r="84" ht="14.25" customHeight="1">
      <c r="A84" s="1"/>
      <c r="B84" s="1"/>
      <c r="C84" s="1"/>
      <c r="D84" s="1"/>
      <c r="E84" s="6"/>
      <c r="F84" s="6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</row>
    <row r="85" ht="14.25" customHeight="1">
      <c r="A85" s="1"/>
      <c r="B85" s="1"/>
      <c r="C85" s="1"/>
      <c r="D85" s="1"/>
      <c r="E85" s="6"/>
      <c r="F85" s="6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</row>
    <row r="86" ht="14.25" customHeight="1">
      <c r="A86" s="1"/>
      <c r="B86" s="1"/>
      <c r="C86" s="1"/>
      <c r="D86" s="1"/>
      <c r="E86" s="6"/>
      <c r="F86" s="6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</row>
    <row r="87" ht="14.25" customHeight="1">
      <c r="A87" s="1"/>
      <c r="B87" s="1"/>
      <c r="C87" s="1"/>
      <c r="D87" s="1"/>
      <c r="E87" s="6"/>
      <c r="F87" s="6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</row>
    <row r="88" ht="14.25" customHeight="1">
      <c r="A88" s="1"/>
      <c r="B88" s="1"/>
      <c r="C88" s="1"/>
      <c r="D88" s="1"/>
      <c r="E88" s="6"/>
      <c r="F88" s="6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</row>
    <row r="89" ht="14.25" customHeight="1">
      <c r="A89" s="1"/>
      <c r="B89" s="1"/>
      <c r="C89" s="1"/>
      <c r="D89" s="1"/>
      <c r="E89" s="6"/>
      <c r="F89" s="6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</row>
    <row r="90" ht="14.25" customHeight="1">
      <c r="A90" s="1"/>
      <c r="B90" s="1"/>
      <c r="C90" s="1"/>
      <c r="D90" s="1"/>
      <c r="E90" s="6"/>
      <c r="F90" s="6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</row>
    <row r="91" ht="14.25" customHeight="1">
      <c r="A91" s="1"/>
      <c r="B91" s="1"/>
      <c r="C91" s="1"/>
      <c r="D91" s="1"/>
      <c r="E91" s="6"/>
      <c r="F91" s="6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</row>
    <row r="92" ht="14.25" customHeight="1">
      <c r="A92" s="1"/>
      <c r="B92" s="1"/>
      <c r="C92" s="1"/>
      <c r="D92" s="1"/>
      <c r="E92" s="6"/>
      <c r="F92" s="6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</row>
    <row r="93" ht="14.25" customHeight="1">
      <c r="A93" s="1"/>
      <c r="B93" s="1"/>
      <c r="C93" s="1"/>
      <c r="D93" s="1"/>
      <c r="E93" s="6"/>
      <c r="F93" s="6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</row>
    <row r="94" ht="14.25" customHeight="1">
      <c r="A94" s="1"/>
      <c r="B94" s="1"/>
      <c r="C94" s="1"/>
      <c r="D94" s="1"/>
      <c r="E94" s="6"/>
      <c r="F94" s="6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</row>
    <row r="95" ht="14.25" customHeight="1">
      <c r="A95" s="1"/>
      <c r="B95" s="1"/>
      <c r="C95" s="1"/>
      <c r="D95" s="1"/>
      <c r="E95" s="6"/>
      <c r="F95" s="6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</row>
    <row r="96" ht="14.25" customHeight="1">
      <c r="A96" s="1"/>
      <c r="B96" s="1"/>
      <c r="C96" s="1"/>
      <c r="D96" s="1"/>
      <c r="E96" s="6"/>
      <c r="F96" s="6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</row>
    <row r="97" ht="14.25" customHeight="1">
      <c r="A97" s="1"/>
      <c r="B97" s="1"/>
      <c r="C97" s="1"/>
      <c r="D97" s="1"/>
      <c r="E97" s="6"/>
      <c r="F97" s="6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</row>
    <row r="98" ht="14.25" customHeight="1">
      <c r="A98" s="1"/>
      <c r="B98" s="1"/>
      <c r="C98" s="1"/>
      <c r="D98" s="1"/>
      <c r="E98" s="6"/>
      <c r="F98" s="6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</row>
    <row r="99" ht="14.25" customHeight="1">
      <c r="A99" s="1"/>
      <c r="B99" s="1"/>
      <c r="C99" s="1"/>
      <c r="D99" s="1"/>
      <c r="E99" s="6"/>
      <c r="F99" s="6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</row>
    <row r="100" ht="14.25" customHeight="1">
      <c r="A100" s="1"/>
      <c r="B100" s="1"/>
      <c r="C100" s="1"/>
      <c r="D100" s="1"/>
      <c r="E100" s="6"/>
      <c r="F100" s="6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</row>
    <row r="101" ht="14.25" customHeight="1">
      <c r="A101" s="1"/>
      <c r="B101" s="1"/>
      <c r="C101" s="1"/>
      <c r="D101" s="1"/>
      <c r="E101" s="6"/>
      <c r="F101" s="6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</row>
    <row r="102" ht="14.25" customHeight="1">
      <c r="A102" s="1"/>
      <c r="B102" s="1"/>
      <c r="C102" s="1"/>
      <c r="D102" s="1"/>
      <c r="E102" s="6"/>
      <c r="F102" s="6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</row>
    <row r="103" ht="14.25" customHeight="1">
      <c r="A103" s="1"/>
      <c r="B103" s="1"/>
      <c r="C103" s="1"/>
      <c r="D103" s="1"/>
      <c r="E103" s="6"/>
      <c r="F103" s="6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</row>
    <row r="104" ht="14.25" customHeight="1">
      <c r="A104" s="1"/>
      <c r="B104" s="1"/>
      <c r="C104" s="1"/>
      <c r="D104" s="1"/>
      <c r="E104" s="6"/>
      <c r="F104" s="6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</row>
    <row r="105" ht="14.25" customHeight="1">
      <c r="A105" s="1"/>
      <c r="B105" s="1"/>
      <c r="C105" s="1"/>
      <c r="D105" s="1"/>
      <c r="E105" s="6"/>
      <c r="F105" s="6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</row>
    <row r="106" ht="14.25" customHeight="1">
      <c r="A106" s="1"/>
      <c r="B106" s="1"/>
      <c r="C106" s="1"/>
      <c r="D106" s="1"/>
      <c r="E106" s="6"/>
      <c r="F106" s="6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</row>
    <row r="107" ht="14.25" customHeight="1">
      <c r="A107" s="1"/>
      <c r="B107" s="1"/>
      <c r="C107" s="1"/>
      <c r="D107" s="1"/>
      <c r="E107" s="6"/>
      <c r="F107" s="6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</row>
    <row r="108" ht="14.25" customHeight="1">
      <c r="A108" s="1"/>
      <c r="B108" s="1"/>
      <c r="C108" s="1"/>
      <c r="D108" s="1"/>
      <c r="E108" s="6"/>
      <c r="F108" s="6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</row>
    <row r="109" ht="14.25" customHeight="1">
      <c r="A109" s="1"/>
      <c r="B109" s="1"/>
      <c r="C109" s="1"/>
      <c r="D109" s="1"/>
      <c r="E109" s="6"/>
      <c r="F109" s="6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</row>
    <row r="110" ht="14.25" customHeight="1">
      <c r="A110" s="1"/>
      <c r="B110" s="1"/>
      <c r="C110" s="1"/>
      <c r="D110" s="1"/>
      <c r="E110" s="6"/>
      <c r="F110" s="6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</row>
    <row r="111" ht="14.25" customHeight="1">
      <c r="A111" s="1"/>
      <c r="B111" s="1"/>
      <c r="C111" s="1"/>
      <c r="D111" s="1"/>
      <c r="E111" s="6"/>
      <c r="F111" s="6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</row>
    <row r="112" ht="14.25" customHeight="1">
      <c r="A112" s="1"/>
      <c r="B112" s="1"/>
      <c r="C112" s="1"/>
      <c r="D112" s="1"/>
      <c r="E112" s="6"/>
      <c r="F112" s="6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</row>
    <row r="113" ht="14.25" customHeight="1">
      <c r="A113" s="1"/>
      <c r="B113" s="1"/>
      <c r="C113" s="1"/>
      <c r="D113" s="1"/>
      <c r="E113" s="6"/>
      <c r="F113" s="6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</row>
    <row r="114" ht="14.25" customHeight="1">
      <c r="A114" s="1"/>
      <c r="B114" s="1"/>
      <c r="C114" s="1"/>
      <c r="D114" s="1"/>
      <c r="E114" s="6"/>
      <c r="F114" s="6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</row>
    <row r="115" ht="14.25" customHeight="1">
      <c r="A115" s="1"/>
      <c r="B115" s="1"/>
      <c r="C115" s="1"/>
      <c r="D115" s="1"/>
      <c r="E115" s="6"/>
      <c r="F115" s="6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</row>
    <row r="116" ht="14.25" customHeight="1">
      <c r="A116" s="1"/>
      <c r="B116" s="1"/>
      <c r="C116" s="1"/>
      <c r="D116" s="1"/>
      <c r="E116" s="6"/>
      <c r="F116" s="6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</row>
    <row r="117" ht="14.25" customHeight="1">
      <c r="A117" s="1"/>
      <c r="B117" s="1"/>
      <c r="C117" s="1"/>
      <c r="D117" s="1"/>
      <c r="E117" s="6"/>
      <c r="F117" s="6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</row>
    <row r="118" ht="14.25" customHeight="1">
      <c r="A118" s="1"/>
      <c r="B118" s="1"/>
      <c r="C118" s="1"/>
      <c r="D118" s="1"/>
      <c r="E118" s="6"/>
      <c r="F118" s="6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</row>
    <row r="119" ht="14.25" customHeight="1">
      <c r="A119" s="1"/>
      <c r="B119" s="1"/>
      <c r="C119" s="1"/>
      <c r="D119" s="1"/>
      <c r="E119" s="6"/>
      <c r="F119" s="6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</row>
    <row r="120" ht="14.25" customHeight="1">
      <c r="A120" s="1"/>
      <c r="B120" s="1"/>
      <c r="C120" s="1"/>
      <c r="D120" s="1"/>
      <c r="E120" s="6"/>
      <c r="F120" s="6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</row>
    <row r="121" ht="14.25" customHeight="1">
      <c r="A121" s="1"/>
      <c r="B121" s="1"/>
      <c r="C121" s="1"/>
      <c r="D121" s="1"/>
      <c r="E121" s="6"/>
      <c r="F121" s="6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</row>
    <row r="122" ht="14.25" customHeight="1">
      <c r="A122" s="1"/>
      <c r="B122" s="1"/>
      <c r="C122" s="1"/>
      <c r="D122" s="1"/>
      <c r="E122" s="6"/>
      <c r="F122" s="6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</row>
    <row r="123" ht="14.25" customHeight="1">
      <c r="A123" s="1"/>
      <c r="B123" s="1"/>
      <c r="C123" s="1"/>
      <c r="D123" s="1"/>
      <c r="E123" s="6"/>
      <c r="F123" s="6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</row>
    <row r="124" ht="14.25" customHeight="1">
      <c r="A124" s="1"/>
      <c r="B124" s="1"/>
      <c r="C124" s="1"/>
      <c r="D124" s="1"/>
      <c r="E124" s="6"/>
      <c r="F124" s="6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</row>
    <row r="125" ht="14.25" customHeight="1">
      <c r="A125" s="1"/>
      <c r="B125" s="1"/>
      <c r="C125" s="1"/>
      <c r="D125" s="1"/>
      <c r="E125" s="6"/>
      <c r="F125" s="6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</row>
    <row r="126" ht="14.25" customHeight="1">
      <c r="A126" s="1"/>
      <c r="B126" s="1"/>
      <c r="C126" s="1"/>
      <c r="D126" s="1"/>
      <c r="E126" s="6"/>
      <c r="F126" s="6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</row>
    <row r="127" ht="14.25" customHeight="1">
      <c r="A127" s="1"/>
      <c r="B127" s="1"/>
      <c r="C127" s="1"/>
      <c r="D127" s="1"/>
      <c r="E127" s="6"/>
      <c r="F127" s="6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</row>
    <row r="128" ht="14.25" customHeight="1">
      <c r="A128" s="1"/>
      <c r="B128" s="1"/>
      <c r="C128" s="1"/>
      <c r="D128" s="1"/>
      <c r="E128" s="6"/>
      <c r="F128" s="6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</row>
    <row r="129" ht="14.25" customHeight="1">
      <c r="A129" s="1"/>
      <c r="B129" s="1"/>
      <c r="C129" s="1"/>
      <c r="D129" s="1"/>
      <c r="E129" s="6"/>
      <c r="F129" s="6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</row>
    <row r="130" ht="14.25" customHeight="1">
      <c r="A130" s="1"/>
      <c r="B130" s="1"/>
      <c r="C130" s="1"/>
      <c r="D130" s="1"/>
      <c r="E130" s="6"/>
      <c r="F130" s="6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</row>
    <row r="131" ht="14.25" customHeight="1">
      <c r="A131" s="1"/>
      <c r="B131" s="1"/>
      <c r="C131" s="1"/>
      <c r="D131" s="1"/>
      <c r="E131" s="6"/>
      <c r="F131" s="6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</row>
    <row r="132" ht="14.25" customHeight="1">
      <c r="A132" s="1"/>
      <c r="B132" s="1"/>
      <c r="C132" s="1"/>
      <c r="D132" s="1"/>
      <c r="E132" s="6"/>
      <c r="F132" s="6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</row>
    <row r="133" ht="14.25" customHeight="1">
      <c r="A133" s="1"/>
      <c r="B133" s="1"/>
      <c r="C133" s="1"/>
      <c r="D133" s="1"/>
      <c r="E133" s="6"/>
      <c r="F133" s="6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</row>
    <row r="134" ht="14.25" customHeight="1">
      <c r="A134" s="1"/>
      <c r="B134" s="1"/>
      <c r="C134" s="1"/>
      <c r="D134" s="1"/>
      <c r="E134" s="6"/>
      <c r="F134" s="6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</row>
    <row r="135" ht="14.25" customHeight="1">
      <c r="A135" s="1"/>
      <c r="B135" s="1"/>
      <c r="C135" s="1"/>
      <c r="D135" s="1"/>
      <c r="E135" s="6"/>
      <c r="F135" s="6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</row>
    <row r="136" ht="14.25" customHeight="1">
      <c r="A136" s="1"/>
      <c r="B136" s="1"/>
      <c r="C136" s="1"/>
      <c r="D136" s="1"/>
      <c r="E136" s="6"/>
      <c r="F136" s="6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</row>
    <row r="137" ht="14.25" customHeight="1">
      <c r="A137" s="1"/>
      <c r="B137" s="1"/>
      <c r="C137" s="1"/>
      <c r="D137" s="1"/>
      <c r="E137" s="6"/>
      <c r="F137" s="6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</row>
    <row r="138" ht="14.25" customHeight="1">
      <c r="A138" s="1"/>
      <c r="B138" s="1"/>
      <c r="C138" s="1"/>
      <c r="D138" s="1"/>
      <c r="E138" s="6"/>
      <c r="F138" s="6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</row>
    <row r="139" ht="14.25" customHeight="1">
      <c r="A139" s="1"/>
      <c r="B139" s="1"/>
      <c r="C139" s="1"/>
      <c r="D139" s="1"/>
      <c r="E139" s="6"/>
      <c r="F139" s="6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</row>
    <row r="140" ht="14.25" customHeight="1">
      <c r="A140" s="1"/>
      <c r="B140" s="1"/>
      <c r="C140" s="1"/>
      <c r="D140" s="1"/>
      <c r="E140" s="6"/>
      <c r="F140" s="6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</row>
    <row r="141" ht="14.25" customHeight="1">
      <c r="A141" s="1"/>
      <c r="B141" s="1"/>
      <c r="C141" s="1"/>
      <c r="D141" s="1"/>
      <c r="E141" s="6"/>
      <c r="F141" s="6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</row>
    <row r="142" ht="14.25" customHeight="1">
      <c r="A142" s="1"/>
      <c r="B142" s="1"/>
      <c r="C142" s="1"/>
      <c r="D142" s="1"/>
      <c r="E142" s="6"/>
      <c r="F142" s="6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</row>
    <row r="143" ht="14.25" customHeight="1">
      <c r="A143" s="1"/>
      <c r="B143" s="1"/>
      <c r="C143" s="1"/>
      <c r="D143" s="1"/>
      <c r="E143" s="6"/>
      <c r="F143" s="6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</row>
    <row r="144" ht="14.25" customHeight="1">
      <c r="A144" s="1"/>
      <c r="B144" s="1"/>
      <c r="C144" s="1"/>
      <c r="D144" s="1"/>
      <c r="E144" s="6"/>
      <c r="F144" s="6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</row>
    <row r="145" ht="14.25" customHeight="1">
      <c r="A145" s="1"/>
      <c r="B145" s="1"/>
      <c r="C145" s="1"/>
      <c r="D145" s="1"/>
      <c r="E145" s="6"/>
      <c r="F145" s="6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</row>
    <row r="146" ht="14.25" customHeight="1">
      <c r="A146" s="1"/>
      <c r="B146" s="1"/>
      <c r="C146" s="1"/>
      <c r="D146" s="1"/>
      <c r="E146" s="6"/>
      <c r="F146" s="6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</row>
    <row r="147" ht="14.25" customHeight="1">
      <c r="A147" s="1"/>
      <c r="B147" s="1"/>
      <c r="C147" s="1"/>
      <c r="D147" s="1"/>
      <c r="E147" s="6"/>
      <c r="F147" s="6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</row>
    <row r="148" ht="14.25" customHeight="1">
      <c r="A148" s="1"/>
      <c r="B148" s="1"/>
      <c r="C148" s="1"/>
      <c r="D148" s="1"/>
      <c r="E148" s="6"/>
      <c r="F148" s="6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</row>
    <row r="149" ht="14.25" customHeight="1">
      <c r="A149" s="1"/>
      <c r="B149" s="1"/>
      <c r="C149" s="1"/>
      <c r="D149" s="1"/>
      <c r="E149" s="6"/>
      <c r="F149" s="6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</row>
    <row r="150" ht="14.25" customHeight="1">
      <c r="A150" s="1"/>
      <c r="B150" s="1"/>
      <c r="C150" s="1"/>
      <c r="D150" s="1"/>
      <c r="E150" s="6"/>
      <c r="F150" s="6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</row>
    <row r="151" ht="14.25" customHeight="1">
      <c r="A151" s="1"/>
      <c r="B151" s="1"/>
      <c r="C151" s="1"/>
      <c r="D151" s="1"/>
      <c r="E151" s="6"/>
      <c r="F151" s="6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</row>
    <row r="152" ht="14.25" customHeight="1">
      <c r="A152" s="1"/>
      <c r="B152" s="1"/>
      <c r="C152" s="1"/>
      <c r="D152" s="1"/>
      <c r="E152" s="6"/>
      <c r="F152" s="6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</row>
    <row r="153" ht="14.25" customHeight="1">
      <c r="A153" s="1"/>
      <c r="B153" s="1"/>
      <c r="C153" s="1"/>
      <c r="D153" s="1"/>
      <c r="E153" s="6"/>
      <c r="F153" s="6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</row>
    <row r="154" ht="14.25" customHeight="1">
      <c r="A154" s="1"/>
      <c r="B154" s="1"/>
      <c r="C154" s="1"/>
      <c r="D154" s="1"/>
      <c r="E154" s="6"/>
      <c r="F154" s="6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</row>
    <row r="155" ht="14.25" customHeight="1">
      <c r="A155" s="1"/>
      <c r="B155" s="1"/>
      <c r="C155" s="1"/>
      <c r="D155" s="1"/>
      <c r="E155" s="6"/>
      <c r="F155" s="6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</row>
    <row r="156" ht="14.25" customHeight="1">
      <c r="A156" s="1"/>
      <c r="B156" s="1"/>
      <c r="C156" s="1"/>
      <c r="D156" s="1"/>
      <c r="E156" s="6"/>
      <c r="F156" s="6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</row>
    <row r="157" ht="14.25" customHeight="1">
      <c r="A157" s="1"/>
      <c r="B157" s="1"/>
      <c r="C157" s="1"/>
      <c r="D157" s="1"/>
      <c r="E157" s="6"/>
      <c r="F157" s="6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</row>
    <row r="158" ht="14.25" customHeight="1">
      <c r="A158" s="1"/>
      <c r="B158" s="1"/>
      <c r="C158" s="1"/>
      <c r="D158" s="1"/>
      <c r="E158" s="6"/>
      <c r="F158" s="6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</row>
    <row r="159" ht="14.25" customHeight="1">
      <c r="A159" s="1"/>
      <c r="B159" s="1"/>
      <c r="C159" s="1"/>
      <c r="D159" s="1"/>
      <c r="E159" s="6"/>
      <c r="F159" s="6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</row>
    <row r="160" ht="14.25" customHeight="1">
      <c r="A160" s="1"/>
      <c r="B160" s="1"/>
      <c r="C160" s="1"/>
      <c r="D160" s="1"/>
      <c r="E160" s="6"/>
      <c r="F160" s="6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</row>
    <row r="161" ht="14.25" customHeight="1">
      <c r="A161" s="1"/>
      <c r="B161" s="1"/>
      <c r="C161" s="1"/>
      <c r="D161" s="1"/>
      <c r="E161" s="6"/>
      <c r="F161" s="6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</row>
    <row r="162" ht="14.25" customHeight="1">
      <c r="A162" s="1"/>
      <c r="B162" s="1"/>
      <c r="C162" s="1"/>
      <c r="D162" s="1"/>
      <c r="E162" s="6"/>
      <c r="F162" s="6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</row>
    <row r="163" ht="14.25" customHeight="1">
      <c r="A163" s="1"/>
      <c r="B163" s="1"/>
      <c r="C163" s="1"/>
      <c r="D163" s="1"/>
      <c r="E163" s="6"/>
      <c r="F163" s="6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</row>
    <row r="164" ht="14.25" customHeight="1">
      <c r="A164" s="1"/>
      <c r="B164" s="1"/>
      <c r="C164" s="1"/>
      <c r="D164" s="1"/>
      <c r="E164" s="6"/>
      <c r="F164" s="6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</row>
    <row r="165" ht="14.25" customHeight="1">
      <c r="A165" s="1"/>
      <c r="B165" s="1"/>
      <c r="C165" s="1"/>
      <c r="D165" s="1"/>
      <c r="E165" s="6"/>
      <c r="F165" s="6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</row>
    <row r="166" ht="14.25" customHeight="1">
      <c r="A166" s="1"/>
      <c r="B166" s="1"/>
      <c r="C166" s="1"/>
      <c r="D166" s="1"/>
      <c r="E166" s="6"/>
      <c r="F166" s="6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</row>
    <row r="167" ht="14.25" customHeight="1">
      <c r="A167" s="1"/>
      <c r="B167" s="1"/>
      <c r="C167" s="1"/>
      <c r="D167" s="1"/>
      <c r="E167" s="6"/>
      <c r="F167" s="6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</row>
    <row r="168" ht="14.25" customHeight="1">
      <c r="A168" s="1"/>
      <c r="B168" s="1"/>
      <c r="C168" s="1"/>
      <c r="D168" s="1"/>
      <c r="E168" s="6"/>
      <c r="F168" s="6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</row>
    <row r="169" ht="14.25" customHeight="1">
      <c r="A169" s="1"/>
      <c r="B169" s="1"/>
      <c r="C169" s="1"/>
      <c r="D169" s="1"/>
      <c r="E169" s="6"/>
      <c r="F169" s="6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</row>
    <row r="170" ht="14.25" customHeight="1">
      <c r="A170" s="1"/>
      <c r="B170" s="1"/>
      <c r="C170" s="1"/>
      <c r="D170" s="1"/>
      <c r="E170" s="6"/>
      <c r="F170" s="6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</row>
    <row r="171" ht="14.25" customHeight="1">
      <c r="A171" s="1"/>
      <c r="B171" s="1"/>
      <c r="C171" s="1"/>
      <c r="D171" s="1"/>
      <c r="E171" s="6"/>
      <c r="F171" s="6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</row>
    <row r="172" ht="14.25" customHeight="1">
      <c r="A172" s="1"/>
      <c r="B172" s="1"/>
      <c r="C172" s="1"/>
      <c r="D172" s="1"/>
      <c r="E172" s="6"/>
      <c r="F172" s="6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</row>
    <row r="173" ht="14.25" customHeight="1">
      <c r="A173" s="1"/>
      <c r="B173" s="1"/>
      <c r="C173" s="1"/>
      <c r="D173" s="1"/>
      <c r="E173" s="6"/>
      <c r="F173" s="6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</row>
    <row r="174" ht="14.25" customHeight="1">
      <c r="A174" s="1"/>
      <c r="B174" s="1"/>
      <c r="C174" s="1"/>
      <c r="D174" s="1"/>
      <c r="E174" s="6"/>
      <c r="F174" s="6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</row>
    <row r="175" ht="14.25" customHeight="1">
      <c r="A175" s="1"/>
      <c r="B175" s="1"/>
      <c r="C175" s="1"/>
      <c r="D175" s="1"/>
      <c r="E175" s="6"/>
      <c r="F175" s="6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</row>
    <row r="176" ht="14.25" customHeight="1">
      <c r="A176" s="1"/>
      <c r="B176" s="1"/>
      <c r="C176" s="1"/>
      <c r="D176" s="1"/>
      <c r="E176" s="6"/>
      <c r="F176" s="6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</row>
    <row r="177" ht="14.25" customHeight="1">
      <c r="A177" s="1"/>
      <c r="B177" s="1"/>
      <c r="C177" s="1"/>
      <c r="D177" s="1"/>
      <c r="E177" s="6"/>
      <c r="F177" s="6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</row>
    <row r="178" ht="14.25" customHeight="1">
      <c r="A178" s="1"/>
      <c r="B178" s="1"/>
      <c r="C178" s="1"/>
      <c r="D178" s="1"/>
      <c r="E178" s="6"/>
      <c r="F178" s="6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</row>
    <row r="179" ht="14.25" customHeight="1">
      <c r="A179" s="1"/>
      <c r="B179" s="1"/>
      <c r="C179" s="1"/>
      <c r="D179" s="1"/>
      <c r="E179" s="6"/>
      <c r="F179" s="6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</row>
    <row r="180" ht="14.25" customHeight="1">
      <c r="A180" s="1"/>
      <c r="B180" s="1"/>
      <c r="C180" s="1"/>
      <c r="D180" s="1"/>
      <c r="E180" s="6"/>
      <c r="F180" s="6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</row>
    <row r="181" ht="14.25" customHeight="1">
      <c r="A181" s="1"/>
      <c r="B181" s="1"/>
      <c r="C181" s="1"/>
      <c r="D181" s="1"/>
      <c r="E181" s="6"/>
      <c r="F181" s="6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</row>
    <row r="182" ht="14.25" customHeight="1">
      <c r="A182" s="1"/>
      <c r="B182" s="1"/>
      <c r="C182" s="1"/>
      <c r="D182" s="1"/>
      <c r="E182" s="6"/>
      <c r="F182" s="6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</row>
    <row r="183" ht="14.25" customHeight="1">
      <c r="A183" s="1"/>
      <c r="B183" s="1"/>
      <c r="C183" s="1"/>
      <c r="D183" s="1"/>
      <c r="E183" s="6"/>
      <c r="F183" s="6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</row>
    <row r="184" ht="14.25" customHeight="1">
      <c r="A184" s="1"/>
      <c r="B184" s="1"/>
      <c r="C184" s="1"/>
      <c r="D184" s="1"/>
      <c r="E184" s="6"/>
      <c r="F184" s="6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</row>
    <row r="185" ht="14.25" customHeight="1">
      <c r="A185" s="1"/>
      <c r="B185" s="1"/>
      <c r="C185" s="1"/>
      <c r="D185" s="1"/>
      <c r="E185" s="6"/>
      <c r="F185" s="6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</row>
    <row r="186" ht="14.25" customHeight="1">
      <c r="A186" s="1"/>
      <c r="B186" s="1"/>
      <c r="C186" s="1"/>
      <c r="D186" s="1"/>
      <c r="E186" s="6"/>
      <c r="F186" s="6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</row>
    <row r="187" ht="14.25" customHeight="1">
      <c r="A187" s="1"/>
      <c r="B187" s="1"/>
      <c r="C187" s="1"/>
      <c r="D187" s="1"/>
      <c r="E187" s="6"/>
      <c r="F187" s="6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</row>
    <row r="188" ht="14.25" customHeight="1">
      <c r="A188" s="1"/>
      <c r="B188" s="1"/>
      <c r="C188" s="1"/>
      <c r="D188" s="1"/>
      <c r="E188" s="6"/>
      <c r="F188" s="6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</row>
    <row r="189" ht="14.25" customHeight="1">
      <c r="A189" s="1"/>
      <c r="B189" s="1"/>
      <c r="C189" s="1"/>
      <c r="D189" s="1"/>
      <c r="E189" s="6"/>
      <c r="F189" s="6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</row>
    <row r="190" ht="14.25" customHeight="1">
      <c r="A190" s="1"/>
      <c r="B190" s="1"/>
      <c r="C190" s="1"/>
      <c r="D190" s="1"/>
      <c r="E190" s="6"/>
      <c r="F190" s="6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</row>
    <row r="191" ht="14.25" customHeight="1">
      <c r="A191" s="1"/>
      <c r="B191" s="1"/>
      <c r="C191" s="1"/>
      <c r="D191" s="1"/>
      <c r="E191" s="6"/>
      <c r="F191" s="6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</row>
    <row r="192" ht="14.25" customHeight="1">
      <c r="A192" s="1"/>
      <c r="B192" s="1"/>
      <c r="C192" s="1"/>
      <c r="D192" s="1"/>
      <c r="E192" s="6"/>
      <c r="F192" s="6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</row>
    <row r="193" ht="14.25" customHeight="1">
      <c r="A193" s="1"/>
      <c r="B193" s="1"/>
      <c r="C193" s="1"/>
      <c r="D193" s="1"/>
      <c r="E193" s="6"/>
      <c r="F193" s="6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</row>
    <row r="194" ht="14.25" customHeight="1">
      <c r="A194" s="1"/>
      <c r="B194" s="1"/>
      <c r="C194" s="1"/>
      <c r="D194" s="1"/>
      <c r="E194" s="6"/>
      <c r="F194" s="6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</row>
    <row r="195" ht="14.25" customHeight="1">
      <c r="A195" s="1"/>
      <c r="B195" s="1"/>
      <c r="C195" s="1"/>
      <c r="D195" s="1"/>
      <c r="E195" s="6"/>
      <c r="F195" s="6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</row>
    <row r="196" ht="14.25" customHeight="1">
      <c r="A196" s="1"/>
      <c r="B196" s="1"/>
      <c r="C196" s="1"/>
      <c r="D196" s="1"/>
      <c r="E196" s="6"/>
      <c r="F196" s="6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</row>
    <row r="197" ht="14.25" customHeight="1">
      <c r="A197" s="1"/>
      <c r="B197" s="1"/>
      <c r="C197" s="1"/>
      <c r="D197" s="1"/>
      <c r="E197" s="6"/>
      <c r="F197" s="6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</row>
    <row r="198" ht="14.25" customHeight="1">
      <c r="A198" s="1"/>
      <c r="B198" s="1"/>
      <c r="C198" s="1"/>
      <c r="D198" s="1"/>
      <c r="E198" s="6"/>
      <c r="F198" s="6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</row>
    <row r="199" ht="14.25" customHeight="1">
      <c r="A199" s="1"/>
      <c r="B199" s="1"/>
      <c r="C199" s="1"/>
      <c r="D199" s="1"/>
      <c r="E199" s="6"/>
      <c r="F199" s="6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</row>
    <row r="200" ht="14.25" customHeight="1">
      <c r="A200" s="1"/>
      <c r="B200" s="1"/>
      <c r="C200" s="1"/>
      <c r="D200" s="1"/>
      <c r="E200" s="6"/>
      <c r="F200" s="6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</row>
    <row r="201" ht="14.25" customHeight="1">
      <c r="A201" s="1"/>
      <c r="B201" s="1"/>
      <c r="C201" s="1"/>
      <c r="D201" s="1"/>
      <c r="E201" s="6"/>
      <c r="F201" s="6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</row>
    <row r="202" ht="14.25" customHeight="1">
      <c r="A202" s="1"/>
      <c r="B202" s="1"/>
      <c r="C202" s="1"/>
      <c r="D202" s="1"/>
      <c r="E202" s="6"/>
      <c r="F202" s="6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</row>
    <row r="203" ht="14.25" customHeight="1">
      <c r="A203" s="1"/>
      <c r="B203" s="1"/>
      <c r="C203" s="1"/>
      <c r="D203" s="1"/>
      <c r="E203" s="6"/>
      <c r="F203" s="6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</row>
    <row r="204" ht="14.25" customHeight="1">
      <c r="A204" s="1"/>
      <c r="B204" s="1"/>
      <c r="C204" s="1"/>
      <c r="D204" s="1"/>
      <c r="E204" s="6"/>
      <c r="F204" s="6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</row>
    <row r="205" ht="14.25" customHeight="1">
      <c r="A205" s="1"/>
      <c r="B205" s="1"/>
      <c r="C205" s="1"/>
      <c r="D205" s="1"/>
      <c r="E205" s="6"/>
      <c r="F205" s="6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</row>
    <row r="206" ht="14.25" customHeight="1">
      <c r="A206" s="1"/>
      <c r="B206" s="1"/>
      <c r="C206" s="1"/>
      <c r="D206" s="1"/>
      <c r="E206" s="6"/>
      <c r="F206" s="6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</row>
    <row r="207" ht="14.25" customHeight="1">
      <c r="A207" s="1"/>
      <c r="B207" s="1"/>
      <c r="C207" s="1"/>
      <c r="D207" s="1"/>
      <c r="E207" s="6"/>
      <c r="F207" s="6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</row>
    <row r="208" ht="14.25" customHeight="1">
      <c r="A208" s="1"/>
      <c r="B208" s="1"/>
      <c r="C208" s="1"/>
      <c r="D208" s="1"/>
      <c r="E208" s="6"/>
      <c r="F208" s="6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</row>
    <row r="209" ht="14.25" customHeight="1">
      <c r="A209" s="1"/>
      <c r="B209" s="1"/>
      <c r="C209" s="1"/>
      <c r="D209" s="1"/>
      <c r="E209" s="6"/>
      <c r="F209" s="6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</row>
    <row r="210" ht="14.25" customHeight="1">
      <c r="A210" s="1"/>
      <c r="B210" s="1"/>
      <c r="C210" s="1"/>
      <c r="D210" s="1"/>
      <c r="E210" s="6"/>
      <c r="F210" s="6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</row>
    <row r="211" ht="14.25" customHeight="1">
      <c r="A211" s="1"/>
      <c r="B211" s="1"/>
      <c r="C211" s="1"/>
      <c r="D211" s="1"/>
      <c r="E211" s="6"/>
      <c r="F211" s="6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</row>
    <row r="212" ht="14.25" customHeight="1">
      <c r="A212" s="1"/>
      <c r="B212" s="1"/>
      <c r="C212" s="1"/>
      <c r="D212" s="1"/>
      <c r="E212" s="6"/>
      <c r="F212" s="6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</row>
    <row r="213" ht="14.25" customHeight="1">
      <c r="A213" s="1"/>
      <c r="B213" s="1"/>
      <c r="C213" s="1"/>
      <c r="D213" s="1"/>
      <c r="E213" s="6"/>
      <c r="F213" s="6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</row>
    <row r="214" ht="14.25" customHeight="1">
      <c r="A214" s="1"/>
      <c r="B214" s="1"/>
      <c r="C214" s="1"/>
      <c r="D214" s="1"/>
      <c r="E214" s="6"/>
      <c r="F214" s="6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</row>
    <row r="215" ht="14.25" customHeight="1">
      <c r="A215" s="1"/>
      <c r="B215" s="1"/>
      <c r="C215" s="1"/>
      <c r="D215" s="1"/>
      <c r="E215" s="6"/>
      <c r="F215" s="6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</row>
    <row r="216" ht="14.25" customHeight="1">
      <c r="A216" s="1"/>
      <c r="B216" s="1"/>
      <c r="C216" s="1"/>
      <c r="D216" s="1"/>
      <c r="E216" s="6"/>
      <c r="F216" s="6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</row>
    <row r="217" ht="14.25" customHeight="1">
      <c r="A217" s="1"/>
      <c r="B217" s="1"/>
      <c r="C217" s="1"/>
      <c r="D217" s="1"/>
      <c r="E217" s="6"/>
      <c r="F217" s="6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</row>
    <row r="218" ht="14.25" customHeight="1">
      <c r="A218" s="1"/>
      <c r="B218" s="1"/>
      <c r="C218" s="1"/>
      <c r="D218" s="1"/>
      <c r="E218" s="6"/>
      <c r="F218" s="6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</row>
    <row r="219" ht="14.25" customHeight="1">
      <c r="A219" s="1"/>
      <c r="B219" s="1"/>
      <c r="C219" s="1"/>
      <c r="D219" s="1"/>
      <c r="E219" s="6"/>
      <c r="F219" s="6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</row>
    <row r="220" ht="14.25" customHeight="1">
      <c r="A220" s="1"/>
      <c r="B220" s="1"/>
      <c r="C220" s="1"/>
      <c r="D220" s="1"/>
      <c r="E220" s="6"/>
      <c r="F220" s="6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</row>
    <row r="221" ht="14.25" customHeight="1">
      <c r="A221" s="1"/>
      <c r="B221" s="1"/>
      <c r="C221" s="1"/>
      <c r="D221" s="1"/>
      <c r="E221" s="6"/>
      <c r="F221" s="6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</row>
    <row r="222" ht="14.25" customHeight="1">
      <c r="A222" s="1"/>
      <c r="B222" s="1"/>
      <c r="C222" s="1"/>
      <c r="D222" s="1"/>
      <c r="E222" s="6"/>
      <c r="F222" s="6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</row>
    <row r="223" ht="14.25" customHeight="1">
      <c r="A223" s="1"/>
      <c r="B223" s="1"/>
      <c r="C223" s="1"/>
      <c r="D223" s="1"/>
      <c r="E223" s="6"/>
      <c r="F223" s="6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</row>
    <row r="224" ht="14.25" customHeight="1">
      <c r="A224" s="1"/>
      <c r="B224" s="1"/>
      <c r="C224" s="1"/>
      <c r="D224" s="1"/>
      <c r="E224" s="6"/>
      <c r="F224" s="6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</row>
    <row r="225" ht="14.25" customHeight="1">
      <c r="A225" s="1"/>
      <c r="B225" s="1"/>
      <c r="C225" s="1"/>
      <c r="D225" s="1"/>
      <c r="E225" s="6"/>
      <c r="F225" s="6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</row>
    <row r="226" ht="14.25" customHeight="1">
      <c r="A226" s="1"/>
      <c r="B226" s="1"/>
      <c r="C226" s="1"/>
      <c r="D226" s="1"/>
      <c r="E226" s="6"/>
      <c r="F226" s="6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</row>
    <row r="227" ht="14.25" customHeight="1">
      <c r="A227" s="1"/>
      <c r="B227" s="1"/>
      <c r="C227" s="1"/>
      <c r="D227" s="1"/>
      <c r="E227" s="6"/>
      <c r="F227" s="6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</row>
    <row r="228" ht="14.25" customHeight="1">
      <c r="A228" s="1"/>
      <c r="B228" s="1"/>
      <c r="C228" s="1"/>
      <c r="D228" s="1"/>
      <c r="E228" s="6"/>
      <c r="F228" s="6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</row>
    <row r="229" ht="14.25" customHeight="1">
      <c r="A229" s="1"/>
      <c r="B229" s="1"/>
      <c r="C229" s="1"/>
      <c r="D229" s="1"/>
      <c r="E229" s="6"/>
      <c r="F229" s="6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</row>
    <row r="230" ht="14.25" customHeight="1">
      <c r="A230" s="1"/>
      <c r="B230" s="1"/>
      <c r="C230" s="1"/>
      <c r="D230" s="1"/>
      <c r="E230" s="6"/>
      <c r="F230" s="6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</row>
    <row r="231" ht="14.25" customHeight="1">
      <c r="A231" s="1"/>
      <c r="B231" s="1"/>
      <c r="C231" s="1"/>
      <c r="D231" s="1"/>
      <c r="E231" s="6"/>
      <c r="F231" s="6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</row>
    <row r="232" ht="14.25" customHeight="1">
      <c r="A232" s="1"/>
      <c r="B232" s="1"/>
      <c r="C232" s="1"/>
      <c r="D232" s="1"/>
      <c r="E232" s="6"/>
      <c r="F232" s="6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</row>
    <row r="233" ht="14.25" customHeight="1">
      <c r="A233" s="1"/>
      <c r="B233" s="1"/>
      <c r="C233" s="1"/>
      <c r="D233" s="1"/>
      <c r="E233" s="6"/>
      <c r="F233" s="6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</row>
    <row r="234" ht="14.25" customHeight="1">
      <c r="A234" s="1"/>
      <c r="B234" s="1"/>
      <c r="C234" s="1"/>
      <c r="D234" s="1"/>
      <c r="E234" s="6"/>
      <c r="F234" s="6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</row>
    <row r="235" ht="14.25" customHeight="1">
      <c r="A235" s="1"/>
      <c r="B235" s="1"/>
      <c r="C235" s="1"/>
      <c r="D235" s="1"/>
      <c r="E235" s="6"/>
      <c r="F235" s="6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</row>
    <row r="236" ht="14.25" customHeight="1">
      <c r="A236" s="1"/>
      <c r="B236" s="1"/>
      <c r="C236" s="1"/>
      <c r="D236" s="1"/>
      <c r="E236" s="6"/>
      <c r="F236" s="6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</row>
    <row r="237" ht="14.25" customHeight="1">
      <c r="A237" s="1"/>
      <c r="B237" s="1"/>
      <c r="C237" s="1"/>
      <c r="D237" s="1"/>
      <c r="E237" s="6"/>
      <c r="F237" s="6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</row>
    <row r="238" ht="14.25" customHeight="1">
      <c r="A238" s="1"/>
      <c r="B238" s="1"/>
      <c r="C238" s="1"/>
      <c r="D238" s="1"/>
      <c r="E238" s="6"/>
      <c r="F238" s="6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</row>
    <row r="239" ht="14.25" customHeight="1">
      <c r="A239" s="1"/>
      <c r="B239" s="1"/>
      <c r="C239" s="1"/>
      <c r="D239" s="1"/>
      <c r="E239" s="6"/>
      <c r="F239" s="6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</row>
    <row r="240" ht="14.25" customHeight="1">
      <c r="A240" s="1"/>
      <c r="B240" s="1"/>
      <c r="C240" s="1"/>
      <c r="D240" s="1"/>
      <c r="E240" s="6"/>
      <c r="F240" s="6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</row>
    <row r="241" ht="14.25" customHeight="1">
      <c r="A241" s="1"/>
      <c r="B241" s="1"/>
      <c r="C241" s="1"/>
      <c r="D241" s="1"/>
      <c r="E241" s="6"/>
      <c r="F241" s="6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</row>
    <row r="242" ht="14.25" customHeight="1">
      <c r="A242" s="1"/>
      <c r="B242" s="1"/>
      <c r="C242" s="1"/>
      <c r="D242" s="1"/>
      <c r="E242" s="6"/>
      <c r="F242" s="6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</row>
    <row r="243" ht="14.25" customHeight="1">
      <c r="A243" s="1"/>
      <c r="B243" s="1"/>
      <c r="C243" s="1"/>
      <c r="D243" s="1"/>
      <c r="E243" s="6"/>
      <c r="F243" s="6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</row>
    <row r="244" ht="14.25" customHeight="1">
      <c r="A244" s="1"/>
      <c r="B244" s="1"/>
      <c r="C244" s="1"/>
      <c r="D244" s="1"/>
      <c r="E244" s="6"/>
      <c r="F244" s="6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</row>
    <row r="245" ht="14.25" customHeight="1">
      <c r="A245" s="1"/>
      <c r="B245" s="1"/>
      <c r="C245" s="1"/>
      <c r="D245" s="1"/>
      <c r="E245" s="6"/>
      <c r="F245" s="6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</row>
    <row r="246" ht="14.25" customHeight="1">
      <c r="A246" s="1"/>
      <c r="B246" s="1"/>
      <c r="C246" s="1"/>
      <c r="D246" s="1"/>
      <c r="E246" s="6"/>
      <c r="F246" s="6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</row>
    <row r="247" ht="14.25" customHeight="1">
      <c r="A247" s="1"/>
      <c r="B247" s="1"/>
      <c r="C247" s="1"/>
      <c r="D247" s="1"/>
      <c r="E247" s="6"/>
      <c r="F247" s="6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</row>
    <row r="248" ht="14.25" customHeight="1">
      <c r="A248" s="1"/>
      <c r="B248" s="1"/>
      <c r="C248" s="1"/>
      <c r="D248" s="1"/>
      <c r="E248" s="6"/>
      <c r="F248" s="6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</row>
    <row r="249" ht="14.25" customHeight="1">
      <c r="A249" s="1"/>
      <c r="B249" s="1"/>
      <c r="C249" s="1"/>
      <c r="D249" s="1"/>
      <c r="E249" s="6"/>
      <c r="F249" s="6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</row>
    <row r="250" ht="14.25" customHeight="1">
      <c r="A250" s="1"/>
      <c r="B250" s="1"/>
      <c r="C250" s="1"/>
      <c r="D250" s="1"/>
      <c r="E250" s="6"/>
      <c r="F250" s="6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</row>
    <row r="251" ht="14.25" customHeight="1">
      <c r="A251" s="1"/>
      <c r="B251" s="1"/>
      <c r="C251" s="1"/>
      <c r="D251" s="1"/>
      <c r="E251" s="6"/>
      <c r="F251" s="6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</row>
    <row r="252" ht="14.25" customHeight="1">
      <c r="A252" s="1"/>
      <c r="B252" s="1"/>
      <c r="C252" s="1"/>
      <c r="D252" s="1"/>
      <c r="E252" s="6"/>
      <c r="F252" s="6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</row>
    <row r="253" ht="14.25" customHeight="1">
      <c r="A253" s="1"/>
      <c r="B253" s="1"/>
      <c r="C253" s="1"/>
      <c r="D253" s="1"/>
      <c r="E253" s="6"/>
      <c r="F253" s="6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</row>
    <row r="254" ht="14.25" customHeight="1">
      <c r="A254" s="1"/>
      <c r="B254" s="1"/>
      <c r="C254" s="1"/>
      <c r="D254" s="1"/>
      <c r="E254" s="6"/>
      <c r="F254" s="6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</row>
    <row r="255" ht="14.25" customHeight="1">
      <c r="A255" s="1"/>
      <c r="B255" s="1"/>
      <c r="C255" s="1"/>
      <c r="D255" s="1"/>
      <c r="E255" s="6"/>
      <c r="F255" s="6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</row>
    <row r="256" ht="14.25" customHeight="1">
      <c r="A256" s="1"/>
      <c r="B256" s="1"/>
      <c r="C256" s="1"/>
      <c r="D256" s="1"/>
      <c r="E256" s="6"/>
      <c r="F256" s="6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</row>
    <row r="257" ht="14.25" customHeight="1">
      <c r="A257" s="1"/>
      <c r="B257" s="1"/>
      <c r="C257" s="1"/>
      <c r="D257" s="1"/>
      <c r="E257" s="6"/>
      <c r="F257" s="6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</row>
    <row r="258" ht="14.25" customHeight="1">
      <c r="A258" s="1"/>
      <c r="B258" s="1"/>
      <c r="C258" s="1"/>
      <c r="D258" s="1"/>
      <c r="E258" s="6"/>
      <c r="F258" s="6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</row>
    <row r="259" ht="14.25" customHeight="1">
      <c r="A259" s="1"/>
      <c r="B259" s="1"/>
      <c r="C259" s="1"/>
      <c r="D259" s="1"/>
      <c r="E259" s="6"/>
      <c r="F259" s="6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</row>
    <row r="260" ht="14.25" customHeight="1">
      <c r="A260" s="1"/>
      <c r="B260" s="1"/>
      <c r="C260" s="1"/>
      <c r="D260" s="1"/>
      <c r="E260" s="6"/>
      <c r="F260" s="6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</row>
    <row r="261" ht="14.25" customHeight="1">
      <c r="A261" s="1"/>
      <c r="B261" s="1"/>
      <c r="C261" s="1"/>
      <c r="D261" s="1"/>
      <c r="E261" s="6"/>
      <c r="F261" s="6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</row>
    <row r="262" ht="14.25" customHeight="1">
      <c r="A262" s="1"/>
      <c r="B262" s="1"/>
      <c r="C262" s="1"/>
      <c r="D262" s="1"/>
      <c r="E262" s="6"/>
      <c r="F262" s="6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</row>
    <row r="263" ht="14.25" customHeight="1">
      <c r="A263" s="1"/>
      <c r="B263" s="1"/>
      <c r="C263" s="1"/>
      <c r="D263" s="1"/>
      <c r="E263" s="6"/>
      <c r="F263" s="6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</row>
    <row r="264" ht="14.25" customHeight="1">
      <c r="A264" s="1"/>
      <c r="B264" s="1"/>
      <c r="C264" s="1"/>
      <c r="D264" s="1"/>
      <c r="E264" s="6"/>
      <c r="F264" s="6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</row>
    <row r="265" ht="14.25" customHeight="1">
      <c r="A265" s="1"/>
      <c r="B265" s="1"/>
      <c r="C265" s="1"/>
      <c r="D265" s="1"/>
      <c r="E265" s="6"/>
      <c r="F265" s="6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</row>
    <row r="266" ht="14.25" customHeight="1">
      <c r="A266" s="1"/>
      <c r="B266" s="1"/>
      <c r="C266" s="1"/>
      <c r="D266" s="1"/>
      <c r="E266" s="6"/>
      <c r="F266" s="6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</row>
    <row r="267" ht="14.25" customHeight="1">
      <c r="A267" s="1"/>
      <c r="B267" s="1"/>
      <c r="C267" s="1"/>
      <c r="D267" s="1"/>
      <c r="E267" s="6"/>
      <c r="F267" s="6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</row>
    <row r="268" ht="14.25" customHeight="1">
      <c r="A268" s="1"/>
      <c r="B268" s="1"/>
      <c r="C268" s="1"/>
      <c r="D268" s="1"/>
      <c r="E268" s="6"/>
      <c r="F268" s="6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</row>
    <row r="269" ht="14.25" customHeight="1">
      <c r="A269" s="1"/>
      <c r="B269" s="1"/>
      <c r="C269" s="1"/>
      <c r="D269" s="1"/>
      <c r="E269" s="6"/>
      <c r="F269" s="6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</row>
    <row r="270" ht="14.25" customHeight="1">
      <c r="A270" s="1"/>
      <c r="B270" s="1"/>
      <c r="C270" s="1"/>
      <c r="D270" s="1"/>
      <c r="E270" s="6"/>
      <c r="F270" s="6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</row>
    <row r="271" ht="14.25" customHeight="1">
      <c r="A271" s="1"/>
      <c r="B271" s="1"/>
      <c r="C271" s="1"/>
      <c r="D271" s="1"/>
      <c r="E271" s="6"/>
      <c r="F271" s="6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</row>
    <row r="272" ht="14.25" customHeight="1">
      <c r="A272" s="1"/>
      <c r="B272" s="1"/>
      <c r="C272" s="1"/>
      <c r="D272" s="1"/>
      <c r="E272" s="6"/>
      <c r="F272" s="6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</row>
    <row r="273" ht="14.25" customHeight="1">
      <c r="A273" s="1"/>
      <c r="B273" s="1"/>
      <c r="C273" s="1"/>
      <c r="D273" s="1"/>
      <c r="E273" s="6"/>
      <c r="F273" s="6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</row>
    <row r="274" ht="14.25" customHeight="1">
      <c r="A274" s="1"/>
      <c r="B274" s="1"/>
      <c r="C274" s="1"/>
      <c r="D274" s="1"/>
      <c r="E274" s="6"/>
      <c r="F274" s="6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</row>
    <row r="275" ht="14.25" customHeight="1">
      <c r="A275" s="1"/>
      <c r="B275" s="1"/>
      <c r="C275" s="1"/>
      <c r="D275" s="1"/>
      <c r="E275" s="6"/>
      <c r="F275" s="6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</row>
    <row r="276" ht="14.25" customHeight="1">
      <c r="A276" s="1"/>
      <c r="B276" s="1"/>
      <c r="C276" s="1"/>
      <c r="D276" s="1"/>
      <c r="E276" s="6"/>
      <c r="F276" s="6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</row>
    <row r="277" ht="14.25" customHeight="1">
      <c r="A277" s="1"/>
      <c r="B277" s="1"/>
      <c r="C277" s="1"/>
      <c r="D277" s="1"/>
      <c r="E277" s="6"/>
      <c r="F277" s="6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</row>
    <row r="278" ht="14.25" customHeight="1">
      <c r="A278" s="1"/>
      <c r="B278" s="1"/>
      <c r="C278" s="1"/>
      <c r="D278" s="1"/>
      <c r="E278" s="6"/>
      <c r="F278" s="6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</row>
    <row r="279" ht="14.25" customHeight="1">
      <c r="A279" s="1"/>
      <c r="B279" s="1"/>
      <c r="C279" s="1"/>
      <c r="D279" s="1"/>
      <c r="E279" s="6"/>
      <c r="F279" s="6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</row>
    <row r="280" ht="14.25" customHeight="1">
      <c r="A280" s="1"/>
      <c r="B280" s="1"/>
      <c r="C280" s="1"/>
      <c r="D280" s="1"/>
      <c r="E280" s="6"/>
      <c r="F280" s="6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</row>
    <row r="281" ht="14.25" customHeight="1">
      <c r="A281" s="1"/>
      <c r="B281" s="1"/>
      <c r="C281" s="1"/>
      <c r="D281" s="1"/>
      <c r="E281" s="6"/>
      <c r="F281" s="6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</row>
    <row r="282" ht="14.25" customHeight="1">
      <c r="A282" s="1"/>
      <c r="B282" s="1"/>
      <c r="C282" s="1"/>
      <c r="D282" s="1"/>
      <c r="E282" s="6"/>
      <c r="F282" s="6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</row>
    <row r="283" ht="14.25" customHeight="1">
      <c r="A283" s="1"/>
      <c r="B283" s="1"/>
      <c r="C283" s="1"/>
      <c r="D283" s="1"/>
      <c r="E283" s="6"/>
      <c r="F283" s="6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</row>
    <row r="284" ht="14.25" customHeight="1">
      <c r="A284" s="1"/>
      <c r="B284" s="1"/>
      <c r="C284" s="1"/>
      <c r="D284" s="1"/>
      <c r="E284" s="6"/>
      <c r="F284" s="6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</row>
    <row r="285" ht="14.25" customHeight="1">
      <c r="A285" s="1"/>
      <c r="B285" s="1"/>
      <c r="C285" s="1"/>
      <c r="D285" s="1"/>
      <c r="E285" s="6"/>
      <c r="F285" s="6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</row>
    <row r="286" ht="14.25" customHeight="1">
      <c r="A286" s="1"/>
      <c r="B286" s="1"/>
      <c r="C286" s="1"/>
      <c r="D286" s="1"/>
      <c r="E286" s="6"/>
      <c r="F286" s="6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</row>
    <row r="287" ht="14.25" customHeight="1">
      <c r="A287" s="1"/>
      <c r="B287" s="1"/>
      <c r="C287" s="1"/>
      <c r="D287" s="1"/>
      <c r="E287" s="6"/>
      <c r="F287" s="6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</row>
    <row r="288" ht="14.25" customHeight="1">
      <c r="A288" s="1"/>
      <c r="B288" s="1"/>
      <c r="C288" s="1"/>
      <c r="D288" s="1"/>
      <c r="E288" s="6"/>
      <c r="F288" s="6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</row>
    <row r="289" ht="14.25" customHeight="1">
      <c r="A289" s="1"/>
      <c r="B289" s="1"/>
      <c r="C289" s="1"/>
      <c r="D289" s="1"/>
      <c r="E289" s="6"/>
      <c r="F289" s="6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</row>
    <row r="290" ht="14.25" customHeight="1">
      <c r="A290" s="1"/>
      <c r="B290" s="1"/>
      <c r="C290" s="1"/>
      <c r="D290" s="1"/>
      <c r="E290" s="6"/>
      <c r="F290" s="6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</row>
    <row r="291" ht="14.25" customHeight="1">
      <c r="A291" s="1"/>
      <c r="B291" s="1"/>
      <c r="C291" s="1"/>
      <c r="D291" s="1"/>
      <c r="E291" s="6"/>
      <c r="F291" s="6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</row>
    <row r="292" ht="14.25" customHeight="1">
      <c r="A292" s="1"/>
      <c r="B292" s="1"/>
      <c r="C292" s="1"/>
      <c r="D292" s="1"/>
      <c r="E292" s="6"/>
      <c r="F292" s="6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</row>
    <row r="293" ht="14.25" customHeight="1">
      <c r="A293" s="1"/>
      <c r="B293" s="1"/>
      <c r="C293" s="1"/>
      <c r="D293" s="1"/>
      <c r="E293" s="6"/>
      <c r="F293" s="6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</row>
    <row r="294" ht="14.25" customHeight="1">
      <c r="A294" s="1"/>
      <c r="B294" s="1"/>
      <c r="C294" s="1"/>
      <c r="D294" s="1"/>
      <c r="E294" s="6"/>
      <c r="F294" s="6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</row>
    <row r="295" ht="14.25" customHeight="1">
      <c r="A295" s="1"/>
      <c r="B295" s="1"/>
      <c r="C295" s="1"/>
      <c r="D295" s="1"/>
      <c r="E295" s="6"/>
      <c r="F295" s="6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</row>
    <row r="296" ht="14.25" customHeight="1">
      <c r="A296" s="1"/>
      <c r="B296" s="1"/>
      <c r="C296" s="1"/>
      <c r="D296" s="1"/>
      <c r="E296" s="6"/>
      <c r="F296" s="6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</row>
    <row r="297" ht="14.25" customHeight="1">
      <c r="A297" s="1"/>
      <c r="B297" s="1"/>
      <c r="C297" s="1"/>
      <c r="D297" s="1"/>
      <c r="E297" s="6"/>
      <c r="F297" s="6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</row>
    <row r="298" ht="14.25" customHeight="1">
      <c r="A298" s="1"/>
      <c r="B298" s="1"/>
      <c r="C298" s="1"/>
      <c r="D298" s="1"/>
      <c r="E298" s="6"/>
      <c r="F298" s="6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</row>
    <row r="299" ht="14.25" customHeight="1">
      <c r="A299" s="1"/>
      <c r="B299" s="1"/>
      <c r="C299" s="1"/>
      <c r="D299" s="1"/>
      <c r="E299" s="6"/>
      <c r="F299" s="6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</row>
    <row r="300" ht="14.25" customHeight="1">
      <c r="A300" s="1"/>
      <c r="B300" s="1"/>
      <c r="C300" s="1"/>
      <c r="D300" s="1"/>
      <c r="E300" s="6"/>
      <c r="F300" s="6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</row>
    <row r="301" ht="14.25" customHeight="1">
      <c r="A301" s="1"/>
      <c r="B301" s="1"/>
      <c r="C301" s="1"/>
      <c r="D301" s="1"/>
      <c r="E301" s="6"/>
      <c r="F301" s="6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</row>
    <row r="302" ht="14.25" customHeight="1">
      <c r="A302" s="1"/>
      <c r="B302" s="1"/>
      <c r="C302" s="1"/>
      <c r="D302" s="1"/>
      <c r="E302" s="6"/>
      <c r="F302" s="6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</row>
    <row r="303" ht="14.25" customHeight="1">
      <c r="A303" s="1"/>
      <c r="B303" s="1"/>
      <c r="C303" s="1"/>
      <c r="D303" s="1"/>
      <c r="E303" s="6"/>
      <c r="F303" s="6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</row>
    <row r="304" ht="14.25" customHeight="1">
      <c r="A304" s="1"/>
      <c r="B304" s="1"/>
      <c r="C304" s="1"/>
      <c r="D304" s="1"/>
      <c r="E304" s="6"/>
      <c r="F304" s="6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</row>
    <row r="305" ht="14.25" customHeight="1">
      <c r="A305" s="1"/>
      <c r="B305" s="1"/>
      <c r="C305" s="1"/>
      <c r="D305" s="1"/>
      <c r="E305" s="6"/>
      <c r="F305" s="6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</row>
    <row r="306" ht="14.25" customHeight="1">
      <c r="A306" s="1"/>
      <c r="B306" s="1"/>
      <c r="C306" s="1"/>
      <c r="D306" s="1"/>
      <c r="E306" s="6"/>
      <c r="F306" s="6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</row>
    <row r="307" ht="14.25" customHeight="1">
      <c r="A307" s="1"/>
      <c r="B307" s="1"/>
      <c r="C307" s="1"/>
      <c r="D307" s="1"/>
      <c r="E307" s="6"/>
      <c r="F307" s="6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</row>
    <row r="308" ht="14.25" customHeight="1">
      <c r="A308" s="1"/>
      <c r="B308" s="1"/>
      <c r="C308" s="1"/>
      <c r="D308" s="1"/>
      <c r="E308" s="6"/>
      <c r="F308" s="6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</row>
    <row r="309" ht="14.25" customHeight="1">
      <c r="A309" s="1"/>
      <c r="B309" s="1"/>
      <c r="C309" s="1"/>
      <c r="D309" s="1"/>
      <c r="E309" s="6"/>
      <c r="F309" s="6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</row>
    <row r="310" ht="14.25" customHeight="1">
      <c r="A310" s="1"/>
      <c r="B310" s="1"/>
      <c r="C310" s="1"/>
      <c r="D310" s="1"/>
      <c r="E310" s="6"/>
      <c r="F310" s="6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</row>
    <row r="311" ht="14.25" customHeight="1">
      <c r="A311" s="1"/>
      <c r="B311" s="1"/>
      <c r="C311" s="1"/>
      <c r="D311" s="1"/>
      <c r="E311" s="6"/>
      <c r="F311" s="6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</row>
    <row r="312" ht="14.25" customHeight="1">
      <c r="A312" s="1"/>
      <c r="B312" s="1"/>
      <c r="C312" s="1"/>
      <c r="D312" s="1"/>
      <c r="E312" s="6"/>
      <c r="F312" s="6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</row>
    <row r="313" ht="14.25" customHeight="1">
      <c r="A313" s="1"/>
      <c r="B313" s="1"/>
      <c r="C313" s="1"/>
      <c r="D313" s="1"/>
      <c r="E313" s="6"/>
      <c r="F313" s="6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</row>
    <row r="314" ht="14.25" customHeight="1">
      <c r="A314" s="1"/>
      <c r="B314" s="1"/>
      <c r="C314" s="1"/>
      <c r="D314" s="1"/>
      <c r="E314" s="6"/>
      <c r="F314" s="6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</row>
    <row r="315" ht="14.25" customHeight="1">
      <c r="A315" s="1"/>
      <c r="B315" s="1"/>
      <c r="C315" s="1"/>
      <c r="D315" s="1"/>
      <c r="E315" s="6"/>
      <c r="F315" s="6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</row>
    <row r="316" ht="14.25" customHeight="1">
      <c r="A316" s="1"/>
      <c r="B316" s="1"/>
      <c r="C316" s="1"/>
      <c r="D316" s="1"/>
      <c r="E316" s="6"/>
      <c r="F316" s="6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</row>
    <row r="317" ht="14.25" customHeight="1">
      <c r="A317" s="1"/>
      <c r="B317" s="1"/>
      <c r="C317" s="1"/>
      <c r="D317" s="1"/>
      <c r="E317" s="6"/>
      <c r="F317" s="6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</row>
    <row r="318" ht="14.25" customHeight="1">
      <c r="A318" s="1"/>
      <c r="B318" s="1"/>
      <c r="C318" s="1"/>
      <c r="D318" s="1"/>
      <c r="E318" s="6"/>
      <c r="F318" s="6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</row>
    <row r="319" ht="14.25" customHeight="1">
      <c r="A319" s="1"/>
      <c r="B319" s="1"/>
      <c r="C319" s="1"/>
      <c r="D319" s="1"/>
      <c r="E319" s="6"/>
      <c r="F319" s="6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</row>
    <row r="320" ht="14.25" customHeight="1">
      <c r="A320" s="1"/>
      <c r="B320" s="1"/>
      <c r="C320" s="1"/>
      <c r="D320" s="1"/>
      <c r="E320" s="6"/>
      <c r="F320" s="6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</row>
    <row r="321" ht="14.25" customHeight="1">
      <c r="A321" s="1"/>
      <c r="B321" s="1"/>
      <c r="C321" s="1"/>
      <c r="D321" s="1"/>
      <c r="E321" s="6"/>
      <c r="F321" s="6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</row>
    <row r="322" ht="14.25" customHeight="1">
      <c r="A322" s="1"/>
      <c r="B322" s="1"/>
      <c r="C322" s="1"/>
      <c r="D322" s="1"/>
      <c r="E322" s="6"/>
      <c r="F322" s="6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</row>
    <row r="323" ht="14.25" customHeight="1">
      <c r="A323" s="1"/>
      <c r="B323" s="1"/>
      <c r="C323" s="1"/>
      <c r="D323" s="1"/>
      <c r="E323" s="6"/>
      <c r="F323" s="6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</row>
    <row r="324" ht="14.25" customHeight="1">
      <c r="A324" s="1"/>
      <c r="B324" s="1"/>
      <c r="C324" s="1"/>
      <c r="D324" s="1"/>
      <c r="E324" s="6"/>
      <c r="F324" s="6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</row>
    <row r="325" ht="14.25" customHeight="1">
      <c r="A325" s="1"/>
      <c r="B325" s="1"/>
      <c r="C325" s="1"/>
      <c r="D325" s="1"/>
      <c r="E325" s="6"/>
      <c r="F325" s="6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</row>
    <row r="326" ht="14.25" customHeight="1">
      <c r="A326" s="1"/>
      <c r="B326" s="1"/>
      <c r="C326" s="1"/>
      <c r="D326" s="1"/>
      <c r="E326" s="6"/>
      <c r="F326" s="6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</row>
    <row r="327" ht="14.25" customHeight="1">
      <c r="A327" s="1"/>
      <c r="B327" s="1"/>
      <c r="C327" s="1"/>
      <c r="D327" s="1"/>
      <c r="E327" s="6"/>
      <c r="F327" s="6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</row>
    <row r="328" ht="14.25" customHeight="1">
      <c r="A328" s="1"/>
      <c r="B328" s="1"/>
      <c r="C328" s="1"/>
      <c r="D328" s="1"/>
      <c r="E328" s="6"/>
      <c r="F328" s="6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</row>
    <row r="329" ht="14.25" customHeight="1">
      <c r="A329" s="1"/>
      <c r="B329" s="1"/>
      <c r="C329" s="1"/>
      <c r="D329" s="1"/>
      <c r="E329" s="6"/>
      <c r="F329" s="6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</row>
    <row r="330" ht="14.25" customHeight="1">
      <c r="A330" s="1"/>
      <c r="B330" s="1"/>
      <c r="C330" s="1"/>
      <c r="D330" s="1"/>
      <c r="E330" s="6"/>
      <c r="F330" s="6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</row>
    <row r="331" ht="14.25" customHeight="1">
      <c r="A331" s="1"/>
      <c r="B331" s="1"/>
      <c r="C331" s="1"/>
      <c r="D331" s="1"/>
      <c r="E331" s="6"/>
      <c r="F331" s="6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</row>
    <row r="332" ht="14.25" customHeight="1">
      <c r="A332" s="1"/>
      <c r="B332" s="1"/>
      <c r="C332" s="1"/>
      <c r="D332" s="1"/>
      <c r="E332" s="6"/>
      <c r="F332" s="6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</row>
    <row r="333" ht="14.25" customHeight="1">
      <c r="A333" s="1"/>
      <c r="B333" s="1"/>
      <c r="C333" s="1"/>
      <c r="D333" s="1"/>
      <c r="E333" s="6"/>
      <c r="F333" s="6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</row>
    <row r="334" ht="14.25" customHeight="1">
      <c r="A334" s="1"/>
      <c r="B334" s="1"/>
      <c r="C334" s="1"/>
      <c r="D334" s="1"/>
      <c r="E334" s="6"/>
      <c r="F334" s="6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</row>
    <row r="335" ht="14.25" customHeight="1">
      <c r="A335" s="1"/>
      <c r="B335" s="1"/>
      <c r="C335" s="1"/>
      <c r="D335" s="1"/>
      <c r="E335" s="6"/>
      <c r="F335" s="6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</row>
    <row r="336" ht="14.25" customHeight="1">
      <c r="A336" s="1"/>
      <c r="B336" s="1"/>
      <c r="C336" s="1"/>
      <c r="D336" s="1"/>
      <c r="E336" s="6"/>
      <c r="F336" s="6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</row>
    <row r="337" ht="14.25" customHeight="1">
      <c r="A337" s="1"/>
      <c r="B337" s="1"/>
      <c r="C337" s="1"/>
      <c r="D337" s="1"/>
      <c r="E337" s="6"/>
      <c r="F337" s="6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</row>
    <row r="338" ht="14.25" customHeight="1">
      <c r="A338" s="1"/>
      <c r="B338" s="1"/>
      <c r="C338" s="1"/>
      <c r="D338" s="1"/>
      <c r="E338" s="6"/>
      <c r="F338" s="6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</row>
    <row r="339" ht="14.25" customHeight="1">
      <c r="A339" s="1"/>
      <c r="B339" s="1"/>
      <c r="C339" s="1"/>
      <c r="D339" s="1"/>
      <c r="E339" s="6"/>
      <c r="F339" s="6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</row>
    <row r="340" ht="14.25" customHeight="1">
      <c r="A340" s="1"/>
      <c r="B340" s="1"/>
      <c r="C340" s="1"/>
      <c r="D340" s="1"/>
      <c r="E340" s="6"/>
      <c r="F340" s="6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</row>
    <row r="341" ht="14.25" customHeight="1">
      <c r="A341" s="1"/>
      <c r="B341" s="1"/>
      <c r="C341" s="1"/>
      <c r="D341" s="1"/>
      <c r="E341" s="6"/>
      <c r="F341" s="6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</row>
    <row r="342" ht="14.25" customHeight="1">
      <c r="A342" s="1"/>
      <c r="B342" s="1"/>
      <c r="C342" s="1"/>
      <c r="D342" s="1"/>
      <c r="E342" s="6"/>
      <c r="F342" s="6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</row>
    <row r="343" ht="14.25" customHeight="1">
      <c r="A343" s="1"/>
      <c r="B343" s="1"/>
      <c r="C343" s="1"/>
      <c r="D343" s="1"/>
      <c r="E343" s="6"/>
      <c r="F343" s="6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</row>
    <row r="344" ht="14.25" customHeight="1">
      <c r="A344" s="1"/>
      <c r="B344" s="1"/>
      <c r="C344" s="1"/>
      <c r="D344" s="1"/>
      <c r="E344" s="6"/>
      <c r="F344" s="6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</row>
    <row r="345" ht="14.25" customHeight="1">
      <c r="A345" s="1"/>
      <c r="B345" s="1"/>
      <c r="C345" s="1"/>
      <c r="D345" s="1"/>
      <c r="E345" s="6"/>
      <c r="F345" s="6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</row>
    <row r="346" ht="14.25" customHeight="1">
      <c r="A346" s="1"/>
      <c r="B346" s="1"/>
      <c r="C346" s="1"/>
      <c r="D346" s="1"/>
      <c r="E346" s="6"/>
      <c r="F346" s="6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</row>
    <row r="347" ht="14.25" customHeight="1">
      <c r="A347" s="1"/>
      <c r="B347" s="1"/>
      <c r="C347" s="1"/>
      <c r="D347" s="1"/>
      <c r="E347" s="6"/>
      <c r="F347" s="6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</row>
    <row r="348" ht="14.25" customHeight="1">
      <c r="A348" s="1"/>
      <c r="B348" s="1"/>
      <c r="C348" s="1"/>
      <c r="D348" s="1"/>
      <c r="E348" s="6"/>
      <c r="F348" s="6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</row>
    <row r="349" ht="14.25" customHeight="1">
      <c r="A349" s="1"/>
      <c r="B349" s="1"/>
      <c r="C349" s="1"/>
      <c r="D349" s="1"/>
      <c r="E349" s="6"/>
      <c r="F349" s="6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</row>
    <row r="350" ht="14.25" customHeight="1">
      <c r="A350" s="1"/>
      <c r="B350" s="1"/>
      <c r="C350" s="1"/>
      <c r="D350" s="1"/>
      <c r="E350" s="6"/>
      <c r="F350" s="6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</row>
    <row r="351" ht="14.25" customHeight="1">
      <c r="A351" s="1"/>
      <c r="B351" s="1"/>
      <c r="C351" s="1"/>
      <c r="D351" s="1"/>
      <c r="E351" s="6"/>
      <c r="F351" s="6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</row>
    <row r="352" ht="14.25" customHeight="1">
      <c r="A352" s="1"/>
      <c r="B352" s="1"/>
      <c r="C352" s="1"/>
      <c r="D352" s="1"/>
      <c r="E352" s="6"/>
      <c r="F352" s="6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</row>
    <row r="353" ht="14.25" customHeight="1">
      <c r="A353" s="1"/>
      <c r="B353" s="1"/>
      <c r="C353" s="1"/>
      <c r="D353" s="1"/>
      <c r="E353" s="6"/>
      <c r="F353" s="6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</row>
    <row r="354" ht="14.25" customHeight="1">
      <c r="A354" s="1"/>
      <c r="B354" s="1"/>
      <c r="C354" s="1"/>
      <c r="D354" s="1"/>
      <c r="E354" s="6"/>
      <c r="F354" s="6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</row>
    <row r="355" ht="14.25" customHeight="1">
      <c r="A355" s="1"/>
      <c r="B355" s="1"/>
      <c r="C355" s="1"/>
      <c r="D355" s="1"/>
      <c r="E355" s="6"/>
      <c r="F355" s="6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</row>
    <row r="356" ht="14.25" customHeight="1">
      <c r="A356" s="1"/>
      <c r="B356" s="1"/>
      <c r="C356" s="1"/>
      <c r="D356" s="1"/>
      <c r="E356" s="6"/>
      <c r="F356" s="6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</row>
    <row r="357" ht="14.25" customHeight="1">
      <c r="A357" s="1"/>
      <c r="B357" s="1"/>
      <c r="C357" s="1"/>
      <c r="D357" s="1"/>
      <c r="E357" s="6"/>
      <c r="F357" s="6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</row>
    <row r="358" ht="14.25" customHeight="1">
      <c r="A358" s="1"/>
      <c r="B358" s="1"/>
      <c r="C358" s="1"/>
      <c r="D358" s="1"/>
      <c r="E358" s="6"/>
      <c r="F358" s="6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</row>
    <row r="359" ht="14.25" customHeight="1">
      <c r="A359" s="1"/>
      <c r="B359" s="1"/>
      <c r="C359" s="1"/>
      <c r="D359" s="1"/>
      <c r="E359" s="6"/>
      <c r="F359" s="6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</row>
    <row r="360" ht="14.25" customHeight="1">
      <c r="A360" s="1"/>
      <c r="B360" s="1"/>
      <c r="C360" s="1"/>
      <c r="D360" s="1"/>
      <c r="E360" s="6"/>
      <c r="F360" s="6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</row>
    <row r="361" ht="14.25" customHeight="1">
      <c r="A361" s="1"/>
      <c r="B361" s="1"/>
      <c r="C361" s="1"/>
      <c r="D361" s="1"/>
      <c r="E361" s="6"/>
      <c r="F361" s="6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</row>
    <row r="362" ht="14.25" customHeight="1">
      <c r="A362" s="1"/>
      <c r="B362" s="1"/>
      <c r="C362" s="1"/>
      <c r="D362" s="1"/>
      <c r="E362" s="6"/>
      <c r="F362" s="6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</row>
    <row r="363" ht="14.25" customHeight="1">
      <c r="A363" s="1"/>
      <c r="B363" s="1"/>
      <c r="C363" s="1"/>
      <c r="D363" s="1"/>
      <c r="E363" s="6"/>
      <c r="F363" s="6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</row>
    <row r="364" ht="14.25" customHeight="1">
      <c r="A364" s="1"/>
      <c r="B364" s="1"/>
      <c r="C364" s="1"/>
      <c r="D364" s="1"/>
      <c r="E364" s="6"/>
      <c r="F364" s="6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</row>
    <row r="365" ht="14.25" customHeight="1">
      <c r="A365" s="1"/>
      <c r="B365" s="1"/>
      <c r="C365" s="1"/>
      <c r="D365" s="1"/>
      <c r="E365" s="6"/>
      <c r="F365" s="6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</row>
    <row r="366" ht="14.25" customHeight="1">
      <c r="A366" s="1"/>
      <c r="B366" s="1"/>
      <c r="C366" s="1"/>
      <c r="D366" s="1"/>
      <c r="E366" s="6"/>
      <c r="F366" s="6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</row>
    <row r="367" ht="14.25" customHeight="1">
      <c r="A367" s="1"/>
      <c r="B367" s="1"/>
      <c r="C367" s="1"/>
      <c r="D367" s="1"/>
      <c r="E367" s="6"/>
      <c r="F367" s="6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</row>
    <row r="368" ht="14.25" customHeight="1">
      <c r="A368" s="1"/>
      <c r="B368" s="1"/>
      <c r="C368" s="1"/>
      <c r="D368" s="1"/>
      <c r="E368" s="6"/>
      <c r="F368" s="6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</row>
    <row r="369" ht="14.25" customHeight="1">
      <c r="A369" s="1"/>
      <c r="B369" s="1"/>
      <c r="C369" s="1"/>
      <c r="D369" s="1"/>
      <c r="E369" s="6"/>
      <c r="F369" s="6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</row>
    <row r="370" ht="14.25" customHeight="1">
      <c r="A370" s="1"/>
      <c r="B370" s="1"/>
      <c r="C370" s="1"/>
      <c r="D370" s="1"/>
      <c r="E370" s="6"/>
      <c r="F370" s="6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</row>
    <row r="371" ht="14.25" customHeight="1">
      <c r="A371" s="1"/>
      <c r="B371" s="1"/>
      <c r="C371" s="1"/>
      <c r="D371" s="1"/>
      <c r="E371" s="6"/>
      <c r="F371" s="6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</row>
    <row r="372" ht="14.25" customHeight="1">
      <c r="A372" s="1"/>
      <c r="B372" s="1"/>
      <c r="C372" s="1"/>
      <c r="D372" s="1"/>
      <c r="E372" s="6"/>
      <c r="F372" s="6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</row>
    <row r="373" ht="14.25" customHeight="1">
      <c r="A373" s="1"/>
      <c r="B373" s="1"/>
      <c r="C373" s="1"/>
      <c r="D373" s="1"/>
      <c r="E373" s="6"/>
      <c r="F373" s="6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</row>
    <row r="374" ht="14.25" customHeight="1">
      <c r="A374" s="1"/>
      <c r="B374" s="1"/>
      <c r="C374" s="1"/>
      <c r="D374" s="1"/>
      <c r="E374" s="6"/>
      <c r="F374" s="6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</row>
    <row r="375" ht="14.25" customHeight="1">
      <c r="A375" s="1"/>
      <c r="B375" s="1"/>
      <c r="C375" s="1"/>
      <c r="D375" s="1"/>
      <c r="E375" s="6"/>
      <c r="F375" s="6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</row>
    <row r="376" ht="14.25" customHeight="1">
      <c r="A376" s="1"/>
      <c r="B376" s="1"/>
      <c r="C376" s="1"/>
      <c r="D376" s="1"/>
      <c r="E376" s="6"/>
      <c r="F376" s="6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</row>
    <row r="377" ht="14.25" customHeight="1">
      <c r="A377" s="1"/>
      <c r="B377" s="1"/>
      <c r="C377" s="1"/>
      <c r="D377" s="1"/>
      <c r="E377" s="6"/>
      <c r="F377" s="6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</row>
    <row r="378" ht="14.25" customHeight="1">
      <c r="A378" s="1"/>
      <c r="B378" s="1"/>
      <c r="C378" s="1"/>
      <c r="D378" s="1"/>
      <c r="E378" s="6"/>
      <c r="F378" s="6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</row>
    <row r="379" ht="14.25" customHeight="1">
      <c r="A379" s="1"/>
      <c r="B379" s="1"/>
      <c r="C379" s="1"/>
      <c r="D379" s="1"/>
      <c r="E379" s="6"/>
      <c r="F379" s="6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</row>
    <row r="380" ht="14.25" customHeight="1">
      <c r="A380" s="1"/>
      <c r="B380" s="1"/>
      <c r="C380" s="1"/>
      <c r="D380" s="1"/>
      <c r="E380" s="6"/>
      <c r="F380" s="6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</row>
    <row r="381" ht="14.25" customHeight="1">
      <c r="A381" s="1"/>
      <c r="B381" s="1"/>
      <c r="C381" s="1"/>
      <c r="D381" s="1"/>
      <c r="E381" s="6"/>
      <c r="F381" s="6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</row>
    <row r="382" ht="14.25" customHeight="1">
      <c r="A382" s="1"/>
      <c r="B382" s="1"/>
      <c r="C382" s="1"/>
      <c r="D382" s="1"/>
      <c r="E382" s="6"/>
      <c r="F382" s="6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</row>
    <row r="383" ht="14.25" customHeight="1">
      <c r="A383" s="1"/>
      <c r="B383" s="1"/>
      <c r="C383" s="1"/>
      <c r="D383" s="1"/>
      <c r="E383" s="6"/>
      <c r="F383" s="6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</row>
    <row r="384" ht="14.25" customHeight="1">
      <c r="A384" s="1"/>
      <c r="B384" s="1"/>
      <c r="C384" s="1"/>
      <c r="D384" s="1"/>
      <c r="E384" s="6"/>
      <c r="F384" s="6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</row>
    <row r="385" ht="14.25" customHeight="1">
      <c r="A385" s="1"/>
      <c r="B385" s="1"/>
      <c r="C385" s="1"/>
      <c r="D385" s="1"/>
      <c r="E385" s="6"/>
      <c r="F385" s="6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</row>
    <row r="386" ht="14.25" customHeight="1">
      <c r="A386" s="1"/>
      <c r="B386" s="1"/>
      <c r="C386" s="1"/>
      <c r="D386" s="1"/>
      <c r="E386" s="6"/>
      <c r="F386" s="6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</row>
    <row r="387" ht="14.25" customHeight="1">
      <c r="A387" s="1"/>
      <c r="B387" s="1"/>
      <c r="C387" s="1"/>
      <c r="D387" s="1"/>
      <c r="E387" s="6"/>
      <c r="F387" s="6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</row>
    <row r="388" ht="14.25" customHeight="1">
      <c r="A388" s="1"/>
      <c r="B388" s="1"/>
      <c r="C388" s="1"/>
      <c r="D388" s="1"/>
      <c r="E388" s="6"/>
      <c r="F388" s="6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</row>
    <row r="389" ht="14.25" customHeight="1">
      <c r="A389" s="1"/>
      <c r="B389" s="1"/>
      <c r="C389" s="1"/>
      <c r="D389" s="1"/>
      <c r="E389" s="6"/>
      <c r="F389" s="6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</row>
    <row r="390" ht="14.25" customHeight="1">
      <c r="A390" s="1"/>
      <c r="B390" s="1"/>
      <c r="C390" s="1"/>
      <c r="D390" s="1"/>
      <c r="E390" s="6"/>
      <c r="F390" s="6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</row>
    <row r="391" ht="14.25" customHeight="1">
      <c r="A391" s="1"/>
      <c r="B391" s="1"/>
      <c r="C391" s="1"/>
      <c r="D391" s="1"/>
      <c r="E391" s="6"/>
      <c r="F391" s="6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</row>
    <row r="392" ht="14.25" customHeight="1">
      <c r="A392" s="1"/>
      <c r="B392" s="1"/>
      <c r="C392" s="1"/>
      <c r="D392" s="1"/>
      <c r="E392" s="6"/>
      <c r="F392" s="6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</row>
    <row r="393" ht="14.25" customHeight="1">
      <c r="A393" s="1"/>
      <c r="B393" s="1"/>
      <c r="C393" s="1"/>
      <c r="D393" s="1"/>
      <c r="E393" s="6"/>
      <c r="F393" s="6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</row>
    <row r="394" ht="14.25" customHeight="1">
      <c r="A394" s="1"/>
      <c r="B394" s="1"/>
      <c r="C394" s="1"/>
      <c r="D394" s="1"/>
      <c r="E394" s="6"/>
      <c r="F394" s="6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</row>
    <row r="395" ht="14.25" customHeight="1">
      <c r="A395" s="1"/>
      <c r="B395" s="1"/>
      <c r="C395" s="1"/>
      <c r="D395" s="1"/>
      <c r="E395" s="6"/>
      <c r="F395" s="6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</row>
    <row r="396" ht="14.25" customHeight="1">
      <c r="A396" s="1"/>
      <c r="B396" s="1"/>
      <c r="C396" s="1"/>
      <c r="D396" s="1"/>
      <c r="E396" s="6"/>
      <c r="F396" s="6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</row>
    <row r="397" ht="14.25" customHeight="1">
      <c r="A397" s="1"/>
      <c r="B397" s="1"/>
      <c r="C397" s="1"/>
      <c r="D397" s="1"/>
      <c r="E397" s="6"/>
      <c r="F397" s="6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</row>
    <row r="398" ht="14.25" customHeight="1">
      <c r="A398" s="1"/>
      <c r="B398" s="1"/>
      <c r="C398" s="1"/>
      <c r="D398" s="1"/>
      <c r="E398" s="6"/>
      <c r="F398" s="6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</row>
    <row r="399" ht="14.25" customHeight="1">
      <c r="A399" s="1"/>
      <c r="B399" s="1"/>
      <c r="C399" s="1"/>
      <c r="D399" s="1"/>
      <c r="E399" s="6"/>
      <c r="F399" s="6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</row>
    <row r="400" ht="14.25" customHeight="1">
      <c r="A400" s="1"/>
      <c r="B400" s="1"/>
      <c r="C400" s="1"/>
      <c r="D400" s="1"/>
      <c r="E400" s="6"/>
      <c r="F400" s="6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</row>
    <row r="401" ht="14.25" customHeight="1">
      <c r="A401" s="1"/>
      <c r="B401" s="1"/>
      <c r="C401" s="1"/>
      <c r="D401" s="1"/>
      <c r="E401" s="6"/>
      <c r="F401" s="6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</row>
    <row r="402" ht="14.25" customHeight="1">
      <c r="A402" s="1"/>
      <c r="B402" s="1"/>
      <c r="C402" s="1"/>
      <c r="D402" s="1"/>
      <c r="E402" s="6"/>
      <c r="F402" s="6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</row>
    <row r="403" ht="14.25" customHeight="1">
      <c r="A403" s="1"/>
      <c r="B403" s="1"/>
      <c r="C403" s="1"/>
      <c r="D403" s="1"/>
      <c r="E403" s="6"/>
      <c r="F403" s="6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</row>
    <row r="404" ht="14.25" customHeight="1">
      <c r="A404" s="1"/>
      <c r="B404" s="1"/>
      <c r="C404" s="1"/>
      <c r="D404" s="1"/>
      <c r="E404" s="6"/>
      <c r="F404" s="6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</row>
    <row r="405" ht="14.25" customHeight="1">
      <c r="A405" s="1"/>
      <c r="B405" s="1"/>
      <c r="C405" s="1"/>
      <c r="D405" s="1"/>
      <c r="E405" s="6"/>
      <c r="F405" s="6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</row>
    <row r="406" ht="14.25" customHeight="1">
      <c r="A406" s="1"/>
      <c r="B406" s="1"/>
      <c r="C406" s="1"/>
      <c r="D406" s="1"/>
      <c r="E406" s="6"/>
      <c r="F406" s="6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</row>
    <row r="407" ht="14.25" customHeight="1">
      <c r="A407" s="1"/>
      <c r="B407" s="1"/>
      <c r="C407" s="1"/>
      <c r="D407" s="1"/>
      <c r="E407" s="6"/>
      <c r="F407" s="6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</row>
    <row r="408" ht="14.25" customHeight="1">
      <c r="A408" s="1"/>
      <c r="B408" s="1"/>
      <c r="C408" s="1"/>
      <c r="D408" s="1"/>
      <c r="E408" s="6"/>
      <c r="F408" s="6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</row>
    <row r="409" ht="14.25" customHeight="1">
      <c r="A409" s="1"/>
      <c r="B409" s="1"/>
      <c r="C409" s="1"/>
      <c r="D409" s="1"/>
      <c r="E409" s="6"/>
      <c r="F409" s="6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</row>
    <row r="410" ht="14.25" customHeight="1">
      <c r="A410" s="1"/>
      <c r="B410" s="1"/>
      <c r="C410" s="1"/>
      <c r="D410" s="1"/>
      <c r="E410" s="6"/>
      <c r="F410" s="6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</row>
    <row r="411" ht="14.25" customHeight="1">
      <c r="A411" s="1"/>
      <c r="B411" s="1"/>
      <c r="C411" s="1"/>
      <c r="D411" s="1"/>
      <c r="E411" s="6"/>
      <c r="F411" s="6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</row>
    <row r="412" ht="14.25" customHeight="1">
      <c r="A412" s="1"/>
      <c r="B412" s="1"/>
      <c r="C412" s="1"/>
      <c r="D412" s="1"/>
      <c r="E412" s="6"/>
      <c r="F412" s="6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</row>
    <row r="413" ht="14.25" customHeight="1">
      <c r="A413" s="1"/>
      <c r="B413" s="1"/>
      <c r="C413" s="1"/>
      <c r="D413" s="1"/>
      <c r="E413" s="6"/>
      <c r="F413" s="6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</row>
    <row r="414" ht="14.25" customHeight="1">
      <c r="A414" s="1"/>
      <c r="B414" s="1"/>
      <c r="C414" s="1"/>
      <c r="D414" s="1"/>
      <c r="E414" s="6"/>
      <c r="F414" s="6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</row>
    <row r="415" ht="14.25" customHeight="1">
      <c r="A415" s="1"/>
      <c r="B415" s="1"/>
      <c r="C415" s="1"/>
      <c r="D415" s="1"/>
      <c r="E415" s="6"/>
      <c r="F415" s="6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</row>
    <row r="416" ht="14.25" customHeight="1">
      <c r="A416" s="1"/>
      <c r="B416" s="1"/>
      <c r="C416" s="1"/>
      <c r="D416" s="1"/>
      <c r="E416" s="6"/>
      <c r="F416" s="6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</row>
    <row r="417" ht="14.25" customHeight="1">
      <c r="A417" s="1"/>
      <c r="B417" s="1"/>
      <c r="C417" s="1"/>
      <c r="D417" s="1"/>
      <c r="E417" s="6"/>
      <c r="F417" s="6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</row>
    <row r="418" ht="14.25" customHeight="1">
      <c r="A418" s="1"/>
      <c r="B418" s="1"/>
      <c r="C418" s="1"/>
      <c r="D418" s="1"/>
      <c r="E418" s="6"/>
      <c r="F418" s="6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</row>
    <row r="419" ht="14.25" customHeight="1">
      <c r="A419" s="1"/>
      <c r="B419" s="1"/>
      <c r="C419" s="1"/>
      <c r="D419" s="1"/>
      <c r="E419" s="6"/>
      <c r="F419" s="6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</row>
    <row r="420" ht="14.25" customHeight="1">
      <c r="A420" s="1"/>
      <c r="B420" s="1"/>
      <c r="C420" s="1"/>
      <c r="D420" s="1"/>
      <c r="E420" s="6"/>
      <c r="F420" s="6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</row>
    <row r="421" ht="14.25" customHeight="1">
      <c r="A421" s="1"/>
      <c r="B421" s="1"/>
      <c r="C421" s="1"/>
      <c r="D421" s="1"/>
      <c r="E421" s="6"/>
      <c r="F421" s="6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</row>
    <row r="422" ht="14.25" customHeight="1">
      <c r="A422" s="1"/>
      <c r="B422" s="1"/>
      <c r="C422" s="1"/>
      <c r="D422" s="1"/>
      <c r="E422" s="6"/>
      <c r="F422" s="6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</row>
    <row r="423" ht="14.25" customHeight="1">
      <c r="A423" s="1"/>
      <c r="B423" s="1"/>
      <c r="C423" s="1"/>
      <c r="D423" s="1"/>
      <c r="E423" s="6"/>
      <c r="F423" s="6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</row>
    <row r="424" ht="14.25" customHeight="1">
      <c r="A424" s="1"/>
      <c r="B424" s="1"/>
      <c r="C424" s="1"/>
      <c r="D424" s="1"/>
      <c r="E424" s="6"/>
      <c r="F424" s="6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</row>
    <row r="425" ht="14.25" customHeight="1">
      <c r="A425" s="1"/>
      <c r="B425" s="1"/>
      <c r="C425" s="1"/>
      <c r="D425" s="1"/>
      <c r="E425" s="6"/>
      <c r="F425" s="6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</row>
    <row r="426" ht="14.25" customHeight="1">
      <c r="A426" s="1"/>
      <c r="B426" s="1"/>
      <c r="C426" s="1"/>
      <c r="D426" s="1"/>
      <c r="E426" s="6"/>
      <c r="F426" s="6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</row>
    <row r="427" ht="14.25" customHeight="1">
      <c r="A427" s="1"/>
      <c r="B427" s="1"/>
      <c r="C427" s="1"/>
      <c r="D427" s="1"/>
      <c r="E427" s="6"/>
      <c r="F427" s="6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</row>
    <row r="428" ht="14.25" customHeight="1">
      <c r="A428" s="1"/>
      <c r="B428" s="1"/>
      <c r="C428" s="1"/>
      <c r="D428" s="1"/>
      <c r="E428" s="6"/>
      <c r="F428" s="6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</row>
    <row r="429" ht="14.25" customHeight="1">
      <c r="A429" s="1"/>
      <c r="B429" s="1"/>
      <c r="C429" s="1"/>
      <c r="D429" s="1"/>
      <c r="E429" s="6"/>
      <c r="F429" s="6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</row>
    <row r="430" ht="14.25" customHeight="1">
      <c r="A430" s="1"/>
      <c r="B430" s="1"/>
      <c r="C430" s="1"/>
      <c r="D430" s="1"/>
      <c r="E430" s="6"/>
      <c r="F430" s="6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</row>
    <row r="431" ht="14.25" customHeight="1">
      <c r="A431" s="1"/>
      <c r="B431" s="1"/>
      <c r="C431" s="1"/>
      <c r="D431" s="1"/>
      <c r="E431" s="6"/>
      <c r="F431" s="6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</row>
    <row r="432" ht="14.25" customHeight="1">
      <c r="A432" s="1"/>
      <c r="B432" s="1"/>
      <c r="C432" s="1"/>
      <c r="D432" s="1"/>
      <c r="E432" s="6"/>
      <c r="F432" s="6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</row>
    <row r="433" ht="14.25" customHeight="1">
      <c r="A433" s="1"/>
      <c r="B433" s="1"/>
      <c r="C433" s="1"/>
      <c r="D433" s="1"/>
      <c r="E433" s="6"/>
      <c r="F433" s="6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</row>
    <row r="434" ht="14.25" customHeight="1">
      <c r="A434" s="1"/>
      <c r="B434" s="1"/>
      <c r="C434" s="1"/>
      <c r="D434" s="1"/>
      <c r="E434" s="6"/>
      <c r="F434" s="6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</row>
    <row r="435" ht="14.25" customHeight="1">
      <c r="A435" s="1"/>
      <c r="B435" s="1"/>
      <c r="C435" s="1"/>
      <c r="D435" s="1"/>
      <c r="E435" s="6"/>
      <c r="F435" s="6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</row>
    <row r="436" ht="14.25" customHeight="1">
      <c r="A436" s="1"/>
      <c r="B436" s="1"/>
      <c r="C436" s="1"/>
      <c r="D436" s="1"/>
      <c r="E436" s="6"/>
      <c r="F436" s="6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</row>
    <row r="437" ht="14.25" customHeight="1">
      <c r="A437" s="1"/>
      <c r="B437" s="1"/>
      <c r="C437" s="1"/>
      <c r="D437" s="1"/>
      <c r="E437" s="6"/>
      <c r="F437" s="6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</row>
    <row r="438" ht="14.25" customHeight="1">
      <c r="A438" s="1"/>
      <c r="B438" s="1"/>
      <c r="C438" s="1"/>
      <c r="D438" s="1"/>
      <c r="E438" s="6"/>
      <c r="F438" s="6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</row>
    <row r="439" ht="14.25" customHeight="1">
      <c r="A439" s="1"/>
      <c r="B439" s="1"/>
      <c r="C439" s="1"/>
      <c r="D439" s="1"/>
      <c r="E439" s="6"/>
      <c r="F439" s="6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</row>
    <row r="440" ht="14.25" customHeight="1">
      <c r="A440" s="1"/>
      <c r="B440" s="1"/>
      <c r="C440" s="1"/>
      <c r="D440" s="1"/>
      <c r="E440" s="6"/>
      <c r="F440" s="6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</row>
    <row r="441" ht="14.25" customHeight="1">
      <c r="A441" s="1"/>
      <c r="B441" s="1"/>
      <c r="C441" s="1"/>
      <c r="D441" s="1"/>
      <c r="E441" s="6"/>
      <c r="F441" s="6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</row>
    <row r="442" ht="14.25" customHeight="1">
      <c r="A442" s="1"/>
      <c r="B442" s="1"/>
      <c r="C442" s="1"/>
      <c r="D442" s="1"/>
      <c r="E442" s="6"/>
      <c r="F442" s="6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</row>
    <row r="443" ht="14.25" customHeight="1">
      <c r="A443" s="1"/>
      <c r="B443" s="1"/>
      <c r="C443" s="1"/>
      <c r="D443" s="1"/>
      <c r="E443" s="6"/>
      <c r="F443" s="6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</row>
    <row r="444" ht="14.25" customHeight="1">
      <c r="A444" s="1"/>
      <c r="B444" s="1"/>
      <c r="C444" s="1"/>
      <c r="D444" s="1"/>
      <c r="E444" s="6"/>
      <c r="F444" s="6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</row>
    <row r="445" ht="14.25" customHeight="1">
      <c r="A445" s="1"/>
      <c r="B445" s="1"/>
      <c r="C445" s="1"/>
      <c r="D445" s="1"/>
      <c r="E445" s="6"/>
      <c r="F445" s="6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</row>
    <row r="446" ht="14.25" customHeight="1">
      <c r="A446" s="1"/>
      <c r="B446" s="1"/>
      <c r="C446" s="1"/>
      <c r="D446" s="1"/>
      <c r="E446" s="6"/>
      <c r="F446" s="6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</row>
    <row r="447" ht="14.25" customHeight="1">
      <c r="A447" s="1"/>
      <c r="B447" s="1"/>
      <c r="C447" s="1"/>
      <c r="D447" s="1"/>
      <c r="E447" s="6"/>
      <c r="F447" s="6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</row>
    <row r="448" ht="14.25" customHeight="1">
      <c r="A448" s="1"/>
      <c r="B448" s="1"/>
      <c r="C448" s="1"/>
      <c r="D448" s="1"/>
      <c r="E448" s="6"/>
      <c r="F448" s="6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</row>
    <row r="449" ht="14.25" customHeight="1">
      <c r="A449" s="1"/>
      <c r="B449" s="1"/>
      <c r="C449" s="1"/>
      <c r="D449" s="1"/>
      <c r="E449" s="6"/>
      <c r="F449" s="6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</row>
    <row r="450" ht="14.25" customHeight="1">
      <c r="A450" s="1"/>
      <c r="B450" s="1"/>
      <c r="C450" s="1"/>
      <c r="D450" s="1"/>
      <c r="E450" s="6"/>
      <c r="F450" s="6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</row>
    <row r="451" ht="14.25" customHeight="1">
      <c r="A451" s="1"/>
      <c r="B451" s="1"/>
      <c r="C451" s="1"/>
      <c r="D451" s="1"/>
      <c r="E451" s="6"/>
      <c r="F451" s="6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</row>
    <row r="452" ht="14.25" customHeight="1">
      <c r="A452" s="1"/>
      <c r="B452" s="1"/>
      <c r="C452" s="1"/>
      <c r="D452" s="1"/>
      <c r="E452" s="6"/>
      <c r="F452" s="6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</row>
    <row r="453" ht="14.25" customHeight="1">
      <c r="A453" s="1"/>
      <c r="B453" s="1"/>
      <c r="C453" s="1"/>
      <c r="D453" s="1"/>
      <c r="E453" s="6"/>
      <c r="F453" s="6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</row>
    <row r="454" ht="14.25" customHeight="1">
      <c r="A454" s="1"/>
      <c r="B454" s="1"/>
      <c r="C454" s="1"/>
      <c r="D454" s="1"/>
      <c r="E454" s="6"/>
      <c r="F454" s="6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</row>
    <row r="455" ht="14.25" customHeight="1">
      <c r="A455" s="1"/>
      <c r="B455" s="1"/>
      <c r="C455" s="1"/>
      <c r="D455" s="1"/>
      <c r="E455" s="6"/>
      <c r="F455" s="6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</row>
    <row r="456" ht="14.25" customHeight="1">
      <c r="A456" s="1"/>
      <c r="B456" s="1"/>
      <c r="C456" s="1"/>
      <c r="D456" s="1"/>
      <c r="E456" s="6"/>
      <c r="F456" s="6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</row>
    <row r="457" ht="14.25" customHeight="1">
      <c r="A457" s="1"/>
      <c r="B457" s="1"/>
      <c r="C457" s="1"/>
      <c r="D457" s="1"/>
      <c r="E457" s="6"/>
      <c r="F457" s="6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</row>
    <row r="458" ht="14.25" customHeight="1">
      <c r="A458" s="1"/>
      <c r="B458" s="1"/>
      <c r="C458" s="1"/>
      <c r="D458" s="1"/>
      <c r="E458" s="6"/>
      <c r="F458" s="6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</row>
    <row r="459" ht="14.25" customHeight="1">
      <c r="A459" s="1"/>
      <c r="B459" s="1"/>
      <c r="C459" s="1"/>
      <c r="D459" s="1"/>
      <c r="E459" s="6"/>
      <c r="F459" s="6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</row>
    <row r="460" ht="14.25" customHeight="1">
      <c r="A460" s="1"/>
      <c r="B460" s="1"/>
      <c r="C460" s="1"/>
      <c r="D460" s="1"/>
      <c r="E460" s="6"/>
      <c r="F460" s="6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</row>
    <row r="461" ht="14.25" customHeight="1">
      <c r="A461" s="1"/>
      <c r="B461" s="1"/>
      <c r="C461" s="1"/>
      <c r="D461" s="1"/>
      <c r="E461" s="6"/>
      <c r="F461" s="6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</row>
    <row r="462" ht="14.25" customHeight="1">
      <c r="A462" s="1"/>
      <c r="B462" s="1"/>
      <c r="C462" s="1"/>
      <c r="D462" s="1"/>
      <c r="E462" s="6"/>
      <c r="F462" s="6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</row>
    <row r="463" ht="14.25" customHeight="1">
      <c r="A463" s="1"/>
      <c r="B463" s="1"/>
      <c r="C463" s="1"/>
      <c r="D463" s="1"/>
      <c r="E463" s="6"/>
      <c r="F463" s="6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</row>
    <row r="464" ht="14.25" customHeight="1">
      <c r="A464" s="1"/>
      <c r="B464" s="1"/>
      <c r="C464" s="1"/>
      <c r="D464" s="1"/>
      <c r="E464" s="6"/>
      <c r="F464" s="6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</row>
    <row r="465" ht="14.25" customHeight="1">
      <c r="A465" s="1"/>
      <c r="B465" s="1"/>
      <c r="C465" s="1"/>
      <c r="D465" s="1"/>
      <c r="E465" s="6"/>
      <c r="F465" s="6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</row>
    <row r="466" ht="14.25" customHeight="1">
      <c r="A466" s="1"/>
      <c r="B466" s="1"/>
      <c r="C466" s="1"/>
      <c r="D466" s="1"/>
      <c r="E466" s="6"/>
      <c r="F466" s="6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</row>
    <row r="467" ht="14.25" customHeight="1">
      <c r="A467" s="1"/>
      <c r="B467" s="1"/>
      <c r="C467" s="1"/>
      <c r="D467" s="1"/>
      <c r="E467" s="6"/>
      <c r="F467" s="6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</row>
    <row r="468" ht="14.25" customHeight="1">
      <c r="A468" s="1"/>
      <c r="B468" s="1"/>
      <c r="C468" s="1"/>
      <c r="D468" s="1"/>
      <c r="E468" s="6"/>
      <c r="F468" s="6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</row>
    <row r="469" ht="14.25" customHeight="1">
      <c r="A469" s="1"/>
      <c r="B469" s="1"/>
      <c r="C469" s="1"/>
      <c r="D469" s="1"/>
      <c r="E469" s="6"/>
      <c r="F469" s="6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</row>
    <row r="470" ht="14.25" customHeight="1">
      <c r="A470" s="1"/>
      <c r="B470" s="1"/>
      <c r="C470" s="1"/>
      <c r="D470" s="1"/>
      <c r="E470" s="6"/>
      <c r="F470" s="6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</row>
    <row r="471" ht="14.25" customHeight="1">
      <c r="A471" s="1"/>
      <c r="B471" s="1"/>
      <c r="C471" s="1"/>
      <c r="D471" s="1"/>
      <c r="E471" s="6"/>
      <c r="F471" s="6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</row>
    <row r="472" ht="14.25" customHeight="1">
      <c r="A472" s="1"/>
      <c r="B472" s="1"/>
      <c r="C472" s="1"/>
      <c r="D472" s="1"/>
      <c r="E472" s="6"/>
      <c r="F472" s="6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</row>
    <row r="473" ht="14.25" customHeight="1">
      <c r="A473" s="1"/>
      <c r="B473" s="1"/>
      <c r="C473" s="1"/>
      <c r="D473" s="1"/>
      <c r="E473" s="6"/>
      <c r="F473" s="6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</row>
    <row r="474" ht="14.25" customHeight="1">
      <c r="A474" s="1"/>
      <c r="B474" s="1"/>
      <c r="C474" s="1"/>
      <c r="D474" s="1"/>
      <c r="E474" s="6"/>
      <c r="F474" s="6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</row>
    <row r="475" ht="14.25" customHeight="1">
      <c r="A475" s="1"/>
      <c r="B475" s="1"/>
      <c r="C475" s="1"/>
      <c r="D475" s="1"/>
      <c r="E475" s="6"/>
      <c r="F475" s="6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</row>
    <row r="476" ht="14.25" customHeight="1">
      <c r="A476" s="1"/>
      <c r="B476" s="1"/>
      <c r="C476" s="1"/>
      <c r="D476" s="1"/>
      <c r="E476" s="6"/>
      <c r="F476" s="6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</row>
    <row r="477" ht="14.25" customHeight="1">
      <c r="A477" s="1"/>
      <c r="B477" s="1"/>
      <c r="C477" s="1"/>
      <c r="D477" s="1"/>
      <c r="E477" s="6"/>
      <c r="F477" s="6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</row>
    <row r="478" ht="14.25" customHeight="1">
      <c r="A478" s="1"/>
      <c r="B478" s="1"/>
      <c r="C478" s="1"/>
      <c r="D478" s="1"/>
      <c r="E478" s="6"/>
      <c r="F478" s="6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</row>
    <row r="479" ht="14.25" customHeight="1">
      <c r="A479" s="1"/>
      <c r="B479" s="1"/>
      <c r="C479" s="1"/>
      <c r="D479" s="1"/>
      <c r="E479" s="6"/>
      <c r="F479" s="6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</row>
    <row r="480" ht="14.25" customHeight="1">
      <c r="A480" s="1"/>
      <c r="B480" s="1"/>
      <c r="C480" s="1"/>
      <c r="D480" s="1"/>
      <c r="E480" s="6"/>
      <c r="F480" s="6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</row>
    <row r="481" ht="14.25" customHeight="1">
      <c r="A481" s="1"/>
      <c r="B481" s="1"/>
      <c r="C481" s="1"/>
      <c r="D481" s="1"/>
      <c r="E481" s="6"/>
      <c r="F481" s="6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</row>
    <row r="482" ht="14.25" customHeight="1">
      <c r="A482" s="1"/>
      <c r="B482" s="1"/>
      <c r="C482" s="1"/>
      <c r="D482" s="1"/>
      <c r="E482" s="6"/>
      <c r="F482" s="6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</row>
    <row r="483" ht="14.25" customHeight="1">
      <c r="A483" s="1"/>
      <c r="B483" s="1"/>
      <c r="C483" s="1"/>
      <c r="D483" s="1"/>
      <c r="E483" s="6"/>
      <c r="F483" s="6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</row>
    <row r="484" ht="14.25" customHeight="1">
      <c r="A484" s="1"/>
      <c r="B484" s="1"/>
      <c r="C484" s="1"/>
      <c r="D484" s="1"/>
      <c r="E484" s="6"/>
      <c r="F484" s="6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</row>
    <row r="485" ht="14.25" customHeight="1">
      <c r="A485" s="1"/>
      <c r="B485" s="1"/>
      <c r="C485" s="1"/>
      <c r="D485" s="1"/>
      <c r="E485" s="6"/>
      <c r="F485" s="6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</row>
    <row r="486" ht="14.25" customHeight="1">
      <c r="A486" s="1"/>
      <c r="B486" s="1"/>
      <c r="C486" s="1"/>
      <c r="D486" s="1"/>
      <c r="E486" s="6"/>
      <c r="F486" s="6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</row>
    <row r="487" ht="14.25" customHeight="1">
      <c r="A487" s="1"/>
      <c r="B487" s="1"/>
      <c r="C487" s="1"/>
      <c r="D487" s="1"/>
      <c r="E487" s="6"/>
      <c r="F487" s="6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</row>
    <row r="488" ht="14.25" customHeight="1">
      <c r="A488" s="1"/>
      <c r="B488" s="1"/>
      <c r="C488" s="1"/>
      <c r="D488" s="1"/>
      <c r="E488" s="6"/>
      <c r="F488" s="6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</row>
    <row r="489" ht="14.25" customHeight="1">
      <c r="A489" s="1"/>
      <c r="B489" s="1"/>
      <c r="C489" s="1"/>
      <c r="D489" s="1"/>
      <c r="E489" s="6"/>
      <c r="F489" s="6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</row>
    <row r="490" ht="14.25" customHeight="1">
      <c r="A490" s="1"/>
      <c r="B490" s="1"/>
      <c r="C490" s="1"/>
      <c r="D490" s="1"/>
      <c r="E490" s="6"/>
      <c r="F490" s="6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</row>
    <row r="491" ht="14.25" customHeight="1">
      <c r="A491" s="1"/>
      <c r="B491" s="1"/>
      <c r="C491" s="1"/>
      <c r="D491" s="1"/>
      <c r="E491" s="6"/>
      <c r="F491" s="6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</row>
    <row r="492" ht="14.25" customHeight="1">
      <c r="A492" s="1"/>
      <c r="B492" s="1"/>
      <c r="C492" s="1"/>
      <c r="D492" s="1"/>
      <c r="E492" s="6"/>
      <c r="F492" s="6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</row>
    <row r="493" ht="14.25" customHeight="1">
      <c r="A493" s="1"/>
      <c r="B493" s="1"/>
      <c r="C493" s="1"/>
      <c r="D493" s="1"/>
      <c r="E493" s="6"/>
      <c r="F493" s="6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</row>
    <row r="494" ht="14.25" customHeight="1">
      <c r="A494" s="1"/>
      <c r="B494" s="1"/>
      <c r="C494" s="1"/>
      <c r="D494" s="1"/>
      <c r="E494" s="6"/>
      <c r="F494" s="6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</row>
    <row r="495" ht="14.25" customHeight="1">
      <c r="A495" s="1"/>
      <c r="B495" s="1"/>
      <c r="C495" s="1"/>
      <c r="D495" s="1"/>
      <c r="E495" s="6"/>
      <c r="F495" s="6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</row>
    <row r="496" ht="14.25" customHeight="1">
      <c r="A496" s="1"/>
      <c r="B496" s="1"/>
      <c r="C496" s="1"/>
      <c r="D496" s="1"/>
      <c r="E496" s="6"/>
      <c r="F496" s="6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</row>
    <row r="497" ht="14.25" customHeight="1">
      <c r="A497" s="1"/>
      <c r="B497" s="1"/>
      <c r="C497" s="1"/>
      <c r="D497" s="1"/>
      <c r="E497" s="6"/>
      <c r="F497" s="6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</row>
    <row r="498" ht="14.25" customHeight="1">
      <c r="A498" s="1"/>
      <c r="B498" s="1"/>
      <c r="C498" s="1"/>
      <c r="D498" s="1"/>
      <c r="E498" s="6"/>
      <c r="F498" s="6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</row>
    <row r="499" ht="14.25" customHeight="1">
      <c r="A499" s="1"/>
      <c r="B499" s="1"/>
      <c r="C499" s="1"/>
      <c r="D499" s="1"/>
      <c r="E499" s="6"/>
      <c r="F499" s="6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</row>
    <row r="500" ht="14.25" customHeight="1">
      <c r="A500" s="1"/>
      <c r="B500" s="1"/>
      <c r="C500" s="1"/>
      <c r="D500" s="1"/>
      <c r="E500" s="6"/>
      <c r="F500" s="6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</row>
    <row r="501" ht="14.25" customHeight="1">
      <c r="A501" s="1"/>
      <c r="B501" s="1"/>
      <c r="C501" s="1"/>
      <c r="D501" s="1"/>
      <c r="E501" s="6"/>
      <c r="F501" s="6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</row>
    <row r="502" ht="14.25" customHeight="1">
      <c r="A502" s="1"/>
      <c r="B502" s="1"/>
      <c r="C502" s="1"/>
      <c r="D502" s="1"/>
      <c r="E502" s="6"/>
      <c r="F502" s="6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</row>
    <row r="503" ht="14.25" customHeight="1">
      <c r="A503" s="1"/>
      <c r="B503" s="1"/>
      <c r="C503" s="1"/>
      <c r="D503" s="1"/>
      <c r="E503" s="6"/>
      <c r="F503" s="6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</row>
    <row r="504" ht="14.25" customHeight="1">
      <c r="A504" s="1"/>
      <c r="B504" s="1"/>
      <c r="C504" s="1"/>
      <c r="D504" s="1"/>
      <c r="E504" s="6"/>
      <c r="F504" s="6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</row>
    <row r="505" ht="14.25" customHeight="1">
      <c r="A505" s="1"/>
      <c r="B505" s="1"/>
      <c r="C505" s="1"/>
      <c r="D505" s="1"/>
      <c r="E505" s="6"/>
      <c r="F505" s="6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</row>
    <row r="506" ht="14.25" customHeight="1">
      <c r="A506" s="1"/>
      <c r="B506" s="1"/>
      <c r="C506" s="1"/>
      <c r="D506" s="1"/>
      <c r="E506" s="6"/>
      <c r="F506" s="6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</row>
    <row r="507" ht="14.25" customHeight="1">
      <c r="A507" s="1"/>
      <c r="B507" s="1"/>
      <c r="C507" s="1"/>
      <c r="D507" s="1"/>
      <c r="E507" s="6"/>
      <c r="F507" s="6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</row>
    <row r="508" ht="14.25" customHeight="1">
      <c r="A508" s="1"/>
      <c r="B508" s="1"/>
      <c r="C508" s="1"/>
      <c r="D508" s="1"/>
      <c r="E508" s="6"/>
      <c r="F508" s="6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</row>
    <row r="509" ht="14.25" customHeight="1">
      <c r="A509" s="1"/>
      <c r="B509" s="1"/>
      <c r="C509" s="1"/>
      <c r="D509" s="1"/>
      <c r="E509" s="6"/>
      <c r="F509" s="6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</row>
    <row r="510" ht="14.25" customHeight="1">
      <c r="A510" s="1"/>
      <c r="B510" s="1"/>
      <c r="C510" s="1"/>
      <c r="D510" s="1"/>
      <c r="E510" s="6"/>
      <c r="F510" s="6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</row>
    <row r="511" ht="14.25" customHeight="1">
      <c r="A511" s="1"/>
      <c r="B511" s="1"/>
      <c r="C511" s="1"/>
      <c r="D511" s="1"/>
      <c r="E511" s="6"/>
      <c r="F511" s="6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</row>
    <row r="512" ht="14.25" customHeight="1">
      <c r="A512" s="1"/>
      <c r="B512" s="1"/>
      <c r="C512" s="1"/>
      <c r="D512" s="1"/>
      <c r="E512" s="6"/>
      <c r="F512" s="6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</row>
    <row r="513" ht="14.25" customHeight="1">
      <c r="A513" s="1"/>
      <c r="B513" s="1"/>
      <c r="C513" s="1"/>
      <c r="D513" s="1"/>
      <c r="E513" s="6"/>
      <c r="F513" s="6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</row>
    <row r="514" ht="14.25" customHeight="1">
      <c r="A514" s="1"/>
      <c r="B514" s="1"/>
      <c r="C514" s="1"/>
      <c r="D514" s="1"/>
      <c r="E514" s="6"/>
      <c r="F514" s="6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</row>
    <row r="515" ht="14.25" customHeight="1">
      <c r="A515" s="1"/>
      <c r="B515" s="1"/>
      <c r="C515" s="1"/>
      <c r="D515" s="1"/>
      <c r="E515" s="6"/>
      <c r="F515" s="6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</row>
    <row r="516" ht="14.25" customHeight="1">
      <c r="A516" s="1"/>
      <c r="B516" s="1"/>
      <c r="C516" s="1"/>
      <c r="D516" s="1"/>
      <c r="E516" s="6"/>
      <c r="F516" s="6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</row>
    <row r="517" ht="14.25" customHeight="1">
      <c r="A517" s="1"/>
      <c r="B517" s="1"/>
      <c r="C517" s="1"/>
      <c r="D517" s="1"/>
      <c r="E517" s="6"/>
      <c r="F517" s="6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</row>
    <row r="518" ht="14.25" customHeight="1">
      <c r="A518" s="1"/>
      <c r="B518" s="1"/>
      <c r="C518" s="1"/>
      <c r="D518" s="1"/>
      <c r="E518" s="6"/>
      <c r="F518" s="6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</row>
    <row r="519" ht="14.25" customHeight="1">
      <c r="A519" s="1"/>
      <c r="B519" s="1"/>
      <c r="C519" s="1"/>
      <c r="D519" s="1"/>
      <c r="E519" s="6"/>
      <c r="F519" s="6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</row>
    <row r="520" ht="14.25" customHeight="1">
      <c r="A520" s="1"/>
      <c r="B520" s="1"/>
      <c r="C520" s="1"/>
      <c r="D520" s="1"/>
      <c r="E520" s="6"/>
      <c r="F520" s="6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</row>
    <row r="521" ht="14.25" customHeight="1">
      <c r="A521" s="1"/>
      <c r="B521" s="1"/>
      <c r="C521" s="1"/>
      <c r="D521" s="1"/>
      <c r="E521" s="6"/>
      <c r="F521" s="6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</row>
    <row r="522" ht="14.25" customHeight="1">
      <c r="A522" s="1"/>
      <c r="B522" s="1"/>
      <c r="C522" s="1"/>
      <c r="D522" s="1"/>
      <c r="E522" s="6"/>
      <c r="F522" s="6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</row>
    <row r="523" ht="14.25" customHeight="1">
      <c r="A523" s="1"/>
      <c r="B523" s="1"/>
      <c r="C523" s="1"/>
      <c r="D523" s="1"/>
      <c r="E523" s="6"/>
      <c r="F523" s="6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</row>
    <row r="524" ht="14.25" customHeight="1">
      <c r="A524" s="1"/>
      <c r="B524" s="1"/>
      <c r="C524" s="1"/>
      <c r="D524" s="1"/>
      <c r="E524" s="6"/>
      <c r="F524" s="6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</row>
    <row r="525" ht="14.25" customHeight="1">
      <c r="A525" s="1"/>
      <c r="B525" s="1"/>
      <c r="C525" s="1"/>
      <c r="D525" s="1"/>
      <c r="E525" s="6"/>
      <c r="F525" s="6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</row>
    <row r="526" ht="14.25" customHeight="1">
      <c r="A526" s="1"/>
      <c r="B526" s="1"/>
      <c r="C526" s="1"/>
      <c r="D526" s="1"/>
      <c r="E526" s="6"/>
      <c r="F526" s="6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</row>
    <row r="527" ht="14.25" customHeight="1">
      <c r="A527" s="1"/>
      <c r="B527" s="1"/>
      <c r="C527" s="1"/>
      <c r="D527" s="1"/>
      <c r="E527" s="6"/>
      <c r="F527" s="6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</row>
    <row r="528" ht="14.25" customHeight="1">
      <c r="A528" s="1"/>
      <c r="B528" s="1"/>
      <c r="C528" s="1"/>
      <c r="D528" s="1"/>
      <c r="E528" s="6"/>
      <c r="F528" s="6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</row>
    <row r="529" ht="14.25" customHeight="1">
      <c r="A529" s="1"/>
      <c r="B529" s="1"/>
      <c r="C529" s="1"/>
      <c r="D529" s="1"/>
      <c r="E529" s="6"/>
      <c r="F529" s="6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</row>
    <row r="530" ht="14.25" customHeight="1">
      <c r="A530" s="1"/>
      <c r="B530" s="1"/>
      <c r="C530" s="1"/>
      <c r="D530" s="1"/>
      <c r="E530" s="6"/>
      <c r="F530" s="6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</row>
    <row r="531" ht="14.25" customHeight="1">
      <c r="A531" s="1"/>
      <c r="B531" s="1"/>
      <c r="C531" s="1"/>
      <c r="D531" s="1"/>
      <c r="E531" s="6"/>
      <c r="F531" s="6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</row>
    <row r="532" ht="14.25" customHeight="1">
      <c r="A532" s="1"/>
      <c r="B532" s="1"/>
      <c r="C532" s="1"/>
      <c r="D532" s="1"/>
      <c r="E532" s="6"/>
      <c r="F532" s="6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</row>
    <row r="533" ht="14.25" customHeight="1">
      <c r="A533" s="1"/>
      <c r="B533" s="1"/>
      <c r="C533" s="1"/>
      <c r="D533" s="1"/>
      <c r="E533" s="6"/>
      <c r="F533" s="6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</row>
    <row r="534" ht="14.25" customHeight="1">
      <c r="A534" s="1"/>
      <c r="B534" s="1"/>
      <c r="C534" s="1"/>
      <c r="D534" s="1"/>
      <c r="E534" s="6"/>
      <c r="F534" s="6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</row>
    <row r="535" ht="14.25" customHeight="1">
      <c r="A535" s="1"/>
      <c r="B535" s="1"/>
      <c r="C535" s="1"/>
      <c r="D535" s="1"/>
      <c r="E535" s="6"/>
      <c r="F535" s="6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</row>
    <row r="536" ht="14.25" customHeight="1">
      <c r="A536" s="1"/>
      <c r="B536" s="1"/>
      <c r="C536" s="1"/>
      <c r="D536" s="1"/>
      <c r="E536" s="6"/>
      <c r="F536" s="6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</row>
    <row r="537" ht="14.25" customHeight="1">
      <c r="A537" s="1"/>
      <c r="B537" s="1"/>
      <c r="C537" s="1"/>
      <c r="D537" s="1"/>
      <c r="E537" s="6"/>
      <c r="F537" s="6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</row>
    <row r="538" ht="14.25" customHeight="1">
      <c r="A538" s="1"/>
      <c r="B538" s="1"/>
      <c r="C538" s="1"/>
      <c r="D538" s="1"/>
      <c r="E538" s="6"/>
      <c r="F538" s="6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</row>
    <row r="539" ht="14.25" customHeight="1">
      <c r="A539" s="1"/>
      <c r="B539" s="1"/>
      <c r="C539" s="1"/>
      <c r="D539" s="1"/>
      <c r="E539" s="6"/>
      <c r="F539" s="6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</row>
    <row r="540" ht="14.25" customHeight="1">
      <c r="A540" s="1"/>
      <c r="B540" s="1"/>
      <c r="C540" s="1"/>
      <c r="D540" s="1"/>
      <c r="E540" s="6"/>
      <c r="F540" s="6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</row>
    <row r="541" ht="14.25" customHeight="1">
      <c r="A541" s="1"/>
      <c r="B541" s="1"/>
      <c r="C541" s="1"/>
      <c r="D541" s="1"/>
      <c r="E541" s="6"/>
      <c r="F541" s="6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</row>
    <row r="542" ht="14.25" customHeight="1">
      <c r="A542" s="1"/>
      <c r="B542" s="1"/>
      <c r="C542" s="1"/>
      <c r="D542" s="1"/>
      <c r="E542" s="6"/>
      <c r="F542" s="6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</row>
    <row r="543" ht="14.25" customHeight="1">
      <c r="A543" s="1"/>
      <c r="B543" s="1"/>
      <c r="C543" s="1"/>
      <c r="D543" s="1"/>
      <c r="E543" s="6"/>
      <c r="F543" s="6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</row>
    <row r="544" ht="14.25" customHeight="1">
      <c r="A544" s="1"/>
      <c r="B544" s="1"/>
      <c r="C544" s="1"/>
      <c r="D544" s="1"/>
      <c r="E544" s="6"/>
      <c r="F544" s="6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</row>
    <row r="545" ht="14.25" customHeight="1">
      <c r="A545" s="1"/>
      <c r="B545" s="1"/>
      <c r="C545" s="1"/>
      <c r="D545" s="1"/>
      <c r="E545" s="6"/>
      <c r="F545" s="6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</row>
    <row r="546" ht="14.25" customHeight="1">
      <c r="A546" s="1"/>
      <c r="B546" s="1"/>
      <c r="C546" s="1"/>
      <c r="D546" s="1"/>
      <c r="E546" s="6"/>
      <c r="F546" s="6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</row>
    <row r="547" ht="14.25" customHeight="1">
      <c r="A547" s="1"/>
      <c r="B547" s="1"/>
      <c r="C547" s="1"/>
      <c r="D547" s="1"/>
      <c r="E547" s="6"/>
      <c r="F547" s="6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</row>
    <row r="548" ht="14.25" customHeight="1">
      <c r="A548" s="1"/>
      <c r="B548" s="1"/>
      <c r="C548" s="1"/>
      <c r="D548" s="1"/>
      <c r="E548" s="6"/>
      <c r="F548" s="6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</row>
    <row r="549" ht="14.25" customHeight="1">
      <c r="A549" s="1"/>
      <c r="B549" s="1"/>
      <c r="C549" s="1"/>
      <c r="D549" s="1"/>
      <c r="E549" s="6"/>
      <c r="F549" s="6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</row>
    <row r="550" ht="14.25" customHeight="1">
      <c r="A550" s="1"/>
      <c r="B550" s="1"/>
      <c r="C550" s="1"/>
      <c r="D550" s="1"/>
      <c r="E550" s="6"/>
      <c r="F550" s="6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</row>
    <row r="551" ht="14.25" customHeight="1">
      <c r="A551" s="1"/>
      <c r="B551" s="1"/>
      <c r="C551" s="1"/>
      <c r="D551" s="1"/>
      <c r="E551" s="6"/>
      <c r="F551" s="6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</row>
    <row r="552" ht="14.25" customHeight="1">
      <c r="A552" s="1"/>
      <c r="B552" s="1"/>
      <c r="C552" s="1"/>
      <c r="D552" s="1"/>
      <c r="E552" s="6"/>
      <c r="F552" s="6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</row>
    <row r="553" ht="14.25" customHeight="1">
      <c r="A553" s="1"/>
      <c r="B553" s="1"/>
      <c r="C553" s="1"/>
      <c r="D553" s="1"/>
      <c r="E553" s="6"/>
      <c r="F553" s="6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</row>
    <row r="554" ht="14.25" customHeight="1">
      <c r="A554" s="1"/>
      <c r="B554" s="1"/>
      <c r="C554" s="1"/>
      <c r="D554" s="1"/>
      <c r="E554" s="6"/>
      <c r="F554" s="6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</row>
    <row r="555" ht="14.25" customHeight="1">
      <c r="A555" s="1"/>
      <c r="B555" s="1"/>
      <c r="C555" s="1"/>
      <c r="D555" s="1"/>
      <c r="E555" s="6"/>
      <c r="F555" s="6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</row>
    <row r="556" ht="14.25" customHeight="1">
      <c r="A556" s="1"/>
      <c r="B556" s="1"/>
      <c r="C556" s="1"/>
      <c r="D556" s="1"/>
      <c r="E556" s="6"/>
      <c r="F556" s="6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</row>
    <row r="557" ht="14.25" customHeight="1">
      <c r="A557" s="1"/>
      <c r="B557" s="1"/>
      <c r="C557" s="1"/>
      <c r="D557" s="1"/>
      <c r="E557" s="6"/>
      <c r="F557" s="6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</row>
    <row r="558" ht="14.25" customHeight="1">
      <c r="A558" s="1"/>
      <c r="B558" s="1"/>
      <c r="C558" s="1"/>
      <c r="D558" s="1"/>
      <c r="E558" s="6"/>
      <c r="F558" s="6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</row>
    <row r="559" ht="14.25" customHeight="1">
      <c r="A559" s="1"/>
      <c r="B559" s="1"/>
      <c r="C559" s="1"/>
      <c r="D559" s="1"/>
      <c r="E559" s="6"/>
      <c r="F559" s="6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</row>
    <row r="560" ht="14.25" customHeight="1">
      <c r="A560" s="1"/>
      <c r="B560" s="1"/>
      <c r="C560" s="1"/>
      <c r="D560" s="1"/>
      <c r="E560" s="6"/>
      <c r="F560" s="6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</row>
    <row r="561" ht="14.25" customHeight="1">
      <c r="A561" s="1"/>
      <c r="B561" s="1"/>
      <c r="C561" s="1"/>
      <c r="D561" s="1"/>
      <c r="E561" s="6"/>
      <c r="F561" s="6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</row>
    <row r="562" ht="14.25" customHeight="1">
      <c r="A562" s="1"/>
      <c r="B562" s="1"/>
      <c r="C562" s="1"/>
      <c r="D562" s="1"/>
      <c r="E562" s="6"/>
      <c r="F562" s="6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</row>
    <row r="563" ht="14.25" customHeight="1">
      <c r="A563" s="1"/>
      <c r="B563" s="1"/>
      <c r="C563" s="1"/>
      <c r="D563" s="1"/>
      <c r="E563" s="6"/>
      <c r="F563" s="6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</row>
    <row r="564" ht="14.25" customHeight="1">
      <c r="A564" s="1"/>
      <c r="B564" s="1"/>
      <c r="C564" s="1"/>
      <c r="D564" s="1"/>
      <c r="E564" s="6"/>
      <c r="F564" s="6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</row>
    <row r="565" ht="14.25" customHeight="1">
      <c r="A565" s="1"/>
      <c r="B565" s="1"/>
      <c r="C565" s="1"/>
      <c r="D565" s="1"/>
      <c r="E565" s="6"/>
      <c r="F565" s="6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</row>
    <row r="566" ht="14.25" customHeight="1">
      <c r="A566" s="1"/>
      <c r="B566" s="1"/>
      <c r="C566" s="1"/>
      <c r="D566" s="1"/>
      <c r="E566" s="6"/>
      <c r="F566" s="6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</row>
    <row r="567" ht="14.25" customHeight="1">
      <c r="A567" s="1"/>
      <c r="B567" s="1"/>
      <c r="C567" s="1"/>
      <c r="D567" s="1"/>
      <c r="E567" s="6"/>
      <c r="F567" s="6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</row>
    <row r="568" ht="14.25" customHeight="1">
      <c r="A568" s="1"/>
      <c r="B568" s="1"/>
      <c r="C568" s="1"/>
      <c r="D568" s="1"/>
      <c r="E568" s="6"/>
      <c r="F568" s="6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</row>
    <row r="569" ht="14.25" customHeight="1">
      <c r="A569" s="1"/>
      <c r="B569" s="1"/>
      <c r="C569" s="1"/>
      <c r="D569" s="1"/>
      <c r="E569" s="6"/>
      <c r="F569" s="6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</row>
    <row r="570" ht="14.25" customHeight="1">
      <c r="A570" s="1"/>
      <c r="B570" s="1"/>
      <c r="C570" s="1"/>
      <c r="D570" s="1"/>
      <c r="E570" s="6"/>
      <c r="F570" s="6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</row>
    <row r="571" ht="14.25" customHeight="1">
      <c r="A571" s="1"/>
      <c r="B571" s="1"/>
      <c r="C571" s="1"/>
      <c r="D571" s="1"/>
      <c r="E571" s="6"/>
      <c r="F571" s="6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</row>
    <row r="572" ht="14.25" customHeight="1">
      <c r="A572" s="1"/>
      <c r="B572" s="1"/>
      <c r="C572" s="1"/>
      <c r="D572" s="1"/>
      <c r="E572" s="6"/>
      <c r="F572" s="6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</row>
    <row r="573" ht="14.25" customHeight="1">
      <c r="A573" s="1"/>
      <c r="B573" s="1"/>
      <c r="C573" s="1"/>
      <c r="D573" s="1"/>
      <c r="E573" s="6"/>
      <c r="F573" s="6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</row>
    <row r="574" ht="14.25" customHeight="1">
      <c r="A574" s="1"/>
      <c r="B574" s="1"/>
      <c r="C574" s="1"/>
      <c r="D574" s="1"/>
      <c r="E574" s="6"/>
      <c r="F574" s="6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</row>
    <row r="575" ht="14.25" customHeight="1">
      <c r="A575" s="1"/>
      <c r="B575" s="1"/>
      <c r="C575" s="1"/>
      <c r="D575" s="1"/>
      <c r="E575" s="6"/>
      <c r="F575" s="6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</row>
    <row r="576" ht="14.25" customHeight="1">
      <c r="A576" s="1"/>
      <c r="B576" s="1"/>
      <c r="C576" s="1"/>
      <c r="D576" s="1"/>
      <c r="E576" s="6"/>
      <c r="F576" s="6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</row>
    <row r="577" ht="14.25" customHeight="1">
      <c r="A577" s="1"/>
      <c r="B577" s="1"/>
      <c r="C577" s="1"/>
      <c r="D577" s="1"/>
      <c r="E577" s="6"/>
      <c r="F577" s="6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</row>
    <row r="578" ht="14.25" customHeight="1">
      <c r="A578" s="1"/>
      <c r="B578" s="1"/>
      <c r="C578" s="1"/>
      <c r="D578" s="1"/>
      <c r="E578" s="6"/>
      <c r="F578" s="6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</row>
    <row r="579" ht="14.25" customHeight="1">
      <c r="A579" s="1"/>
      <c r="B579" s="1"/>
      <c r="C579" s="1"/>
      <c r="D579" s="1"/>
      <c r="E579" s="6"/>
      <c r="F579" s="6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</row>
    <row r="580" ht="14.25" customHeight="1">
      <c r="A580" s="1"/>
      <c r="B580" s="1"/>
      <c r="C580" s="1"/>
      <c r="D580" s="1"/>
      <c r="E580" s="6"/>
      <c r="F580" s="6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</row>
    <row r="581" ht="14.25" customHeight="1">
      <c r="A581" s="1"/>
      <c r="B581" s="1"/>
      <c r="C581" s="1"/>
      <c r="D581" s="1"/>
      <c r="E581" s="6"/>
      <c r="F581" s="6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</row>
    <row r="582" ht="14.25" customHeight="1">
      <c r="A582" s="1"/>
      <c r="B582" s="1"/>
      <c r="C582" s="1"/>
      <c r="D582" s="1"/>
      <c r="E582" s="6"/>
      <c r="F582" s="6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</row>
    <row r="583" ht="14.25" customHeight="1">
      <c r="A583" s="1"/>
      <c r="B583" s="1"/>
      <c r="C583" s="1"/>
      <c r="D583" s="1"/>
      <c r="E583" s="6"/>
      <c r="F583" s="6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</row>
    <row r="584" ht="14.25" customHeight="1">
      <c r="A584" s="1"/>
      <c r="B584" s="1"/>
      <c r="C584" s="1"/>
      <c r="D584" s="1"/>
      <c r="E584" s="6"/>
      <c r="F584" s="6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</row>
    <row r="585" ht="14.25" customHeight="1">
      <c r="A585" s="1"/>
      <c r="B585" s="1"/>
      <c r="C585" s="1"/>
      <c r="D585" s="1"/>
      <c r="E585" s="6"/>
      <c r="F585" s="6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</row>
    <row r="586" ht="14.25" customHeight="1">
      <c r="A586" s="1"/>
      <c r="B586" s="1"/>
      <c r="C586" s="1"/>
      <c r="D586" s="1"/>
      <c r="E586" s="6"/>
      <c r="F586" s="6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</row>
    <row r="587" ht="14.25" customHeight="1">
      <c r="A587" s="1"/>
      <c r="B587" s="1"/>
      <c r="C587" s="1"/>
      <c r="D587" s="1"/>
      <c r="E587" s="6"/>
      <c r="F587" s="6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</row>
    <row r="588" ht="14.25" customHeight="1">
      <c r="A588" s="1"/>
      <c r="B588" s="1"/>
      <c r="C588" s="1"/>
      <c r="D588" s="1"/>
      <c r="E588" s="6"/>
      <c r="F588" s="6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</row>
    <row r="589" ht="14.25" customHeight="1">
      <c r="A589" s="1"/>
      <c r="B589" s="1"/>
      <c r="C589" s="1"/>
      <c r="D589" s="1"/>
      <c r="E589" s="6"/>
      <c r="F589" s="6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</row>
    <row r="590" ht="14.25" customHeight="1">
      <c r="A590" s="1"/>
      <c r="B590" s="1"/>
      <c r="C590" s="1"/>
      <c r="D590" s="1"/>
      <c r="E590" s="6"/>
      <c r="F590" s="6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</row>
    <row r="591" ht="14.25" customHeight="1">
      <c r="A591" s="1"/>
      <c r="B591" s="1"/>
      <c r="C591" s="1"/>
      <c r="D591" s="1"/>
      <c r="E591" s="6"/>
      <c r="F591" s="6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</row>
    <row r="592" ht="14.25" customHeight="1">
      <c r="A592" s="1"/>
      <c r="B592" s="1"/>
      <c r="C592" s="1"/>
      <c r="D592" s="1"/>
      <c r="E592" s="6"/>
      <c r="F592" s="6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</row>
    <row r="593" ht="14.25" customHeight="1">
      <c r="A593" s="1"/>
      <c r="B593" s="1"/>
      <c r="C593" s="1"/>
      <c r="D593" s="1"/>
      <c r="E593" s="6"/>
      <c r="F593" s="6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</row>
    <row r="594" ht="14.25" customHeight="1">
      <c r="A594" s="1"/>
      <c r="B594" s="1"/>
      <c r="C594" s="1"/>
      <c r="D594" s="1"/>
      <c r="E594" s="6"/>
      <c r="F594" s="6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</row>
    <row r="595" ht="14.25" customHeight="1">
      <c r="A595" s="1"/>
      <c r="B595" s="1"/>
      <c r="C595" s="1"/>
      <c r="D595" s="1"/>
      <c r="E595" s="6"/>
      <c r="F595" s="6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</row>
    <row r="596" ht="14.25" customHeight="1">
      <c r="A596" s="1"/>
      <c r="B596" s="1"/>
      <c r="C596" s="1"/>
      <c r="D596" s="1"/>
      <c r="E596" s="6"/>
      <c r="F596" s="6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</row>
    <row r="597" ht="14.25" customHeight="1">
      <c r="A597" s="1"/>
      <c r="B597" s="1"/>
      <c r="C597" s="1"/>
      <c r="D597" s="1"/>
      <c r="E597" s="6"/>
      <c r="F597" s="6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</row>
    <row r="598" ht="14.25" customHeight="1">
      <c r="A598" s="1"/>
      <c r="B598" s="1"/>
      <c r="C598" s="1"/>
      <c r="D598" s="1"/>
      <c r="E598" s="6"/>
      <c r="F598" s="6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</row>
    <row r="599" ht="14.25" customHeight="1">
      <c r="A599" s="1"/>
      <c r="B599" s="1"/>
      <c r="C599" s="1"/>
      <c r="D599" s="1"/>
      <c r="E599" s="6"/>
      <c r="F599" s="6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</row>
    <row r="600" ht="14.25" customHeight="1">
      <c r="A600" s="1"/>
      <c r="B600" s="1"/>
      <c r="C600" s="1"/>
      <c r="D600" s="1"/>
      <c r="E600" s="6"/>
      <c r="F600" s="6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</row>
    <row r="601" ht="14.25" customHeight="1">
      <c r="A601" s="1"/>
      <c r="B601" s="1"/>
      <c r="C601" s="1"/>
      <c r="D601" s="1"/>
      <c r="E601" s="6"/>
      <c r="F601" s="6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</row>
    <row r="602" ht="14.25" customHeight="1">
      <c r="A602" s="1"/>
      <c r="B602" s="1"/>
      <c r="C602" s="1"/>
      <c r="D602" s="1"/>
      <c r="E602" s="6"/>
      <c r="F602" s="6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</row>
    <row r="603" ht="14.25" customHeight="1">
      <c r="A603" s="1"/>
      <c r="B603" s="1"/>
      <c r="C603" s="1"/>
      <c r="D603" s="1"/>
      <c r="E603" s="6"/>
      <c r="F603" s="6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</row>
    <row r="604" ht="14.25" customHeight="1">
      <c r="A604" s="1"/>
      <c r="B604" s="1"/>
      <c r="C604" s="1"/>
      <c r="D604" s="1"/>
      <c r="E604" s="6"/>
      <c r="F604" s="6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</row>
    <row r="605" ht="14.25" customHeight="1">
      <c r="A605" s="1"/>
      <c r="B605" s="1"/>
      <c r="C605" s="1"/>
      <c r="D605" s="1"/>
      <c r="E605" s="6"/>
      <c r="F605" s="6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</row>
    <row r="606" ht="14.25" customHeight="1">
      <c r="A606" s="1"/>
      <c r="B606" s="1"/>
      <c r="C606" s="1"/>
      <c r="D606" s="1"/>
      <c r="E606" s="6"/>
      <c r="F606" s="6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</row>
    <row r="607" ht="14.25" customHeight="1">
      <c r="A607" s="1"/>
      <c r="B607" s="1"/>
      <c r="C607" s="1"/>
      <c r="D607" s="1"/>
      <c r="E607" s="6"/>
      <c r="F607" s="6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</row>
    <row r="608" ht="14.25" customHeight="1">
      <c r="A608" s="1"/>
      <c r="B608" s="1"/>
      <c r="C608" s="1"/>
      <c r="D608" s="1"/>
      <c r="E608" s="6"/>
      <c r="F608" s="6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</row>
    <row r="609" ht="14.25" customHeight="1">
      <c r="A609" s="1"/>
      <c r="B609" s="1"/>
      <c r="C609" s="1"/>
      <c r="D609" s="1"/>
      <c r="E609" s="6"/>
      <c r="F609" s="6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</row>
    <row r="610" ht="14.25" customHeight="1">
      <c r="A610" s="1"/>
      <c r="B610" s="1"/>
      <c r="C610" s="1"/>
      <c r="D610" s="1"/>
      <c r="E610" s="6"/>
      <c r="F610" s="6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</row>
    <row r="611" ht="14.25" customHeight="1">
      <c r="A611" s="1"/>
      <c r="B611" s="1"/>
      <c r="C611" s="1"/>
      <c r="D611" s="1"/>
      <c r="E611" s="6"/>
      <c r="F611" s="6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</row>
    <row r="612" ht="14.25" customHeight="1">
      <c r="A612" s="1"/>
      <c r="B612" s="1"/>
      <c r="C612" s="1"/>
      <c r="D612" s="1"/>
      <c r="E612" s="6"/>
      <c r="F612" s="6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</row>
    <row r="613" ht="14.25" customHeight="1">
      <c r="A613" s="1"/>
      <c r="B613" s="1"/>
      <c r="C613" s="1"/>
      <c r="D613" s="1"/>
      <c r="E613" s="6"/>
      <c r="F613" s="6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</row>
    <row r="614" ht="14.25" customHeight="1">
      <c r="A614" s="1"/>
      <c r="B614" s="1"/>
      <c r="C614" s="1"/>
      <c r="D614" s="1"/>
      <c r="E614" s="6"/>
      <c r="F614" s="6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</row>
    <row r="615" ht="14.25" customHeight="1">
      <c r="A615" s="1"/>
      <c r="B615" s="1"/>
      <c r="C615" s="1"/>
      <c r="D615" s="1"/>
      <c r="E615" s="6"/>
      <c r="F615" s="6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</row>
    <row r="616" ht="14.25" customHeight="1">
      <c r="A616" s="1"/>
      <c r="B616" s="1"/>
      <c r="C616" s="1"/>
      <c r="D616" s="1"/>
      <c r="E616" s="6"/>
      <c r="F616" s="6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</row>
    <row r="617" ht="14.25" customHeight="1">
      <c r="A617" s="1"/>
      <c r="B617" s="1"/>
      <c r="C617" s="1"/>
      <c r="D617" s="1"/>
      <c r="E617" s="6"/>
      <c r="F617" s="6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</row>
    <row r="618" ht="14.25" customHeight="1">
      <c r="A618" s="1"/>
      <c r="B618" s="1"/>
      <c r="C618" s="1"/>
      <c r="D618" s="1"/>
      <c r="E618" s="6"/>
      <c r="F618" s="6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</row>
    <row r="619" ht="14.25" customHeight="1">
      <c r="A619" s="1"/>
      <c r="B619" s="1"/>
      <c r="C619" s="1"/>
      <c r="D619" s="1"/>
      <c r="E619" s="6"/>
      <c r="F619" s="6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</row>
    <row r="620" ht="14.25" customHeight="1">
      <c r="A620" s="1"/>
      <c r="B620" s="1"/>
      <c r="C620" s="1"/>
      <c r="D620" s="1"/>
      <c r="E620" s="6"/>
      <c r="F620" s="6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</row>
    <row r="621" ht="14.25" customHeight="1">
      <c r="A621" s="1"/>
      <c r="B621" s="1"/>
      <c r="C621" s="1"/>
      <c r="D621" s="1"/>
      <c r="E621" s="6"/>
      <c r="F621" s="6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</row>
    <row r="622" ht="14.25" customHeight="1">
      <c r="A622" s="1"/>
      <c r="B622" s="1"/>
      <c r="C622" s="1"/>
      <c r="D622" s="1"/>
      <c r="E622" s="6"/>
      <c r="F622" s="6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</row>
    <row r="623" ht="14.25" customHeight="1">
      <c r="A623" s="1"/>
      <c r="B623" s="1"/>
      <c r="C623" s="1"/>
      <c r="D623" s="1"/>
      <c r="E623" s="6"/>
      <c r="F623" s="6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</row>
    <row r="624" ht="14.25" customHeight="1">
      <c r="A624" s="1"/>
      <c r="B624" s="1"/>
      <c r="C624" s="1"/>
      <c r="D624" s="1"/>
      <c r="E624" s="6"/>
      <c r="F624" s="6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</row>
    <row r="625" ht="14.25" customHeight="1">
      <c r="A625" s="1"/>
      <c r="B625" s="1"/>
      <c r="C625" s="1"/>
      <c r="D625" s="1"/>
      <c r="E625" s="6"/>
      <c r="F625" s="6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</row>
    <row r="626" ht="14.25" customHeight="1">
      <c r="A626" s="1"/>
      <c r="B626" s="1"/>
      <c r="C626" s="1"/>
      <c r="D626" s="1"/>
      <c r="E626" s="6"/>
      <c r="F626" s="6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</row>
    <row r="627" ht="14.25" customHeight="1">
      <c r="A627" s="1"/>
      <c r="B627" s="1"/>
      <c r="C627" s="1"/>
      <c r="D627" s="1"/>
      <c r="E627" s="6"/>
      <c r="F627" s="6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</row>
    <row r="628" ht="14.25" customHeight="1">
      <c r="A628" s="1"/>
      <c r="B628" s="1"/>
      <c r="C628" s="1"/>
      <c r="D628" s="1"/>
      <c r="E628" s="6"/>
      <c r="F628" s="6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</row>
    <row r="629" ht="14.25" customHeight="1">
      <c r="A629" s="1"/>
      <c r="B629" s="1"/>
      <c r="C629" s="1"/>
      <c r="D629" s="1"/>
      <c r="E629" s="6"/>
      <c r="F629" s="6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</row>
    <row r="630" ht="14.25" customHeight="1">
      <c r="A630" s="1"/>
      <c r="B630" s="1"/>
      <c r="C630" s="1"/>
      <c r="D630" s="1"/>
      <c r="E630" s="6"/>
      <c r="F630" s="6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</row>
    <row r="631" ht="14.25" customHeight="1">
      <c r="A631" s="1"/>
      <c r="B631" s="1"/>
      <c r="C631" s="1"/>
      <c r="D631" s="1"/>
      <c r="E631" s="6"/>
      <c r="F631" s="6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</row>
    <row r="632" ht="14.25" customHeight="1">
      <c r="A632" s="1"/>
      <c r="B632" s="1"/>
      <c r="C632" s="1"/>
      <c r="D632" s="1"/>
      <c r="E632" s="6"/>
      <c r="F632" s="6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</row>
    <row r="633" ht="14.25" customHeight="1">
      <c r="A633" s="1"/>
      <c r="B633" s="1"/>
      <c r="C633" s="1"/>
      <c r="D633" s="1"/>
      <c r="E633" s="6"/>
      <c r="F633" s="6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</row>
    <row r="634" ht="14.25" customHeight="1">
      <c r="A634" s="1"/>
      <c r="B634" s="1"/>
      <c r="C634" s="1"/>
      <c r="D634" s="1"/>
      <c r="E634" s="6"/>
      <c r="F634" s="6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</row>
    <row r="635" ht="14.25" customHeight="1">
      <c r="A635" s="1"/>
      <c r="B635" s="1"/>
      <c r="C635" s="1"/>
      <c r="D635" s="1"/>
      <c r="E635" s="6"/>
      <c r="F635" s="6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</row>
    <row r="636" ht="14.25" customHeight="1">
      <c r="A636" s="1"/>
      <c r="B636" s="1"/>
      <c r="C636" s="1"/>
      <c r="D636" s="1"/>
      <c r="E636" s="6"/>
      <c r="F636" s="6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</row>
    <row r="637" ht="14.25" customHeight="1">
      <c r="A637" s="1"/>
      <c r="B637" s="1"/>
      <c r="C637" s="1"/>
      <c r="D637" s="1"/>
      <c r="E637" s="6"/>
      <c r="F637" s="6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</row>
    <row r="638" ht="14.25" customHeight="1">
      <c r="A638" s="1"/>
      <c r="B638" s="1"/>
      <c r="C638" s="1"/>
      <c r="D638" s="1"/>
      <c r="E638" s="6"/>
      <c r="F638" s="6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</row>
    <row r="639" ht="14.25" customHeight="1">
      <c r="A639" s="1"/>
      <c r="B639" s="1"/>
      <c r="C639" s="1"/>
      <c r="D639" s="1"/>
      <c r="E639" s="6"/>
      <c r="F639" s="6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</row>
    <row r="640" ht="14.25" customHeight="1">
      <c r="A640" s="1"/>
      <c r="B640" s="1"/>
      <c r="C640" s="1"/>
      <c r="D640" s="1"/>
      <c r="E640" s="6"/>
      <c r="F640" s="6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</row>
    <row r="641" ht="14.25" customHeight="1">
      <c r="A641" s="1"/>
      <c r="B641" s="1"/>
      <c r="C641" s="1"/>
      <c r="D641" s="1"/>
      <c r="E641" s="6"/>
      <c r="F641" s="6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</row>
    <row r="642" ht="14.25" customHeight="1">
      <c r="A642" s="1"/>
      <c r="B642" s="1"/>
      <c r="C642" s="1"/>
      <c r="D642" s="1"/>
      <c r="E642" s="6"/>
      <c r="F642" s="6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</row>
    <row r="643" ht="14.25" customHeight="1">
      <c r="A643" s="1"/>
      <c r="B643" s="1"/>
      <c r="C643" s="1"/>
      <c r="D643" s="1"/>
      <c r="E643" s="6"/>
      <c r="F643" s="6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</row>
    <row r="644" ht="14.25" customHeight="1">
      <c r="A644" s="1"/>
      <c r="B644" s="1"/>
      <c r="C644" s="1"/>
      <c r="D644" s="1"/>
      <c r="E644" s="6"/>
      <c r="F644" s="6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</row>
    <row r="645" ht="14.25" customHeight="1">
      <c r="A645" s="1"/>
      <c r="B645" s="1"/>
      <c r="C645" s="1"/>
      <c r="D645" s="1"/>
      <c r="E645" s="6"/>
      <c r="F645" s="6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</row>
    <row r="646" ht="14.25" customHeight="1">
      <c r="A646" s="1"/>
      <c r="B646" s="1"/>
      <c r="C646" s="1"/>
      <c r="D646" s="1"/>
      <c r="E646" s="6"/>
      <c r="F646" s="6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</row>
    <row r="647" ht="14.25" customHeight="1">
      <c r="A647" s="1"/>
      <c r="B647" s="1"/>
      <c r="C647" s="1"/>
      <c r="D647" s="1"/>
      <c r="E647" s="6"/>
      <c r="F647" s="6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</row>
    <row r="648" ht="14.25" customHeight="1">
      <c r="A648" s="1"/>
      <c r="B648" s="1"/>
      <c r="C648" s="1"/>
      <c r="D648" s="1"/>
      <c r="E648" s="6"/>
      <c r="F648" s="6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</row>
    <row r="649" ht="14.25" customHeight="1">
      <c r="A649" s="1"/>
      <c r="B649" s="1"/>
      <c r="C649" s="1"/>
      <c r="D649" s="1"/>
      <c r="E649" s="6"/>
      <c r="F649" s="6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</row>
    <row r="650" ht="14.25" customHeight="1">
      <c r="A650" s="1"/>
      <c r="B650" s="1"/>
      <c r="C650" s="1"/>
      <c r="D650" s="1"/>
      <c r="E650" s="6"/>
      <c r="F650" s="6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</row>
    <row r="651" ht="14.25" customHeight="1">
      <c r="A651" s="1"/>
      <c r="B651" s="1"/>
      <c r="C651" s="1"/>
      <c r="D651" s="1"/>
      <c r="E651" s="6"/>
      <c r="F651" s="6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</row>
    <row r="652" ht="14.25" customHeight="1">
      <c r="A652" s="1"/>
      <c r="B652" s="1"/>
      <c r="C652" s="1"/>
      <c r="D652" s="1"/>
      <c r="E652" s="6"/>
      <c r="F652" s="6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</row>
    <row r="653" ht="14.25" customHeight="1">
      <c r="A653" s="1"/>
      <c r="B653" s="1"/>
      <c r="C653" s="1"/>
      <c r="D653" s="1"/>
      <c r="E653" s="6"/>
      <c r="F653" s="6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</row>
    <row r="654" ht="14.25" customHeight="1">
      <c r="A654" s="1"/>
      <c r="B654" s="1"/>
      <c r="C654" s="1"/>
      <c r="D654" s="1"/>
      <c r="E654" s="6"/>
      <c r="F654" s="6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</row>
    <row r="655" ht="14.25" customHeight="1">
      <c r="A655" s="1"/>
      <c r="B655" s="1"/>
      <c r="C655" s="1"/>
      <c r="D655" s="1"/>
      <c r="E655" s="6"/>
      <c r="F655" s="6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</row>
    <row r="656" ht="14.25" customHeight="1">
      <c r="A656" s="1"/>
      <c r="B656" s="1"/>
      <c r="C656" s="1"/>
      <c r="D656" s="1"/>
      <c r="E656" s="6"/>
      <c r="F656" s="6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</row>
    <row r="657" ht="14.25" customHeight="1">
      <c r="A657" s="1"/>
      <c r="B657" s="1"/>
      <c r="C657" s="1"/>
      <c r="D657" s="1"/>
      <c r="E657" s="6"/>
      <c r="F657" s="6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</row>
    <row r="658" ht="14.25" customHeight="1">
      <c r="A658" s="1"/>
      <c r="B658" s="1"/>
      <c r="C658" s="1"/>
      <c r="D658" s="1"/>
      <c r="E658" s="6"/>
      <c r="F658" s="6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</row>
    <row r="659" ht="14.25" customHeight="1">
      <c r="A659" s="1"/>
      <c r="B659" s="1"/>
      <c r="C659" s="1"/>
      <c r="D659" s="1"/>
      <c r="E659" s="6"/>
      <c r="F659" s="6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</row>
    <row r="660" ht="14.25" customHeight="1">
      <c r="A660" s="1"/>
      <c r="B660" s="1"/>
      <c r="C660" s="1"/>
      <c r="D660" s="1"/>
      <c r="E660" s="6"/>
      <c r="F660" s="6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</row>
    <row r="661" ht="14.25" customHeight="1">
      <c r="A661" s="1"/>
      <c r="B661" s="1"/>
      <c r="C661" s="1"/>
      <c r="D661" s="1"/>
      <c r="E661" s="6"/>
      <c r="F661" s="6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</row>
    <row r="662" ht="14.25" customHeight="1">
      <c r="A662" s="1"/>
      <c r="B662" s="1"/>
      <c r="C662" s="1"/>
      <c r="D662" s="1"/>
      <c r="E662" s="6"/>
      <c r="F662" s="6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</row>
    <row r="663" ht="14.25" customHeight="1">
      <c r="A663" s="1"/>
      <c r="B663" s="1"/>
      <c r="C663" s="1"/>
      <c r="D663" s="1"/>
      <c r="E663" s="6"/>
      <c r="F663" s="6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</row>
    <row r="664" ht="14.25" customHeight="1">
      <c r="A664" s="1"/>
      <c r="B664" s="1"/>
      <c r="C664" s="1"/>
      <c r="D664" s="1"/>
      <c r="E664" s="6"/>
      <c r="F664" s="6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</row>
    <row r="665" ht="14.25" customHeight="1">
      <c r="A665" s="1"/>
      <c r="B665" s="1"/>
      <c r="C665" s="1"/>
      <c r="D665" s="1"/>
      <c r="E665" s="6"/>
      <c r="F665" s="6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</row>
    <row r="666" ht="14.25" customHeight="1">
      <c r="A666" s="1"/>
      <c r="B666" s="1"/>
      <c r="C666" s="1"/>
      <c r="D666" s="1"/>
      <c r="E666" s="6"/>
      <c r="F666" s="6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</row>
    <row r="667" ht="14.25" customHeight="1">
      <c r="A667" s="1"/>
      <c r="B667" s="1"/>
      <c r="C667" s="1"/>
      <c r="D667" s="1"/>
      <c r="E667" s="6"/>
      <c r="F667" s="6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</row>
    <row r="668" ht="14.25" customHeight="1">
      <c r="A668" s="1"/>
      <c r="B668" s="1"/>
      <c r="C668" s="1"/>
      <c r="D668" s="1"/>
      <c r="E668" s="6"/>
      <c r="F668" s="6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</row>
    <row r="669" ht="14.25" customHeight="1">
      <c r="A669" s="1"/>
      <c r="B669" s="1"/>
      <c r="C669" s="1"/>
      <c r="D669" s="1"/>
      <c r="E669" s="6"/>
      <c r="F669" s="6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</row>
    <row r="670" ht="14.25" customHeight="1">
      <c r="A670" s="1"/>
      <c r="B670" s="1"/>
      <c r="C670" s="1"/>
      <c r="D670" s="1"/>
      <c r="E670" s="6"/>
      <c r="F670" s="6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</row>
    <row r="671" ht="14.25" customHeight="1">
      <c r="A671" s="1"/>
      <c r="B671" s="1"/>
      <c r="C671" s="1"/>
      <c r="D671" s="1"/>
      <c r="E671" s="6"/>
      <c r="F671" s="6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</row>
    <row r="672" ht="14.25" customHeight="1">
      <c r="A672" s="1"/>
      <c r="B672" s="1"/>
      <c r="C672" s="1"/>
      <c r="D672" s="1"/>
      <c r="E672" s="6"/>
      <c r="F672" s="6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</row>
    <row r="673" ht="14.25" customHeight="1">
      <c r="A673" s="1"/>
      <c r="B673" s="1"/>
      <c r="C673" s="1"/>
      <c r="D673" s="1"/>
      <c r="E673" s="6"/>
      <c r="F673" s="6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</row>
    <row r="674" ht="14.25" customHeight="1">
      <c r="A674" s="1"/>
      <c r="B674" s="1"/>
      <c r="C674" s="1"/>
      <c r="D674" s="1"/>
      <c r="E674" s="6"/>
      <c r="F674" s="6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</row>
    <row r="675" ht="14.25" customHeight="1">
      <c r="A675" s="1"/>
      <c r="B675" s="1"/>
      <c r="C675" s="1"/>
      <c r="D675" s="1"/>
      <c r="E675" s="6"/>
      <c r="F675" s="6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</row>
    <row r="676" ht="14.25" customHeight="1">
      <c r="A676" s="1"/>
      <c r="B676" s="1"/>
      <c r="C676" s="1"/>
      <c r="D676" s="1"/>
      <c r="E676" s="6"/>
      <c r="F676" s="6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</row>
    <row r="677" ht="14.25" customHeight="1">
      <c r="A677" s="1"/>
      <c r="B677" s="1"/>
      <c r="C677" s="1"/>
      <c r="D677" s="1"/>
      <c r="E677" s="6"/>
      <c r="F677" s="6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</row>
    <row r="678" ht="14.25" customHeight="1">
      <c r="A678" s="1"/>
      <c r="B678" s="1"/>
      <c r="C678" s="1"/>
      <c r="D678" s="1"/>
      <c r="E678" s="6"/>
      <c r="F678" s="6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</row>
    <row r="679" ht="14.25" customHeight="1">
      <c r="A679" s="1"/>
      <c r="B679" s="1"/>
      <c r="C679" s="1"/>
      <c r="D679" s="1"/>
      <c r="E679" s="6"/>
      <c r="F679" s="6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</row>
    <row r="680" ht="14.25" customHeight="1">
      <c r="A680" s="1"/>
      <c r="B680" s="1"/>
      <c r="C680" s="1"/>
      <c r="D680" s="1"/>
      <c r="E680" s="6"/>
      <c r="F680" s="6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</row>
    <row r="681" ht="14.25" customHeight="1">
      <c r="A681" s="1"/>
      <c r="B681" s="1"/>
      <c r="C681" s="1"/>
      <c r="D681" s="1"/>
      <c r="E681" s="6"/>
      <c r="F681" s="6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</row>
    <row r="682" ht="14.25" customHeight="1">
      <c r="A682" s="1"/>
      <c r="B682" s="1"/>
      <c r="C682" s="1"/>
      <c r="D682" s="1"/>
      <c r="E682" s="6"/>
      <c r="F682" s="6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</row>
    <row r="683" ht="14.25" customHeight="1">
      <c r="A683" s="1"/>
      <c r="B683" s="1"/>
      <c r="C683" s="1"/>
      <c r="D683" s="1"/>
      <c r="E683" s="6"/>
      <c r="F683" s="6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</row>
    <row r="684" ht="14.25" customHeight="1">
      <c r="A684" s="1"/>
      <c r="B684" s="1"/>
      <c r="C684" s="1"/>
      <c r="D684" s="1"/>
      <c r="E684" s="6"/>
      <c r="F684" s="6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</row>
    <row r="685" ht="14.25" customHeight="1">
      <c r="A685" s="1"/>
      <c r="B685" s="1"/>
      <c r="C685" s="1"/>
      <c r="D685" s="1"/>
      <c r="E685" s="6"/>
      <c r="F685" s="6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</row>
    <row r="686" ht="14.25" customHeight="1">
      <c r="A686" s="1"/>
      <c r="B686" s="1"/>
      <c r="C686" s="1"/>
      <c r="D686" s="1"/>
      <c r="E686" s="6"/>
      <c r="F686" s="6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</row>
    <row r="687" ht="14.25" customHeight="1">
      <c r="A687" s="1"/>
      <c r="B687" s="1"/>
      <c r="C687" s="1"/>
      <c r="D687" s="1"/>
      <c r="E687" s="6"/>
      <c r="F687" s="6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</row>
    <row r="688" ht="14.25" customHeight="1">
      <c r="A688" s="1"/>
      <c r="B688" s="1"/>
      <c r="C688" s="1"/>
      <c r="D688" s="1"/>
      <c r="E688" s="6"/>
      <c r="F688" s="6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</row>
    <row r="689" ht="14.25" customHeight="1">
      <c r="A689" s="1"/>
      <c r="B689" s="1"/>
      <c r="C689" s="1"/>
      <c r="D689" s="1"/>
      <c r="E689" s="6"/>
      <c r="F689" s="6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</row>
    <row r="690" ht="14.25" customHeight="1">
      <c r="A690" s="1"/>
      <c r="B690" s="1"/>
      <c r="C690" s="1"/>
      <c r="D690" s="1"/>
      <c r="E690" s="6"/>
      <c r="F690" s="6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</row>
    <row r="691" ht="14.25" customHeight="1">
      <c r="A691" s="1"/>
      <c r="B691" s="1"/>
      <c r="C691" s="1"/>
      <c r="D691" s="1"/>
      <c r="E691" s="6"/>
      <c r="F691" s="6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</row>
    <row r="692" ht="14.25" customHeight="1">
      <c r="A692" s="1"/>
      <c r="B692" s="1"/>
      <c r="C692" s="1"/>
      <c r="D692" s="1"/>
      <c r="E692" s="6"/>
      <c r="F692" s="6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</row>
    <row r="693" ht="14.25" customHeight="1">
      <c r="A693" s="1"/>
      <c r="B693" s="1"/>
      <c r="C693" s="1"/>
      <c r="D693" s="1"/>
      <c r="E693" s="6"/>
      <c r="F693" s="6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</row>
    <row r="694" ht="14.25" customHeight="1">
      <c r="A694" s="1"/>
      <c r="B694" s="1"/>
      <c r="C694" s="1"/>
      <c r="D694" s="1"/>
      <c r="E694" s="6"/>
      <c r="F694" s="6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</row>
    <row r="695" ht="14.25" customHeight="1">
      <c r="A695" s="1"/>
      <c r="B695" s="1"/>
      <c r="C695" s="1"/>
      <c r="D695" s="1"/>
      <c r="E695" s="6"/>
      <c r="F695" s="6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</row>
    <row r="696" ht="14.25" customHeight="1">
      <c r="A696" s="1"/>
      <c r="B696" s="1"/>
      <c r="C696" s="1"/>
      <c r="D696" s="1"/>
      <c r="E696" s="6"/>
      <c r="F696" s="6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</row>
    <row r="697" ht="14.25" customHeight="1">
      <c r="A697" s="1"/>
      <c r="B697" s="1"/>
      <c r="C697" s="1"/>
      <c r="D697" s="1"/>
      <c r="E697" s="6"/>
      <c r="F697" s="6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</row>
    <row r="698" ht="14.25" customHeight="1">
      <c r="A698" s="1"/>
      <c r="B698" s="1"/>
      <c r="C698" s="1"/>
      <c r="D698" s="1"/>
      <c r="E698" s="6"/>
      <c r="F698" s="6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</row>
    <row r="699" ht="14.25" customHeight="1">
      <c r="A699" s="1"/>
      <c r="B699" s="1"/>
      <c r="C699" s="1"/>
      <c r="D699" s="1"/>
      <c r="E699" s="6"/>
      <c r="F699" s="6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</row>
    <row r="700" ht="14.25" customHeight="1">
      <c r="A700" s="1"/>
      <c r="B700" s="1"/>
      <c r="C700" s="1"/>
      <c r="D700" s="1"/>
      <c r="E700" s="6"/>
      <c r="F700" s="6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</row>
    <row r="701" ht="14.25" customHeight="1">
      <c r="A701" s="1"/>
      <c r="B701" s="1"/>
      <c r="C701" s="1"/>
      <c r="D701" s="1"/>
      <c r="E701" s="6"/>
      <c r="F701" s="6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</row>
    <row r="702" ht="14.25" customHeight="1">
      <c r="A702" s="1"/>
      <c r="B702" s="1"/>
      <c r="C702" s="1"/>
      <c r="D702" s="1"/>
      <c r="E702" s="6"/>
      <c r="F702" s="6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</row>
    <row r="703" ht="14.25" customHeight="1">
      <c r="A703" s="1"/>
      <c r="B703" s="1"/>
      <c r="C703" s="1"/>
      <c r="D703" s="1"/>
      <c r="E703" s="6"/>
      <c r="F703" s="6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</row>
    <row r="704" ht="14.25" customHeight="1">
      <c r="A704" s="1"/>
      <c r="B704" s="1"/>
      <c r="C704" s="1"/>
      <c r="D704" s="1"/>
      <c r="E704" s="6"/>
      <c r="F704" s="6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</row>
    <row r="705" ht="14.25" customHeight="1">
      <c r="A705" s="1"/>
      <c r="B705" s="1"/>
      <c r="C705" s="1"/>
      <c r="D705" s="1"/>
      <c r="E705" s="6"/>
      <c r="F705" s="6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</row>
    <row r="706" ht="14.25" customHeight="1">
      <c r="A706" s="1"/>
      <c r="B706" s="1"/>
      <c r="C706" s="1"/>
      <c r="D706" s="1"/>
      <c r="E706" s="6"/>
      <c r="F706" s="6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</row>
    <row r="707" ht="14.25" customHeight="1">
      <c r="A707" s="1"/>
      <c r="B707" s="1"/>
      <c r="C707" s="1"/>
      <c r="D707" s="1"/>
      <c r="E707" s="6"/>
      <c r="F707" s="6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</row>
    <row r="708" ht="14.25" customHeight="1">
      <c r="A708" s="1"/>
      <c r="B708" s="1"/>
      <c r="C708" s="1"/>
      <c r="D708" s="1"/>
      <c r="E708" s="6"/>
      <c r="F708" s="6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</row>
    <row r="709" ht="14.25" customHeight="1">
      <c r="A709" s="1"/>
      <c r="B709" s="1"/>
      <c r="C709" s="1"/>
      <c r="D709" s="1"/>
      <c r="E709" s="6"/>
      <c r="F709" s="6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</row>
    <row r="710" ht="14.25" customHeight="1">
      <c r="A710" s="1"/>
      <c r="B710" s="1"/>
      <c r="C710" s="1"/>
      <c r="D710" s="1"/>
      <c r="E710" s="6"/>
      <c r="F710" s="6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</row>
    <row r="711" ht="14.25" customHeight="1">
      <c r="A711" s="1"/>
      <c r="B711" s="1"/>
      <c r="C711" s="1"/>
      <c r="D711" s="1"/>
      <c r="E711" s="6"/>
      <c r="F711" s="6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</row>
    <row r="712" ht="14.25" customHeight="1">
      <c r="A712" s="1"/>
      <c r="B712" s="1"/>
      <c r="C712" s="1"/>
      <c r="D712" s="1"/>
      <c r="E712" s="6"/>
      <c r="F712" s="6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</row>
    <row r="713" ht="14.25" customHeight="1">
      <c r="A713" s="1"/>
      <c r="B713" s="1"/>
      <c r="C713" s="1"/>
      <c r="D713" s="1"/>
      <c r="E713" s="6"/>
      <c r="F713" s="6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</row>
    <row r="714" ht="14.25" customHeight="1">
      <c r="A714" s="1"/>
      <c r="B714" s="1"/>
      <c r="C714" s="1"/>
      <c r="D714" s="1"/>
      <c r="E714" s="6"/>
      <c r="F714" s="6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</row>
    <row r="715" ht="14.25" customHeight="1">
      <c r="A715" s="1"/>
      <c r="B715" s="1"/>
      <c r="C715" s="1"/>
      <c r="D715" s="1"/>
      <c r="E715" s="6"/>
      <c r="F715" s="6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</row>
    <row r="716" ht="14.25" customHeight="1">
      <c r="A716" s="1"/>
      <c r="B716" s="1"/>
      <c r="C716" s="1"/>
      <c r="D716" s="1"/>
      <c r="E716" s="6"/>
      <c r="F716" s="6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</row>
    <row r="717" ht="14.25" customHeight="1">
      <c r="A717" s="1"/>
      <c r="B717" s="1"/>
      <c r="C717" s="1"/>
      <c r="D717" s="1"/>
      <c r="E717" s="6"/>
      <c r="F717" s="6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</row>
    <row r="718" ht="14.25" customHeight="1">
      <c r="A718" s="1"/>
      <c r="B718" s="1"/>
      <c r="C718" s="1"/>
      <c r="D718" s="1"/>
      <c r="E718" s="6"/>
      <c r="F718" s="6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</row>
    <row r="719" ht="14.25" customHeight="1">
      <c r="A719" s="1"/>
      <c r="B719" s="1"/>
      <c r="C719" s="1"/>
      <c r="D719" s="1"/>
      <c r="E719" s="6"/>
      <c r="F719" s="6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</row>
    <row r="720" ht="14.25" customHeight="1">
      <c r="A720" s="1"/>
      <c r="B720" s="1"/>
      <c r="C720" s="1"/>
      <c r="D720" s="1"/>
      <c r="E720" s="6"/>
      <c r="F720" s="6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</row>
    <row r="721" ht="14.25" customHeight="1">
      <c r="A721" s="1"/>
      <c r="B721" s="1"/>
      <c r="C721" s="1"/>
      <c r="D721" s="1"/>
      <c r="E721" s="6"/>
      <c r="F721" s="6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</row>
    <row r="722" ht="14.25" customHeight="1">
      <c r="A722" s="1"/>
      <c r="B722" s="1"/>
      <c r="C722" s="1"/>
      <c r="D722" s="1"/>
      <c r="E722" s="6"/>
      <c r="F722" s="6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</row>
    <row r="723" ht="14.25" customHeight="1">
      <c r="A723" s="1"/>
      <c r="B723" s="1"/>
      <c r="C723" s="1"/>
      <c r="D723" s="1"/>
      <c r="E723" s="6"/>
      <c r="F723" s="6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</row>
    <row r="724" ht="14.25" customHeight="1">
      <c r="A724" s="1"/>
      <c r="B724" s="1"/>
      <c r="C724" s="1"/>
      <c r="D724" s="1"/>
      <c r="E724" s="6"/>
      <c r="F724" s="6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</row>
    <row r="725" ht="14.25" customHeight="1">
      <c r="A725" s="1"/>
      <c r="B725" s="1"/>
      <c r="C725" s="1"/>
      <c r="D725" s="1"/>
      <c r="E725" s="6"/>
      <c r="F725" s="6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</row>
    <row r="726" ht="14.25" customHeight="1">
      <c r="A726" s="1"/>
      <c r="B726" s="1"/>
      <c r="C726" s="1"/>
      <c r="D726" s="1"/>
      <c r="E726" s="6"/>
      <c r="F726" s="6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</row>
    <row r="727" ht="14.25" customHeight="1">
      <c r="A727" s="1"/>
      <c r="B727" s="1"/>
      <c r="C727" s="1"/>
      <c r="D727" s="1"/>
      <c r="E727" s="6"/>
      <c r="F727" s="6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</row>
    <row r="728" ht="14.25" customHeight="1">
      <c r="A728" s="1"/>
      <c r="B728" s="1"/>
      <c r="C728" s="1"/>
      <c r="D728" s="1"/>
      <c r="E728" s="6"/>
      <c r="F728" s="6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</row>
    <row r="729" ht="14.25" customHeight="1">
      <c r="A729" s="1"/>
      <c r="B729" s="1"/>
      <c r="C729" s="1"/>
      <c r="D729" s="1"/>
      <c r="E729" s="6"/>
      <c r="F729" s="6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</row>
    <row r="730" ht="14.25" customHeight="1">
      <c r="A730" s="1"/>
      <c r="B730" s="1"/>
      <c r="C730" s="1"/>
      <c r="D730" s="1"/>
      <c r="E730" s="6"/>
      <c r="F730" s="6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</row>
    <row r="731" ht="14.25" customHeight="1">
      <c r="A731" s="1"/>
      <c r="B731" s="1"/>
      <c r="C731" s="1"/>
      <c r="D731" s="1"/>
      <c r="E731" s="6"/>
      <c r="F731" s="6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</row>
    <row r="732" ht="14.25" customHeight="1">
      <c r="A732" s="1"/>
      <c r="B732" s="1"/>
      <c r="C732" s="1"/>
      <c r="D732" s="1"/>
      <c r="E732" s="6"/>
      <c r="F732" s="6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</row>
    <row r="733" ht="14.25" customHeight="1">
      <c r="A733" s="1"/>
      <c r="B733" s="1"/>
      <c r="C733" s="1"/>
      <c r="D733" s="1"/>
      <c r="E733" s="6"/>
      <c r="F733" s="6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</row>
    <row r="734" ht="14.25" customHeight="1">
      <c r="A734" s="1"/>
      <c r="B734" s="1"/>
      <c r="C734" s="1"/>
      <c r="D734" s="1"/>
      <c r="E734" s="6"/>
      <c r="F734" s="6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</row>
    <row r="735" ht="14.25" customHeight="1">
      <c r="A735" s="1"/>
      <c r="B735" s="1"/>
      <c r="C735" s="1"/>
      <c r="D735" s="1"/>
      <c r="E735" s="6"/>
      <c r="F735" s="6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</row>
    <row r="736" ht="14.25" customHeight="1">
      <c r="A736" s="1"/>
      <c r="B736" s="1"/>
      <c r="C736" s="1"/>
      <c r="D736" s="1"/>
      <c r="E736" s="6"/>
      <c r="F736" s="6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</row>
    <row r="737" ht="14.25" customHeight="1">
      <c r="A737" s="1"/>
      <c r="B737" s="1"/>
      <c r="C737" s="1"/>
      <c r="D737" s="1"/>
      <c r="E737" s="6"/>
      <c r="F737" s="6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</row>
    <row r="738" ht="14.25" customHeight="1">
      <c r="A738" s="1"/>
      <c r="B738" s="1"/>
      <c r="C738" s="1"/>
      <c r="D738" s="1"/>
      <c r="E738" s="6"/>
      <c r="F738" s="6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</row>
    <row r="739" ht="14.25" customHeight="1">
      <c r="A739" s="1"/>
      <c r="B739" s="1"/>
      <c r="C739" s="1"/>
      <c r="D739" s="1"/>
      <c r="E739" s="6"/>
      <c r="F739" s="6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</row>
    <row r="740" ht="14.25" customHeight="1">
      <c r="A740" s="1"/>
      <c r="B740" s="1"/>
      <c r="C740" s="1"/>
      <c r="D740" s="1"/>
      <c r="E740" s="6"/>
      <c r="F740" s="6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</row>
    <row r="741" ht="14.25" customHeight="1">
      <c r="A741" s="1"/>
      <c r="B741" s="1"/>
      <c r="C741" s="1"/>
      <c r="D741" s="1"/>
      <c r="E741" s="6"/>
      <c r="F741" s="6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</row>
    <row r="742" ht="14.25" customHeight="1">
      <c r="A742" s="1"/>
      <c r="B742" s="1"/>
      <c r="C742" s="1"/>
      <c r="D742" s="1"/>
      <c r="E742" s="6"/>
      <c r="F742" s="6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</row>
    <row r="743" ht="14.25" customHeight="1">
      <c r="A743" s="1"/>
      <c r="B743" s="1"/>
      <c r="C743" s="1"/>
      <c r="D743" s="1"/>
      <c r="E743" s="6"/>
      <c r="F743" s="6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</row>
    <row r="744" ht="14.25" customHeight="1">
      <c r="A744" s="1"/>
      <c r="B744" s="1"/>
      <c r="C744" s="1"/>
      <c r="D744" s="1"/>
      <c r="E744" s="6"/>
      <c r="F744" s="6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</row>
    <row r="745" ht="14.25" customHeight="1">
      <c r="A745" s="1"/>
      <c r="B745" s="1"/>
      <c r="C745" s="1"/>
      <c r="D745" s="1"/>
      <c r="E745" s="6"/>
      <c r="F745" s="6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</row>
    <row r="746" ht="14.25" customHeight="1">
      <c r="A746" s="1"/>
      <c r="B746" s="1"/>
      <c r="C746" s="1"/>
      <c r="D746" s="1"/>
      <c r="E746" s="6"/>
      <c r="F746" s="6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</row>
    <row r="747" ht="14.25" customHeight="1">
      <c r="A747" s="1"/>
      <c r="B747" s="1"/>
      <c r="C747" s="1"/>
      <c r="D747" s="1"/>
      <c r="E747" s="6"/>
      <c r="F747" s="6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</row>
    <row r="748" ht="14.25" customHeight="1">
      <c r="A748" s="1"/>
      <c r="B748" s="1"/>
      <c r="C748" s="1"/>
      <c r="D748" s="1"/>
      <c r="E748" s="6"/>
      <c r="F748" s="6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</row>
    <row r="749" ht="14.25" customHeight="1">
      <c r="A749" s="1"/>
      <c r="B749" s="1"/>
      <c r="C749" s="1"/>
      <c r="D749" s="1"/>
      <c r="E749" s="6"/>
      <c r="F749" s="6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</row>
    <row r="750" ht="14.25" customHeight="1">
      <c r="A750" s="1"/>
      <c r="B750" s="1"/>
      <c r="C750" s="1"/>
      <c r="D750" s="1"/>
      <c r="E750" s="6"/>
      <c r="F750" s="6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</row>
    <row r="751" ht="14.25" customHeight="1">
      <c r="A751" s="1"/>
      <c r="B751" s="1"/>
      <c r="C751" s="1"/>
      <c r="D751" s="1"/>
      <c r="E751" s="6"/>
      <c r="F751" s="6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</row>
    <row r="752" ht="14.25" customHeight="1">
      <c r="A752" s="1"/>
      <c r="B752" s="1"/>
      <c r="C752" s="1"/>
      <c r="D752" s="1"/>
      <c r="E752" s="6"/>
      <c r="F752" s="6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</row>
    <row r="753" ht="14.25" customHeight="1">
      <c r="A753" s="1"/>
      <c r="B753" s="1"/>
      <c r="C753" s="1"/>
      <c r="D753" s="1"/>
      <c r="E753" s="6"/>
      <c r="F753" s="6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</row>
    <row r="754" ht="14.25" customHeight="1">
      <c r="A754" s="1"/>
      <c r="B754" s="1"/>
      <c r="C754" s="1"/>
      <c r="D754" s="1"/>
      <c r="E754" s="6"/>
      <c r="F754" s="6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</row>
    <row r="755" ht="14.25" customHeight="1">
      <c r="A755" s="1"/>
      <c r="B755" s="1"/>
      <c r="C755" s="1"/>
      <c r="D755" s="1"/>
      <c r="E755" s="6"/>
      <c r="F755" s="6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</row>
    <row r="756" ht="14.25" customHeight="1">
      <c r="A756" s="1"/>
      <c r="B756" s="1"/>
      <c r="C756" s="1"/>
      <c r="D756" s="1"/>
      <c r="E756" s="6"/>
      <c r="F756" s="6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</row>
    <row r="757" ht="14.25" customHeight="1">
      <c r="A757" s="1"/>
      <c r="B757" s="1"/>
      <c r="C757" s="1"/>
      <c r="D757" s="1"/>
      <c r="E757" s="6"/>
      <c r="F757" s="6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</row>
    <row r="758" ht="14.25" customHeight="1">
      <c r="A758" s="1"/>
      <c r="B758" s="1"/>
      <c r="C758" s="1"/>
      <c r="D758" s="1"/>
      <c r="E758" s="6"/>
      <c r="F758" s="6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</row>
    <row r="759" ht="14.25" customHeight="1">
      <c r="A759" s="1"/>
      <c r="B759" s="1"/>
      <c r="C759" s="1"/>
      <c r="D759" s="1"/>
      <c r="E759" s="6"/>
      <c r="F759" s="6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</row>
    <row r="760" ht="14.25" customHeight="1">
      <c r="A760" s="1"/>
      <c r="B760" s="1"/>
      <c r="C760" s="1"/>
      <c r="D760" s="1"/>
      <c r="E760" s="6"/>
      <c r="F760" s="6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</row>
    <row r="761" ht="14.25" customHeight="1">
      <c r="A761" s="1"/>
      <c r="B761" s="1"/>
      <c r="C761" s="1"/>
      <c r="D761" s="1"/>
      <c r="E761" s="6"/>
      <c r="F761" s="6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</row>
    <row r="762" ht="14.25" customHeight="1">
      <c r="A762" s="1"/>
      <c r="B762" s="1"/>
      <c r="C762" s="1"/>
      <c r="D762" s="1"/>
      <c r="E762" s="6"/>
      <c r="F762" s="6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</row>
    <row r="763" ht="14.25" customHeight="1">
      <c r="A763" s="1"/>
      <c r="B763" s="1"/>
      <c r="C763" s="1"/>
      <c r="D763" s="1"/>
      <c r="E763" s="6"/>
      <c r="F763" s="6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</row>
    <row r="764" ht="14.25" customHeight="1">
      <c r="A764" s="1"/>
      <c r="B764" s="1"/>
      <c r="C764" s="1"/>
      <c r="D764" s="1"/>
      <c r="E764" s="6"/>
      <c r="F764" s="6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</row>
    <row r="765" ht="14.25" customHeight="1">
      <c r="A765" s="1"/>
      <c r="B765" s="1"/>
      <c r="C765" s="1"/>
      <c r="D765" s="1"/>
      <c r="E765" s="6"/>
      <c r="F765" s="6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</row>
    <row r="766" ht="14.25" customHeight="1">
      <c r="A766" s="1"/>
      <c r="B766" s="1"/>
      <c r="C766" s="1"/>
      <c r="D766" s="1"/>
      <c r="E766" s="6"/>
      <c r="F766" s="6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</row>
    <row r="767" ht="14.25" customHeight="1">
      <c r="A767" s="1"/>
      <c r="B767" s="1"/>
      <c r="C767" s="1"/>
      <c r="D767" s="1"/>
      <c r="E767" s="6"/>
      <c r="F767" s="6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</row>
    <row r="768" ht="14.25" customHeight="1">
      <c r="A768" s="1"/>
      <c r="B768" s="1"/>
      <c r="C768" s="1"/>
      <c r="D768" s="1"/>
      <c r="E768" s="6"/>
      <c r="F768" s="6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</row>
    <row r="769" ht="14.25" customHeight="1">
      <c r="A769" s="1"/>
      <c r="B769" s="1"/>
      <c r="C769" s="1"/>
      <c r="D769" s="1"/>
      <c r="E769" s="6"/>
      <c r="F769" s="6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</row>
    <row r="770" ht="14.25" customHeight="1">
      <c r="A770" s="1"/>
      <c r="B770" s="1"/>
      <c r="C770" s="1"/>
      <c r="D770" s="1"/>
      <c r="E770" s="6"/>
      <c r="F770" s="6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</row>
    <row r="771" ht="14.25" customHeight="1">
      <c r="A771" s="1"/>
      <c r="B771" s="1"/>
      <c r="C771" s="1"/>
      <c r="D771" s="1"/>
      <c r="E771" s="6"/>
      <c r="F771" s="6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</row>
    <row r="772" ht="14.25" customHeight="1">
      <c r="A772" s="1"/>
      <c r="B772" s="1"/>
      <c r="C772" s="1"/>
      <c r="D772" s="1"/>
      <c r="E772" s="6"/>
      <c r="F772" s="6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</row>
    <row r="773" ht="14.25" customHeight="1">
      <c r="A773" s="1"/>
      <c r="B773" s="1"/>
      <c r="C773" s="1"/>
      <c r="D773" s="1"/>
      <c r="E773" s="6"/>
      <c r="F773" s="6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</row>
    <row r="774" ht="14.25" customHeight="1">
      <c r="A774" s="1"/>
      <c r="B774" s="1"/>
      <c r="C774" s="1"/>
      <c r="D774" s="1"/>
      <c r="E774" s="6"/>
      <c r="F774" s="6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</row>
    <row r="775" ht="14.25" customHeight="1">
      <c r="A775" s="1"/>
      <c r="B775" s="1"/>
      <c r="C775" s="1"/>
      <c r="D775" s="1"/>
      <c r="E775" s="6"/>
      <c r="F775" s="6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</row>
    <row r="776" ht="14.25" customHeight="1">
      <c r="A776" s="1"/>
      <c r="B776" s="1"/>
      <c r="C776" s="1"/>
      <c r="D776" s="1"/>
      <c r="E776" s="6"/>
      <c r="F776" s="6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</row>
    <row r="777" ht="14.25" customHeight="1">
      <c r="A777" s="1"/>
      <c r="B777" s="1"/>
      <c r="C777" s="1"/>
      <c r="D777" s="1"/>
      <c r="E777" s="6"/>
      <c r="F777" s="6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</row>
    <row r="778" ht="14.25" customHeight="1">
      <c r="A778" s="1"/>
      <c r="B778" s="1"/>
      <c r="C778" s="1"/>
      <c r="D778" s="1"/>
      <c r="E778" s="6"/>
      <c r="F778" s="6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</row>
    <row r="779" ht="14.25" customHeight="1">
      <c r="A779" s="1"/>
      <c r="B779" s="1"/>
      <c r="C779" s="1"/>
      <c r="D779" s="1"/>
      <c r="E779" s="6"/>
      <c r="F779" s="6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</row>
    <row r="780" ht="14.25" customHeight="1">
      <c r="A780" s="1"/>
      <c r="B780" s="1"/>
      <c r="C780" s="1"/>
      <c r="D780" s="1"/>
      <c r="E780" s="6"/>
      <c r="F780" s="6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</row>
    <row r="781" ht="14.25" customHeight="1">
      <c r="A781" s="1"/>
      <c r="B781" s="1"/>
      <c r="C781" s="1"/>
      <c r="D781" s="1"/>
      <c r="E781" s="6"/>
      <c r="F781" s="6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</row>
    <row r="782" ht="14.25" customHeight="1">
      <c r="A782" s="1"/>
      <c r="B782" s="1"/>
      <c r="C782" s="1"/>
      <c r="D782" s="1"/>
      <c r="E782" s="6"/>
      <c r="F782" s="6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</row>
    <row r="783" ht="14.25" customHeight="1">
      <c r="A783" s="1"/>
      <c r="B783" s="1"/>
      <c r="C783" s="1"/>
      <c r="D783" s="1"/>
      <c r="E783" s="6"/>
      <c r="F783" s="6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</row>
    <row r="784" ht="14.25" customHeight="1">
      <c r="A784" s="1"/>
      <c r="B784" s="1"/>
      <c r="C784" s="1"/>
      <c r="D784" s="1"/>
      <c r="E784" s="6"/>
      <c r="F784" s="6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</row>
    <row r="785" ht="14.25" customHeight="1">
      <c r="A785" s="1"/>
      <c r="B785" s="1"/>
      <c r="C785" s="1"/>
      <c r="D785" s="1"/>
      <c r="E785" s="6"/>
      <c r="F785" s="6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</row>
    <row r="786" ht="14.25" customHeight="1">
      <c r="A786" s="1"/>
      <c r="B786" s="1"/>
      <c r="C786" s="1"/>
      <c r="D786" s="1"/>
      <c r="E786" s="6"/>
      <c r="F786" s="6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</row>
    <row r="787" ht="14.25" customHeight="1">
      <c r="A787" s="1"/>
      <c r="B787" s="1"/>
      <c r="C787" s="1"/>
      <c r="D787" s="1"/>
      <c r="E787" s="6"/>
      <c r="F787" s="6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</row>
    <row r="788" ht="14.25" customHeight="1">
      <c r="A788" s="1"/>
      <c r="B788" s="1"/>
      <c r="C788" s="1"/>
      <c r="D788" s="1"/>
      <c r="E788" s="6"/>
      <c r="F788" s="6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</row>
    <row r="789" ht="14.25" customHeight="1">
      <c r="A789" s="1"/>
      <c r="B789" s="1"/>
      <c r="C789" s="1"/>
      <c r="D789" s="1"/>
      <c r="E789" s="6"/>
      <c r="F789" s="6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</row>
    <row r="790" ht="14.25" customHeight="1">
      <c r="A790" s="1"/>
      <c r="B790" s="1"/>
      <c r="C790" s="1"/>
      <c r="D790" s="1"/>
      <c r="E790" s="6"/>
      <c r="F790" s="6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</row>
    <row r="791" ht="14.25" customHeight="1">
      <c r="A791" s="1"/>
      <c r="B791" s="1"/>
      <c r="C791" s="1"/>
      <c r="D791" s="1"/>
      <c r="E791" s="6"/>
      <c r="F791" s="6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</row>
    <row r="792" ht="14.25" customHeight="1">
      <c r="A792" s="1"/>
      <c r="B792" s="1"/>
      <c r="C792" s="1"/>
      <c r="D792" s="1"/>
      <c r="E792" s="6"/>
      <c r="F792" s="6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</row>
    <row r="793" ht="14.25" customHeight="1">
      <c r="A793" s="1"/>
      <c r="B793" s="1"/>
      <c r="C793" s="1"/>
      <c r="D793" s="1"/>
      <c r="E793" s="6"/>
      <c r="F793" s="6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</row>
    <row r="794" ht="14.25" customHeight="1">
      <c r="A794" s="1"/>
      <c r="B794" s="1"/>
      <c r="C794" s="1"/>
      <c r="D794" s="1"/>
      <c r="E794" s="6"/>
      <c r="F794" s="6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</row>
    <row r="795" ht="14.25" customHeight="1">
      <c r="A795" s="1"/>
      <c r="B795" s="1"/>
      <c r="C795" s="1"/>
      <c r="D795" s="1"/>
      <c r="E795" s="6"/>
      <c r="F795" s="6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</row>
    <row r="796" ht="14.25" customHeight="1">
      <c r="A796" s="1"/>
      <c r="B796" s="1"/>
      <c r="C796" s="1"/>
      <c r="D796" s="1"/>
      <c r="E796" s="6"/>
      <c r="F796" s="6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</row>
    <row r="797" ht="14.25" customHeight="1">
      <c r="A797" s="1"/>
      <c r="B797" s="1"/>
      <c r="C797" s="1"/>
      <c r="D797" s="1"/>
      <c r="E797" s="6"/>
      <c r="F797" s="6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</row>
    <row r="798" ht="14.25" customHeight="1">
      <c r="A798" s="1"/>
      <c r="B798" s="1"/>
      <c r="C798" s="1"/>
      <c r="D798" s="1"/>
      <c r="E798" s="6"/>
      <c r="F798" s="6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</row>
    <row r="799" ht="14.25" customHeight="1">
      <c r="A799" s="1"/>
      <c r="B799" s="1"/>
      <c r="C799" s="1"/>
      <c r="D799" s="1"/>
      <c r="E799" s="6"/>
      <c r="F799" s="6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</row>
    <row r="800" ht="14.25" customHeight="1">
      <c r="A800" s="1"/>
      <c r="B800" s="1"/>
      <c r="C800" s="1"/>
      <c r="D800" s="1"/>
      <c r="E800" s="6"/>
      <c r="F800" s="6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</row>
    <row r="801" ht="14.25" customHeight="1">
      <c r="A801" s="1"/>
      <c r="B801" s="1"/>
      <c r="C801" s="1"/>
      <c r="D801" s="1"/>
      <c r="E801" s="6"/>
      <c r="F801" s="6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</row>
    <row r="802" ht="14.25" customHeight="1">
      <c r="A802" s="1"/>
      <c r="B802" s="1"/>
      <c r="C802" s="1"/>
      <c r="D802" s="1"/>
      <c r="E802" s="6"/>
      <c r="F802" s="6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</row>
    <row r="803" ht="14.25" customHeight="1">
      <c r="A803" s="1"/>
      <c r="B803" s="1"/>
      <c r="C803" s="1"/>
      <c r="D803" s="1"/>
      <c r="E803" s="6"/>
      <c r="F803" s="6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</row>
    <row r="804" ht="14.25" customHeight="1">
      <c r="A804" s="1"/>
      <c r="B804" s="1"/>
      <c r="C804" s="1"/>
      <c r="D804" s="1"/>
      <c r="E804" s="6"/>
      <c r="F804" s="6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</row>
    <row r="805" ht="14.25" customHeight="1">
      <c r="A805" s="1"/>
      <c r="B805" s="1"/>
      <c r="C805" s="1"/>
      <c r="D805" s="1"/>
      <c r="E805" s="6"/>
      <c r="F805" s="6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</row>
    <row r="806" ht="14.25" customHeight="1">
      <c r="A806" s="1"/>
      <c r="B806" s="1"/>
      <c r="C806" s="1"/>
      <c r="D806" s="1"/>
      <c r="E806" s="6"/>
      <c r="F806" s="6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</row>
    <row r="807" ht="14.25" customHeight="1">
      <c r="A807" s="1"/>
      <c r="B807" s="1"/>
      <c r="C807" s="1"/>
      <c r="D807" s="1"/>
      <c r="E807" s="6"/>
      <c r="F807" s="6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</row>
    <row r="808" ht="14.25" customHeight="1">
      <c r="A808" s="1"/>
      <c r="B808" s="1"/>
      <c r="C808" s="1"/>
      <c r="D808" s="1"/>
      <c r="E808" s="6"/>
      <c r="F808" s="6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</row>
    <row r="809" ht="14.25" customHeight="1">
      <c r="A809" s="1"/>
      <c r="B809" s="1"/>
      <c r="C809" s="1"/>
      <c r="D809" s="1"/>
      <c r="E809" s="6"/>
      <c r="F809" s="6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</row>
    <row r="810" ht="14.25" customHeight="1">
      <c r="A810" s="1"/>
      <c r="B810" s="1"/>
      <c r="C810" s="1"/>
      <c r="D810" s="1"/>
      <c r="E810" s="6"/>
      <c r="F810" s="6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</row>
    <row r="811" ht="14.25" customHeight="1">
      <c r="A811" s="1"/>
      <c r="B811" s="1"/>
      <c r="C811" s="1"/>
      <c r="D811" s="1"/>
      <c r="E811" s="6"/>
      <c r="F811" s="6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</row>
    <row r="812" ht="14.25" customHeight="1">
      <c r="A812" s="1"/>
      <c r="B812" s="1"/>
      <c r="C812" s="1"/>
      <c r="D812" s="1"/>
      <c r="E812" s="6"/>
      <c r="F812" s="6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</row>
    <row r="813" ht="14.25" customHeight="1">
      <c r="A813" s="1"/>
      <c r="B813" s="1"/>
      <c r="C813" s="1"/>
      <c r="D813" s="1"/>
      <c r="E813" s="6"/>
      <c r="F813" s="6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</row>
    <row r="814" ht="14.25" customHeight="1">
      <c r="A814" s="1"/>
      <c r="B814" s="1"/>
      <c r="C814" s="1"/>
      <c r="D814" s="1"/>
      <c r="E814" s="6"/>
      <c r="F814" s="6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</row>
    <row r="815" ht="14.25" customHeight="1">
      <c r="A815" s="1"/>
      <c r="B815" s="1"/>
      <c r="C815" s="1"/>
      <c r="D815" s="1"/>
      <c r="E815" s="6"/>
      <c r="F815" s="6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</row>
    <row r="816" ht="14.25" customHeight="1">
      <c r="A816" s="1"/>
      <c r="B816" s="1"/>
      <c r="C816" s="1"/>
      <c r="D816" s="1"/>
      <c r="E816" s="6"/>
      <c r="F816" s="6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</row>
    <row r="817" ht="14.25" customHeight="1">
      <c r="A817" s="1"/>
      <c r="B817" s="1"/>
      <c r="C817" s="1"/>
      <c r="D817" s="1"/>
      <c r="E817" s="6"/>
      <c r="F817" s="6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</row>
    <row r="818" ht="14.25" customHeight="1">
      <c r="A818" s="1"/>
      <c r="B818" s="1"/>
      <c r="C818" s="1"/>
      <c r="D818" s="1"/>
      <c r="E818" s="6"/>
      <c r="F818" s="6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</row>
    <row r="819" ht="14.25" customHeight="1">
      <c r="A819" s="1"/>
      <c r="B819" s="1"/>
      <c r="C819" s="1"/>
      <c r="D819" s="1"/>
      <c r="E819" s="6"/>
      <c r="F819" s="6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</row>
    <row r="820" ht="14.25" customHeight="1">
      <c r="A820" s="1"/>
      <c r="B820" s="1"/>
      <c r="C820" s="1"/>
      <c r="D820" s="1"/>
      <c r="E820" s="6"/>
      <c r="F820" s="6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</row>
    <row r="821" ht="14.25" customHeight="1">
      <c r="A821" s="1"/>
      <c r="B821" s="1"/>
      <c r="C821" s="1"/>
      <c r="D821" s="1"/>
      <c r="E821" s="6"/>
      <c r="F821" s="6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</row>
    <row r="822" ht="14.25" customHeight="1">
      <c r="A822" s="1"/>
      <c r="B822" s="1"/>
      <c r="C822" s="1"/>
      <c r="D822" s="1"/>
      <c r="E822" s="6"/>
      <c r="F822" s="6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</row>
    <row r="823" ht="14.25" customHeight="1">
      <c r="A823" s="1"/>
      <c r="B823" s="1"/>
      <c r="C823" s="1"/>
      <c r="D823" s="1"/>
      <c r="E823" s="6"/>
      <c r="F823" s="6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</row>
    <row r="824" ht="14.25" customHeight="1">
      <c r="A824" s="1"/>
      <c r="B824" s="1"/>
      <c r="C824" s="1"/>
      <c r="D824" s="1"/>
      <c r="E824" s="6"/>
      <c r="F824" s="6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</row>
    <row r="825" ht="14.25" customHeight="1">
      <c r="A825" s="1"/>
      <c r="B825" s="1"/>
      <c r="C825" s="1"/>
      <c r="D825" s="1"/>
      <c r="E825" s="6"/>
      <c r="F825" s="6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</row>
    <row r="826" ht="14.25" customHeight="1">
      <c r="A826" s="1"/>
      <c r="B826" s="1"/>
      <c r="C826" s="1"/>
      <c r="D826" s="1"/>
      <c r="E826" s="6"/>
      <c r="F826" s="6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</row>
    <row r="827" ht="14.25" customHeight="1">
      <c r="A827" s="1"/>
      <c r="B827" s="1"/>
      <c r="C827" s="1"/>
      <c r="D827" s="1"/>
      <c r="E827" s="6"/>
      <c r="F827" s="6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</row>
    <row r="828" ht="14.25" customHeight="1">
      <c r="A828" s="1"/>
      <c r="B828" s="1"/>
      <c r="C828" s="1"/>
      <c r="D828" s="1"/>
      <c r="E828" s="6"/>
      <c r="F828" s="6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</row>
    <row r="829" ht="14.25" customHeight="1">
      <c r="A829" s="1"/>
      <c r="B829" s="1"/>
      <c r="C829" s="1"/>
      <c r="D829" s="1"/>
      <c r="E829" s="6"/>
      <c r="F829" s="6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</row>
    <row r="830" ht="14.25" customHeight="1">
      <c r="A830" s="1"/>
      <c r="B830" s="1"/>
      <c r="C830" s="1"/>
      <c r="D830" s="1"/>
      <c r="E830" s="6"/>
      <c r="F830" s="6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</row>
    <row r="831" ht="14.25" customHeight="1">
      <c r="A831" s="1"/>
      <c r="B831" s="1"/>
      <c r="C831" s="1"/>
      <c r="D831" s="1"/>
      <c r="E831" s="6"/>
      <c r="F831" s="6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</row>
    <row r="832" ht="14.25" customHeight="1">
      <c r="A832" s="1"/>
      <c r="B832" s="1"/>
      <c r="C832" s="1"/>
      <c r="D832" s="1"/>
      <c r="E832" s="6"/>
      <c r="F832" s="6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</row>
    <row r="833" ht="14.25" customHeight="1">
      <c r="A833" s="1"/>
      <c r="B833" s="1"/>
      <c r="C833" s="1"/>
      <c r="D833" s="1"/>
      <c r="E833" s="6"/>
      <c r="F833" s="6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</row>
    <row r="834" ht="14.25" customHeight="1">
      <c r="A834" s="1"/>
      <c r="B834" s="1"/>
      <c r="C834" s="1"/>
      <c r="D834" s="1"/>
      <c r="E834" s="6"/>
      <c r="F834" s="6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</row>
    <row r="835" ht="14.25" customHeight="1">
      <c r="A835" s="1"/>
      <c r="B835" s="1"/>
      <c r="C835" s="1"/>
      <c r="D835" s="1"/>
      <c r="E835" s="6"/>
      <c r="F835" s="6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</row>
    <row r="836" ht="14.25" customHeight="1">
      <c r="A836" s="1"/>
      <c r="B836" s="1"/>
      <c r="C836" s="1"/>
      <c r="D836" s="1"/>
      <c r="E836" s="6"/>
      <c r="F836" s="6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</row>
    <row r="837" ht="14.25" customHeight="1">
      <c r="A837" s="1"/>
      <c r="B837" s="1"/>
      <c r="C837" s="1"/>
      <c r="D837" s="1"/>
      <c r="E837" s="6"/>
      <c r="F837" s="6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</row>
    <row r="838" ht="14.25" customHeight="1">
      <c r="A838" s="1"/>
      <c r="B838" s="1"/>
      <c r="C838" s="1"/>
      <c r="D838" s="1"/>
      <c r="E838" s="6"/>
      <c r="F838" s="6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</row>
    <row r="839" ht="14.25" customHeight="1">
      <c r="A839" s="1"/>
      <c r="B839" s="1"/>
      <c r="C839" s="1"/>
      <c r="D839" s="1"/>
      <c r="E839" s="6"/>
      <c r="F839" s="6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</row>
    <row r="840" ht="14.25" customHeight="1">
      <c r="A840" s="1"/>
      <c r="B840" s="1"/>
      <c r="C840" s="1"/>
      <c r="D840" s="1"/>
      <c r="E840" s="6"/>
      <c r="F840" s="6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</row>
    <row r="841" ht="14.25" customHeight="1">
      <c r="A841" s="1"/>
      <c r="B841" s="1"/>
      <c r="C841" s="1"/>
      <c r="D841" s="1"/>
      <c r="E841" s="6"/>
      <c r="F841" s="6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</row>
    <row r="842" ht="14.25" customHeight="1">
      <c r="A842" s="1"/>
      <c r="B842" s="1"/>
      <c r="C842" s="1"/>
      <c r="D842" s="1"/>
      <c r="E842" s="6"/>
      <c r="F842" s="6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</row>
    <row r="843" ht="14.25" customHeight="1">
      <c r="A843" s="1"/>
      <c r="B843" s="1"/>
      <c r="C843" s="1"/>
      <c r="D843" s="1"/>
      <c r="E843" s="6"/>
      <c r="F843" s="6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</row>
    <row r="844" ht="14.25" customHeight="1">
      <c r="A844" s="1"/>
      <c r="B844" s="1"/>
      <c r="C844" s="1"/>
      <c r="D844" s="1"/>
      <c r="E844" s="6"/>
      <c r="F844" s="6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</row>
    <row r="845" ht="14.25" customHeight="1">
      <c r="A845" s="1"/>
      <c r="B845" s="1"/>
      <c r="C845" s="1"/>
      <c r="D845" s="1"/>
      <c r="E845" s="6"/>
      <c r="F845" s="6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</row>
    <row r="846" ht="14.25" customHeight="1">
      <c r="A846" s="1"/>
      <c r="B846" s="1"/>
      <c r="C846" s="1"/>
      <c r="D846" s="1"/>
      <c r="E846" s="6"/>
      <c r="F846" s="6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</row>
    <row r="847" ht="14.25" customHeight="1">
      <c r="A847" s="1"/>
      <c r="B847" s="1"/>
      <c r="C847" s="1"/>
      <c r="D847" s="1"/>
      <c r="E847" s="6"/>
      <c r="F847" s="6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</row>
    <row r="848" ht="14.25" customHeight="1">
      <c r="A848" s="1"/>
      <c r="B848" s="1"/>
      <c r="C848" s="1"/>
      <c r="D848" s="1"/>
      <c r="E848" s="6"/>
      <c r="F848" s="6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</row>
    <row r="849" ht="14.25" customHeight="1">
      <c r="A849" s="1"/>
      <c r="B849" s="1"/>
      <c r="C849" s="1"/>
      <c r="D849" s="1"/>
      <c r="E849" s="6"/>
      <c r="F849" s="6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</row>
    <row r="850" ht="14.25" customHeight="1">
      <c r="A850" s="1"/>
      <c r="B850" s="1"/>
      <c r="C850" s="1"/>
      <c r="D850" s="1"/>
      <c r="E850" s="6"/>
      <c r="F850" s="6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</row>
    <row r="851" ht="14.25" customHeight="1">
      <c r="A851" s="1"/>
      <c r="B851" s="1"/>
      <c r="C851" s="1"/>
      <c r="D851" s="1"/>
      <c r="E851" s="6"/>
      <c r="F851" s="6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</row>
    <row r="852" ht="14.25" customHeight="1">
      <c r="A852" s="1"/>
      <c r="B852" s="1"/>
      <c r="C852" s="1"/>
      <c r="D852" s="1"/>
      <c r="E852" s="6"/>
      <c r="F852" s="6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</row>
    <row r="853" ht="14.25" customHeight="1">
      <c r="A853" s="1"/>
      <c r="B853" s="1"/>
      <c r="C853" s="1"/>
      <c r="D853" s="1"/>
      <c r="E853" s="6"/>
      <c r="F853" s="6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</row>
    <row r="854" ht="14.25" customHeight="1">
      <c r="A854" s="1"/>
      <c r="B854" s="1"/>
      <c r="C854" s="1"/>
      <c r="D854" s="1"/>
      <c r="E854" s="6"/>
      <c r="F854" s="6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</row>
    <row r="855" ht="14.25" customHeight="1">
      <c r="A855" s="1"/>
      <c r="B855" s="1"/>
      <c r="C855" s="1"/>
      <c r="D855" s="1"/>
      <c r="E855" s="6"/>
      <c r="F855" s="6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</row>
    <row r="856" ht="14.25" customHeight="1">
      <c r="A856" s="1"/>
      <c r="B856" s="1"/>
      <c r="C856" s="1"/>
      <c r="D856" s="1"/>
      <c r="E856" s="6"/>
      <c r="F856" s="6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</row>
    <row r="857" ht="14.25" customHeight="1">
      <c r="A857" s="1"/>
      <c r="B857" s="1"/>
      <c r="C857" s="1"/>
      <c r="D857" s="1"/>
      <c r="E857" s="6"/>
      <c r="F857" s="6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</row>
    <row r="858" ht="14.25" customHeight="1">
      <c r="A858" s="1"/>
      <c r="B858" s="1"/>
      <c r="C858" s="1"/>
      <c r="D858" s="1"/>
      <c r="E858" s="6"/>
      <c r="F858" s="6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</row>
    <row r="859" ht="14.25" customHeight="1">
      <c r="A859" s="1"/>
      <c r="B859" s="1"/>
      <c r="C859" s="1"/>
      <c r="D859" s="1"/>
      <c r="E859" s="6"/>
      <c r="F859" s="6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</row>
    <row r="860" ht="14.25" customHeight="1">
      <c r="A860" s="1"/>
      <c r="B860" s="1"/>
      <c r="C860" s="1"/>
      <c r="D860" s="1"/>
      <c r="E860" s="6"/>
      <c r="F860" s="6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</row>
    <row r="861" ht="14.25" customHeight="1">
      <c r="A861" s="1"/>
      <c r="B861" s="1"/>
      <c r="C861" s="1"/>
      <c r="D861" s="1"/>
      <c r="E861" s="6"/>
      <c r="F861" s="6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</row>
    <row r="862" ht="14.25" customHeight="1">
      <c r="A862" s="1"/>
      <c r="B862" s="1"/>
      <c r="C862" s="1"/>
      <c r="D862" s="1"/>
      <c r="E862" s="6"/>
      <c r="F862" s="6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</row>
    <row r="863" ht="14.25" customHeight="1">
      <c r="A863" s="1"/>
      <c r="B863" s="1"/>
      <c r="C863" s="1"/>
      <c r="D863" s="1"/>
      <c r="E863" s="6"/>
      <c r="F863" s="6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</row>
    <row r="864" ht="14.25" customHeight="1">
      <c r="A864" s="1"/>
      <c r="B864" s="1"/>
      <c r="C864" s="1"/>
      <c r="D864" s="1"/>
      <c r="E864" s="6"/>
      <c r="F864" s="6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</row>
    <row r="865" ht="14.25" customHeight="1">
      <c r="A865" s="1"/>
      <c r="B865" s="1"/>
      <c r="C865" s="1"/>
      <c r="D865" s="1"/>
      <c r="E865" s="6"/>
      <c r="F865" s="6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</row>
    <row r="866" ht="14.25" customHeight="1">
      <c r="A866" s="1"/>
      <c r="B866" s="1"/>
      <c r="C866" s="1"/>
      <c r="D866" s="1"/>
      <c r="E866" s="6"/>
      <c r="F866" s="6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</row>
    <row r="867" ht="14.25" customHeight="1">
      <c r="A867" s="1"/>
      <c r="B867" s="1"/>
      <c r="C867" s="1"/>
      <c r="D867" s="1"/>
      <c r="E867" s="6"/>
      <c r="F867" s="6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</row>
    <row r="868" ht="14.25" customHeight="1">
      <c r="A868" s="1"/>
      <c r="B868" s="1"/>
      <c r="C868" s="1"/>
      <c r="D868" s="1"/>
      <c r="E868" s="6"/>
      <c r="F868" s="6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</row>
    <row r="869" ht="14.25" customHeight="1">
      <c r="A869" s="1"/>
      <c r="B869" s="1"/>
      <c r="C869" s="1"/>
      <c r="D869" s="1"/>
      <c r="E869" s="6"/>
      <c r="F869" s="6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</row>
    <row r="870" ht="14.25" customHeight="1">
      <c r="A870" s="1"/>
      <c r="B870" s="1"/>
      <c r="C870" s="1"/>
      <c r="D870" s="1"/>
      <c r="E870" s="6"/>
      <c r="F870" s="6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</row>
    <row r="871" ht="14.25" customHeight="1">
      <c r="A871" s="1"/>
      <c r="B871" s="1"/>
      <c r="C871" s="1"/>
      <c r="D871" s="1"/>
      <c r="E871" s="6"/>
      <c r="F871" s="6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</row>
    <row r="872" ht="14.25" customHeight="1">
      <c r="A872" s="1"/>
      <c r="B872" s="1"/>
      <c r="C872" s="1"/>
      <c r="D872" s="1"/>
      <c r="E872" s="6"/>
      <c r="F872" s="6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</row>
    <row r="873" ht="14.25" customHeight="1">
      <c r="A873" s="1"/>
      <c r="B873" s="1"/>
      <c r="C873" s="1"/>
      <c r="D873" s="1"/>
      <c r="E873" s="6"/>
      <c r="F873" s="6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</row>
    <row r="874" ht="14.25" customHeight="1">
      <c r="A874" s="1"/>
      <c r="B874" s="1"/>
      <c r="C874" s="1"/>
      <c r="D874" s="1"/>
      <c r="E874" s="6"/>
      <c r="F874" s="6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</row>
    <row r="875" ht="14.25" customHeight="1">
      <c r="A875" s="1"/>
      <c r="B875" s="1"/>
      <c r="C875" s="1"/>
      <c r="D875" s="1"/>
      <c r="E875" s="6"/>
      <c r="F875" s="6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</row>
    <row r="876" ht="14.25" customHeight="1">
      <c r="A876" s="1"/>
      <c r="B876" s="1"/>
      <c r="C876" s="1"/>
      <c r="D876" s="1"/>
      <c r="E876" s="6"/>
      <c r="F876" s="6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</row>
    <row r="877" ht="14.25" customHeight="1">
      <c r="A877" s="1"/>
      <c r="B877" s="1"/>
      <c r="C877" s="1"/>
      <c r="D877" s="1"/>
      <c r="E877" s="6"/>
      <c r="F877" s="6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</row>
    <row r="878" ht="14.25" customHeight="1">
      <c r="A878" s="1"/>
      <c r="B878" s="1"/>
      <c r="C878" s="1"/>
      <c r="D878" s="1"/>
      <c r="E878" s="6"/>
      <c r="F878" s="6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</row>
    <row r="879" ht="14.25" customHeight="1">
      <c r="A879" s="1"/>
      <c r="B879" s="1"/>
      <c r="C879" s="1"/>
      <c r="D879" s="1"/>
      <c r="E879" s="6"/>
      <c r="F879" s="6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</row>
    <row r="880" ht="14.25" customHeight="1">
      <c r="A880" s="1"/>
      <c r="B880" s="1"/>
      <c r="C880" s="1"/>
      <c r="D880" s="1"/>
      <c r="E880" s="6"/>
      <c r="F880" s="6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</row>
    <row r="881" ht="14.25" customHeight="1">
      <c r="A881" s="1"/>
      <c r="B881" s="1"/>
      <c r="C881" s="1"/>
      <c r="D881" s="1"/>
      <c r="E881" s="6"/>
      <c r="F881" s="6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</row>
    <row r="882" ht="14.25" customHeight="1">
      <c r="A882" s="1"/>
      <c r="B882" s="1"/>
      <c r="C882" s="1"/>
      <c r="D882" s="1"/>
      <c r="E882" s="6"/>
      <c r="F882" s="6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</row>
    <row r="883" ht="14.25" customHeight="1">
      <c r="A883" s="1"/>
      <c r="B883" s="1"/>
      <c r="C883" s="1"/>
      <c r="D883" s="1"/>
      <c r="E883" s="6"/>
      <c r="F883" s="6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</row>
    <row r="884" ht="14.25" customHeight="1">
      <c r="A884" s="1"/>
      <c r="B884" s="1"/>
      <c r="C884" s="1"/>
      <c r="D884" s="1"/>
      <c r="E884" s="6"/>
      <c r="F884" s="6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</row>
    <row r="885" ht="14.25" customHeight="1">
      <c r="A885" s="1"/>
      <c r="B885" s="1"/>
      <c r="C885" s="1"/>
      <c r="D885" s="1"/>
      <c r="E885" s="6"/>
      <c r="F885" s="6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</row>
    <row r="886" ht="14.25" customHeight="1">
      <c r="A886" s="1"/>
      <c r="B886" s="1"/>
      <c r="C886" s="1"/>
      <c r="D886" s="1"/>
      <c r="E886" s="6"/>
      <c r="F886" s="6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</row>
    <row r="887" ht="14.25" customHeight="1">
      <c r="A887" s="1"/>
      <c r="B887" s="1"/>
      <c r="C887" s="1"/>
      <c r="D887" s="1"/>
      <c r="E887" s="6"/>
      <c r="F887" s="6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</row>
    <row r="888" ht="14.25" customHeight="1">
      <c r="A888" s="1"/>
      <c r="B888" s="1"/>
      <c r="C888" s="1"/>
      <c r="D888" s="1"/>
      <c r="E888" s="6"/>
      <c r="F888" s="6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</row>
    <row r="889" ht="14.25" customHeight="1">
      <c r="A889" s="1"/>
      <c r="B889" s="1"/>
      <c r="C889" s="1"/>
      <c r="D889" s="1"/>
      <c r="E889" s="6"/>
      <c r="F889" s="6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</row>
    <row r="890" ht="14.25" customHeight="1">
      <c r="A890" s="1"/>
      <c r="B890" s="1"/>
      <c r="C890" s="1"/>
      <c r="D890" s="1"/>
      <c r="E890" s="6"/>
      <c r="F890" s="6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</row>
    <row r="891" ht="14.25" customHeight="1">
      <c r="A891" s="1"/>
      <c r="B891" s="1"/>
      <c r="C891" s="1"/>
      <c r="D891" s="1"/>
      <c r="E891" s="6"/>
      <c r="F891" s="6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</row>
    <row r="892" ht="14.25" customHeight="1">
      <c r="A892" s="1"/>
      <c r="B892" s="1"/>
      <c r="C892" s="1"/>
      <c r="D892" s="1"/>
      <c r="E892" s="6"/>
      <c r="F892" s="6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</row>
    <row r="893" ht="14.25" customHeight="1">
      <c r="A893" s="1"/>
      <c r="B893" s="1"/>
      <c r="C893" s="1"/>
      <c r="D893" s="1"/>
      <c r="E893" s="6"/>
      <c r="F893" s="6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</row>
    <row r="894" ht="14.25" customHeight="1">
      <c r="A894" s="1"/>
      <c r="B894" s="1"/>
      <c r="C894" s="1"/>
      <c r="D894" s="1"/>
      <c r="E894" s="6"/>
      <c r="F894" s="6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</row>
    <row r="895" ht="14.25" customHeight="1">
      <c r="A895" s="1"/>
      <c r="B895" s="1"/>
      <c r="C895" s="1"/>
      <c r="D895" s="1"/>
      <c r="E895" s="6"/>
      <c r="F895" s="6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</row>
    <row r="896" ht="14.25" customHeight="1">
      <c r="A896" s="1"/>
      <c r="B896" s="1"/>
      <c r="C896" s="1"/>
      <c r="D896" s="1"/>
      <c r="E896" s="6"/>
      <c r="F896" s="6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</row>
    <row r="897" ht="14.25" customHeight="1">
      <c r="A897" s="1"/>
      <c r="B897" s="1"/>
      <c r="C897" s="1"/>
      <c r="D897" s="1"/>
      <c r="E897" s="6"/>
      <c r="F897" s="6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</row>
    <row r="898" ht="14.25" customHeight="1">
      <c r="A898" s="1"/>
      <c r="B898" s="1"/>
      <c r="C898" s="1"/>
      <c r="D898" s="1"/>
      <c r="E898" s="6"/>
      <c r="F898" s="6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</row>
    <row r="899" ht="14.25" customHeight="1">
      <c r="A899" s="1"/>
      <c r="B899" s="1"/>
      <c r="C899" s="1"/>
      <c r="D899" s="1"/>
      <c r="E899" s="6"/>
      <c r="F899" s="6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</row>
    <row r="900" ht="14.25" customHeight="1">
      <c r="A900" s="1"/>
      <c r="B900" s="1"/>
      <c r="C900" s="1"/>
      <c r="D900" s="1"/>
      <c r="E900" s="6"/>
      <c r="F900" s="6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</row>
    <row r="901" ht="14.25" customHeight="1">
      <c r="A901" s="1"/>
      <c r="B901" s="1"/>
      <c r="C901" s="1"/>
      <c r="D901" s="1"/>
      <c r="E901" s="6"/>
      <c r="F901" s="6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</row>
    <row r="902" ht="14.25" customHeight="1">
      <c r="A902" s="1"/>
      <c r="B902" s="1"/>
      <c r="C902" s="1"/>
      <c r="D902" s="1"/>
      <c r="E902" s="6"/>
      <c r="F902" s="6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</row>
    <row r="903" ht="14.25" customHeight="1">
      <c r="A903" s="1"/>
      <c r="B903" s="1"/>
      <c r="C903" s="1"/>
      <c r="D903" s="1"/>
      <c r="E903" s="6"/>
      <c r="F903" s="6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</row>
    <row r="904" ht="14.25" customHeight="1">
      <c r="A904" s="1"/>
      <c r="B904" s="1"/>
      <c r="C904" s="1"/>
      <c r="D904" s="1"/>
      <c r="E904" s="6"/>
      <c r="F904" s="6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</row>
    <row r="905" ht="14.25" customHeight="1">
      <c r="A905" s="1"/>
      <c r="B905" s="1"/>
      <c r="C905" s="1"/>
      <c r="D905" s="1"/>
      <c r="E905" s="6"/>
      <c r="F905" s="6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</row>
    <row r="906" ht="14.25" customHeight="1">
      <c r="A906" s="1"/>
      <c r="B906" s="1"/>
      <c r="C906" s="1"/>
      <c r="D906" s="1"/>
      <c r="E906" s="6"/>
      <c r="F906" s="6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</row>
    <row r="907" ht="14.25" customHeight="1">
      <c r="A907" s="1"/>
      <c r="B907" s="1"/>
      <c r="C907" s="1"/>
      <c r="D907" s="1"/>
      <c r="E907" s="6"/>
      <c r="F907" s="6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</row>
    <row r="908" ht="14.25" customHeight="1">
      <c r="A908" s="1"/>
      <c r="B908" s="1"/>
      <c r="C908" s="1"/>
      <c r="D908" s="1"/>
      <c r="E908" s="6"/>
      <c r="F908" s="6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</row>
    <row r="909" ht="14.25" customHeight="1">
      <c r="A909" s="1"/>
      <c r="B909" s="1"/>
      <c r="C909" s="1"/>
      <c r="D909" s="1"/>
      <c r="E909" s="6"/>
      <c r="F909" s="6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</row>
    <row r="910" ht="14.25" customHeight="1">
      <c r="A910" s="1"/>
      <c r="B910" s="1"/>
      <c r="C910" s="1"/>
      <c r="D910" s="1"/>
      <c r="E910" s="6"/>
      <c r="F910" s="6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</row>
    <row r="911" ht="14.25" customHeight="1">
      <c r="A911" s="1"/>
      <c r="B911" s="1"/>
      <c r="C911" s="1"/>
      <c r="D911" s="1"/>
      <c r="E911" s="6"/>
      <c r="F911" s="6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</row>
    <row r="912" ht="14.25" customHeight="1">
      <c r="A912" s="1"/>
      <c r="B912" s="1"/>
      <c r="C912" s="1"/>
      <c r="D912" s="1"/>
      <c r="E912" s="6"/>
      <c r="F912" s="6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</row>
    <row r="913" ht="14.25" customHeight="1">
      <c r="A913" s="1"/>
      <c r="B913" s="1"/>
      <c r="C913" s="1"/>
      <c r="D913" s="1"/>
      <c r="E913" s="6"/>
      <c r="F913" s="6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</row>
    <row r="914" ht="14.25" customHeight="1">
      <c r="A914" s="1"/>
      <c r="B914" s="1"/>
      <c r="C914" s="1"/>
      <c r="D914" s="1"/>
      <c r="E914" s="6"/>
      <c r="F914" s="6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</row>
    <row r="915" ht="14.25" customHeight="1">
      <c r="A915" s="1"/>
      <c r="B915" s="1"/>
      <c r="C915" s="1"/>
      <c r="D915" s="1"/>
      <c r="E915" s="6"/>
      <c r="F915" s="6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</row>
    <row r="916" ht="14.25" customHeight="1">
      <c r="A916" s="1"/>
      <c r="B916" s="1"/>
      <c r="C916" s="1"/>
      <c r="D916" s="1"/>
      <c r="E916" s="6"/>
      <c r="F916" s="6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</row>
    <row r="917" ht="14.25" customHeight="1">
      <c r="A917" s="1"/>
      <c r="B917" s="1"/>
      <c r="C917" s="1"/>
      <c r="D917" s="1"/>
      <c r="E917" s="6"/>
      <c r="F917" s="6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</row>
    <row r="918" ht="14.25" customHeight="1">
      <c r="A918" s="1"/>
      <c r="B918" s="1"/>
      <c r="C918" s="1"/>
      <c r="D918" s="1"/>
      <c r="E918" s="6"/>
      <c r="F918" s="6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</row>
    <row r="919" ht="14.25" customHeight="1">
      <c r="A919" s="1"/>
      <c r="B919" s="1"/>
      <c r="C919" s="1"/>
      <c r="D919" s="1"/>
      <c r="E919" s="6"/>
      <c r="F919" s="6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</row>
    <row r="920" ht="14.25" customHeight="1">
      <c r="A920" s="1"/>
      <c r="B920" s="1"/>
      <c r="C920" s="1"/>
      <c r="D920" s="1"/>
      <c r="E920" s="6"/>
      <c r="F920" s="6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</row>
    <row r="921" ht="14.25" customHeight="1">
      <c r="A921" s="1"/>
      <c r="B921" s="1"/>
      <c r="C921" s="1"/>
      <c r="D921" s="1"/>
      <c r="E921" s="6"/>
      <c r="F921" s="6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</row>
    <row r="922" ht="14.25" customHeight="1">
      <c r="A922" s="1"/>
      <c r="B922" s="1"/>
      <c r="C922" s="1"/>
      <c r="D922" s="1"/>
      <c r="E922" s="6"/>
      <c r="F922" s="6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</row>
    <row r="923" ht="14.25" customHeight="1">
      <c r="A923" s="1"/>
      <c r="B923" s="1"/>
      <c r="C923" s="1"/>
      <c r="D923" s="1"/>
      <c r="E923" s="6"/>
      <c r="F923" s="6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</row>
    <row r="924" ht="14.25" customHeight="1">
      <c r="A924" s="1"/>
      <c r="B924" s="1"/>
      <c r="C924" s="1"/>
      <c r="D924" s="1"/>
      <c r="E924" s="6"/>
      <c r="F924" s="6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</row>
    <row r="925" ht="14.25" customHeight="1">
      <c r="A925" s="1"/>
      <c r="B925" s="1"/>
      <c r="C925" s="1"/>
      <c r="D925" s="1"/>
      <c r="E925" s="6"/>
      <c r="F925" s="6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</row>
    <row r="926" ht="14.25" customHeight="1">
      <c r="A926" s="1"/>
      <c r="B926" s="1"/>
      <c r="C926" s="1"/>
      <c r="D926" s="1"/>
      <c r="E926" s="6"/>
      <c r="F926" s="6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</row>
    <row r="927" ht="14.25" customHeight="1">
      <c r="A927" s="1"/>
      <c r="B927" s="1"/>
      <c r="C927" s="1"/>
      <c r="D927" s="1"/>
      <c r="E927" s="6"/>
      <c r="F927" s="6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</row>
    <row r="928" ht="14.25" customHeight="1">
      <c r="A928" s="1"/>
      <c r="B928" s="1"/>
      <c r="C928" s="1"/>
      <c r="D928" s="1"/>
      <c r="E928" s="6"/>
      <c r="F928" s="6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</row>
    <row r="929" ht="14.25" customHeight="1">
      <c r="A929" s="1"/>
      <c r="B929" s="1"/>
      <c r="C929" s="1"/>
      <c r="D929" s="1"/>
      <c r="E929" s="6"/>
      <c r="F929" s="6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</row>
    <row r="930" ht="14.25" customHeight="1">
      <c r="A930" s="1"/>
      <c r="B930" s="1"/>
      <c r="C930" s="1"/>
      <c r="D930" s="1"/>
      <c r="E930" s="6"/>
      <c r="F930" s="6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</row>
    <row r="931" ht="14.25" customHeight="1">
      <c r="A931" s="1"/>
      <c r="B931" s="1"/>
      <c r="C931" s="1"/>
      <c r="D931" s="1"/>
      <c r="E931" s="6"/>
      <c r="F931" s="6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</row>
    <row r="932" ht="14.25" customHeight="1">
      <c r="A932" s="1"/>
      <c r="B932" s="1"/>
      <c r="C932" s="1"/>
      <c r="D932" s="1"/>
      <c r="E932" s="6"/>
      <c r="F932" s="6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</row>
    <row r="933" ht="14.25" customHeight="1">
      <c r="A933" s="1"/>
      <c r="B933" s="1"/>
      <c r="C933" s="1"/>
      <c r="D933" s="1"/>
      <c r="E933" s="6"/>
      <c r="F933" s="6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</row>
    <row r="934" ht="14.25" customHeight="1">
      <c r="A934" s="1"/>
      <c r="B934" s="1"/>
      <c r="C934" s="1"/>
      <c r="D934" s="1"/>
      <c r="E934" s="6"/>
      <c r="F934" s="6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</row>
    <row r="935" ht="14.25" customHeight="1">
      <c r="A935" s="1"/>
      <c r="B935" s="1"/>
      <c r="C935" s="1"/>
      <c r="D935" s="1"/>
      <c r="E935" s="6"/>
      <c r="F935" s="6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</row>
    <row r="936" ht="14.25" customHeight="1">
      <c r="A936" s="1"/>
      <c r="B936" s="1"/>
      <c r="C936" s="1"/>
      <c r="D936" s="1"/>
      <c r="E936" s="6"/>
      <c r="F936" s="6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</row>
    <row r="937" ht="14.25" customHeight="1">
      <c r="A937" s="1"/>
      <c r="B937" s="1"/>
      <c r="C937" s="1"/>
      <c r="D937" s="1"/>
      <c r="E937" s="6"/>
      <c r="F937" s="6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</row>
    <row r="938" ht="14.25" customHeight="1">
      <c r="A938" s="1"/>
      <c r="B938" s="1"/>
      <c r="C938" s="1"/>
      <c r="D938" s="1"/>
      <c r="E938" s="6"/>
      <c r="F938" s="6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</row>
    <row r="939" ht="14.25" customHeight="1">
      <c r="A939" s="1"/>
      <c r="B939" s="1"/>
      <c r="C939" s="1"/>
      <c r="D939" s="1"/>
      <c r="E939" s="6"/>
      <c r="F939" s="6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</row>
    <row r="940" ht="14.25" customHeight="1">
      <c r="A940" s="1"/>
      <c r="B940" s="1"/>
      <c r="C940" s="1"/>
      <c r="D940" s="1"/>
      <c r="E940" s="6"/>
      <c r="F940" s="6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</row>
    <row r="941" ht="14.25" customHeight="1">
      <c r="A941" s="1"/>
      <c r="B941" s="1"/>
      <c r="C941" s="1"/>
      <c r="D941" s="1"/>
      <c r="E941" s="6"/>
      <c r="F941" s="6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</row>
    <row r="942" ht="14.25" customHeight="1">
      <c r="A942" s="1"/>
      <c r="B942" s="1"/>
      <c r="C942" s="1"/>
      <c r="D942" s="1"/>
      <c r="E942" s="6"/>
      <c r="F942" s="6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</row>
    <row r="943" ht="14.25" customHeight="1">
      <c r="A943" s="1"/>
      <c r="B943" s="1"/>
      <c r="C943" s="1"/>
      <c r="D943" s="1"/>
      <c r="E943" s="6"/>
      <c r="F943" s="6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</row>
    <row r="944" ht="14.25" customHeight="1">
      <c r="A944" s="1"/>
      <c r="B944" s="1"/>
      <c r="C944" s="1"/>
      <c r="D944" s="1"/>
      <c r="E944" s="6"/>
      <c r="F944" s="6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</row>
    <row r="945" ht="14.25" customHeight="1">
      <c r="A945" s="1"/>
      <c r="B945" s="1"/>
      <c r="C945" s="1"/>
      <c r="D945" s="1"/>
      <c r="E945" s="6"/>
      <c r="F945" s="6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</row>
    <row r="946" ht="14.25" customHeight="1">
      <c r="A946" s="1"/>
      <c r="B946" s="1"/>
      <c r="C946" s="1"/>
      <c r="D946" s="1"/>
      <c r="E946" s="6"/>
      <c r="F946" s="6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</row>
    <row r="947" ht="14.25" customHeight="1">
      <c r="A947" s="1"/>
      <c r="B947" s="1"/>
      <c r="C947" s="1"/>
      <c r="D947" s="1"/>
      <c r="E947" s="6"/>
      <c r="F947" s="6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</row>
    <row r="948" ht="14.25" customHeight="1">
      <c r="A948" s="1"/>
      <c r="B948" s="1"/>
      <c r="C948" s="1"/>
      <c r="D948" s="1"/>
      <c r="E948" s="6"/>
      <c r="F948" s="6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</row>
    <row r="949" ht="14.25" customHeight="1">
      <c r="A949" s="1"/>
      <c r="B949" s="1"/>
      <c r="C949" s="1"/>
      <c r="D949" s="1"/>
      <c r="E949" s="6"/>
      <c r="F949" s="6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</row>
    <row r="950" ht="14.25" customHeight="1">
      <c r="A950" s="1"/>
      <c r="B950" s="1"/>
      <c r="C950" s="1"/>
      <c r="D950" s="1"/>
      <c r="E950" s="6"/>
      <c r="F950" s="6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</row>
    <row r="951" ht="14.25" customHeight="1">
      <c r="A951" s="1"/>
      <c r="B951" s="1"/>
      <c r="C951" s="1"/>
      <c r="D951" s="1"/>
      <c r="E951" s="6"/>
      <c r="F951" s="6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</row>
    <row r="952" ht="14.25" customHeight="1">
      <c r="A952" s="1"/>
      <c r="B952" s="1"/>
      <c r="C952" s="1"/>
      <c r="D952" s="1"/>
      <c r="E952" s="6"/>
      <c r="F952" s="6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</row>
    <row r="953" ht="14.25" customHeight="1">
      <c r="A953" s="1"/>
      <c r="B953" s="1"/>
      <c r="C953" s="1"/>
      <c r="D953" s="1"/>
      <c r="E953" s="6"/>
      <c r="F953" s="6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</row>
    <row r="954" ht="14.25" customHeight="1">
      <c r="A954" s="1"/>
      <c r="B954" s="1"/>
      <c r="C954" s="1"/>
      <c r="D954" s="1"/>
      <c r="E954" s="6"/>
      <c r="F954" s="6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</row>
    <row r="955" ht="14.25" customHeight="1">
      <c r="A955" s="1"/>
      <c r="B955" s="1"/>
      <c r="C955" s="1"/>
      <c r="D955" s="1"/>
      <c r="E955" s="6"/>
      <c r="F955" s="6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</row>
    <row r="956" ht="14.25" customHeight="1">
      <c r="A956" s="1"/>
      <c r="B956" s="1"/>
      <c r="C956" s="1"/>
      <c r="D956" s="1"/>
      <c r="E956" s="6"/>
      <c r="F956" s="6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</row>
    <row r="957" ht="14.25" customHeight="1">
      <c r="A957" s="1"/>
      <c r="B957" s="1"/>
      <c r="C957" s="1"/>
      <c r="D957" s="1"/>
      <c r="E957" s="6"/>
      <c r="F957" s="6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</row>
    <row r="958" ht="14.25" customHeight="1">
      <c r="A958" s="1"/>
      <c r="B958" s="1"/>
      <c r="C958" s="1"/>
      <c r="D958" s="1"/>
      <c r="E958" s="6"/>
      <c r="F958" s="6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</row>
    <row r="959" ht="14.25" customHeight="1">
      <c r="A959" s="1"/>
      <c r="B959" s="1"/>
      <c r="C959" s="1"/>
      <c r="D959" s="1"/>
      <c r="E959" s="6"/>
      <c r="F959" s="6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</row>
    <row r="960" ht="14.25" customHeight="1">
      <c r="A960" s="1"/>
      <c r="B960" s="1"/>
      <c r="C960" s="1"/>
      <c r="D960" s="1"/>
      <c r="E960" s="6"/>
      <c r="F960" s="6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</row>
    <row r="961" ht="14.25" customHeight="1">
      <c r="A961" s="1"/>
      <c r="B961" s="1"/>
      <c r="C961" s="1"/>
      <c r="D961" s="1"/>
      <c r="E961" s="6"/>
      <c r="F961" s="6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</row>
    <row r="962" ht="14.25" customHeight="1">
      <c r="A962" s="1"/>
      <c r="B962" s="1"/>
      <c r="C962" s="1"/>
      <c r="D962" s="1"/>
      <c r="E962" s="6"/>
      <c r="F962" s="6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</row>
    <row r="963" ht="14.25" customHeight="1">
      <c r="A963" s="1"/>
      <c r="B963" s="1"/>
      <c r="C963" s="1"/>
      <c r="D963" s="1"/>
      <c r="E963" s="6"/>
      <c r="F963" s="6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</row>
    <row r="964" ht="14.25" customHeight="1">
      <c r="A964" s="1"/>
      <c r="B964" s="1"/>
      <c r="C964" s="1"/>
      <c r="D964" s="1"/>
      <c r="E964" s="6"/>
      <c r="F964" s="6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</row>
    <row r="965" ht="14.25" customHeight="1">
      <c r="A965" s="1"/>
      <c r="B965" s="1"/>
      <c r="C965" s="1"/>
      <c r="D965" s="1"/>
      <c r="E965" s="6"/>
      <c r="F965" s="6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</row>
    <row r="966" ht="14.25" customHeight="1">
      <c r="A966" s="1"/>
      <c r="B966" s="1"/>
      <c r="C966" s="1"/>
      <c r="D966" s="1"/>
      <c r="E966" s="6"/>
      <c r="F966" s="6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</row>
    <row r="967" ht="14.25" customHeight="1">
      <c r="A967" s="1"/>
      <c r="B967" s="1"/>
      <c r="C967" s="1"/>
      <c r="D967" s="1"/>
      <c r="E967" s="6"/>
      <c r="F967" s="6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</row>
    <row r="968" ht="14.25" customHeight="1">
      <c r="A968" s="1"/>
      <c r="B968" s="1"/>
      <c r="C968" s="1"/>
      <c r="D968" s="1"/>
      <c r="E968" s="6"/>
      <c r="F968" s="6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</row>
    <row r="969" ht="14.25" customHeight="1">
      <c r="A969" s="1"/>
      <c r="B969" s="1"/>
      <c r="C969" s="1"/>
      <c r="D969" s="1"/>
      <c r="E969" s="6"/>
      <c r="F969" s="6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</row>
    <row r="970" ht="14.25" customHeight="1">
      <c r="A970" s="1"/>
      <c r="B970" s="1"/>
      <c r="C970" s="1"/>
      <c r="D970" s="1"/>
      <c r="E970" s="6"/>
      <c r="F970" s="6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</row>
    <row r="971" ht="14.25" customHeight="1">
      <c r="A971" s="1"/>
      <c r="B971" s="1"/>
      <c r="C971" s="1"/>
      <c r="D971" s="1"/>
      <c r="E971" s="6"/>
      <c r="F971" s="6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</row>
    <row r="972" ht="14.25" customHeight="1">
      <c r="A972" s="1"/>
      <c r="B972" s="1"/>
      <c r="C972" s="1"/>
      <c r="D972" s="1"/>
      <c r="E972" s="6"/>
      <c r="F972" s="6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</row>
    <row r="973" ht="14.25" customHeight="1">
      <c r="A973" s="1"/>
      <c r="B973" s="1"/>
      <c r="C973" s="1"/>
      <c r="D973" s="1"/>
      <c r="E973" s="6"/>
      <c r="F973" s="6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</row>
    <row r="974" ht="14.25" customHeight="1">
      <c r="A974" s="1"/>
      <c r="B974" s="1"/>
      <c r="C974" s="1"/>
      <c r="D974" s="1"/>
      <c r="E974" s="6"/>
      <c r="F974" s="6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</row>
    <row r="975" ht="14.25" customHeight="1">
      <c r="A975" s="1"/>
      <c r="B975" s="1"/>
      <c r="C975" s="1"/>
      <c r="D975" s="1"/>
      <c r="E975" s="6"/>
      <c r="F975" s="6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</row>
    <row r="976" ht="14.25" customHeight="1">
      <c r="A976" s="1"/>
      <c r="B976" s="1"/>
      <c r="C976" s="1"/>
      <c r="D976" s="1"/>
      <c r="E976" s="6"/>
      <c r="F976" s="6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</row>
    <row r="977" ht="14.25" customHeight="1">
      <c r="A977" s="1"/>
      <c r="B977" s="1"/>
      <c r="C977" s="1"/>
      <c r="D977" s="1"/>
      <c r="E977" s="6"/>
      <c r="F977" s="6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</row>
    <row r="978" ht="14.25" customHeight="1">
      <c r="A978" s="1"/>
      <c r="B978" s="1"/>
      <c r="C978" s="1"/>
      <c r="D978" s="1"/>
      <c r="E978" s="6"/>
      <c r="F978" s="6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</row>
    <row r="979" ht="14.25" customHeight="1">
      <c r="A979" s="1"/>
      <c r="B979" s="1"/>
      <c r="C979" s="1"/>
      <c r="D979" s="1"/>
      <c r="E979" s="6"/>
      <c r="F979" s="6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</row>
    <row r="980" ht="14.25" customHeight="1">
      <c r="A980" s="1"/>
      <c r="B980" s="1"/>
      <c r="C980" s="1"/>
      <c r="D980" s="1"/>
      <c r="E980" s="6"/>
      <c r="F980" s="6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</row>
    <row r="981" ht="14.25" customHeight="1">
      <c r="A981" s="1"/>
      <c r="B981" s="1"/>
      <c r="C981" s="1"/>
      <c r="D981" s="1"/>
      <c r="E981" s="6"/>
      <c r="F981" s="6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</row>
    <row r="982" ht="14.25" customHeight="1">
      <c r="A982" s="1"/>
      <c r="B982" s="1"/>
      <c r="C982" s="1"/>
      <c r="D982" s="1"/>
      <c r="E982" s="6"/>
      <c r="F982" s="6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</row>
    <row r="983" ht="14.25" customHeight="1">
      <c r="A983" s="1"/>
      <c r="B983" s="1"/>
      <c r="C983" s="1"/>
      <c r="D983" s="1"/>
      <c r="E983" s="6"/>
      <c r="F983" s="6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</row>
    <row r="984" ht="14.25" customHeight="1">
      <c r="A984" s="1"/>
      <c r="B984" s="1"/>
      <c r="C984" s="1"/>
      <c r="D984" s="1"/>
      <c r="E984" s="6"/>
      <c r="F984" s="6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</row>
    <row r="985" ht="14.25" customHeight="1">
      <c r="A985" s="1"/>
      <c r="B985" s="1"/>
      <c r="C985" s="1"/>
      <c r="D985" s="1"/>
      <c r="E985" s="6"/>
      <c r="F985" s="6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</row>
    <row r="986" ht="14.25" customHeight="1">
      <c r="A986" s="1"/>
      <c r="B986" s="1"/>
      <c r="C986" s="1"/>
      <c r="D986" s="1"/>
      <c r="E986" s="6"/>
      <c r="F986" s="6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</row>
    <row r="987" ht="14.25" customHeight="1">
      <c r="A987" s="1"/>
      <c r="B987" s="1"/>
      <c r="C987" s="1"/>
      <c r="D987" s="1"/>
      <c r="E987" s="6"/>
      <c r="F987" s="6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</row>
    <row r="988" ht="14.25" customHeight="1">
      <c r="A988" s="1"/>
      <c r="B988" s="1"/>
      <c r="C988" s="1"/>
      <c r="D988" s="1"/>
      <c r="E988" s="6"/>
      <c r="F988" s="6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</row>
    <row r="989" ht="14.25" customHeight="1">
      <c r="A989" s="1"/>
      <c r="B989" s="1"/>
      <c r="C989" s="1"/>
      <c r="D989" s="1"/>
      <c r="E989" s="6"/>
      <c r="F989" s="6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</row>
    <row r="990" ht="14.25" customHeight="1">
      <c r="A990" s="1"/>
      <c r="B990" s="1"/>
      <c r="C990" s="1"/>
      <c r="D990" s="1"/>
      <c r="E990" s="6"/>
      <c r="F990" s="6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</row>
    <row r="991" ht="14.25" customHeight="1">
      <c r="A991" s="1"/>
      <c r="B991" s="1"/>
      <c r="C991" s="1"/>
      <c r="D991" s="1"/>
      <c r="E991" s="6"/>
      <c r="F991" s="6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</row>
    <row r="992" ht="14.25" customHeight="1">
      <c r="A992" s="1"/>
      <c r="B992" s="1"/>
      <c r="C992" s="1"/>
      <c r="D992" s="1"/>
      <c r="E992" s="6"/>
      <c r="F992" s="6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</row>
    <row r="993" ht="14.25" customHeight="1">
      <c r="A993" s="1"/>
      <c r="B993" s="1"/>
      <c r="C993" s="1"/>
      <c r="D993" s="1"/>
      <c r="E993" s="6"/>
      <c r="F993" s="6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</row>
    <row r="994" ht="14.25" customHeight="1">
      <c r="A994" s="1"/>
      <c r="B994" s="1"/>
      <c r="C994" s="1"/>
      <c r="D994" s="1"/>
      <c r="E994" s="6"/>
      <c r="F994" s="6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</row>
    <row r="995" ht="14.25" customHeight="1">
      <c r="A995" s="1"/>
      <c r="B995" s="1"/>
      <c r="C995" s="1"/>
      <c r="D995" s="1"/>
      <c r="E995" s="6"/>
      <c r="F995" s="6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</row>
    <row r="996" ht="14.25" customHeight="1">
      <c r="A996" s="1"/>
      <c r="B996" s="1"/>
      <c r="C996" s="1"/>
      <c r="D996" s="1"/>
      <c r="E996" s="6"/>
      <c r="F996" s="6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</row>
    <row r="997" ht="14.25" customHeight="1">
      <c r="A997" s="1"/>
      <c r="B997" s="1"/>
      <c r="C997" s="1"/>
      <c r="D997" s="1"/>
      <c r="E997" s="6"/>
      <c r="F997" s="6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</row>
    <row r="998" ht="14.25" customHeight="1">
      <c r="A998" s="1"/>
      <c r="B998" s="1"/>
      <c r="C998" s="1"/>
      <c r="D998" s="1"/>
      <c r="E998" s="6"/>
      <c r="F998" s="6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</row>
    <row r="999" ht="14.25" customHeight="1">
      <c r="A999" s="1"/>
      <c r="B999" s="1"/>
      <c r="C999" s="1"/>
      <c r="D999" s="1"/>
      <c r="E999" s="6"/>
      <c r="F999" s="6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</row>
    <row r="1000" ht="14.25" customHeight="1">
      <c r="A1000" s="1"/>
      <c r="B1000" s="1"/>
      <c r="C1000" s="1"/>
      <c r="D1000" s="1"/>
      <c r="E1000" s="6"/>
      <c r="F1000" s="6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</row>
  </sheetData>
  <dataValidations>
    <dataValidation type="list" allowBlank="1" showErrorMessage="1" sqref="C2:C39">
      <formula1>'Input A'!$B$9:$B$11</formula1>
    </dataValidation>
  </dataValidations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41.5"/>
    <col customWidth="1" min="2" max="2" width="13.63"/>
    <col customWidth="1" min="3" max="6" width="9.75"/>
    <col customWidth="1" min="7" max="7" width="13.63"/>
    <col customWidth="1" min="8" max="14" width="12.63"/>
    <col customWidth="1" min="15" max="18" width="9.75"/>
    <col customWidth="1" min="19" max="26" width="15.25"/>
    <col customWidth="1" min="27" max="30" width="9.75"/>
    <col customWidth="1" min="31" max="38" width="15.25"/>
    <col customWidth="1" min="39" max="42" width="9.75"/>
    <col customWidth="1" min="43" max="50" width="15.25"/>
    <col customWidth="1" min="51" max="54" width="9.75"/>
    <col customWidth="1" min="55" max="62" width="15.25"/>
  </cols>
  <sheetData>
    <row r="1" ht="14.25" customHeight="1">
      <c r="A1" s="1" t="s">
        <v>59</v>
      </c>
      <c r="B1" s="12">
        <v>0.0</v>
      </c>
      <c r="C1" s="12">
        <v>1.0</v>
      </c>
      <c r="D1" s="12">
        <f t="shared" ref="D1:BJ1" si="1">IF(COLUMN(C1)-1&lt;=$B$5,COLUMN(C1)-1,"")</f>
        <v>2</v>
      </c>
      <c r="E1" s="12">
        <f t="shared" si="1"/>
        <v>3</v>
      </c>
      <c r="F1" s="12">
        <f t="shared" si="1"/>
        <v>4</v>
      </c>
      <c r="G1" s="12">
        <f t="shared" si="1"/>
        <v>5</v>
      </c>
      <c r="H1" s="12">
        <f t="shared" si="1"/>
        <v>6</v>
      </c>
      <c r="I1" s="12">
        <f t="shared" si="1"/>
        <v>7</v>
      </c>
      <c r="J1" s="12">
        <f t="shared" si="1"/>
        <v>8</v>
      </c>
      <c r="K1" s="12">
        <f t="shared" si="1"/>
        <v>9</v>
      </c>
      <c r="L1" s="12">
        <f t="shared" si="1"/>
        <v>10</v>
      </c>
      <c r="M1" s="12">
        <f t="shared" si="1"/>
        <v>11</v>
      </c>
      <c r="N1" s="12">
        <f t="shared" si="1"/>
        <v>12</v>
      </c>
      <c r="O1" s="12">
        <f t="shared" si="1"/>
        <v>13</v>
      </c>
      <c r="P1" s="12">
        <f t="shared" si="1"/>
        <v>14</v>
      </c>
      <c r="Q1" s="12">
        <f t="shared" si="1"/>
        <v>15</v>
      </c>
      <c r="R1" s="12">
        <f t="shared" si="1"/>
        <v>16</v>
      </c>
      <c r="S1" s="12">
        <f t="shared" si="1"/>
        <v>17</v>
      </c>
      <c r="T1" s="12">
        <f t="shared" si="1"/>
        <v>18</v>
      </c>
      <c r="U1" s="12">
        <f t="shared" si="1"/>
        <v>19</v>
      </c>
      <c r="V1" s="12">
        <f t="shared" si="1"/>
        <v>20</v>
      </c>
      <c r="W1" s="12" t="str">
        <f t="shared" si="1"/>
        <v/>
      </c>
      <c r="X1" s="12" t="str">
        <f t="shared" si="1"/>
        <v/>
      </c>
      <c r="Y1" s="12" t="str">
        <f t="shared" si="1"/>
        <v/>
      </c>
      <c r="Z1" s="12" t="str">
        <f t="shared" si="1"/>
        <v/>
      </c>
      <c r="AA1" s="12" t="str">
        <f t="shared" si="1"/>
        <v/>
      </c>
      <c r="AB1" s="12" t="str">
        <f t="shared" si="1"/>
        <v/>
      </c>
      <c r="AC1" s="12" t="str">
        <f t="shared" si="1"/>
        <v/>
      </c>
      <c r="AD1" s="12" t="str">
        <f t="shared" si="1"/>
        <v/>
      </c>
      <c r="AE1" s="12" t="str">
        <f t="shared" si="1"/>
        <v/>
      </c>
      <c r="AF1" s="12" t="str">
        <f t="shared" si="1"/>
        <v/>
      </c>
      <c r="AG1" s="12" t="str">
        <f t="shared" si="1"/>
        <v/>
      </c>
      <c r="AH1" s="12" t="str">
        <f t="shared" si="1"/>
        <v/>
      </c>
      <c r="AI1" s="12" t="str">
        <f t="shared" si="1"/>
        <v/>
      </c>
      <c r="AJ1" s="12" t="str">
        <f t="shared" si="1"/>
        <v/>
      </c>
      <c r="AK1" s="12" t="str">
        <f t="shared" si="1"/>
        <v/>
      </c>
      <c r="AL1" s="12" t="str">
        <f t="shared" si="1"/>
        <v/>
      </c>
      <c r="AM1" s="12" t="str">
        <f t="shared" si="1"/>
        <v/>
      </c>
      <c r="AN1" s="12" t="str">
        <f t="shared" si="1"/>
        <v/>
      </c>
      <c r="AO1" s="12" t="str">
        <f t="shared" si="1"/>
        <v/>
      </c>
      <c r="AP1" s="12" t="str">
        <f t="shared" si="1"/>
        <v/>
      </c>
      <c r="AQ1" s="12" t="str">
        <f t="shared" si="1"/>
        <v/>
      </c>
      <c r="AR1" s="12" t="str">
        <f t="shared" si="1"/>
        <v/>
      </c>
      <c r="AS1" s="12" t="str">
        <f t="shared" si="1"/>
        <v/>
      </c>
      <c r="AT1" s="12" t="str">
        <f t="shared" si="1"/>
        <v/>
      </c>
      <c r="AU1" s="12" t="str">
        <f t="shared" si="1"/>
        <v/>
      </c>
      <c r="AV1" s="12" t="str">
        <f t="shared" si="1"/>
        <v/>
      </c>
      <c r="AW1" s="12" t="str">
        <f t="shared" si="1"/>
        <v/>
      </c>
      <c r="AX1" s="12" t="str">
        <f t="shared" si="1"/>
        <v/>
      </c>
      <c r="AY1" s="12" t="str">
        <f t="shared" si="1"/>
        <v/>
      </c>
      <c r="AZ1" s="12" t="str">
        <f t="shared" si="1"/>
        <v/>
      </c>
      <c r="BA1" s="12" t="str">
        <f t="shared" si="1"/>
        <v/>
      </c>
      <c r="BB1" s="12" t="str">
        <f t="shared" si="1"/>
        <v/>
      </c>
      <c r="BC1" s="12" t="str">
        <f t="shared" si="1"/>
        <v/>
      </c>
      <c r="BD1" s="12" t="str">
        <f t="shared" si="1"/>
        <v/>
      </c>
      <c r="BE1" s="12" t="str">
        <f t="shared" si="1"/>
        <v/>
      </c>
      <c r="BF1" s="12" t="str">
        <f t="shared" si="1"/>
        <v/>
      </c>
      <c r="BG1" s="12" t="str">
        <f t="shared" si="1"/>
        <v/>
      </c>
      <c r="BH1" s="12" t="str">
        <f t="shared" si="1"/>
        <v/>
      </c>
      <c r="BI1" s="12" t="str">
        <f t="shared" si="1"/>
        <v/>
      </c>
      <c r="BJ1" s="12" t="str">
        <f t="shared" si="1"/>
        <v/>
      </c>
    </row>
    <row r="2" ht="14.25" customHeight="1">
      <c r="A2" s="1" t="s">
        <v>60</v>
      </c>
      <c r="B2" s="13">
        <v>8.0</v>
      </c>
      <c r="C2" s="12">
        <f t="shared" ref="C2:BJ2" si="2">+B2+1</f>
        <v>9</v>
      </c>
      <c r="D2" s="12">
        <f t="shared" si="2"/>
        <v>10</v>
      </c>
      <c r="E2" s="12">
        <f t="shared" si="2"/>
        <v>11</v>
      </c>
      <c r="F2" s="12">
        <f t="shared" si="2"/>
        <v>12</v>
      </c>
      <c r="G2" s="12">
        <f t="shared" si="2"/>
        <v>13</v>
      </c>
      <c r="H2" s="12">
        <f t="shared" si="2"/>
        <v>14</v>
      </c>
      <c r="I2" s="12">
        <f t="shared" si="2"/>
        <v>15</v>
      </c>
      <c r="J2" s="12">
        <f t="shared" si="2"/>
        <v>16</v>
      </c>
      <c r="K2" s="12">
        <f t="shared" si="2"/>
        <v>17</v>
      </c>
      <c r="L2" s="12">
        <f t="shared" si="2"/>
        <v>18</v>
      </c>
      <c r="M2" s="12">
        <f t="shared" si="2"/>
        <v>19</v>
      </c>
      <c r="N2" s="12">
        <f t="shared" si="2"/>
        <v>20</v>
      </c>
      <c r="O2" s="12">
        <f t="shared" si="2"/>
        <v>21</v>
      </c>
      <c r="P2" s="12">
        <f t="shared" si="2"/>
        <v>22</v>
      </c>
      <c r="Q2" s="12">
        <f t="shared" si="2"/>
        <v>23</v>
      </c>
      <c r="R2" s="12">
        <f t="shared" si="2"/>
        <v>24</v>
      </c>
      <c r="S2" s="12">
        <f t="shared" si="2"/>
        <v>25</v>
      </c>
      <c r="T2" s="12">
        <f t="shared" si="2"/>
        <v>26</v>
      </c>
      <c r="U2" s="12">
        <f t="shared" si="2"/>
        <v>27</v>
      </c>
      <c r="V2" s="12">
        <f t="shared" si="2"/>
        <v>28</v>
      </c>
      <c r="W2" s="12">
        <f t="shared" si="2"/>
        <v>29</v>
      </c>
      <c r="X2" s="12">
        <f t="shared" si="2"/>
        <v>30</v>
      </c>
      <c r="Y2" s="12">
        <f t="shared" si="2"/>
        <v>31</v>
      </c>
      <c r="Z2" s="12">
        <f t="shared" si="2"/>
        <v>32</v>
      </c>
      <c r="AA2" s="12">
        <f t="shared" si="2"/>
        <v>33</v>
      </c>
      <c r="AB2" s="12">
        <f t="shared" si="2"/>
        <v>34</v>
      </c>
      <c r="AC2" s="12">
        <f t="shared" si="2"/>
        <v>35</v>
      </c>
      <c r="AD2" s="12">
        <f t="shared" si="2"/>
        <v>36</v>
      </c>
      <c r="AE2" s="12">
        <f t="shared" si="2"/>
        <v>37</v>
      </c>
      <c r="AF2" s="12">
        <f t="shared" si="2"/>
        <v>38</v>
      </c>
      <c r="AG2" s="12">
        <f t="shared" si="2"/>
        <v>39</v>
      </c>
      <c r="AH2" s="12">
        <f t="shared" si="2"/>
        <v>40</v>
      </c>
      <c r="AI2" s="12">
        <f t="shared" si="2"/>
        <v>41</v>
      </c>
      <c r="AJ2" s="12">
        <f t="shared" si="2"/>
        <v>42</v>
      </c>
      <c r="AK2" s="12">
        <f t="shared" si="2"/>
        <v>43</v>
      </c>
      <c r="AL2" s="12">
        <f t="shared" si="2"/>
        <v>44</v>
      </c>
      <c r="AM2" s="12">
        <f t="shared" si="2"/>
        <v>45</v>
      </c>
      <c r="AN2" s="12">
        <f t="shared" si="2"/>
        <v>46</v>
      </c>
      <c r="AO2" s="12">
        <f t="shared" si="2"/>
        <v>47</v>
      </c>
      <c r="AP2" s="12">
        <f t="shared" si="2"/>
        <v>48</v>
      </c>
      <c r="AQ2" s="12">
        <f t="shared" si="2"/>
        <v>49</v>
      </c>
      <c r="AR2" s="12">
        <f t="shared" si="2"/>
        <v>50</v>
      </c>
      <c r="AS2" s="12">
        <f t="shared" si="2"/>
        <v>51</v>
      </c>
      <c r="AT2" s="12">
        <f t="shared" si="2"/>
        <v>52</v>
      </c>
      <c r="AU2" s="12">
        <f t="shared" si="2"/>
        <v>53</v>
      </c>
      <c r="AV2" s="12">
        <f t="shared" si="2"/>
        <v>54</v>
      </c>
      <c r="AW2" s="12">
        <f t="shared" si="2"/>
        <v>55</v>
      </c>
      <c r="AX2" s="12">
        <f t="shared" si="2"/>
        <v>56</v>
      </c>
      <c r="AY2" s="12">
        <f t="shared" si="2"/>
        <v>57</v>
      </c>
      <c r="AZ2" s="12">
        <f t="shared" si="2"/>
        <v>58</v>
      </c>
      <c r="BA2" s="12">
        <f t="shared" si="2"/>
        <v>59</v>
      </c>
      <c r="BB2" s="12">
        <f t="shared" si="2"/>
        <v>60</v>
      </c>
      <c r="BC2" s="12">
        <f t="shared" si="2"/>
        <v>61</v>
      </c>
      <c r="BD2" s="12">
        <f t="shared" si="2"/>
        <v>62</v>
      </c>
      <c r="BE2" s="12">
        <f t="shared" si="2"/>
        <v>63</v>
      </c>
      <c r="BF2" s="12">
        <f t="shared" si="2"/>
        <v>64</v>
      </c>
      <c r="BG2" s="12">
        <f t="shared" si="2"/>
        <v>65</v>
      </c>
      <c r="BH2" s="12">
        <f t="shared" si="2"/>
        <v>66</v>
      </c>
      <c r="BI2" s="12">
        <f t="shared" si="2"/>
        <v>67</v>
      </c>
      <c r="BJ2" s="12">
        <f t="shared" si="2"/>
        <v>68</v>
      </c>
    </row>
    <row r="3" ht="14.25" customHeight="1">
      <c r="A3" s="1" t="s">
        <v>61</v>
      </c>
      <c r="B3" s="9">
        <v>2.5E8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</row>
    <row r="4" ht="14.25" customHeight="1">
      <c r="A4" s="1" t="s">
        <v>10</v>
      </c>
      <c r="B4" s="6">
        <f>-B3</f>
        <v>-250000000</v>
      </c>
      <c r="C4" s="9"/>
      <c r="D4" s="9"/>
      <c r="E4" s="9"/>
      <c r="F4" s="9"/>
      <c r="G4" s="9">
        <v>3.0E7</v>
      </c>
      <c r="H4" s="9">
        <v>2.0E7</v>
      </c>
      <c r="I4" s="9">
        <v>2.0E7</v>
      </c>
      <c r="J4" s="9">
        <v>2.0E7</v>
      </c>
      <c r="K4" s="9">
        <v>2.0E7</v>
      </c>
      <c r="L4" s="9">
        <v>2.0E7</v>
      </c>
      <c r="M4" s="9">
        <v>2.0E7</v>
      </c>
      <c r="N4" s="9">
        <v>2.0E7</v>
      </c>
      <c r="O4" s="14" t="str">
        <f t="shared" ref="O4:BJ4" si="3">IF(O1="",0,C4)</f>
        <v/>
      </c>
      <c r="P4" s="14" t="str">
        <f t="shared" si="3"/>
        <v/>
      </c>
      <c r="Q4" s="14" t="str">
        <f t="shared" si="3"/>
        <v/>
      </c>
      <c r="R4" s="14" t="str">
        <f t="shared" si="3"/>
        <v/>
      </c>
      <c r="S4" s="14">
        <f t="shared" si="3"/>
        <v>30000000</v>
      </c>
      <c r="T4" s="14">
        <f t="shared" si="3"/>
        <v>20000000</v>
      </c>
      <c r="U4" s="14">
        <f t="shared" si="3"/>
        <v>20000000</v>
      </c>
      <c r="V4" s="14">
        <f t="shared" si="3"/>
        <v>20000000</v>
      </c>
      <c r="W4" s="14">
        <f t="shared" si="3"/>
        <v>0</v>
      </c>
      <c r="X4" s="14">
        <f t="shared" si="3"/>
        <v>0</v>
      </c>
      <c r="Y4" s="14">
        <f t="shared" si="3"/>
        <v>0</v>
      </c>
      <c r="Z4" s="14">
        <f t="shared" si="3"/>
        <v>0</v>
      </c>
      <c r="AA4" s="14">
        <f t="shared" si="3"/>
        <v>0</v>
      </c>
      <c r="AB4" s="14">
        <f t="shared" si="3"/>
        <v>0</v>
      </c>
      <c r="AC4" s="14">
        <f t="shared" si="3"/>
        <v>0</v>
      </c>
      <c r="AD4" s="14">
        <f t="shared" si="3"/>
        <v>0</v>
      </c>
      <c r="AE4" s="14">
        <f t="shared" si="3"/>
        <v>0</v>
      </c>
      <c r="AF4" s="14">
        <f t="shared" si="3"/>
        <v>0</v>
      </c>
      <c r="AG4" s="14">
        <f t="shared" si="3"/>
        <v>0</v>
      </c>
      <c r="AH4" s="14">
        <f t="shared" si="3"/>
        <v>0</v>
      </c>
      <c r="AI4" s="14">
        <f t="shared" si="3"/>
        <v>0</v>
      </c>
      <c r="AJ4" s="14">
        <f t="shared" si="3"/>
        <v>0</v>
      </c>
      <c r="AK4" s="14">
        <f t="shared" si="3"/>
        <v>0</v>
      </c>
      <c r="AL4" s="14">
        <f t="shared" si="3"/>
        <v>0</v>
      </c>
      <c r="AM4" s="14">
        <f t="shared" si="3"/>
        <v>0</v>
      </c>
      <c r="AN4" s="14">
        <f t="shared" si="3"/>
        <v>0</v>
      </c>
      <c r="AO4" s="14">
        <f t="shared" si="3"/>
        <v>0</v>
      </c>
      <c r="AP4" s="14">
        <f t="shared" si="3"/>
        <v>0</v>
      </c>
      <c r="AQ4" s="14">
        <f t="shared" si="3"/>
        <v>0</v>
      </c>
      <c r="AR4" s="14">
        <f t="shared" si="3"/>
        <v>0</v>
      </c>
      <c r="AS4" s="14">
        <f t="shared" si="3"/>
        <v>0</v>
      </c>
      <c r="AT4" s="14">
        <f t="shared" si="3"/>
        <v>0</v>
      </c>
      <c r="AU4" s="14">
        <f t="shared" si="3"/>
        <v>0</v>
      </c>
      <c r="AV4" s="14">
        <f t="shared" si="3"/>
        <v>0</v>
      </c>
      <c r="AW4" s="14">
        <f t="shared" si="3"/>
        <v>0</v>
      </c>
      <c r="AX4" s="14">
        <f t="shared" si="3"/>
        <v>0</v>
      </c>
      <c r="AY4" s="14">
        <f t="shared" si="3"/>
        <v>0</v>
      </c>
      <c r="AZ4" s="14">
        <f t="shared" si="3"/>
        <v>0</v>
      </c>
      <c r="BA4" s="14">
        <f t="shared" si="3"/>
        <v>0</v>
      </c>
      <c r="BB4" s="14">
        <f t="shared" si="3"/>
        <v>0</v>
      </c>
      <c r="BC4" s="14">
        <f t="shared" si="3"/>
        <v>0</v>
      </c>
      <c r="BD4" s="14">
        <f t="shared" si="3"/>
        <v>0</v>
      </c>
      <c r="BE4" s="14">
        <f t="shared" si="3"/>
        <v>0</v>
      </c>
      <c r="BF4" s="14">
        <f t="shared" si="3"/>
        <v>0</v>
      </c>
      <c r="BG4" s="14">
        <f t="shared" si="3"/>
        <v>0</v>
      </c>
      <c r="BH4" s="14">
        <f t="shared" si="3"/>
        <v>0</v>
      </c>
      <c r="BI4" s="14">
        <f t="shared" si="3"/>
        <v>0</v>
      </c>
      <c r="BJ4" s="14">
        <f t="shared" si="3"/>
        <v>0</v>
      </c>
    </row>
    <row r="5" ht="14.25" customHeight="1">
      <c r="A5" s="1" t="s">
        <v>62</v>
      </c>
      <c r="B5" s="8">
        <v>20.0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</row>
    <row r="6" ht="14.25" customHeight="1">
      <c r="A6" s="1" t="s">
        <v>63</v>
      </c>
      <c r="B6" s="7">
        <f>IRR(B4:BJ4,)</f>
        <v>0.006199207346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</row>
    <row r="7" ht="14.25" customHeight="1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</row>
    <row r="8" ht="14.25" customHeight="1">
      <c r="A8" s="1"/>
      <c r="B8" s="6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</row>
    <row r="9" ht="14.25" customHeight="1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</row>
    <row r="10" ht="14.25" customHeight="1">
      <c r="A10" s="1"/>
      <c r="B10" s="6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</row>
    <row r="11" ht="14.25" customHeight="1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</row>
    <row r="12" ht="14.25" customHeight="1">
      <c r="A12" s="1"/>
      <c r="B12" s="6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</row>
    <row r="13" ht="14.25" customHeight="1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</row>
    <row r="14" ht="14.25" customHeight="1">
      <c r="A14" s="1"/>
      <c r="B14" s="6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</row>
    <row r="15" ht="14.25" customHeight="1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</row>
    <row r="16" ht="14.25" customHeight="1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</row>
    <row r="17" ht="14.25" customHeight="1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</row>
    <row r="18" ht="14.25" customHeight="1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</row>
    <row r="19" ht="14.25" customHeight="1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ht="14.25" customHeight="1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ht="14.25" customHeight="1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ht="14.25" customHeight="1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ht="14.25" customHeight="1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ht="14.25" customHeight="1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ht="14.25" customHeight="1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ht="14.25" customHeight="1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ht="14.25" customHeight="1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ht="14.25" customHeight="1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ht="14.25" customHeight="1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</row>
    <row r="30" ht="14.25" customHeight="1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ht="14.25" customHeight="1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</row>
    <row r="32" ht="14.25" customHeight="1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</row>
    <row r="33" ht="14.25" customHeight="1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</row>
    <row r="34" ht="14.25" customHeight="1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</row>
    <row r="35" ht="14.25" customHeight="1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</row>
    <row r="36" ht="14.25" customHeight="1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</row>
    <row r="37" ht="14.25" customHeight="1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</row>
    <row r="38" ht="14.25" customHeight="1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</row>
    <row r="39" ht="14.25" customHeight="1">
      <c r="A39" s="1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</row>
    <row r="40" ht="14.25" customHeight="1">
      <c r="A40" s="1"/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</row>
    <row r="41" ht="14.25" customHeight="1">
      <c r="A41" s="1"/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</row>
    <row r="42" ht="14.25" customHeight="1">
      <c r="A42" s="1"/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</row>
    <row r="43" ht="14.25" customHeight="1">
      <c r="A43" s="1"/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</row>
    <row r="44" ht="14.25" customHeight="1">
      <c r="A44" s="1"/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</row>
    <row r="45" ht="14.25" customHeight="1">
      <c r="A45" s="1"/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</row>
    <row r="46" ht="14.25" customHeight="1">
      <c r="A46" s="1"/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</row>
    <row r="47" ht="14.25" customHeight="1">
      <c r="A47" s="1"/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</row>
    <row r="48" ht="14.25" customHeight="1">
      <c r="A48" s="1"/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</row>
    <row r="49" ht="14.25" customHeight="1">
      <c r="A49" s="1"/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</row>
    <row r="50" ht="14.25" customHeight="1">
      <c r="A50" s="1"/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</row>
    <row r="51" ht="14.25" customHeight="1">
      <c r="A51" s="1"/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</row>
    <row r="52" ht="14.25" customHeight="1">
      <c r="A52" s="1"/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</row>
    <row r="53" ht="14.25" customHeight="1">
      <c r="A53" s="1"/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</row>
    <row r="54" ht="14.25" customHeight="1">
      <c r="A54" s="1"/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</row>
    <row r="55" ht="14.25" customHeight="1">
      <c r="A55" s="1"/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</row>
    <row r="56" ht="14.25" customHeight="1">
      <c r="A56" s="1"/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</row>
    <row r="57" ht="14.25" customHeight="1">
      <c r="A57" s="1"/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</row>
    <row r="58" ht="14.25" customHeight="1">
      <c r="A58" s="1"/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</row>
    <row r="59" ht="14.25" customHeight="1">
      <c r="A59" s="1"/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</row>
    <row r="60" ht="14.25" customHeight="1">
      <c r="A60" s="1"/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</row>
    <row r="61" ht="14.25" customHeight="1">
      <c r="A61" s="1"/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</row>
    <row r="62" ht="14.25" customHeight="1">
      <c r="A62" s="1"/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</row>
    <row r="63" ht="14.25" customHeight="1">
      <c r="A63" s="1"/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ht="14.25" customHeight="1">
      <c r="A64" s="1"/>
      <c r="B64" s="6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ht="14.25" customHeight="1">
      <c r="A65" s="1"/>
      <c r="B65" s="6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ht="14.25" customHeight="1">
      <c r="A66" s="1"/>
      <c r="B66" s="6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ht="14.25" customHeight="1">
      <c r="A67" s="1"/>
      <c r="B67" s="6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ht="14.25" customHeight="1">
      <c r="A68" s="1"/>
      <c r="B68" s="6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ht="14.25" customHeight="1">
      <c r="A69" s="1"/>
      <c r="B69" s="6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ht="14.25" customHeight="1">
      <c r="A70" s="1"/>
      <c r="B70" s="6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ht="14.25" customHeight="1">
      <c r="A71" s="1"/>
      <c r="B71" s="6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ht="14.25" customHeight="1">
      <c r="A72" s="1"/>
      <c r="B72" s="6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ht="14.25" customHeight="1">
      <c r="A73" s="1"/>
      <c r="B73" s="6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ht="14.25" customHeight="1">
      <c r="A74" s="1"/>
      <c r="B74" s="6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ht="14.25" customHeight="1">
      <c r="A75" s="1"/>
      <c r="B75" s="6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ht="14.25" customHeight="1">
      <c r="A76" s="1"/>
      <c r="B76" s="6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ht="14.25" customHeight="1">
      <c r="A77" s="1"/>
      <c r="B77" s="6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ht="14.25" customHeight="1">
      <c r="A78" s="1"/>
      <c r="B78" s="6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ht="14.25" customHeight="1">
      <c r="A79" s="1"/>
      <c r="B79" s="6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ht="14.25" customHeight="1">
      <c r="A80" s="1"/>
      <c r="B80" s="6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ht="14.25" customHeight="1">
      <c r="A81" s="1"/>
      <c r="B81" s="6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ht="14.25" customHeight="1">
      <c r="A82" s="1"/>
      <c r="B82" s="6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ht="14.25" customHeight="1">
      <c r="A83" s="1"/>
      <c r="B83" s="6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ht="14.25" customHeight="1">
      <c r="A84" s="1"/>
      <c r="B84" s="6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ht="14.25" customHeight="1">
      <c r="A85" s="1"/>
      <c r="B85" s="6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ht="14.25" customHeight="1">
      <c r="A86" s="1"/>
      <c r="B86" s="6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ht="14.25" customHeight="1">
      <c r="A87" s="1"/>
      <c r="B87" s="6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ht="14.25" customHeight="1">
      <c r="A88" s="1"/>
      <c r="B88" s="6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ht="14.25" customHeight="1">
      <c r="A89" s="1"/>
      <c r="B89" s="6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ht="14.25" customHeight="1">
      <c r="A90" s="1"/>
      <c r="B90" s="6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ht="14.25" customHeight="1">
      <c r="A91" s="1"/>
      <c r="B91" s="6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ht="14.25" customHeight="1">
      <c r="A92" s="1"/>
      <c r="B92" s="6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ht="14.25" customHeight="1">
      <c r="A93" s="1"/>
      <c r="B93" s="6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ht="14.25" customHeight="1">
      <c r="A94" s="1"/>
      <c r="B94" s="6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ht="14.25" customHeight="1">
      <c r="A95" s="1"/>
      <c r="B95" s="6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ht="14.25" customHeight="1">
      <c r="A96" s="1"/>
      <c r="B96" s="6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ht="14.25" customHeight="1">
      <c r="A97" s="1"/>
      <c r="B97" s="6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ht="14.25" customHeight="1">
      <c r="A98" s="1"/>
      <c r="B98" s="6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ht="14.25" customHeight="1">
      <c r="A99" s="1"/>
      <c r="B99" s="6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ht="14.25" customHeight="1">
      <c r="A100" s="1"/>
      <c r="B100" s="6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ht="14.25" customHeight="1">
      <c r="A101" s="1"/>
      <c r="B101" s="6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ht="14.25" customHeight="1">
      <c r="A102" s="1"/>
      <c r="B102" s="6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ht="14.25" customHeight="1">
      <c r="A103" s="1"/>
      <c r="B103" s="6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ht="14.25" customHeight="1">
      <c r="A104" s="1"/>
      <c r="B104" s="6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ht="14.25" customHeight="1">
      <c r="A105" s="1"/>
      <c r="B105" s="6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ht="14.25" customHeight="1">
      <c r="A106" s="1"/>
      <c r="B106" s="6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ht="14.25" customHeight="1">
      <c r="A107" s="1"/>
      <c r="B107" s="6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ht="14.25" customHeight="1">
      <c r="A108" s="1"/>
      <c r="B108" s="6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ht="14.25" customHeight="1">
      <c r="A109" s="1"/>
      <c r="B109" s="6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ht="14.25" customHeight="1">
      <c r="A110" s="1"/>
      <c r="B110" s="6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ht="14.25" customHeight="1">
      <c r="A111" s="1"/>
      <c r="B111" s="6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ht="14.25" customHeight="1">
      <c r="A112" s="1"/>
      <c r="B112" s="6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ht="14.25" customHeight="1">
      <c r="A113" s="1"/>
      <c r="B113" s="6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ht="14.25" customHeight="1">
      <c r="A114" s="1"/>
      <c r="B114" s="6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ht="14.25" customHeight="1">
      <c r="A115" s="1"/>
      <c r="B115" s="6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ht="14.25" customHeight="1">
      <c r="A116" s="1"/>
      <c r="B116" s="6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ht="14.25" customHeight="1">
      <c r="A117" s="1"/>
      <c r="B117" s="6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ht="14.25" customHeight="1">
      <c r="A118" s="1"/>
      <c r="B118" s="6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ht="14.25" customHeight="1">
      <c r="A119" s="1"/>
      <c r="B119" s="6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ht="14.25" customHeight="1">
      <c r="A120" s="1"/>
      <c r="B120" s="6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ht="14.25" customHeight="1">
      <c r="A121" s="1"/>
      <c r="B121" s="6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ht="14.25" customHeight="1">
      <c r="A122" s="1"/>
      <c r="B122" s="6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ht="14.25" customHeight="1">
      <c r="A123" s="1"/>
      <c r="B123" s="6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ht="14.25" customHeight="1">
      <c r="A124" s="1"/>
      <c r="B124" s="6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ht="14.25" customHeight="1">
      <c r="A125" s="1"/>
      <c r="B125" s="6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ht="14.25" customHeight="1">
      <c r="A126" s="1"/>
      <c r="B126" s="6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ht="14.25" customHeight="1">
      <c r="A127" s="1"/>
      <c r="B127" s="6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ht="14.25" customHeight="1">
      <c r="A128" s="1"/>
      <c r="B128" s="6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ht="14.25" customHeight="1">
      <c r="A129" s="1"/>
      <c r="B129" s="6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ht="14.25" customHeight="1">
      <c r="A130" s="1"/>
      <c r="B130" s="6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ht="14.25" customHeight="1">
      <c r="A131" s="1"/>
      <c r="B131" s="6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ht="14.25" customHeight="1">
      <c r="A132" s="1"/>
      <c r="B132" s="6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ht="14.25" customHeight="1">
      <c r="A133" s="1"/>
      <c r="B133" s="6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ht="14.25" customHeight="1">
      <c r="A134" s="1"/>
      <c r="B134" s="6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ht="14.25" customHeight="1">
      <c r="A135" s="1"/>
      <c r="B135" s="6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ht="14.25" customHeight="1">
      <c r="A136" s="1"/>
      <c r="B136" s="6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ht="14.25" customHeight="1">
      <c r="A137" s="1"/>
      <c r="B137" s="6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ht="14.25" customHeight="1">
      <c r="A138" s="1"/>
      <c r="B138" s="6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ht="14.25" customHeight="1">
      <c r="A139" s="1"/>
      <c r="B139" s="6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ht="14.25" customHeight="1">
      <c r="A140" s="1"/>
      <c r="B140" s="6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ht="14.25" customHeight="1">
      <c r="A141" s="1"/>
      <c r="B141" s="6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ht="14.25" customHeight="1">
      <c r="A142" s="1"/>
      <c r="B142" s="6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ht="14.25" customHeight="1">
      <c r="A143" s="1"/>
      <c r="B143" s="6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ht="14.25" customHeight="1">
      <c r="A144" s="1"/>
      <c r="B144" s="6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ht="14.25" customHeight="1">
      <c r="A145" s="1"/>
      <c r="B145" s="6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ht="14.25" customHeight="1">
      <c r="A146" s="1"/>
      <c r="B146" s="6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ht="14.25" customHeight="1">
      <c r="A147" s="1"/>
      <c r="B147" s="6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ht="14.25" customHeight="1">
      <c r="A148" s="1"/>
      <c r="B148" s="6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ht="14.25" customHeight="1">
      <c r="A149" s="1"/>
      <c r="B149" s="6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ht="14.25" customHeight="1">
      <c r="A150" s="1"/>
      <c r="B150" s="6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ht="14.25" customHeight="1">
      <c r="A151" s="1"/>
      <c r="B151" s="6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ht="14.25" customHeight="1">
      <c r="A152" s="1"/>
      <c r="B152" s="6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ht="14.25" customHeight="1">
      <c r="A153" s="1"/>
      <c r="B153" s="6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ht="14.25" customHeight="1">
      <c r="A154" s="1"/>
      <c r="B154" s="6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ht="14.25" customHeight="1">
      <c r="A155" s="1"/>
      <c r="B155" s="6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ht="14.25" customHeight="1">
      <c r="A156" s="1"/>
      <c r="B156" s="6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ht="14.25" customHeight="1">
      <c r="A157" s="1"/>
      <c r="B157" s="6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ht="14.25" customHeight="1">
      <c r="A158" s="1"/>
      <c r="B158" s="6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ht="14.25" customHeight="1">
      <c r="A159" s="1"/>
      <c r="B159" s="6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ht="14.25" customHeight="1">
      <c r="A160" s="1"/>
      <c r="B160" s="6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ht="14.25" customHeight="1">
      <c r="A161" s="1"/>
      <c r="B161" s="6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ht="14.25" customHeight="1">
      <c r="A162" s="1"/>
      <c r="B162" s="6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ht="14.25" customHeight="1">
      <c r="A163" s="1"/>
      <c r="B163" s="6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ht="14.25" customHeight="1">
      <c r="A164" s="1"/>
      <c r="B164" s="6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ht="14.25" customHeight="1">
      <c r="A165" s="1"/>
      <c r="B165" s="6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ht="14.25" customHeight="1">
      <c r="A166" s="1"/>
      <c r="B166" s="6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ht="14.25" customHeight="1">
      <c r="A167" s="1"/>
      <c r="B167" s="6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ht="14.25" customHeight="1">
      <c r="A168" s="1"/>
      <c r="B168" s="6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ht="14.25" customHeight="1">
      <c r="A169" s="1"/>
      <c r="B169" s="6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ht="14.25" customHeight="1">
      <c r="A170" s="1"/>
      <c r="B170" s="6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ht="14.25" customHeight="1">
      <c r="A171" s="1"/>
      <c r="B171" s="6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ht="14.25" customHeight="1">
      <c r="A172" s="1"/>
      <c r="B172" s="6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ht="14.25" customHeight="1">
      <c r="A173" s="1"/>
      <c r="B173" s="6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ht="14.25" customHeight="1">
      <c r="A174" s="1"/>
      <c r="B174" s="6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ht="14.25" customHeight="1">
      <c r="A175" s="1"/>
      <c r="B175" s="6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ht="14.25" customHeight="1">
      <c r="A176" s="1"/>
      <c r="B176" s="6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ht="14.25" customHeight="1">
      <c r="A177" s="1"/>
      <c r="B177" s="6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ht="14.25" customHeight="1">
      <c r="A178" s="1"/>
      <c r="B178" s="6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ht="14.25" customHeight="1">
      <c r="A179" s="1"/>
      <c r="B179" s="6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ht="14.25" customHeight="1">
      <c r="A180" s="1"/>
      <c r="B180" s="6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ht="14.25" customHeight="1">
      <c r="A181" s="1"/>
      <c r="B181" s="6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ht="14.25" customHeight="1">
      <c r="A182" s="1"/>
      <c r="B182" s="6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ht="14.25" customHeight="1">
      <c r="A183" s="1"/>
      <c r="B183" s="6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ht="14.25" customHeight="1">
      <c r="A184" s="1"/>
      <c r="B184" s="6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ht="14.25" customHeight="1">
      <c r="A185" s="1"/>
      <c r="B185" s="6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ht="14.25" customHeight="1">
      <c r="A186" s="1"/>
      <c r="B186" s="6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ht="14.25" customHeight="1">
      <c r="A187" s="1"/>
      <c r="B187" s="6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ht="14.25" customHeight="1">
      <c r="A188" s="1"/>
      <c r="B188" s="6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ht="14.25" customHeight="1">
      <c r="A189" s="1"/>
      <c r="B189" s="6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ht="14.25" customHeight="1">
      <c r="A190" s="1"/>
      <c r="B190" s="6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ht="14.25" customHeight="1">
      <c r="A191" s="1"/>
      <c r="B191" s="6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ht="14.25" customHeight="1">
      <c r="A192" s="1"/>
      <c r="B192" s="6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ht="14.25" customHeight="1">
      <c r="A193" s="1"/>
      <c r="B193" s="6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ht="14.25" customHeight="1">
      <c r="A194" s="1"/>
      <c r="B194" s="6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ht="14.25" customHeight="1">
      <c r="A195" s="1"/>
      <c r="B195" s="6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ht="14.25" customHeight="1">
      <c r="A196" s="1"/>
      <c r="B196" s="6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ht="14.25" customHeight="1">
      <c r="A197" s="1"/>
      <c r="B197" s="6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ht="14.25" customHeight="1">
      <c r="A198" s="1"/>
      <c r="B198" s="6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ht="14.25" customHeight="1">
      <c r="A199" s="1"/>
      <c r="B199" s="6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ht="14.25" customHeight="1">
      <c r="A200" s="1"/>
      <c r="B200" s="6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ht="14.25" customHeight="1">
      <c r="A201" s="1"/>
      <c r="B201" s="6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ht="14.25" customHeight="1">
      <c r="A202" s="1"/>
      <c r="B202" s="6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ht="14.25" customHeight="1">
      <c r="A203" s="1"/>
      <c r="B203" s="6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ht="14.25" customHeight="1">
      <c r="A204" s="1"/>
      <c r="B204" s="6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ht="14.25" customHeight="1">
      <c r="A205" s="1"/>
      <c r="B205" s="6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ht="14.25" customHeight="1">
      <c r="A206" s="1"/>
      <c r="B206" s="6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ht="14.25" customHeight="1">
      <c r="A207" s="1"/>
      <c r="B207" s="6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ht="14.25" customHeight="1">
      <c r="A208" s="1"/>
      <c r="B208" s="6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ht="14.25" customHeight="1">
      <c r="A209" s="1"/>
      <c r="B209" s="6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ht="14.25" customHeight="1">
      <c r="A210" s="1"/>
      <c r="B210" s="6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ht="14.25" customHeight="1">
      <c r="A211" s="1"/>
      <c r="B211" s="6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ht="14.25" customHeight="1">
      <c r="A212" s="1"/>
      <c r="B212" s="6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ht="14.25" customHeight="1">
      <c r="A213" s="1"/>
      <c r="B213" s="6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ht="14.25" customHeight="1">
      <c r="A214" s="1"/>
      <c r="B214" s="6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ht="14.25" customHeight="1">
      <c r="A215" s="1"/>
      <c r="B215" s="6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ht="14.25" customHeight="1">
      <c r="A216" s="1"/>
      <c r="B216" s="6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ht="14.25" customHeight="1">
      <c r="A217" s="1"/>
      <c r="B217" s="6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ht="14.25" customHeight="1">
      <c r="A218" s="1"/>
      <c r="B218" s="6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ht="14.25" customHeight="1">
      <c r="A219" s="1"/>
      <c r="B219" s="6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ht="14.25" customHeight="1">
      <c r="A220" s="1"/>
      <c r="B220" s="6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ht="14.25" customHeight="1">
      <c r="A221" s="1"/>
      <c r="B221" s="6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ht="14.25" customHeight="1">
      <c r="A222" s="1"/>
      <c r="B222" s="6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ht="14.25" customHeight="1">
      <c r="A223" s="1"/>
      <c r="B223" s="6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ht="14.25" customHeight="1">
      <c r="A224" s="1"/>
      <c r="B224" s="6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ht="14.25" customHeight="1">
      <c r="A225" s="1"/>
      <c r="B225" s="6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ht="14.25" customHeight="1">
      <c r="A226" s="1"/>
      <c r="B226" s="6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ht="14.25" customHeight="1">
      <c r="A227" s="1"/>
      <c r="B227" s="6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ht="14.25" customHeight="1">
      <c r="A228" s="1"/>
      <c r="B228" s="6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ht="14.25" customHeight="1">
      <c r="A229" s="1"/>
      <c r="B229" s="6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ht="14.25" customHeight="1">
      <c r="A230" s="1"/>
      <c r="B230" s="6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ht="14.25" customHeight="1">
      <c r="A231" s="1"/>
      <c r="B231" s="6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ht="14.25" customHeight="1">
      <c r="A232" s="1"/>
      <c r="B232" s="6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ht="14.25" customHeight="1">
      <c r="A233" s="1"/>
      <c r="B233" s="6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ht="14.25" customHeight="1">
      <c r="A234" s="1"/>
      <c r="B234" s="6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ht="14.25" customHeight="1">
      <c r="A235" s="1"/>
      <c r="B235" s="6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ht="14.25" customHeight="1">
      <c r="A236" s="1"/>
      <c r="B236" s="6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ht="14.25" customHeight="1">
      <c r="A237" s="1"/>
      <c r="B237" s="6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ht="14.25" customHeight="1">
      <c r="A238" s="1"/>
      <c r="B238" s="6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ht="14.25" customHeight="1">
      <c r="A239" s="1"/>
      <c r="B239" s="6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ht="14.25" customHeight="1">
      <c r="A240" s="1"/>
      <c r="B240" s="6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ht="14.25" customHeight="1">
      <c r="A241" s="1"/>
      <c r="B241" s="6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ht="14.25" customHeight="1">
      <c r="A242" s="1"/>
      <c r="B242" s="6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ht="14.25" customHeight="1">
      <c r="A243" s="1"/>
      <c r="B243" s="6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ht="14.25" customHeight="1">
      <c r="A244" s="1"/>
      <c r="B244" s="6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ht="14.25" customHeight="1">
      <c r="A245" s="1"/>
      <c r="B245" s="6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ht="14.25" customHeight="1">
      <c r="A246" s="1"/>
      <c r="B246" s="6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ht="14.25" customHeight="1">
      <c r="A247" s="1"/>
      <c r="B247" s="6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ht="14.25" customHeight="1">
      <c r="A248" s="1"/>
      <c r="B248" s="6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ht="14.25" customHeight="1">
      <c r="A249" s="1"/>
      <c r="B249" s="6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ht="14.25" customHeight="1">
      <c r="A250" s="1"/>
      <c r="B250" s="6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ht="14.25" customHeight="1">
      <c r="A251" s="1"/>
      <c r="B251" s="6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ht="14.25" customHeight="1">
      <c r="A252" s="1"/>
      <c r="B252" s="6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ht="14.25" customHeight="1">
      <c r="A253" s="1"/>
      <c r="B253" s="6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ht="14.25" customHeight="1">
      <c r="A254" s="1"/>
      <c r="B254" s="6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ht="14.25" customHeight="1">
      <c r="A255" s="1"/>
      <c r="B255" s="6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ht="14.25" customHeight="1">
      <c r="A256" s="1"/>
      <c r="B256" s="6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ht="14.25" customHeight="1">
      <c r="A257" s="1"/>
      <c r="B257" s="6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ht="14.25" customHeight="1">
      <c r="A258" s="1"/>
      <c r="B258" s="6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ht="14.25" customHeight="1">
      <c r="A259" s="1"/>
      <c r="B259" s="6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ht="14.25" customHeight="1">
      <c r="A260" s="1"/>
      <c r="B260" s="6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ht="14.25" customHeight="1">
      <c r="A261" s="1"/>
      <c r="B261" s="6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ht="14.25" customHeight="1">
      <c r="A262" s="1"/>
      <c r="B262" s="6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ht="14.25" customHeight="1">
      <c r="A263" s="1"/>
      <c r="B263" s="6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ht="14.25" customHeight="1">
      <c r="A264" s="1"/>
      <c r="B264" s="6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ht="14.25" customHeight="1">
      <c r="A265" s="1"/>
      <c r="B265" s="6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ht="14.25" customHeight="1">
      <c r="A266" s="1"/>
      <c r="B266" s="6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ht="14.25" customHeight="1">
      <c r="A267" s="1"/>
      <c r="B267" s="6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ht="14.25" customHeight="1">
      <c r="A268" s="1"/>
      <c r="B268" s="6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ht="14.25" customHeight="1">
      <c r="A269" s="1"/>
      <c r="B269" s="6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ht="14.25" customHeight="1">
      <c r="A270" s="1"/>
      <c r="B270" s="6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ht="14.25" customHeight="1">
      <c r="A271" s="1"/>
      <c r="B271" s="6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ht="14.25" customHeight="1">
      <c r="A272" s="1"/>
      <c r="B272" s="6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ht="14.25" customHeight="1">
      <c r="A273" s="1"/>
      <c r="B273" s="6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ht="14.25" customHeight="1">
      <c r="A274" s="1"/>
      <c r="B274" s="6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ht="14.25" customHeight="1">
      <c r="A275" s="1"/>
      <c r="B275" s="6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ht="14.25" customHeight="1">
      <c r="A276" s="1"/>
      <c r="B276" s="6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ht="14.25" customHeight="1">
      <c r="A277" s="1"/>
      <c r="B277" s="6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ht="14.25" customHeight="1">
      <c r="A278" s="1"/>
      <c r="B278" s="6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ht="14.25" customHeight="1">
      <c r="A279" s="1"/>
      <c r="B279" s="6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ht="14.25" customHeight="1">
      <c r="A280" s="1"/>
      <c r="B280" s="6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ht="14.25" customHeight="1">
      <c r="A281" s="1"/>
      <c r="B281" s="6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ht="14.25" customHeight="1">
      <c r="A282" s="1"/>
      <c r="B282" s="6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ht="14.25" customHeight="1">
      <c r="A283" s="1"/>
      <c r="B283" s="6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ht="14.25" customHeight="1">
      <c r="A284" s="1"/>
      <c r="B284" s="6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ht="14.25" customHeight="1">
      <c r="A285" s="1"/>
      <c r="B285" s="6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ht="14.25" customHeight="1">
      <c r="A286" s="1"/>
      <c r="B286" s="6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ht="14.25" customHeight="1">
      <c r="A287" s="1"/>
      <c r="B287" s="6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ht="14.25" customHeight="1">
      <c r="A288" s="1"/>
      <c r="B288" s="6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ht="14.25" customHeight="1">
      <c r="A289" s="1"/>
      <c r="B289" s="6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ht="14.25" customHeight="1">
      <c r="A290" s="1"/>
      <c r="B290" s="6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ht="14.25" customHeight="1">
      <c r="A291" s="1"/>
      <c r="B291" s="6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ht="14.25" customHeight="1">
      <c r="A292" s="1"/>
      <c r="B292" s="6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ht="14.25" customHeight="1">
      <c r="A293" s="1"/>
      <c r="B293" s="6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ht="14.25" customHeight="1">
      <c r="A294" s="1"/>
      <c r="B294" s="6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ht="14.25" customHeight="1">
      <c r="A295" s="1"/>
      <c r="B295" s="6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ht="14.25" customHeight="1">
      <c r="A296" s="1"/>
      <c r="B296" s="6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ht="14.25" customHeight="1">
      <c r="A297" s="1"/>
      <c r="B297" s="6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ht="14.25" customHeight="1">
      <c r="A298" s="1"/>
      <c r="B298" s="6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ht="14.25" customHeight="1">
      <c r="A299" s="1"/>
      <c r="B299" s="6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ht="14.25" customHeight="1">
      <c r="A300" s="1"/>
      <c r="B300" s="6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ht="14.25" customHeight="1">
      <c r="A301" s="1"/>
      <c r="B301" s="6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ht="14.25" customHeight="1">
      <c r="A302" s="1"/>
      <c r="B302" s="6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ht="14.25" customHeight="1">
      <c r="A303" s="1"/>
      <c r="B303" s="6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ht="14.25" customHeight="1">
      <c r="A304" s="1"/>
      <c r="B304" s="6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ht="14.25" customHeight="1">
      <c r="A305" s="1"/>
      <c r="B305" s="6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ht="14.25" customHeight="1">
      <c r="A306" s="1"/>
      <c r="B306" s="6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ht="14.25" customHeight="1">
      <c r="A307" s="1"/>
      <c r="B307" s="6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ht="14.25" customHeight="1">
      <c r="A308" s="1"/>
      <c r="B308" s="6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ht="14.25" customHeight="1">
      <c r="A309" s="1"/>
      <c r="B309" s="6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ht="14.25" customHeight="1">
      <c r="A310" s="1"/>
      <c r="B310" s="6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ht="14.25" customHeight="1">
      <c r="A311" s="1"/>
      <c r="B311" s="6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ht="14.25" customHeight="1">
      <c r="A312" s="1"/>
      <c r="B312" s="6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ht="14.25" customHeight="1">
      <c r="A313" s="1"/>
      <c r="B313" s="6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ht="14.25" customHeight="1">
      <c r="A314" s="1"/>
      <c r="B314" s="6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ht="14.25" customHeight="1">
      <c r="A315" s="1"/>
      <c r="B315" s="6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ht="14.25" customHeight="1">
      <c r="A316" s="1"/>
      <c r="B316" s="6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ht="14.25" customHeight="1">
      <c r="A317" s="1"/>
      <c r="B317" s="6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ht="14.25" customHeight="1">
      <c r="A318" s="1"/>
      <c r="B318" s="6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ht="14.25" customHeight="1">
      <c r="A319" s="1"/>
      <c r="B319" s="6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ht="14.25" customHeight="1">
      <c r="A320" s="1"/>
      <c r="B320" s="6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ht="14.25" customHeight="1">
      <c r="A321" s="1"/>
      <c r="B321" s="6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ht="14.25" customHeight="1">
      <c r="A322" s="1"/>
      <c r="B322" s="6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ht="14.25" customHeight="1">
      <c r="A323" s="1"/>
      <c r="B323" s="6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ht="14.25" customHeight="1">
      <c r="A324" s="1"/>
      <c r="B324" s="6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ht="14.25" customHeight="1">
      <c r="A325" s="1"/>
      <c r="B325" s="6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ht="14.25" customHeight="1">
      <c r="A326" s="1"/>
      <c r="B326" s="6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ht="14.25" customHeight="1">
      <c r="A327" s="1"/>
      <c r="B327" s="6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ht="14.25" customHeight="1">
      <c r="A328" s="1"/>
      <c r="B328" s="6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ht="14.25" customHeight="1">
      <c r="A329" s="1"/>
      <c r="B329" s="6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ht="14.25" customHeight="1">
      <c r="A330" s="1"/>
      <c r="B330" s="6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ht="14.25" customHeight="1">
      <c r="A331" s="1"/>
      <c r="B331" s="6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ht="14.25" customHeight="1">
      <c r="A332" s="1"/>
      <c r="B332" s="6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ht="14.25" customHeight="1">
      <c r="A333" s="1"/>
      <c r="B333" s="6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ht="14.25" customHeight="1">
      <c r="A334" s="1"/>
      <c r="B334" s="6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ht="14.25" customHeight="1">
      <c r="A335" s="1"/>
      <c r="B335" s="6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ht="14.25" customHeight="1">
      <c r="A336" s="1"/>
      <c r="B336" s="6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ht="14.25" customHeight="1">
      <c r="A337" s="1"/>
      <c r="B337" s="6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ht="14.25" customHeight="1">
      <c r="A338" s="1"/>
      <c r="B338" s="6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ht="14.25" customHeight="1">
      <c r="A339" s="1"/>
      <c r="B339" s="6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ht="14.25" customHeight="1">
      <c r="A340" s="1"/>
      <c r="B340" s="6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ht="14.25" customHeight="1">
      <c r="A341" s="1"/>
      <c r="B341" s="6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ht="14.25" customHeight="1">
      <c r="A342" s="1"/>
      <c r="B342" s="6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ht="14.25" customHeight="1">
      <c r="A343" s="1"/>
      <c r="B343" s="6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ht="14.25" customHeight="1">
      <c r="A344" s="1"/>
      <c r="B344" s="6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ht="14.25" customHeight="1">
      <c r="A345" s="1"/>
      <c r="B345" s="6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ht="14.25" customHeight="1">
      <c r="A346" s="1"/>
      <c r="B346" s="6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ht="14.25" customHeight="1">
      <c r="A347" s="1"/>
      <c r="B347" s="6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ht="14.25" customHeight="1">
      <c r="A348" s="1"/>
      <c r="B348" s="6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ht="14.25" customHeight="1">
      <c r="A349" s="1"/>
      <c r="B349" s="6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ht="14.25" customHeight="1">
      <c r="A350" s="1"/>
      <c r="B350" s="6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ht="14.25" customHeight="1">
      <c r="A351" s="1"/>
      <c r="B351" s="6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ht="14.25" customHeight="1">
      <c r="A352" s="1"/>
      <c r="B352" s="6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ht="14.25" customHeight="1">
      <c r="A353" s="1"/>
      <c r="B353" s="6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ht="14.25" customHeight="1">
      <c r="A354" s="1"/>
      <c r="B354" s="6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ht="14.25" customHeight="1">
      <c r="A355" s="1"/>
      <c r="B355" s="6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ht="14.25" customHeight="1">
      <c r="A356" s="1"/>
      <c r="B356" s="6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ht="14.25" customHeight="1">
      <c r="A357" s="1"/>
      <c r="B357" s="6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ht="14.25" customHeight="1">
      <c r="A358" s="1"/>
      <c r="B358" s="6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ht="14.25" customHeight="1">
      <c r="A359" s="1"/>
      <c r="B359" s="6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ht="14.25" customHeight="1">
      <c r="A360" s="1"/>
      <c r="B360" s="6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ht="14.25" customHeight="1">
      <c r="A361" s="1"/>
      <c r="B361" s="6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ht="14.25" customHeight="1">
      <c r="A362" s="1"/>
      <c r="B362" s="6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ht="14.25" customHeight="1">
      <c r="A363" s="1"/>
      <c r="B363" s="6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ht="14.25" customHeight="1">
      <c r="A364" s="1"/>
      <c r="B364" s="6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ht="14.25" customHeight="1">
      <c r="A365" s="1"/>
      <c r="B365" s="6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ht="14.25" customHeight="1">
      <c r="A366" s="1"/>
      <c r="B366" s="6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ht="14.25" customHeight="1">
      <c r="A367" s="1"/>
      <c r="B367" s="6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ht="14.25" customHeight="1">
      <c r="A368" s="1"/>
      <c r="B368" s="6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ht="14.25" customHeight="1">
      <c r="A369" s="1"/>
      <c r="B369" s="6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ht="14.25" customHeight="1">
      <c r="A370" s="1"/>
      <c r="B370" s="6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ht="14.25" customHeight="1">
      <c r="A371" s="1"/>
      <c r="B371" s="6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ht="14.25" customHeight="1">
      <c r="A372" s="1"/>
      <c r="B372" s="6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ht="14.25" customHeight="1">
      <c r="A373" s="1"/>
      <c r="B373" s="6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ht="14.25" customHeight="1">
      <c r="A374" s="1"/>
      <c r="B374" s="6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ht="14.25" customHeight="1">
      <c r="A375" s="1"/>
      <c r="B375" s="6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ht="14.25" customHeight="1">
      <c r="A376" s="1"/>
      <c r="B376" s="6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ht="14.25" customHeight="1">
      <c r="A377" s="1"/>
      <c r="B377" s="6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ht="14.25" customHeight="1">
      <c r="A378" s="1"/>
      <c r="B378" s="6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ht="14.25" customHeight="1">
      <c r="A379" s="1"/>
      <c r="B379" s="6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ht="14.25" customHeight="1">
      <c r="A380" s="1"/>
      <c r="B380" s="6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ht="14.25" customHeight="1">
      <c r="A381" s="1"/>
      <c r="B381" s="6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ht="14.25" customHeight="1">
      <c r="A382" s="1"/>
      <c r="B382" s="6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ht="14.25" customHeight="1">
      <c r="A383" s="1"/>
      <c r="B383" s="6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ht="14.25" customHeight="1">
      <c r="A384" s="1"/>
      <c r="B384" s="6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ht="14.25" customHeight="1">
      <c r="A385" s="1"/>
      <c r="B385" s="6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ht="14.25" customHeight="1">
      <c r="A386" s="1"/>
      <c r="B386" s="6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ht="14.25" customHeight="1">
      <c r="A387" s="1"/>
      <c r="B387" s="6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ht="14.25" customHeight="1">
      <c r="A388" s="1"/>
      <c r="B388" s="6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ht="14.25" customHeight="1">
      <c r="A389" s="1"/>
      <c r="B389" s="6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ht="14.25" customHeight="1">
      <c r="A390" s="1"/>
      <c r="B390" s="6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ht="14.25" customHeight="1">
      <c r="A391" s="1"/>
      <c r="B391" s="6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ht="14.25" customHeight="1">
      <c r="A392" s="1"/>
      <c r="B392" s="6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ht="14.25" customHeight="1">
      <c r="A393" s="1"/>
      <c r="B393" s="6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ht="14.25" customHeight="1">
      <c r="A394" s="1"/>
      <c r="B394" s="6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ht="14.25" customHeight="1">
      <c r="A395" s="1"/>
      <c r="B395" s="6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ht="14.25" customHeight="1">
      <c r="A396" s="1"/>
      <c r="B396" s="6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ht="14.25" customHeight="1">
      <c r="A397" s="1"/>
      <c r="B397" s="6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ht="14.25" customHeight="1">
      <c r="A398" s="1"/>
      <c r="B398" s="6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ht="14.25" customHeight="1">
      <c r="A399" s="1"/>
      <c r="B399" s="6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ht="14.25" customHeight="1">
      <c r="A400" s="1"/>
      <c r="B400" s="6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ht="14.25" customHeight="1">
      <c r="A401" s="1"/>
      <c r="B401" s="6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ht="14.25" customHeight="1">
      <c r="A402" s="1"/>
      <c r="B402" s="6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ht="14.25" customHeight="1">
      <c r="A403" s="1"/>
      <c r="B403" s="6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ht="14.25" customHeight="1">
      <c r="A404" s="1"/>
      <c r="B404" s="6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ht="14.25" customHeight="1">
      <c r="A405" s="1"/>
      <c r="B405" s="6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ht="14.25" customHeight="1">
      <c r="A406" s="1"/>
      <c r="B406" s="6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ht="14.25" customHeight="1">
      <c r="A407" s="1"/>
      <c r="B407" s="6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ht="14.25" customHeight="1">
      <c r="A408" s="1"/>
      <c r="B408" s="6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ht="14.25" customHeight="1">
      <c r="A409" s="1"/>
      <c r="B409" s="6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ht="14.25" customHeight="1">
      <c r="A410" s="1"/>
      <c r="B410" s="6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ht="14.25" customHeight="1">
      <c r="A411" s="1"/>
      <c r="B411" s="6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ht="14.25" customHeight="1">
      <c r="A412" s="1"/>
      <c r="B412" s="6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ht="14.25" customHeight="1">
      <c r="A413" s="1"/>
      <c r="B413" s="6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ht="14.25" customHeight="1">
      <c r="A414" s="1"/>
      <c r="B414" s="6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ht="14.25" customHeight="1">
      <c r="A415" s="1"/>
      <c r="B415" s="6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ht="14.25" customHeight="1">
      <c r="A416" s="1"/>
      <c r="B416" s="6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ht="14.25" customHeight="1">
      <c r="A417" s="1"/>
      <c r="B417" s="6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ht="14.25" customHeight="1">
      <c r="A418" s="1"/>
      <c r="B418" s="6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ht="14.25" customHeight="1">
      <c r="A419" s="1"/>
      <c r="B419" s="6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ht="14.25" customHeight="1">
      <c r="A420" s="1"/>
      <c r="B420" s="6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ht="14.25" customHeight="1">
      <c r="A421" s="1"/>
      <c r="B421" s="6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ht="14.25" customHeight="1">
      <c r="A422" s="1"/>
      <c r="B422" s="6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ht="14.25" customHeight="1">
      <c r="A423" s="1"/>
      <c r="B423" s="6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ht="14.25" customHeight="1">
      <c r="A424" s="1"/>
      <c r="B424" s="6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ht="14.25" customHeight="1">
      <c r="A425" s="1"/>
      <c r="B425" s="6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ht="14.25" customHeight="1">
      <c r="A426" s="1"/>
      <c r="B426" s="6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ht="14.25" customHeight="1">
      <c r="A427" s="1"/>
      <c r="B427" s="6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ht="14.25" customHeight="1">
      <c r="A428" s="1"/>
      <c r="B428" s="6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ht="14.25" customHeight="1">
      <c r="A429" s="1"/>
      <c r="B429" s="6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ht="14.25" customHeight="1">
      <c r="A430" s="1"/>
      <c r="B430" s="6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ht="14.25" customHeight="1">
      <c r="A431" s="1"/>
      <c r="B431" s="6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ht="14.25" customHeight="1">
      <c r="A432" s="1"/>
      <c r="B432" s="6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ht="14.25" customHeight="1">
      <c r="A433" s="1"/>
      <c r="B433" s="6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ht="14.25" customHeight="1">
      <c r="A434" s="1"/>
      <c r="B434" s="6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ht="14.25" customHeight="1">
      <c r="A435" s="1"/>
      <c r="B435" s="6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ht="14.25" customHeight="1">
      <c r="A436" s="1"/>
      <c r="B436" s="6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ht="14.25" customHeight="1">
      <c r="A437" s="1"/>
      <c r="B437" s="6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ht="14.25" customHeight="1">
      <c r="A438" s="1"/>
      <c r="B438" s="6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ht="14.25" customHeight="1">
      <c r="A439" s="1"/>
      <c r="B439" s="6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ht="14.25" customHeight="1">
      <c r="A440" s="1"/>
      <c r="B440" s="6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ht="14.25" customHeight="1">
      <c r="A441" s="1"/>
      <c r="B441" s="6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ht="14.25" customHeight="1">
      <c r="A442" s="1"/>
      <c r="B442" s="6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ht="14.25" customHeight="1">
      <c r="A443" s="1"/>
      <c r="B443" s="6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ht="14.25" customHeight="1">
      <c r="A444" s="1"/>
      <c r="B444" s="6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ht="14.25" customHeight="1">
      <c r="A445" s="1"/>
      <c r="B445" s="6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ht="14.25" customHeight="1">
      <c r="A446" s="1"/>
      <c r="B446" s="6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ht="14.25" customHeight="1">
      <c r="A447" s="1"/>
      <c r="B447" s="6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ht="14.25" customHeight="1">
      <c r="A448" s="1"/>
      <c r="B448" s="6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ht="14.25" customHeight="1">
      <c r="A449" s="1"/>
      <c r="B449" s="6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ht="14.25" customHeight="1">
      <c r="A450" s="1"/>
      <c r="B450" s="6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ht="14.25" customHeight="1">
      <c r="A451" s="1"/>
      <c r="B451" s="6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ht="14.25" customHeight="1">
      <c r="A452" s="1"/>
      <c r="B452" s="6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ht="14.25" customHeight="1">
      <c r="A453" s="1"/>
      <c r="B453" s="6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ht="14.25" customHeight="1">
      <c r="A454" s="1"/>
      <c r="B454" s="6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ht="14.25" customHeight="1">
      <c r="A455" s="1"/>
      <c r="B455" s="6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ht="14.25" customHeight="1">
      <c r="A456" s="1"/>
      <c r="B456" s="6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ht="14.25" customHeight="1">
      <c r="A457" s="1"/>
      <c r="B457" s="6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ht="14.25" customHeight="1">
      <c r="A458" s="1"/>
      <c r="B458" s="6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ht="14.25" customHeight="1">
      <c r="A459" s="1"/>
      <c r="B459" s="6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ht="14.25" customHeight="1">
      <c r="A460" s="1"/>
      <c r="B460" s="6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ht="14.25" customHeight="1">
      <c r="A461" s="1"/>
      <c r="B461" s="6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ht="14.25" customHeight="1">
      <c r="A462" s="1"/>
      <c r="B462" s="6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ht="14.25" customHeight="1">
      <c r="A463" s="1"/>
      <c r="B463" s="6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ht="14.25" customHeight="1">
      <c r="A464" s="1"/>
      <c r="B464" s="6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ht="14.25" customHeight="1">
      <c r="A465" s="1"/>
      <c r="B465" s="6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ht="14.25" customHeight="1">
      <c r="A466" s="1"/>
      <c r="B466" s="6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ht="14.25" customHeight="1">
      <c r="A467" s="1"/>
      <c r="B467" s="6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ht="14.25" customHeight="1">
      <c r="A468" s="1"/>
      <c r="B468" s="6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ht="14.25" customHeight="1">
      <c r="A469" s="1"/>
      <c r="B469" s="6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ht="14.25" customHeight="1">
      <c r="A470" s="1"/>
      <c r="B470" s="6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ht="14.25" customHeight="1">
      <c r="A471" s="1"/>
      <c r="B471" s="6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ht="14.25" customHeight="1">
      <c r="A472" s="1"/>
      <c r="B472" s="6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ht="14.25" customHeight="1">
      <c r="A473" s="1"/>
      <c r="B473" s="6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ht="14.25" customHeight="1">
      <c r="A474" s="1"/>
      <c r="B474" s="6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ht="14.25" customHeight="1">
      <c r="A475" s="1"/>
      <c r="B475" s="6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ht="14.25" customHeight="1">
      <c r="A476" s="1"/>
      <c r="B476" s="6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ht="14.25" customHeight="1">
      <c r="A477" s="1"/>
      <c r="B477" s="6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ht="14.25" customHeight="1">
      <c r="A478" s="1"/>
      <c r="B478" s="6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ht="14.25" customHeight="1">
      <c r="A479" s="1"/>
      <c r="B479" s="6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ht="14.25" customHeight="1">
      <c r="A480" s="1"/>
      <c r="B480" s="6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ht="14.25" customHeight="1">
      <c r="A481" s="1"/>
      <c r="B481" s="6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ht="14.25" customHeight="1">
      <c r="A482" s="1"/>
      <c r="B482" s="6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ht="14.25" customHeight="1">
      <c r="A483" s="1"/>
      <c r="B483" s="6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ht="14.25" customHeight="1">
      <c r="A484" s="1"/>
      <c r="B484" s="6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ht="14.25" customHeight="1">
      <c r="A485" s="1"/>
      <c r="B485" s="6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ht="14.25" customHeight="1">
      <c r="A486" s="1"/>
      <c r="B486" s="6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ht="14.25" customHeight="1">
      <c r="A487" s="1"/>
      <c r="B487" s="6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ht="14.25" customHeight="1">
      <c r="A488" s="1"/>
      <c r="B488" s="6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ht="14.25" customHeight="1">
      <c r="A489" s="1"/>
      <c r="B489" s="6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ht="14.25" customHeight="1">
      <c r="A490" s="1"/>
      <c r="B490" s="6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ht="14.25" customHeight="1">
      <c r="A491" s="1"/>
      <c r="B491" s="6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ht="14.25" customHeight="1">
      <c r="A492" s="1"/>
      <c r="B492" s="6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ht="14.25" customHeight="1">
      <c r="A493" s="1"/>
      <c r="B493" s="6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ht="14.25" customHeight="1">
      <c r="A494" s="1"/>
      <c r="B494" s="6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ht="14.25" customHeight="1">
      <c r="A495" s="1"/>
      <c r="B495" s="6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ht="14.25" customHeight="1">
      <c r="A496" s="1"/>
      <c r="B496" s="6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ht="14.25" customHeight="1">
      <c r="A497" s="1"/>
      <c r="B497" s="6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ht="14.25" customHeight="1">
      <c r="A498" s="1"/>
      <c r="B498" s="6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ht="14.25" customHeight="1">
      <c r="A499" s="1"/>
      <c r="B499" s="6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ht="14.25" customHeight="1">
      <c r="A500" s="1"/>
      <c r="B500" s="6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ht="14.25" customHeight="1">
      <c r="A501" s="1"/>
      <c r="B501" s="6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ht="14.25" customHeight="1">
      <c r="A502" s="1"/>
      <c r="B502" s="6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ht="14.25" customHeight="1">
      <c r="A503" s="1"/>
      <c r="B503" s="6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ht="14.25" customHeight="1">
      <c r="A504" s="1"/>
      <c r="B504" s="6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ht="14.25" customHeight="1">
      <c r="A505" s="1"/>
      <c r="B505" s="6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ht="14.25" customHeight="1">
      <c r="A506" s="1"/>
      <c r="B506" s="6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ht="14.25" customHeight="1">
      <c r="A507" s="1"/>
      <c r="B507" s="6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ht="14.25" customHeight="1">
      <c r="A508" s="1"/>
      <c r="B508" s="6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ht="14.25" customHeight="1">
      <c r="A509" s="1"/>
      <c r="B509" s="6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ht="14.25" customHeight="1">
      <c r="A510" s="1"/>
      <c r="B510" s="6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ht="14.25" customHeight="1">
      <c r="A511" s="1"/>
      <c r="B511" s="6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ht="14.25" customHeight="1">
      <c r="A512" s="1"/>
      <c r="B512" s="6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ht="14.25" customHeight="1">
      <c r="A513" s="1"/>
      <c r="B513" s="6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ht="14.25" customHeight="1">
      <c r="A514" s="1"/>
      <c r="B514" s="6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ht="14.25" customHeight="1">
      <c r="A515" s="1"/>
      <c r="B515" s="6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ht="14.25" customHeight="1">
      <c r="A516" s="1"/>
      <c r="B516" s="6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ht="14.25" customHeight="1">
      <c r="A517" s="1"/>
      <c r="B517" s="6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ht="14.25" customHeight="1">
      <c r="A518" s="1"/>
      <c r="B518" s="6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ht="14.25" customHeight="1">
      <c r="A519" s="1"/>
      <c r="B519" s="6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ht="14.25" customHeight="1">
      <c r="A520" s="1"/>
      <c r="B520" s="6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ht="14.25" customHeight="1">
      <c r="A521" s="1"/>
      <c r="B521" s="6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ht="14.25" customHeight="1">
      <c r="A522" s="1"/>
      <c r="B522" s="6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ht="14.25" customHeight="1">
      <c r="A523" s="1"/>
      <c r="B523" s="6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ht="14.25" customHeight="1">
      <c r="A524" s="1"/>
      <c r="B524" s="6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ht="14.25" customHeight="1">
      <c r="A525" s="1"/>
      <c r="B525" s="6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ht="14.25" customHeight="1">
      <c r="A526" s="1"/>
      <c r="B526" s="6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ht="14.25" customHeight="1">
      <c r="A527" s="1"/>
      <c r="B527" s="6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ht="14.25" customHeight="1">
      <c r="A528" s="1"/>
      <c r="B528" s="6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ht="14.25" customHeight="1">
      <c r="A529" s="1"/>
      <c r="B529" s="6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ht="14.25" customHeight="1">
      <c r="A530" s="1"/>
      <c r="B530" s="6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ht="14.25" customHeight="1">
      <c r="A531" s="1"/>
      <c r="B531" s="6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ht="14.25" customHeight="1">
      <c r="A532" s="1"/>
      <c r="B532" s="6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ht="14.25" customHeight="1">
      <c r="A533" s="1"/>
      <c r="B533" s="6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ht="14.25" customHeight="1">
      <c r="A534" s="1"/>
      <c r="B534" s="6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ht="14.25" customHeight="1">
      <c r="A535" s="1"/>
      <c r="B535" s="6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ht="14.25" customHeight="1">
      <c r="A536" s="1"/>
      <c r="B536" s="6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ht="14.25" customHeight="1">
      <c r="A537" s="1"/>
      <c r="B537" s="6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ht="14.25" customHeight="1">
      <c r="A538" s="1"/>
      <c r="B538" s="6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ht="14.25" customHeight="1">
      <c r="A539" s="1"/>
      <c r="B539" s="6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ht="14.25" customHeight="1">
      <c r="A540" s="1"/>
      <c r="B540" s="6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ht="14.25" customHeight="1">
      <c r="A541" s="1"/>
      <c r="B541" s="6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ht="14.25" customHeight="1">
      <c r="A542" s="1"/>
      <c r="B542" s="6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ht="14.25" customHeight="1">
      <c r="A543" s="1"/>
      <c r="B543" s="6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ht="14.25" customHeight="1">
      <c r="A544" s="1"/>
      <c r="B544" s="6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ht="14.25" customHeight="1">
      <c r="A545" s="1"/>
      <c r="B545" s="6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ht="14.25" customHeight="1">
      <c r="A546" s="1"/>
      <c r="B546" s="6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ht="14.25" customHeight="1">
      <c r="A547" s="1"/>
      <c r="B547" s="6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ht="14.25" customHeight="1">
      <c r="A548" s="1"/>
      <c r="B548" s="6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ht="14.25" customHeight="1">
      <c r="A549" s="1"/>
      <c r="B549" s="6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ht="14.25" customHeight="1">
      <c r="A550" s="1"/>
      <c r="B550" s="6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ht="14.25" customHeight="1">
      <c r="A551" s="1"/>
      <c r="B551" s="6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ht="14.25" customHeight="1">
      <c r="A552" s="1"/>
      <c r="B552" s="6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ht="14.25" customHeight="1">
      <c r="A553" s="1"/>
      <c r="B553" s="6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ht="14.25" customHeight="1">
      <c r="A554" s="1"/>
      <c r="B554" s="6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ht="14.25" customHeight="1">
      <c r="A555" s="1"/>
      <c r="B555" s="6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ht="14.25" customHeight="1">
      <c r="A556" s="1"/>
      <c r="B556" s="6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ht="14.25" customHeight="1">
      <c r="A557" s="1"/>
      <c r="B557" s="6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ht="14.25" customHeight="1">
      <c r="A558" s="1"/>
      <c r="B558" s="6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ht="14.25" customHeight="1">
      <c r="A559" s="1"/>
      <c r="B559" s="6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ht="14.25" customHeight="1">
      <c r="A560" s="1"/>
      <c r="B560" s="6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ht="14.25" customHeight="1">
      <c r="A561" s="1"/>
      <c r="B561" s="6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ht="14.25" customHeight="1">
      <c r="A562" s="1"/>
      <c r="B562" s="6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ht="14.25" customHeight="1">
      <c r="A563" s="1"/>
      <c r="B563" s="6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ht="14.25" customHeight="1">
      <c r="A564" s="1"/>
      <c r="B564" s="6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ht="14.25" customHeight="1">
      <c r="A565" s="1"/>
      <c r="B565" s="6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ht="14.25" customHeight="1">
      <c r="A566" s="1"/>
      <c r="B566" s="6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ht="14.25" customHeight="1">
      <c r="A567" s="1"/>
      <c r="B567" s="6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ht="14.25" customHeight="1">
      <c r="A568" s="1"/>
      <c r="B568" s="6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ht="14.25" customHeight="1">
      <c r="A569" s="1"/>
      <c r="B569" s="6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ht="14.25" customHeight="1">
      <c r="A570" s="1"/>
      <c r="B570" s="6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ht="14.25" customHeight="1">
      <c r="A571" s="1"/>
      <c r="B571" s="6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ht="14.25" customHeight="1">
      <c r="A572" s="1"/>
      <c r="B572" s="6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ht="14.25" customHeight="1">
      <c r="A573" s="1"/>
      <c r="B573" s="6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ht="14.25" customHeight="1">
      <c r="A574" s="1"/>
      <c r="B574" s="6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ht="14.25" customHeight="1">
      <c r="A575" s="1"/>
      <c r="B575" s="6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ht="14.25" customHeight="1">
      <c r="A576" s="1"/>
      <c r="B576" s="6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ht="14.25" customHeight="1">
      <c r="A577" s="1"/>
      <c r="B577" s="6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ht="14.25" customHeight="1">
      <c r="A578" s="1"/>
      <c r="B578" s="6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ht="14.25" customHeight="1">
      <c r="A579" s="1"/>
      <c r="B579" s="6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ht="14.25" customHeight="1">
      <c r="A580" s="1"/>
      <c r="B580" s="6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ht="14.25" customHeight="1">
      <c r="A581" s="1"/>
      <c r="B581" s="6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ht="14.25" customHeight="1">
      <c r="A582" s="1"/>
      <c r="B582" s="6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ht="14.25" customHeight="1">
      <c r="A583" s="1"/>
      <c r="B583" s="6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ht="14.25" customHeight="1">
      <c r="A584" s="1"/>
      <c r="B584" s="6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ht="14.25" customHeight="1">
      <c r="A585" s="1"/>
      <c r="B585" s="6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ht="14.25" customHeight="1">
      <c r="A586" s="1"/>
      <c r="B586" s="6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ht="14.25" customHeight="1">
      <c r="A587" s="1"/>
      <c r="B587" s="6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ht="14.25" customHeight="1">
      <c r="A588" s="1"/>
      <c r="B588" s="6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ht="14.25" customHeight="1">
      <c r="A589" s="1"/>
      <c r="B589" s="6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ht="14.25" customHeight="1">
      <c r="A590" s="1"/>
      <c r="B590" s="6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ht="14.25" customHeight="1">
      <c r="A591" s="1"/>
      <c r="B591" s="6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ht="14.25" customHeight="1">
      <c r="A592" s="1"/>
      <c r="B592" s="6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ht="14.25" customHeight="1">
      <c r="A593" s="1"/>
      <c r="B593" s="6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ht="14.25" customHeight="1">
      <c r="A594" s="1"/>
      <c r="B594" s="6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ht="14.25" customHeight="1">
      <c r="A595" s="1"/>
      <c r="B595" s="6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ht="14.25" customHeight="1">
      <c r="A596" s="1"/>
      <c r="B596" s="6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ht="14.25" customHeight="1">
      <c r="A597" s="1"/>
      <c r="B597" s="6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ht="14.25" customHeight="1">
      <c r="A598" s="1"/>
      <c r="B598" s="6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ht="14.25" customHeight="1">
      <c r="A599" s="1"/>
      <c r="B599" s="6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ht="14.25" customHeight="1">
      <c r="A600" s="1"/>
      <c r="B600" s="6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ht="14.25" customHeight="1">
      <c r="A601" s="1"/>
      <c r="B601" s="6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ht="14.25" customHeight="1">
      <c r="A602" s="1"/>
      <c r="B602" s="6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ht="14.25" customHeight="1">
      <c r="A603" s="1"/>
      <c r="B603" s="6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ht="14.25" customHeight="1">
      <c r="A604" s="1"/>
      <c r="B604" s="6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ht="14.25" customHeight="1">
      <c r="A605" s="1"/>
      <c r="B605" s="6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ht="14.25" customHeight="1">
      <c r="A606" s="1"/>
      <c r="B606" s="6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ht="14.25" customHeight="1">
      <c r="A607" s="1"/>
      <c r="B607" s="6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ht="14.25" customHeight="1">
      <c r="A608" s="1"/>
      <c r="B608" s="6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ht="14.25" customHeight="1">
      <c r="A609" s="1"/>
      <c r="B609" s="6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ht="14.25" customHeight="1">
      <c r="A610" s="1"/>
      <c r="B610" s="6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ht="14.25" customHeight="1">
      <c r="A611" s="1"/>
      <c r="B611" s="6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ht="14.25" customHeight="1">
      <c r="A612" s="1"/>
      <c r="B612" s="6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ht="14.25" customHeight="1">
      <c r="A613" s="1"/>
      <c r="B613" s="6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ht="14.25" customHeight="1">
      <c r="A614" s="1"/>
      <c r="B614" s="6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ht="14.25" customHeight="1">
      <c r="A615" s="1"/>
      <c r="B615" s="6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ht="14.25" customHeight="1">
      <c r="A616" s="1"/>
      <c r="B616" s="6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ht="14.25" customHeight="1">
      <c r="A617" s="1"/>
      <c r="B617" s="6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ht="14.25" customHeight="1">
      <c r="A618" s="1"/>
      <c r="B618" s="6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ht="14.25" customHeight="1">
      <c r="A619" s="1"/>
      <c r="B619" s="6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ht="14.25" customHeight="1">
      <c r="A620" s="1"/>
      <c r="B620" s="6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ht="14.25" customHeight="1">
      <c r="A621" s="1"/>
      <c r="B621" s="6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ht="14.25" customHeight="1">
      <c r="A622" s="1"/>
      <c r="B622" s="6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ht="14.25" customHeight="1">
      <c r="A623" s="1"/>
      <c r="B623" s="6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ht="14.25" customHeight="1">
      <c r="A624" s="1"/>
      <c r="B624" s="6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ht="14.25" customHeight="1">
      <c r="A625" s="1"/>
      <c r="B625" s="6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ht="14.25" customHeight="1">
      <c r="A626" s="1"/>
      <c r="B626" s="6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ht="14.25" customHeight="1">
      <c r="A627" s="1"/>
      <c r="B627" s="6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ht="14.25" customHeight="1">
      <c r="A628" s="1"/>
      <c r="B628" s="6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ht="14.25" customHeight="1">
      <c r="A629" s="1"/>
      <c r="B629" s="6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ht="14.25" customHeight="1">
      <c r="A630" s="1"/>
      <c r="B630" s="6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ht="14.25" customHeight="1">
      <c r="A631" s="1"/>
      <c r="B631" s="6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ht="14.25" customHeight="1">
      <c r="A632" s="1"/>
      <c r="B632" s="6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ht="14.25" customHeight="1">
      <c r="A633" s="1"/>
      <c r="B633" s="6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ht="14.25" customHeight="1">
      <c r="A634" s="1"/>
      <c r="B634" s="6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ht="14.25" customHeight="1">
      <c r="A635" s="1"/>
      <c r="B635" s="6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ht="14.25" customHeight="1">
      <c r="A636" s="1"/>
      <c r="B636" s="6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ht="14.25" customHeight="1">
      <c r="A637" s="1"/>
      <c r="B637" s="6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ht="14.25" customHeight="1">
      <c r="A638" s="1"/>
      <c r="B638" s="6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ht="14.25" customHeight="1">
      <c r="A639" s="1"/>
      <c r="B639" s="6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ht="14.25" customHeight="1">
      <c r="A640" s="1"/>
      <c r="B640" s="6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ht="14.25" customHeight="1">
      <c r="A641" s="1"/>
      <c r="B641" s="6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ht="14.25" customHeight="1">
      <c r="A642" s="1"/>
      <c r="B642" s="6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ht="14.25" customHeight="1">
      <c r="A643" s="1"/>
      <c r="B643" s="6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ht="14.25" customHeight="1">
      <c r="A644" s="1"/>
      <c r="B644" s="6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ht="14.25" customHeight="1">
      <c r="A645" s="1"/>
      <c r="B645" s="6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ht="14.25" customHeight="1">
      <c r="A646" s="1"/>
      <c r="B646" s="6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ht="14.25" customHeight="1">
      <c r="A647" s="1"/>
      <c r="B647" s="6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ht="14.25" customHeight="1">
      <c r="A648" s="1"/>
      <c r="B648" s="6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ht="14.25" customHeight="1">
      <c r="A649" s="1"/>
      <c r="B649" s="6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ht="14.25" customHeight="1">
      <c r="A650" s="1"/>
      <c r="B650" s="6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ht="14.25" customHeight="1">
      <c r="A651" s="1"/>
      <c r="B651" s="6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ht="14.25" customHeight="1">
      <c r="A652" s="1"/>
      <c r="B652" s="6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ht="14.25" customHeight="1">
      <c r="A653" s="1"/>
      <c r="B653" s="6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ht="14.25" customHeight="1">
      <c r="A654" s="1"/>
      <c r="B654" s="6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ht="14.25" customHeight="1">
      <c r="A655" s="1"/>
      <c r="B655" s="6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ht="14.25" customHeight="1">
      <c r="A656" s="1"/>
      <c r="B656" s="6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ht="14.25" customHeight="1">
      <c r="A657" s="1"/>
      <c r="B657" s="6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ht="14.25" customHeight="1">
      <c r="A658" s="1"/>
      <c r="B658" s="6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ht="14.25" customHeight="1">
      <c r="A659" s="1"/>
      <c r="B659" s="6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ht="14.25" customHeight="1">
      <c r="A660" s="1"/>
      <c r="B660" s="6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ht="14.25" customHeight="1">
      <c r="A661" s="1"/>
      <c r="B661" s="6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ht="14.25" customHeight="1">
      <c r="A662" s="1"/>
      <c r="B662" s="6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ht="14.25" customHeight="1">
      <c r="A663" s="1"/>
      <c r="B663" s="6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ht="14.25" customHeight="1">
      <c r="A664" s="1"/>
      <c r="B664" s="6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ht="14.25" customHeight="1">
      <c r="A665" s="1"/>
      <c r="B665" s="6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ht="14.25" customHeight="1">
      <c r="A666" s="1"/>
      <c r="B666" s="6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ht="14.25" customHeight="1">
      <c r="A667" s="1"/>
      <c r="B667" s="6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ht="14.25" customHeight="1">
      <c r="A668" s="1"/>
      <c r="B668" s="6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ht="14.25" customHeight="1">
      <c r="A669" s="1"/>
      <c r="B669" s="6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ht="14.25" customHeight="1">
      <c r="A670" s="1"/>
      <c r="B670" s="6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ht="14.25" customHeight="1">
      <c r="A671" s="1"/>
      <c r="B671" s="6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ht="14.25" customHeight="1">
      <c r="A672" s="1"/>
      <c r="B672" s="6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ht="14.25" customHeight="1">
      <c r="A673" s="1"/>
      <c r="B673" s="6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ht="14.25" customHeight="1">
      <c r="A674" s="1"/>
      <c r="B674" s="6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ht="14.25" customHeight="1">
      <c r="A675" s="1"/>
      <c r="B675" s="6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ht="14.25" customHeight="1">
      <c r="A676" s="1"/>
      <c r="B676" s="6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ht="14.25" customHeight="1">
      <c r="A677" s="1"/>
      <c r="B677" s="6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ht="14.25" customHeight="1">
      <c r="A678" s="1"/>
      <c r="B678" s="6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ht="14.25" customHeight="1">
      <c r="A679" s="1"/>
      <c r="B679" s="6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ht="14.25" customHeight="1">
      <c r="A680" s="1"/>
      <c r="B680" s="6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ht="14.25" customHeight="1">
      <c r="A681" s="1"/>
      <c r="B681" s="6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ht="14.25" customHeight="1">
      <c r="A682" s="1"/>
      <c r="B682" s="6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ht="14.25" customHeight="1">
      <c r="A683" s="1"/>
      <c r="B683" s="6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ht="14.25" customHeight="1">
      <c r="A684" s="1"/>
      <c r="B684" s="6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ht="14.25" customHeight="1">
      <c r="A685" s="1"/>
      <c r="B685" s="6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ht="14.25" customHeight="1">
      <c r="A686" s="1"/>
      <c r="B686" s="6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ht="14.25" customHeight="1">
      <c r="A687" s="1"/>
      <c r="B687" s="6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ht="14.25" customHeight="1">
      <c r="A688" s="1"/>
      <c r="B688" s="6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ht="14.25" customHeight="1">
      <c r="A689" s="1"/>
      <c r="B689" s="6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ht="14.25" customHeight="1">
      <c r="A690" s="1"/>
      <c r="B690" s="6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ht="14.25" customHeight="1">
      <c r="A691" s="1"/>
      <c r="B691" s="6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ht="14.25" customHeight="1">
      <c r="A692" s="1"/>
      <c r="B692" s="6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ht="14.25" customHeight="1">
      <c r="A693" s="1"/>
      <c r="B693" s="6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ht="14.25" customHeight="1">
      <c r="A694" s="1"/>
      <c r="B694" s="6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ht="14.25" customHeight="1">
      <c r="A695" s="1"/>
      <c r="B695" s="6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ht="14.25" customHeight="1">
      <c r="A696" s="1"/>
      <c r="B696" s="6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ht="14.25" customHeight="1">
      <c r="A697" s="1"/>
      <c r="B697" s="6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ht="14.25" customHeight="1">
      <c r="A698" s="1"/>
      <c r="B698" s="6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ht="14.25" customHeight="1">
      <c r="A699" s="1"/>
      <c r="B699" s="6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ht="14.25" customHeight="1">
      <c r="A700" s="1"/>
      <c r="B700" s="6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ht="14.25" customHeight="1">
      <c r="A701" s="1"/>
      <c r="B701" s="6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ht="14.25" customHeight="1">
      <c r="A702" s="1"/>
      <c r="B702" s="6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ht="14.25" customHeight="1">
      <c r="A703" s="1"/>
      <c r="B703" s="6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ht="14.25" customHeight="1">
      <c r="A704" s="1"/>
      <c r="B704" s="6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ht="14.25" customHeight="1">
      <c r="A705" s="1"/>
      <c r="B705" s="6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ht="14.25" customHeight="1">
      <c r="A706" s="1"/>
      <c r="B706" s="6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ht="14.25" customHeight="1">
      <c r="A707" s="1"/>
      <c r="B707" s="6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ht="14.25" customHeight="1">
      <c r="A708" s="1"/>
      <c r="B708" s="6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ht="14.25" customHeight="1">
      <c r="A709" s="1"/>
      <c r="B709" s="6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ht="14.25" customHeight="1">
      <c r="A710" s="1"/>
      <c r="B710" s="6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ht="14.25" customHeight="1">
      <c r="A711" s="1"/>
      <c r="B711" s="6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ht="14.25" customHeight="1">
      <c r="A712" s="1"/>
      <c r="B712" s="6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ht="14.25" customHeight="1">
      <c r="A713" s="1"/>
      <c r="B713" s="6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ht="14.25" customHeight="1">
      <c r="A714" s="1"/>
      <c r="B714" s="6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ht="14.25" customHeight="1">
      <c r="A715" s="1"/>
      <c r="B715" s="6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ht="14.25" customHeight="1">
      <c r="A716" s="1"/>
      <c r="B716" s="6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ht="14.25" customHeight="1">
      <c r="A717" s="1"/>
      <c r="B717" s="6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ht="14.25" customHeight="1">
      <c r="A718" s="1"/>
      <c r="B718" s="6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ht="14.25" customHeight="1">
      <c r="A719" s="1"/>
      <c r="B719" s="6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ht="14.25" customHeight="1">
      <c r="A720" s="1"/>
      <c r="B720" s="6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ht="14.25" customHeight="1">
      <c r="A721" s="1"/>
      <c r="B721" s="6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ht="14.25" customHeight="1">
      <c r="A722" s="1"/>
      <c r="B722" s="6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ht="14.25" customHeight="1">
      <c r="A723" s="1"/>
      <c r="B723" s="6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ht="14.25" customHeight="1">
      <c r="A724" s="1"/>
      <c r="B724" s="6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ht="14.25" customHeight="1">
      <c r="A725" s="1"/>
      <c r="B725" s="6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ht="14.25" customHeight="1">
      <c r="A726" s="1"/>
      <c r="B726" s="6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ht="14.25" customHeight="1">
      <c r="A727" s="1"/>
      <c r="B727" s="6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ht="14.25" customHeight="1">
      <c r="A728" s="1"/>
      <c r="B728" s="6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ht="14.25" customHeight="1">
      <c r="A729" s="1"/>
      <c r="B729" s="6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ht="14.25" customHeight="1">
      <c r="A730" s="1"/>
      <c r="B730" s="6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ht="14.25" customHeight="1">
      <c r="A731" s="1"/>
      <c r="B731" s="6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ht="14.25" customHeight="1">
      <c r="A732" s="1"/>
      <c r="B732" s="6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ht="14.25" customHeight="1">
      <c r="A733" s="1"/>
      <c r="B733" s="6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ht="14.25" customHeight="1">
      <c r="A734" s="1"/>
      <c r="B734" s="6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ht="14.25" customHeight="1">
      <c r="A735" s="1"/>
      <c r="B735" s="6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ht="14.25" customHeight="1">
      <c r="A736" s="1"/>
      <c r="B736" s="6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ht="14.25" customHeight="1">
      <c r="A737" s="1"/>
      <c r="B737" s="6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ht="14.25" customHeight="1">
      <c r="A738" s="1"/>
      <c r="B738" s="6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ht="14.25" customHeight="1">
      <c r="A739" s="1"/>
      <c r="B739" s="6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ht="14.25" customHeight="1">
      <c r="A740" s="1"/>
      <c r="B740" s="6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ht="14.25" customHeight="1">
      <c r="A741" s="1"/>
      <c r="B741" s="6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ht="14.25" customHeight="1">
      <c r="A742" s="1"/>
      <c r="B742" s="6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ht="14.25" customHeight="1">
      <c r="A743" s="1"/>
      <c r="B743" s="6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ht="14.25" customHeight="1">
      <c r="A744" s="1"/>
      <c r="B744" s="6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ht="14.25" customHeight="1">
      <c r="A745" s="1"/>
      <c r="B745" s="6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ht="14.25" customHeight="1">
      <c r="A746" s="1"/>
      <c r="B746" s="6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ht="14.25" customHeight="1">
      <c r="A747" s="1"/>
      <c r="B747" s="6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ht="14.25" customHeight="1">
      <c r="A748" s="1"/>
      <c r="B748" s="6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ht="14.25" customHeight="1">
      <c r="A749" s="1"/>
      <c r="B749" s="6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ht="14.25" customHeight="1">
      <c r="A750" s="1"/>
      <c r="B750" s="6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ht="14.25" customHeight="1">
      <c r="A751" s="1"/>
      <c r="B751" s="6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ht="14.25" customHeight="1">
      <c r="A752" s="1"/>
      <c r="B752" s="6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ht="14.25" customHeight="1">
      <c r="A753" s="1"/>
      <c r="B753" s="6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ht="14.25" customHeight="1">
      <c r="A754" s="1"/>
      <c r="B754" s="6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ht="14.25" customHeight="1">
      <c r="A755" s="1"/>
      <c r="B755" s="6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ht="14.25" customHeight="1">
      <c r="A756" s="1"/>
      <c r="B756" s="6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ht="14.25" customHeight="1">
      <c r="A757" s="1"/>
      <c r="B757" s="6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ht="14.25" customHeight="1">
      <c r="A758" s="1"/>
      <c r="B758" s="6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ht="14.25" customHeight="1">
      <c r="A759" s="1"/>
      <c r="B759" s="6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ht="14.25" customHeight="1">
      <c r="A760" s="1"/>
      <c r="B760" s="6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ht="14.25" customHeight="1">
      <c r="A761" s="1"/>
      <c r="B761" s="6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ht="14.25" customHeight="1">
      <c r="A762" s="1"/>
      <c r="B762" s="6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ht="14.25" customHeight="1">
      <c r="A763" s="1"/>
      <c r="B763" s="6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ht="14.25" customHeight="1">
      <c r="A764" s="1"/>
      <c r="B764" s="6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ht="14.25" customHeight="1">
      <c r="A765" s="1"/>
      <c r="B765" s="6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ht="14.25" customHeight="1">
      <c r="A766" s="1"/>
      <c r="B766" s="6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ht="14.25" customHeight="1">
      <c r="A767" s="1"/>
      <c r="B767" s="6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ht="14.25" customHeight="1">
      <c r="A768" s="1"/>
      <c r="B768" s="6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ht="14.25" customHeight="1">
      <c r="A769" s="1"/>
      <c r="B769" s="6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ht="14.25" customHeight="1">
      <c r="A770" s="1"/>
      <c r="B770" s="6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ht="14.25" customHeight="1">
      <c r="A771" s="1"/>
      <c r="B771" s="6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ht="14.25" customHeight="1">
      <c r="A772" s="1"/>
      <c r="B772" s="6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ht="14.25" customHeight="1">
      <c r="A773" s="1"/>
      <c r="B773" s="6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ht="14.25" customHeight="1">
      <c r="A774" s="1"/>
      <c r="B774" s="6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ht="14.25" customHeight="1">
      <c r="A775" s="1"/>
      <c r="B775" s="6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ht="14.25" customHeight="1">
      <c r="A776" s="1"/>
      <c r="B776" s="6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ht="14.25" customHeight="1">
      <c r="A777" s="1"/>
      <c r="B777" s="6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ht="14.25" customHeight="1">
      <c r="A778" s="1"/>
      <c r="B778" s="6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ht="14.25" customHeight="1">
      <c r="A779" s="1"/>
      <c r="B779" s="6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ht="14.25" customHeight="1">
      <c r="A780" s="1"/>
      <c r="B780" s="6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ht="14.25" customHeight="1">
      <c r="A781" s="1"/>
      <c r="B781" s="6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ht="14.25" customHeight="1">
      <c r="A782" s="1"/>
      <c r="B782" s="6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ht="14.25" customHeight="1">
      <c r="A783" s="1"/>
      <c r="B783" s="6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ht="14.25" customHeight="1">
      <c r="A784" s="1"/>
      <c r="B784" s="6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ht="14.25" customHeight="1">
      <c r="A785" s="1"/>
      <c r="B785" s="6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ht="14.25" customHeight="1">
      <c r="A786" s="1"/>
      <c r="B786" s="6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ht="14.25" customHeight="1">
      <c r="A787" s="1"/>
      <c r="B787" s="6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ht="14.25" customHeight="1">
      <c r="A788" s="1"/>
      <c r="B788" s="6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ht="14.25" customHeight="1">
      <c r="A789" s="1"/>
      <c r="B789" s="6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ht="14.25" customHeight="1">
      <c r="A790" s="1"/>
      <c r="B790" s="6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ht="14.25" customHeight="1">
      <c r="A791" s="1"/>
      <c r="B791" s="6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ht="14.25" customHeight="1">
      <c r="A792" s="1"/>
      <c r="B792" s="6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ht="14.25" customHeight="1">
      <c r="A793" s="1"/>
      <c r="B793" s="6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ht="14.25" customHeight="1">
      <c r="A794" s="1"/>
      <c r="B794" s="6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ht="14.25" customHeight="1">
      <c r="A795" s="1"/>
      <c r="B795" s="6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ht="14.25" customHeight="1">
      <c r="A796" s="1"/>
      <c r="B796" s="6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ht="14.25" customHeight="1">
      <c r="A797" s="1"/>
      <c r="B797" s="6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ht="14.25" customHeight="1">
      <c r="A798" s="1"/>
      <c r="B798" s="6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ht="14.25" customHeight="1">
      <c r="A799" s="1"/>
      <c r="B799" s="6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ht="14.25" customHeight="1">
      <c r="A800" s="1"/>
      <c r="B800" s="6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ht="14.25" customHeight="1">
      <c r="A801" s="1"/>
      <c r="B801" s="6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ht="14.25" customHeight="1">
      <c r="A802" s="1"/>
      <c r="B802" s="6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ht="14.25" customHeight="1">
      <c r="A803" s="1"/>
      <c r="B803" s="6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ht="14.25" customHeight="1">
      <c r="A804" s="1"/>
      <c r="B804" s="6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ht="14.25" customHeight="1">
      <c r="A805" s="1"/>
      <c r="B805" s="6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ht="14.25" customHeight="1">
      <c r="A806" s="1"/>
      <c r="B806" s="6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ht="14.25" customHeight="1">
      <c r="A807" s="1"/>
      <c r="B807" s="6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ht="14.25" customHeight="1">
      <c r="A808" s="1"/>
      <c r="B808" s="6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ht="14.25" customHeight="1">
      <c r="A809" s="1"/>
      <c r="B809" s="6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ht="14.25" customHeight="1">
      <c r="A810" s="1"/>
      <c r="B810" s="6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ht="14.25" customHeight="1">
      <c r="A811" s="1"/>
      <c r="B811" s="6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ht="14.25" customHeight="1">
      <c r="A812" s="1"/>
      <c r="B812" s="6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ht="14.25" customHeight="1">
      <c r="A813" s="1"/>
      <c r="B813" s="6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ht="14.25" customHeight="1">
      <c r="A814" s="1"/>
      <c r="B814" s="6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ht="14.25" customHeight="1">
      <c r="A815" s="1"/>
      <c r="B815" s="6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ht="14.25" customHeight="1">
      <c r="A816" s="1"/>
      <c r="B816" s="6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ht="14.25" customHeight="1">
      <c r="A817" s="1"/>
      <c r="B817" s="6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ht="14.25" customHeight="1">
      <c r="A818" s="1"/>
      <c r="B818" s="6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ht="14.25" customHeight="1">
      <c r="A819" s="1"/>
      <c r="B819" s="6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ht="14.25" customHeight="1">
      <c r="A820" s="1"/>
      <c r="B820" s="6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ht="14.25" customHeight="1">
      <c r="A821" s="1"/>
      <c r="B821" s="6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ht="14.25" customHeight="1">
      <c r="A822" s="1"/>
      <c r="B822" s="6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ht="14.25" customHeight="1">
      <c r="A823" s="1"/>
      <c r="B823" s="6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ht="14.25" customHeight="1">
      <c r="A824" s="1"/>
      <c r="B824" s="6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ht="14.25" customHeight="1">
      <c r="A825" s="1"/>
      <c r="B825" s="6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ht="14.25" customHeight="1">
      <c r="A826" s="1"/>
      <c r="B826" s="6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ht="14.25" customHeight="1">
      <c r="A827" s="1"/>
      <c r="B827" s="6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ht="14.25" customHeight="1">
      <c r="A828" s="1"/>
      <c r="B828" s="6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ht="14.25" customHeight="1">
      <c r="A829" s="1"/>
      <c r="B829" s="6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ht="14.25" customHeight="1">
      <c r="A830" s="1"/>
      <c r="B830" s="6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ht="14.25" customHeight="1">
      <c r="A831" s="1"/>
      <c r="B831" s="6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ht="14.25" customHeight="1">
      <c r="A832" s="1"/>
      <c r="B832" s="6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ht="14.25" customHeight="1">
      <c r="A833" s="1"/>
      <c r="B833" s="6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ht="14.25" customHeight="1">
      <c r="A834" s="1"/>
      <c r="B834" s="6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ht="14.25" customHeight="1">
      <c r="A835" s="1"/>
      <c r="B835" s="6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ht="14.25" customHeight="1">
      <c r="A836" s="1"/>
      <c r="B836" s="6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ht="14.25" customHeight="1">
      <c r="A837" s="1"/>
      <c r="B837" s="6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ht="14.25" customHeight="1">
      <c r="A838" s="1"/>
      <c r="B838" s="6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ht="14.25" customHeight="1">
      <c r="A839" s="1"/>
      <c r="B839" s="6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ht="14.25" customHeight="1">
      <c r="A840" s="1"/>
      <c r="B840" s="6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ht="14.25" customHeight="1">
      <c r="A841" s="1"/>
      <c r="B841" s="6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ht="14.25" customHeight="1">
      <c r="A842" s="1"/>
      <c r="B842" s="6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ht="14.25" customHeight="1">
      <c r="A843" s="1"/>
      <c r="B843" s="6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ht="14.25" customHeight="1">
      <c r="A844" s="1"/>
      <c r="B844" s="6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ht="14.25" customHeight="1">
      <c r="A845" s="1"/>
      <c r="B845" s="6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ht="14.25" customHeight="1">
      <c r="A846" s="1"/>
      <c r="B846" s="6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ht="14.25" customHeight="1">
      <c r="A847" s="1"/>
      <c r="B847" s="6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ht="14.25" customHeight="1">
      <c r="A848" s="1"/>
      <c r="B848" s="6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ht="14.25" customHeight="1">
      <c r="A849" s="1"/>
      <c r="B849" s="6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ht="14.25" customHeight="1">
      <c r="A850" s="1"/>
      <c r="B850" s="6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ht="14.25" customHeight="1">
      <c r="A851" s="1"/>
      <c r="B851" s="6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ht="14.25" customHeight="1">
      <c r="A852" s="1"/>
      <c r="B852" s="6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ht="14.25" customHeight="1">
      <c r="A853" s="1"/>
      <c r="B853" s="6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ht="14.25" customHeight="1">
      <c r="A854" s="1"/>
      <c r="B854" s="6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ht="14.25" customHeight="1">
      <c r="A855" s="1"/>
      <c r="B855" s="6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ht="14.25" customHeight="1">
      <c r="A856" s="1"/>
      <c r="B856" s="6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ht="14.25" customHeight="1">
      <c r="A857" s="1"/>
      <c r="B857" s="6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ht="14.25" customHeight="1">
      <c r="A858" s="1"/>
      <c r="B858" s="6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ht="14.25" customHeight="1">
      <c r="A859" s="1"/>
      <c r="B859" s="6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ht="14.25" customHeight="1">
      <c r="A860" s="1"/>
      <c r="B860" s="6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ht="14.25" customHeight="1">
      <c r="A861" s="1"/>
      <c r="B861" s="6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ht="14.25" customHeight="1">
      <c r="A862" s="1"/>
      <c r="B862" s="6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ht="14.25" customHeight="1">
      <c r="A863" s="1"/>
      <c r="B863" s="6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ht="14.25" customHeight="1">
      <c r="A864" s="1"/>
      <c r="B864" s="6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ht="14.25" customHeight="1">
      <c r="A865" s="1"/>
      <c r="B865" s="6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ht="14.25" customHeight="1">
      <c r="A866" s="1"/>
      <c r="B866" s="6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ht="14.25" customHeight="1">
      <c r="A867" s="1"/>
      <c r="B867" s="6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ht="14.25" customHeight="1">
      <c r="A868" s="1"/>
      <c r="B868" s="6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ht="14.25" customHeight="1">
      <c r="A869" s="1"/>
      <c r="B869" s="6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ht="14.25" customHeight="1">
      <c r="A870" s="1"/>
      <c r="B870" s="6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ht="14.25" customHeight="1">
      <c r="A871" s="1"/>
      <c r="B871" s="6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ht="14.25" customHeight="1">
      <c r="A872" s="1"/>
      <c r="B872" s="6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ht="14.25" customHeight="1">
      <c r="A873" s="1"/>
      <c r="B873" s="6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ht="14.25" customHeight="1">
      <c r="A874" s="1"/>
      <c r="B874" s="6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ht="14.25" customHeight="1">
      <c r="A875" s="1"/>
      <c r="B875" s="6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ht="14.25" customHeight="1">
      <c r="A876" s="1"/>
      <c r="B876" s="6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ht="14.25" customHeight="1">
      <c r="A877" s="1"/>
      <c r="B877" s="6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ht="14.25" customHeight="1">
      <c r="A878" s="1"/>
      <c r="B878" s="6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ht="14.25" customHeight="1">
      <c r="A879" s="1"/>
      <c r="B879" s="6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ht="14.25" customHeight="1">
      <c r="A880" s="1"/>
      <c r="B880" s="6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ht="14.25" customHeight="1">
      <c r="A881" s="1"/>
      <c r="B881" s="6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ht="14.25" customHeight="1">
      <c r="A882" s="1"/>
      <c r="B882" s="6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ht="14.25" customHeight="1">
      <c r="A883" s="1"/>
      <c r="B883" s="6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ht="14.25" customHeight="1">
      <c r="A884" s="1"/>
      <c r="B884" s="6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ht="14.25" customHeight="1">
      <c r="A885" s="1"/>
      <c r="B885" s="6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ht="14.25" customHeight="1">
      <c r="A886" s="1"/>
      <c r="B886" s="6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ht="14.25" customHeight="1">
      <c r="A887" s="1"/>
      <c r="B887" s="6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ht="14.25" customHeight="1">
      <c r="A888" s="1"/>
      <c r="B888" s="6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ht="14.25" customHeight="1">
      <c r="A889" s="1"/>
      <c r="B889" s="6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ht="14.25" customHeight="1">
      <c r="A890" s="1"/>
      <c r="B890" s="6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ht="14.25" customHeight="1">
      <c r="A891" s="1"/>
      <c r="B891" s="6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ht="14.25" customHeight="1">
      <c r="A892" s="1"/>
      <c r="B892" s="6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ht="14.25" customHeight="1">
      <c r="A893" s="1"/>
      <c r="B893" s="6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ht="14.25" customHeight="1">
      <c r="A894" s="1"/>
      <c r="B894" s="6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ht="14.25" customHeight="1">
      <c r="A895" s="1"/>
      <c r="B895" s="6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ht="14.25" customHeight="1">
      <c r="A896" s="1"/>
      <c r="B896" s="6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ht="14.25" customHeight="1">
      <c r="A897" s="1"/>
      <c r="B897" s="6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ht="14.25" customHeight="1">
      <c r="A898" s="1"/>
      <c r="B898" s="6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ht="14.25" customHeight="1">
      <c r="A899" s="1"/>
      <c r="B899" s="6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ht="14.25" customHeight="1">
      <c r="A900" s="1"/>
      <c r="B900" s="6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ht="14.25" customHeight="1">
      <c r="A901" s="1"/>
      <c r="B901" s="6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ht="14.25" customHeight="1">
      <c r="A902" s="1"/>
      <c r="B902" s="6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ht="14.25" customHeight="1">
      <c r="A903" s="1"/>
      <c r="B903" s="6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ht="14.25" customHeight="1">
      <c r="A904" s="1"/>
      <c r="B904" s="6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ht="14.25" customHeight="1">
      <c r="A905" s="1"/>
      <c r="B905" s="6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ht="14.25" customHeight="1">
      <c r="A906" s="1"/>
      <c r="B906" s="6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ht="14.25" customHeight="1">
      <c r="A907" s="1"/>
      <c r="B907" s="6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ht="14.25" customHeight="1">
      <c r="A908" s="1"/>
      <c r="B908" s="6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ht="14.25" customHeight="1">
      <c r="A909" s="1"/>
      <c r="B909" s="6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ht="14.25" customHeight="1">
      <c r="A910" s="1"/>
      <c r="B910" s="6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ht="14.25" customHeight="1">
      <c r="A911" s="1"/>
      <c r="B911" s="6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ht="14.25" customHeight="1">
      <c r="A912" s="1"/>
      <c r="B912" s="6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ht="14.25" customHeight="1">
      <c r="A913" s="1"/>
      <c r="B913" s="6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ht="14.25" customHeight="1">
      <c r="A914" s="1"/>
      <c r="B914" s="6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ht="14.25" customHeight="1">
      <c r="A915" s="1"/>
      <c r="B915" s="6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ht="14.25" customHeight="1">
      <c r="A916" s="1"/>
      <c r="B916" s="6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ht="14.25" customHeight="1">
      <c r="A917" s="1"/>
      <c r="B917" s="6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ht="14.25" customHeight="1">
      <c r="A918" s="1"/>
      <c r="B918" s="6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ht="14.25" customHeight="1">
      <c r="A919" s="1"/>
      <c r="B919" s="6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ht="14.25" customHeight="1">
      <c r="A920" s="1"/>
      <c r="B920" s="6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ht="14.25" customHeight="1">
      <c r="A921" s="1"/>
      <c r="B921" s="6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ht="14.25" customHeight="1">
      <c r="A922" s="1"/>
      <c r="B922" s="6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ht="14.25" customHeight="1">
      <c r="A923" s="1"/>
      <c r="B923" s="6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ht="14.25" customHeight="1">
      <c r="A924" s="1"/>
      <c r="B924" s="6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ht="14.25" customHeight="1">
      <c r="A925" s="1"/>
      <c r="B925" s="6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ht="14.25" customHeight="1">
      <c r="A926" s="1"/>
      <c r="B926" s="6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ht="14.25" customHeight="1">
      <c r="A927" s="1"/>
      <c r="B927" s="6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ht="14.25" customHeight="1">
      <c r="A928" s="1"/>
      <c r="B928" s="6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ht="14.25" customHeight="1">
      <c r="A929" s="1"/>
      <c r="B929" s="6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ht="14.25" customHeight="1">
      <c r="A930" s="1"/>
      <c r="B930" s="6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ht="14.25" customHeight="1">
      <c r="A931" s="1"/>
      <c r="B931" s="6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ht="14.25" customHeight="1">
      <c r="A932" s="1"/>
      <c r="B932" s="6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ht="14.25" customHeight="1">
      <c r="A933" s="1"/>
      <c r="B933" s="6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ht="14.25" customHeight="1">
      <c r="A934" s="1"/>
      <c r="B934" s="6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ht="14.25" customHeight="1">
      <c r="A935" s="1"/>
      <c r="B935" s="6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ht="14.25" customHeight="1">
      <c r="A936" s="1"/>
      <c r="B936" s="6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ht="14.25" customHeight="1">
      <c r="A937" s="1"/>
      <c r="B937" s="6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ht="14.25" customHeight="1">
      <c r="A938" s="1"/>
      <c r="B938" s="6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ht="14.25" customHeight="1">
      <c r="A939" s="1"/>
      <c r="B939" s="6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ht="14.25" customHeight="1">
      <c r="A940" s="1"/>
      <c r="B940" s="6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ht="14.25" customHeight="1">
      <c r="A941" s="1"/>
      <c r="B941" s="6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ht="14.25" customHeight="1">
      <c r="A942" s="1"/>
      <c r="B942" s="6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ht="14.25" customHeight="1">
      <c r="A943" s="1"/>
      <c r="B943" s="6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ht="14.25" customHeight="1">
      <c r="A944" s="1"/>
      <c r="B944" s="6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ht="14.25" customHeight="1">
      <c r="A945" s="1"/>
      <c r="B945" s="6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ht="14.25" customHeight="1">
      <c r="A946" s="1"/>
      <c r="B946" s="6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ht="14.25" customHeight="1">
      <c r="A947" s="1"/>
      <c r="B947" s="6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ht="14.25" customHeight="1">
      <c r="A948" s="1"/>
      <c r="B948" s="6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ht="14.25" customHeight="1">
      <c r="A949" s="1"/>
      <c r="B949" s="6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ht="14.25" customHeight="1">
      <c r="A950" s="1"/>
      <c r="B950" s="6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ht="14.25" customHeight="1">
      <c r="A951" s="1"/>
      <c r="B951" s="6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ht="14.25" customHeight="1">
      <c r="A952" s="1"/>
      <c r="B952" s="6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ht="14.25" customHeight="1">
      <c r="A953" s="1"/>
      <c r="B953" s="6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ht="14.25" customHeight="1">
      <c r="A954" s="1"/>
      <c r="B954" s="6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ht="14.25" customHeight="1">
      <c r="A955" s="1"/>
      <c r="B955" s="6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ht="14.25" customHeight="1">
      <c r="A956" s="1"/>
      <c r="B956" s="6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ht="14.25" customHeight="1">
      <c r="A957" s="1"/>
      <c r="B957" s="6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ht="14.25" customHeight="1">
      <c r="A958" s="1"/>
      <c r="B958" s="6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ht="14.25" customHeight="1">
      <c r="A959" s="1"/>
      <c r="B959" s="6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ht="14.25" customHeight="1">
      <c r="A960" s="1"/>
      <c r="B960" s="6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ht="14.25" customHeight="1">
      <c r="A961" s="1"/>
      <c r="B961" s="6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ht="14.25" customHeight="1">
      <c r="A962" s="1"/>
      <c r="B962" s="6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ht="14.25" customHeight="1">
      <c r="A963" s="1"/>
      <c r="B963" s="6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ht="14.25" customHeight="1">
      <c r="A964" s="1"/>
      <c r="B964" s="6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ht="14.25" customHeight="1">
      <c r="A965" s="1"/>
      <c r="B965" s="6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ht="14.25" customHeight="1">
      <c r="A966" s="1"/>
      <c r="B966" s="6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ht="14.25" customHeight="1">
      <c r="A967" s="1"/>
      <c r="B967" s="6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ht="14.25" customHeight="1">
      <c r="A968" s="1"/>
      <c r="B968" s="6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ht="14.25" customHeight="1">
      <c r="A969" s="1"/>
      <c r="B969" s="6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ht="14.25" customHeight="1">
      <c r="A970" s="1"/>
      <c r="B970" s="6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ht="14.25" customHeight="1">
      <c r="A971" s="1"/>
      <c r="B971" s="6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ht="14.25" customHeight="1">
      <c r="A972" s="1"/>
      <c r="B972" s="6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ht="14.25" customHeight="1">
      <c r="A973" s="1"/>
      <c r="B973" s="6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ht="14.25" customHeight="1">
      <c r="A974" s="1"/>
      <c r="B974" s="6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ht="14.25" customHeight="1">
      <c r="A975" s="1"/>
      <c r="B975" s="6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ht="14.25" customHeight="1">
      <c r="A976" s="1"/>
      <c r="B976" s="6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ht="14.25" customHeight="1">
      <c r="A977" s="1"/>
      <c r="B977" s="6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ht="14.25" customHeight="1">
      <c r="A978" s="1"/>
      <c r="B978" s="6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ht="14.25" customHeight="1">
      <c r="A979" s="1"/>
      <c r="B979" s="6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ht="14.25" customHeight="1">
      <c r="A980" s="1"/>
      <c r="B980" s="6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ht="14.25" customHeight="1">
      <c r="A981" s="1"/>
      <c r="B981" s="6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ht="14.25" customHeight="1">
      <c r="A982" s="1"/>
      <c r="B982" s="6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ht="14.25" customHeight="1">
      <c r="A983" s="1"/>
      <c r="B983" s="6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ht="14.25" customHeight="1">
      <c r="A984" s="1"/>
      <c r="B984" s="6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ht="14.25" customHeight="1">
      <c r="A985" s="1"/>
      <c r="B985" s="6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ht="14.25" customHeight="1">
      <c r="A986" s="1"/>
      <c r="B986" s="6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ht="14.25" customHeight="1">
      <c r="A987" s="1"/>
      <c r="B987" s="6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ht="14.25" customHeight="1">
      <c r="A988" s="1"/>
      <c r="B988" s="6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ht="14.25" customHeight="1">
      <c r="A989" s="1"/>
      <c r="B989" s="6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ht="14.25" customHeight="1">
      <c r="A990" s="1"/>
      <c r="B990" s="6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ht="14.25" customHeight="1">
      <c r="A991" s="1"/>
      <c r="B991" s="6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ht="14.25" customHeight="1">
      <c r="A992" s="1"/>
      <c r="B992" s="6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ht="14.25" customHeight="1">
      <c r="A993" s="1"/>
      <c r="B993" s="6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ht="14.25" customHeight="1">
      <c r="A994" s="1"/>
      <c r="B994" s="6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ht="14.25" customHeight="1">
      <c r="A995" s="1"/>
      <c r="B995" s="6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ht="14.25" customHeight="1">
      <c r="A996" s="1"/>
      <c r="B996" s="6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ht="14.25" customHeight="1">
      <c r="A997" s="1"/>
      <c r="B997" s="6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ht="14.25" customHeight="1">
      <c r="A998" s="1"/>
      <c r="B998" s="6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ht="14.25" customHeight="1">
      <c r="A999" s="1"/>
      <c r="B999" s="6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  <row r="1000" ht="14.25" customHeight="1">
      <c r="A1000" s="1"/>
      <c r="B1000" s="6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1.5"/>
    <col customWidth="1" min="2" max="2" width="16.88"/>
    <col customWidth="1" min="3" max="3" width="12.75"/>
    <col customWidth="1" min="4" max="6" width="11.5"/>
    <col customWidth="1" min="7" max="26" width="10.63"/>
  </cols>
  <sheetData>
    <row r="1" ht="14.25" customHeight="1">
      <c r="A1" s="1"/>
      <c r="B1" s="1"/>
      <c r="C1" s="6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4.25" customHeight="1">
      <c r="A2" s="1"/>
      <c r="B2" s="1" t="s">
        <v>64</v>
      </c>
      <c r="C2" s="6">
        <v>2000000.0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4.25" customHeight="1">
      <c r="A3" s="1"/>
      <c r="B3" s="1"/>
      <c r="C3" s="6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4.25" customHeight="1">
      <c r="A4" s="1"/>
      <c r="B4" s="1" t="s">
        <v>65</v>
      </c>
      <c r="C4" s="7">
        <v>0.03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4.25" customHeight="1">
      <c r="A5" s="1"/>
      <c r="B5" s="1" t="s">
        <v>66</v>
      </c>
      <c r="C5" s="7">
        <v>0.03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4.25" customHeight="1">
      <c r="A6" s="1"/>
      <c r="B6" s="1" t="s">
        <v>67</v>
      </c>
      <c r="C6" s="7">
        <v>0.03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4.25" customHeight="1">
      <c r="A7" s="1"/>
      <c r="B7" s="1"/>
      <c r="C7" s="6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4.25" customHeight="1">
      <c r="A8" s="1"/>
      <c r="B8" s="1" t="s">
        <v>12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4.25" customHeight="1">
      <c r="A9" s="1"/>
      <c r="B9" s="1" t="s">
        <v>19</v>
      </c>
      <c r="C9" s="6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1"/>
      <c r="B10" s="1" t="s">
        <v>38</v>
      </c>
      <c r="C10" s="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4.25" customHeight="1">
      <c r="A11" s="1"/>
      <c r="B11" s="1" t="s">
        <v>21</v>
      </c>
      <c r="C11" s="6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4.25" customHeight="1">
      <c r="A12" s="1"/>
      <c r="B12" s="1"/>
      <c r="C12" s="6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4.25" customHeight="1">
      <c r="A13" s="1"/>
      <c r="B13" s="1"/>
      <c r="C13" s="6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4.25" customHeight="1">
      <c r="A14" s="1"/>
      <c r="B14" s="1"/>
      <c r="C14" s="6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4.25" customHeight="1">
      <c r="A15" s="1"/>
      <c r="B15" s="1"/>
      <c r="C15" s="6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4.25" customHeight="1">
      <c r="A16" s="1"/>
      <c r="B16" s="1"/>
      <c r="C16" s="6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4.25" customHeight="1">
      <c r="A17" s="1"/>
      <c r="B17" s="1"/>
      <c r="C17" s="6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4.25" customHeight="1">
      <c r="A18" s="1"/>
      <c r="B18" s="1"/>
      <c r="C18" s="6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4.25" customHeight="1">
      <c r="A19" s="1"/>
      <c r="B19" s="1"/>
      <c r="C19" s="6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4.25" customHeight="1">
      <c r="A20" s="1"/>
      <c r="B20" s="1"/>
      <c r="C20" s="6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4.25" customHeight="1">
      <c r="A21" s="1"/>
      <c r="B21" s="1"/>
      <c r="C21" s="6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4.25" customHeight="1">
      <c r="A22" s="1"/>
      <c r="B22" s="1"/>
      <c r="C22" s="6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4.25" customHeight="1">
      <c r="A23" s="1"/>
      <c r="B23" s="1"/>
      <c r="C23" s="6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4.25" customHeight="1">
      <c r="A24" s="1"/>
      <c r="B24" s="1"/>
      <c r="C24" s="6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4.25" customHeight="1">
      <c r="A25" s="1"/>
      <c r="B25" s="1"/>
      <c r="C25" s="6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4.25" customHeight="1">
      <c r="A26" s="1"/>
      <c r="B26" s="1"/>
      <c r="C26" s="6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4.25" customHeight="1">
      <c r="A27" s="1"/>
      <c r="B27" s="1"/>
      <c r="C27" s="6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4.25" customHeight="1">
      <c r="A28" s="1"/>
      <c r="B28" s="1"/>
      <c r="C28" s="6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4.25" customHeight="1">
      <c r="A29" s="1"/>
      <c r="B29" s="1"/>
      <c r="C29" s="6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4.25" customHeight="1">
      <c r="A30" s="1"/>
      <c r="B30" s="1"/>
      <c r="C30" s="6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4.25" customHeight="1">
      <c r="A31" s="1"/>
      <c r="B31" s="1"/>
      <c r="C31" s="6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4.25" customHeight="1">
      <c r="A32" s="1"/>
      <c r="B32" s="1"/>
      <c r="C32" s="6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4.25" customHeight="1">
      <c r="A33" s="1"/>
      <c r="B33" s="1"/>
      <c r="C33" s="6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4.25" customHeight="1">
      <c r="A34" s="1"/>
      <c r="B34" s="1"/>
      <c r="C34" s="6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4.25" customHeight="1">
      <c r="A35" s="1"/>
      <c r="B35" s="1"/>
      <c r="C35" s="6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4.25" customHeight="1">
      <c r="A36" s="1"/>
      <c r="B36" s="1"/>
      <c r="C36" s="6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4.25" customHeight="1">
      <c r="A37" s="1"/>
      <c r="B37" s="1"/>
      <c r="C37" s="6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4.25" customHeight="1">
      <c r="A38" s="1"/>
      <c r="B38" s="1"/>
      <c r="C38" s="6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4.25" customHeight="1">
      <c r="A39" s="1"/>
      <c r="B39" s="1"/>
      <c r="C39" s="6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4.25" customHeight="1">
      <c r="A40" s="1"/>
      <c r="B40" s="1"/>
      <c r="C40" s="6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4.25" customHeight="1">
      <c r="A41" s="1"/>
      <c r="B41" s="1"/>
      <c r="C41" s="6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4.25" customHeight="1">
      <c r="A42" s="1"/>
      <c r="B42" s="1"/>
      <c r="C42" s="6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4.25" customHeight="1">
      <c r="A43" s="1"/>
      <c r="B43" s="1"/>
      <c r="C43" s="6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4.25" customHeight="1">
      <c r="A44" s="1"/>
      <c r="B44" s="1"/>
      <c r="C44" s="6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4.25" customHeight="1">
      <c r="A45" s="1"/>
      <c r="B45" s="1"/>
      <c r="C45" s="6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4.25" customHeight="1">
      <c r="A46" s="1"/>
      <c r="B46" s="1"/>
      <c r="C46" s="6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4.25" customHeight="1">
      <c r="A47" s="1"/>
      <c r="B47" s="1"/>
      <c r="C47" s="6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4.25" customHeight="1">
      <c r="A48" s="1"/>
      <c r="B48" s="1"/>
      <c r="C48" s="6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4.25" customHeight="1">
      <c r="A49" s="1"/>
      <c r="B49" s="1"/>
      <c r="C49" s="6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4.25" customHeight="1">
      <c r="A50" s="1"/>
      <c r="B50" s="1"/>
      <c r="C50" s="6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4.25" customHeight="1">
      <c r="A51" s="1"/>
      <c r="B51" s="1"/>
      <c r="C51" s="6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4.25" customHeight="1">
      <c r="A52" s="1"/>
      <c r="B52" s="1"/>
      <c r="C52" s="6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4.25" customHeight="1">
      <c r="A53" s="1"/>
      <c r="B53" s="1"/>
      <c r="C53" s="6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4.25" customHeight="1">
      <c r="A54" s="1"/>
      <c r="B54" s="1"/>
      <c r="C54" s="6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4.25" customHeight="1">
      <c r="A55" s="1"/>
      <c r="B55" s="1"/>
      <c r="C55" s="6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4.25" customHeight="1">
      <c r="A56" s="1"/>
      <c r="B56" s="1"/>
      <c r="C56" s="6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4.25" customHeight="1">
      <c r="A57" s="1"/>
      <c r="B57" s="1"/>
      <c r="C57" s="6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4.25" customHeight="1">
      <c r="A58" s="1"/>
      <c r="B58" s="1"/>
      <c r="C58" s="6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4.25" customHeight="1">
      <c r="A59" s="1"/>
      <c r="B59" s="1"/>
      <c r="C59" s="6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4.25" customHeight="1">
      <c r="A60" s="1"/>
      <c r="B60" s="1"/>
      <c r="C60" s="6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4.25" customHeight="1">
      <c r="A61" s="1"/>
      <c r="B61" s="1"/>
      <c r="C61" s="6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4.25" customHeight="1">
      <c r="A62" s="1"/>
      <c r="B62" s="1"/>
      <c r="C62" s="6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4.25" customHeight="1">
      <c r="A63" s="1"/>
      <c r="B63" s="1"/>
      <c r="C63" s="6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4.25" customHeight="1">
      <c r="A64" s="1"/>
      <c r="B64" s="1"/>
      <c r="C64" s="6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4.25" customHeight="1">
      <c r="A65" s="1"/>
      <c r="B65" s="1"/>
      <c r="C65" s="6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4.25" customHeight="1">
      <c r="A66" s="1"/>
      <c r="B66" s="1"/>
      <c r="C66" s="6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4.25" customHeight="1">
      <c r="A67" s="1"/>
      <c r="B67" s="1"/>
      <c r="C67" s="6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4.25" customHeight="1">
      <c r="A68" s="1"/>
      <c r="B68" s="1"/>
      <c r="C68" s="6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4.25" customHeight="1">
      <c r="A69" s="1"/>
      <c r="B69" s="1"/>
      <c r="C69" s="6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4.25" customHeight="1">
      <c r="A70" s="1"/>
      <c r="B70" s="1"/>
      <c r="C70" s="6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4.25" customHeight="1">
      <c r="A71" s="1"/>
      <c r="B71" s="1"/>
      <c r="C71" s="6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4.25" customHeight="1">
      <c r="A72" s="1"/>
      <c r="B72" s="1"/>
      <c r="C72" s="6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4.25" customHeight="1">
      <c r="A73" s="1"/>
      <c r="B73" s="1"/>
      <c r="C73" s="6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4.25" customHeight="1">
      <c r="A74" s="1"/>
      <c r="B74" s="1"/>
      <c r="C74" s="6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4.25" customHeight="1">
      <c r="A75" s="1"/>
      <c r="B75" s="1"/>
      <c r="C75" s="6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4.25" customHeight="1">
      <c r="A76" s="1"/>
      <c r="B76" s="1"/>
      <c r="C76" s="6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4.25" customHeight="1">
      <c r="A77" s="1"/>
      <c r="B77" s="1"/>
      <c r="C77" s="6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4.25" customHeight="1">
      <c r="A78" s="1"/>
      <c r="B78" s="1"/>
      <c r="C78" s="6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4.25" customHeight="1">
      <c r="A79" s="1"/>
      <c r="B79" s="1"/>
      <c r="C79" s="6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4.25" customHeight="1">
      <c r="A80" s="1"/>
      <c r="B80" s="1"/>
      <c r="C80" s="6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4.25" customHeight="1">
      <c r="A81" s="1"/>
      <c r="B81" s="1"/>
      <c r="C81" s="6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4.25" customHeight="1">
      <c r="A82" s="1"/>
      <c r="B82" s="1"/>
      <c r="C82" s="6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4.25" customHeight="1">
      <c r="A83" s="1"/>
      <c r="B83" s="1"/>
      <c r="C83" s="6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4.25" customHeight="1">
      <c r="A84" s="1"/>
      <c r="B84" s="1"/>
      <c r="C84" s="6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4.25" customHeight="1">
      <c r="A85" s="1"/>
      <c r="B85" s="1"/>
      <c r="C85" s="6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4.25" customHeight="1">
      <c r="A86" s="1"/>
      <c r="B86" s="1"/>
      <c r="C86" s="6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4.25" customHeight="1">
      <c r="A87" s="1"/>
      <c r="B87" s="1"/>
      <c r="C87" s="6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4.25" customHeight="1">
      <c r="A88" s="1"/>
      <c r="B88" s="1"/>
      <c r="C88" s="6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4.25" customHeight="1">
      <c r="A89" s="1"/>
      <c r="B89" s="1"/>
      <c r="C89" s="6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4.25" customHeight="1">
      <c r="A90" s="1"/>
      <c r="B90" s="1"/>
      <c r="C90" s="6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4.25" customHeight="1">
      <c r="A91" s="1"/>
      <c r="B91" s="1"/>
      <c r="C91" s="6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4.25" customHeight="1">
      <c r="A92" s="1"/>
      <c r="B92" s="1"/>
      <c r="C92" s="6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4.25" customHeight="1">
      <c r="A93" s="1"/>
      <c r="B93" s="1"/>
      <c r="C93" s="6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4.25" customHeight="1">
      <c r="A94" s="1"/>
      <c r="B94" s="1"/>
      <c r="C94" s="6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4.25" customHeight="1">
      <c r="A95" s="1"/>
      <c r="B95" s="1"/>
      <c r="C95" s="6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4.25" customHeight="1">
      <c r="A96" s="1"/>
      <c r="B96" s="1"/>
      <c r="C96" s="6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4.25" customHeight="1">
      <c r="A97" s="1"/>
      <c r="B97" s="1"/>
      <c r="C97" s="6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4.25" customHeight="1">
      <c r="A98" s="1"/>
      <c r="B98" s="1"/>
      <c r="C98" s="6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4.25" customHeight="1">
      <c r="A99" s="1"/>
      <c r="B99" s="1"/>
      <c r="C99" s="6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4.25" customHeight="1">
      <c r="A100" s="1"/>
      <c r="B100" s="1"/>
      <c r="C100" s="6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4.25" customHeight="1">
      <c r="A101" s="1"/>
      <c r="B101" s="1"/>
      <c r="C101" s="6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4.25" customHeight="1">
      <c r="A102" s="1"/>
      <c r="B102" s="1"/>
      <c r="C102" s="6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4.25" customHeight="1">
      <c r="A103" s="1"/>
      <c r="B103" s="1"/>
      <c r="C103" s="6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4.25" customHeight="1">
      <c r="A104" s="1"/>
      <c r="B104" s="1"/>
      <c r="C104" s="6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4.25" customHeight="1">
      <c r="A105" s="1"/>
      <c r="B105" s="1"/>
      <c r="C105" s="6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4.25" customHeight="1">
      <c r="A106" s="1"/>
      <c r="B106" s="1"/>
      <c r="C106" s="6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4.25" customHeight="1">
      <c r="A107" s="1"/>
      <c r="B107" s="1"/>
      <c r="C107" s="6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4.25" customHeight="1">
      <c r="A108" s="1"/>
      <c r="B108" s="1"/>
      <c r="C108" s="6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4.25" customHeight="1">
      <c r="A109" s="1"/>
      <c r="B109" s="1"/>
      <c r="C109" s="6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4.25" customHeight="1">
      <c r="A110" s="1"/>
      <c r="B110" s="1"/>
      <c r="C110" s="6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4.25" customHeight="1">
      <c r="A111" s="1"/>
      <c r="B111" s="1"/>
      <c r="C111" s="6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4.25" customHeight="1">
      <c r="A112" s="1"/>
      <c r="B112" s="1"/>
      <c r="C112" s="6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4.25" customHeight="1">
      <c r="A113" s="1"/>
      <c r="B113" s="1"/>
      <c r="C113" s="6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4.25" customHeight="1">
      <c r="A114" s="1"/>
      <c r="B114" s="1"/>
      <c r="C114" s="6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4.25" customHeight="1">
      <c r="A115" s="1"/>
      <c r="B115" s="1"/>
      <c r="C115" s="6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4.25" customHeight="1">
      <c r="A116" s="1"/>
      <c r="B116" s="1"/>
      <c r="C116" s="6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4.25" customHeight="1">
      <c r="A117" s="1"/>
      <c r="B117" s="1"/>
      <c r="C117" s="6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4.25" customHeight="1">
      <c r="A118" s="1"/>
      <c r="B118" s="1"/>
      <c r="C118" s="6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4.25" customHeight="1">
      <c r="A119" s="1"/>
      <c r="B119" s="1"/>
      <c r="C119" s="6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4.25" customHeight="1">
      <c r="A120" s="1"/>
      <c r="B120" s="1"/>
      <c r="C120" s="6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4.25" customHeight="1">
      <c r="A121" s="1"/>
      <c r="B121" s="1"/>
      <c r="C121" s="6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4.25" customHeight="1">
      <c r="A122" s="1"/>
      <c r="B122" s="1"/>
      <c r="C122" s="6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4.25" customHeight="1">
      <c r="A123" s="1"/>
      <c r="B123" s="1"/>
      <c r="C123" s="6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4.25" customHeight="1">
      <c r="A124" s="1"/>
      <c r="B124" s="1"/>
      <c r="C124" s="6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4.25" customHeight="1">
      <c r="A125" s="1"/>
      <c r="B125" s="1"/>
      <c r="C125" s="6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4.25" customHeight="1">
      <c r="A126" s="1"/>
      <c r="B126" s="1"/>
      <c r="C126" s="6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4.25" customHeight="1">
      <c r="A127" s="1"/>
      <c r="B127" s="1"/>
      <c r="C127" s="6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4.25" customHeight="1">
      <c r="A128" s="1"/>
      <c r="B128" s="1"/>
      <c r="C128" s="6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4.25" customHeight="1">
      <c r="A129" s="1"/>
      <c r="B129" s="1"/>
      <c r="C129" s="6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4.25" customHeight="1">
      <c r="A130" s="1"/>
      <c r="B130" s="1"/>
      <c r="C130" s="6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4.25" customHeight="1">
      <c r="A131" s="1"/>
      <c r="B131" s="1"/>
      <c r="C131" s="6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4.25" customHeight="1">
      <c r="A132" s="1"/>
      <c r="B132" s="1"/>
      <c r="C132" s="6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4.25" customHeight="1">
      <c r="A133" s="1"/>
      <c r="B133" s="1"/>
      <c r="C133" s="6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4.25" customHeight="1">
      <c r="A134" s="1"/>
      <c r="B134" s="1"/>
      <c r="C134" s="6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4.25" customHeight="1">
      <c r="A135" s="1"/>
      <c r="B135" s="1"/>
      <c r="C135" s="6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4.25" customHeight="1">
      <c r="A136" s="1"/>
      <c r="B136" s="1"/>
      <c r="C136" s="6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4.25" customHeight="1">
      <c r="A137" s="1"/>
      <c r="B137" s="1"/>
      <c r="C137" s="6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4.25" customHeight="1">
      <c r="A138" s="1"/>
      <c r="B138" s="1"/>
      <c r="C138" s="6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4.25" customHeight="1">
      <c r="A139" s="1"/>
      <c r="B139" s="1"/>
      <c r="C139" s="6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4.25" customHeight="1">
      <c r="A140" s="1"/>
      <c r="B140" s="1"/>
      <c r="C140" s="6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4.25" customHeight="1">
      <c r="A141" s="1"/>
      <c r="B141" s="1"/>
      <c r="C141" s="6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4.25" customHeight="1">
      <c r="A142" s="1"/>
      <c r="B142" s="1"/>
      <c r="C142" s="6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4.25" customHeight="1">
      <c r="A143" s="1"/>
      <c r="B143" s="1"/>
      <c r="C143" s="6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4.25" customHeight="1">
      <c r="A144" s="1"/>
      <c r="B144" s="1"/>
      <c r="C144" s="6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4.25" customHeight="1">
      <c r="A145" s="1"/>
      <c r="B145" s="1"/>
      <c r="C145" s="6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4.25" customHeight="1">
      <c r="A146" s="1"/>
      <c r="B146" s="1"/>
      <c r="C146" s="6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4.25" customHeight="1">
      <c r="A147" s="1"/>
      <c r="B147" s="1"/>
      <c r="C147" s="6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4.25" customHeight="1">
      <c r="A148" s="1"/>
      <c r="B148" s="1"/>
      <c r="C148" s="6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4.25" customHeight="1">
      <c r="A149" s="1"/>
      <c r="B149" s="1"/>
      <c r="C149" s="6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4.25" customHeight="1">
      <c r="A150" s="1"/>
      <c r="B150" s="1"/>
      <c r="C150" s="6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4.25" customHeight="1">
      <c r="A151" s="1"/>
      <c r="B151" s="1"/>
      <c r="C151" s="6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4.25" customHeight="1">
      <c r="A152" s="1"/>
      <c r="B152" s="1"/>
      <c r="C152" s="6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4.25" customHeight="1">
      <c r="A153" s="1"/>
      <c r="B153" s="1"/>
      <c r="C153" s="6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4.25" customHeight="1">
      <c r="A154" s="1"/>
      <c r="B154" s="1"/>
      <c r="C154" s="6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4.25" customHeight="1">
      <c r="A155" s="1"/>
      <c r="B155" s="1"/>
      <c r="C155" s="6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4.25" customHeight="1">
      <c r="A156" s="1"/>
      <c r="B156" s="1"/>
      <c r="C156" s="6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4.25" customHeight="1">
      <c r="A157" s="1"/>
      <c r="B157" s="1"/>
      <c r="C157" s="6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4.25" customHeight="1">
      <c r="A158" s="1"/>
      <c r="B158" s="1"/>
      <c r="C158" s="6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4.25" customHeight="1">
      <c r="A159" s="1"/>
      <c r="B159" s="1"/>
      <c r="C159" s="6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4.25" customHeight="1">
      <c r="A160" s="1"/>
      <c r="B160" s="1"/>
      <c r="C160" s="6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4.25" customHeight="1">
      <c r="A161" s="1"/>
      <c r="B161" s="1"/>
      <c r="C161" s="6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4.25" customHeight="1">
      <c r="A162" s="1"/>
      <c r="B162" s="1"/>
      <c r="C162" s="6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4.25" customHeight="1">
      <c r="A163" s="1"/>
      <c r="B163" s="1"/>
      <c r="C163" s="6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4.25" customHeight="1">
      <c r="A164" s="1"/>
      <c r="B164" s="1"/>
      <c r="C164" s="6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4.25" customHeight="1">
      <c r="A165" s="1"/>
      <c r="B165" s="1"/>
      <c r="C165" s="6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4.25" customHeight="1">
      <c r="A166" s="1"/>
      <c r="B166" s="1"/>
      <c r="C166" s="6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4.25" customHeight="1">
      <c r="A167" s="1"/>
      <c r="B167" s="1"/>
      <c r="C167" s="6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4.25" customHeight="1">
      <c r="A168" s="1"/>
      <c r="B168" s="1"/>
      <c r="C168" s="6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4.25" customHeight="1">
      <c r="A169" s="1"/>
      <c r="B169" s="1"/>
      <c r="C169" s="6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4.25" customHeight="1">
      <c r="A170" s="1"/>
      <c r="B170" s="1"/>
      <c r="C170" s="6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4.25" customHeight="1">
      <c r="A171" s="1"/>
      <c r="B171" s="1"/>
      <c r="C171" s="6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4.25" customHeight="1">
      <c r="A172" s="1"/>
      <c r="B172" s="1"/>
      <c r="C172" s="6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4.25" customHeight="1">
      <c r="A173" s="1"/>
      <c r="B173" s="1"/>
      <c r="C173" s="6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4.25" customHeight="1">
      <c r="A174" s="1"/>
      <c r="B174" s="1"/>
      <c r="C174" s="6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4.25" customHeight="1">
      <c r="A175" s="1"/>
      <c r="B175" s="1"/>
      <c r="C175" s="6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4.25" customHeight="1">
      <c r="A176" s="1"/>
      <c r="B176" s="1"/>
      <c r="C176" s="6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4.25" customHeight="1">
      <c r="A177" s="1"/>
      <c r="B177" s="1"/>
      <c r="C177" s="6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4.25" customHeight="1">
      <c r="A178" s="1"/>
      <c r="B178" s="1"/>
      <c r="C178" s="6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4.25" customHeight="1">
      <c r="A179" s="1"/>
      <c r="B179" s="1"/>
      <c r="C179" s="6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4.25" customHeight="1">
      <c r="A180" s="1"/>
      <c r="B180" s="1"/>
      <c r="C180" s="6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4.25" customHeight="1">
      <c r="A181" s="1"/>
      <c r="B181" s="1"/>
      <c r="C181" s="6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4.25" customHeight="1">
      <c r="A182" s="1"/>
      <c r="B182" s="1"/>
      <c r="C182" s="6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4.25" customHeight="1">
      <c r="A183" s="1"/>
      <c r="B183" s="1"/>
      <c r="C183" s="6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4.25" customHeight="1">
      <c r="A184" s="1"/>
      <c r="B184" s="1"/>
      <c r="C184" s="6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4.25" customHeight="1">
      <c r="A185" s="1"/>
      <c r="B185" s="1"/>
      <c r="C185" s="6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4.25" customHeight="1">
      <c r="A186" s="1"/>
      <c r="B186" s="1"/>
      <c r="C186" s="6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4.25" customHeight="1">
      <c r="A187" s="1"/>
      <c r="B187" s="1"/>
      <c r="C187" s="6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4.25" customHeight="1">
      <c r="A188" s="1"/>
      <c r="B188" s="1"/>
      <c r="C188" s="6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4.25" customHeight="1">
      <c r="A189" s="1"/>
      <c r="B189" s="1"/>
      <c r="C189" s="6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4.25" customHeight="1">
      <c r="A190" s="1"/>
      <c r="B190" s="1"/>
      <c r="C190" s="6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4.25" customHeight="1">
      <c r="A191" s="1"/>
      <c r="B191" s="1"/>
      <c r="C191" s="6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4.25" customHeight="1">
      <c r="A192" s="1"/>
      <c r="B192" s="1"/>
      <c r="C192" s="6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4.25" customHeight="1">
      <c r="A193" s="1"/>
      <c r="B193" s="1"/>
      <c r="C193" s="6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4.25" customHeight="1">
      <c r="A194" s="1"/>
      <c r="B194" s="1"/>
      <c r="C194" s="6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4.25" customHeight="1">
      <c r="A195" s="1"/>
      <c r="B195" s="1"/>
      <c r="C195" s="6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4.25" customHeight="1">
      <c r="A196" s="1"/>
      <c r="B196" s="1"/>
      <c r="C196" s="6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4.25" customHeight="1">
      <c r="A197" s="1"/>
      <c r="B197" s="1"/>
      <c r="C197" s="6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4.25" customHeight="1">
      <c r="A198" s="1"/>
      <c r="B198" s="1"/>
      <c r="C198" s="6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4.25" customHeight="1">
      <c r="A199" s="1"/>
      <c r="B199" s="1"/>
      <c r="C199" s="6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4.25" customHeight="1">
      <c r="A200" s="1"/>
      <c r="B200" s="1"/>
      <c r="C200" s="6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4.25" customHeight="1">
      <c r="A201" s="1"/>
      <c r="B201" s="1"/>
      <c r="C201" s="6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4.25" customHeight="1">
      <c r="A202" s="1"/>
      <c r="B202" s="1"/>
      <c r="C202" s="6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4.25" customHeight="1">
      <c r="A203" s="1"/>
      <c r="B203" s="1"/>
      <c r="C203" s="6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4.25" customHeight="1">
      <c r="A204" s="1"/>
      <c r="B204" s="1"/>
      <c r="C204" s="6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4.25" customHeight="1">
      <c r="A205" s="1"/>
      <c r="B205" s="1"/>
      <c r="C205" s="6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4.25" customHeight="1">
      <c r="A206" s="1"/>
      <c r="B206" s="1"/>
      <c r="C206" s="6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4.25" customHeight="1">
      <c r="A207" s="1"/>
      <c r="B207" s="1"/>
      <c r="C207" s="6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4.25" customHeight="1">
      <c r="A208" s="1"/>
      <c r="B208" s="1"/>
      <c r="C208" s="6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4.25" customHeight="1">
      <c r="A209" s="1"/>
      <c r="B209" s="1"/>
      <c r="C209" s="6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4.25" customHeight="1">
      <c r="A210" s="1"/>
      <c r="B210" s="1"/>
      <c r="C210" s="6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4.25" customHeight="1">
      <c r="A211" s="1"/>
      <c r="B211" s="1"/>
      <c r="C211" s="6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4.25" customHeight="1">
      <c r="A212" s="1"/>
      <c r="B212" s="1"/>
      <c r="C212" s="6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4.25" customHeight="1">
      <c r="A213" s="1"/>
      <c r="B213" s="1"/>
      <c r="C213" s="6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4.25" customHeight="1">
      <c r="A214" s="1"/>
      <c r="B214" s="1"/>
      <c r="C214" s="6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4.25" customHeight="1">
      <c r="A215" s="1"/>
      <c r="B215" s="1"/>
      <c r="C215" s="6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4.25" customHeight="1">
      <c r="A216" s="1"/>
      <c r="B216" s="1"/>
      <c r="C216" s="6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4.25" customHeight="1">
      <c r="A217" s="1"/>
      <c r="B217" s="1"/>
      <c r="C217" s="6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4.25" customHeight="1">
      <c r="A218" s="1"/>
      <c r="B218" s="1"/>
      <c r="C218" s="6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4.25" customHeight="1">
      <c r="A219" s="1"/>
      <c r="B219" s="1"/>
      <c r="C219" s="6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4.25" customHeight="1">
      <c r="A220" s="1"/>
      <c r="B220" s="1"/>
      <c r="C220" s="6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4.25" customHeight="1">
      <c r="A221" s="1"/>
      <c r="B221" s="1"/>
      <c r="C221" s="6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4.25" customHeight="1">
      <c r="A222" s="1"/>
      <c r="B222" s="1"/>
      <c r="C222" s="6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4.25" customHeight="1">
      <c r="A223" s="1"/>
      <c r="B223" s="1"/>
      <c r="C223" s="6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4.25" customHeight="1">
      <c r="A224" s="1"/>
      <c r="B224" s="1"/>
      <c r="C224" s="6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4.25" customHeight="1">
      <c r="A225" s="1"/>
      <c r="B225" s="1"/>
      <c r="C225" s="6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4.25" customHeight="1">
      <c r="A226" s="1"/>
      <c r="B226" s="1"/>
      <c r="C226" s="6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4.25" customHeight="1">
      <c r="A227" s="1"/>
      <c r="B227" s="1"/>
      <c r="C227" s="6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4.25" customHeight="1">
      <c r="A228" s="1"/>
      <c r="B228" s="1"/>
      <c r="C228" s="6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4.25" customHeight="1">
      <c r="A229" s="1"/>
      <c r="B229" s="1"/>
      <c r="C229" s="6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4.25" customHeight="1">
      <c r="A230" s="1"/>
      <c r="B230" s="1"/>
      <c r="C230" s="6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4.25" customHeight="1">
      <c r="A231" s="1"/>
      <c r="B231" s="1"/>
      <c r="C231" s="6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4.25" customHeight="1">
      <c r="A232" s="1"/>
      <c r="B232" s="1"/>
      <c r="C232" s="6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4.25" customHeight="1">
      <c r="A233" s="1"/>
      <c r="B233" s="1"/>
      <c r="C233" s="6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4.25" customHeight="1">
      <c r="A234" s="1"/>
      <c r="B234" s="1"/>
      <c r="C234" s="6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4.25" customHeight="1">
      <c r="A235" s="1"/>
      <c r="B235" s="1"/>
      <c r="C235" s="6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4.25" customHeight="1">
      <c r="A236" s="1"/>
      <c r="B236" s="1"/>
      <c r="C236" s="6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4.25" customHeight="1">
      <c r="A237" s="1"/>
      <c r="B237" s="1"/>
      <c r="C237" s="6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4.25" customHeight="1">
      <c r="A238" s="1"/>
      <c r="B238" s="1"/>
      <c r="C238" s="6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4.25" customHeight="1">
      <c r="A239" s="1"/>
      <c r="B239" s="1"/>
      <c r="C239" s="6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4.25" customHeight="1">
      <c r="A240" s="1"/>
      <c r="B240" s="1"/>
      <c r="C240" s="6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4.25" customHeight="1">
      <c r="A241" s="1"/>
      <c r="B241" s="1"/>
      <c r="C241" s="6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4.25" customHeight="1">
      <c r="A242" s="1"/>
      <c r="B242" s="1"/>
      <c r="C242" s="6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4.25" customHeight="1">
      <c r="A243" s="1"/>
      <c r="B243" s="1"/>
      <c r="C243" s="6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4.25" customHeight="1">
      <c r="A244" s="1"/>
      <c r="B244" s="1"/>
      <c r="C244" s="6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4.25" customHeight="1">
      <c r="A245" s="1"/>
      <c r="B245" s="1"/>
      <c r="C245" s="6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4.25" customHeight="1">
      <c r="A246" s="1"/>
      <c r="B246" s="1"/>
      <c r="C246" s="6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4.25" customHeight="1">
      <c r="A247" s="1"/>
      <c r="B247" s="1"/>
      <c r="C247" s="6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4.25" customHeight="1">
      <c r="A248" s="1"/>
      <c r="B248" s="1"/>
      <c r="C248" s="6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4.25" customHeight="1">
      <c r="A249" s="1"/>
      <c r="B249" s="1"/>
      <c r="C249" s="6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4.25" customHeight="1">
      <c r="A250" s="1"/>
      <c r="B250" s="1"/>
      <c r="C250" s="6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4.25" customHeight="1">
      <c r="A251" s="1"/>
      <c r="B251" s="1"/>
      <c r="C251" s="6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4.25" customHeight="1">
      <c r="A252" s="1"/>
      <c r="B252" s="1"/>
      <c r="C252" s="6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4.25" customHeight="1">
      <c r="A253" s="1"/>
      <c r="B253" s="1"/>
      <c r="C253" s="6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4.25" customHeight="1">
      <c r="A254" s="1"/>
      <c r="B254" s="1"/>
      <c r="C254" s="6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4.25" customHeight="1">
      <c r="A255" s="1"/>
      <c r="B255" s="1"/>
      <c r="C255" s="6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4.25" customHeight="1">
      <c r="A256" s="1"/>
      <c r="B256" s="1"/>
      <c r="C256" s="6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4.25" customHeight="1">
      <c r="A257" s="1"/>
      <c r="B257" s="1"/>
      <c r="C257" s="6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4.25" customHeight="1">
      <c r="A258" s="1"/>
      <c r="B258" s="1"/>
      <c r="C258" s="6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4.25" customHeight="1">
      <c r="A259" s="1"/>
      <c r="B259" s="1"/>
      <c r="C259" s="6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4.25" customHeight="1">
      <c r="A260" s="1"/>
      <c r="B260" s="1"/>
      <c r="C260" s="6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4.25" customHeight="1">
      <c r="A261" s="1"/>
      <c r="B261" s="1"/>
      <c r="C261" s="6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4.25" customHeight="1">
      <c r="A262" s="1"/>
      <c r="B262" s="1"/>
      <c r="C262" s="6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4.25" customHeight="1">
      <c r="A263" s="1"/>
      <c r="B263" s="1"/>
      <c r="C263" s="6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4.25" customHeight="1">
      <c r="A264" s="1"/>
      <c r="B264" s="1"/>
      <c r="C264" s="6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4.25" customHeight="1">
      <c r="A265" s="1"/>
      <c r="B265" s="1"/>
      <c r="C265" s="6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4.25" customHeight="1">
      <c r="A266" s="1"/>
      <c r="B266" s="1"/>
      <c r="C266" s="6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4.25" customHeight="1">
      <c r="A267" s="1"/>
      <c r="B267" s="1"/>
      <c r="C267" s="6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4.25" customHeight="1">
      <c r="A268" s="1"/>
      <c r="B268" s="1"/>
      <c r="C268" s="6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4.25" customHeight="1">
      <c r="A269" s="1"/>
      <c r="B269" s="1"/>
      <c r="C269" s="6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4.25" customHeight="1">
      <c r="A270" s="1"/>
      <c r="B270" s="1"/>
      <c r="C270" s="6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4.25" customHeight="1">
      <c r="A271" s="1"/>
      <c r="B271" s="1"/>
      <c r="C271" s="6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4.25" customHeight="1">
      <c r="A272" s="1"/>
      <c r="B272" s="1"/>
      <c r="C272" s="6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4.25" customHeight="1">
      <c r="A273" s="1"/>
      <c r="B273" s="1"/>
      <c r="C273" s="6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4.25" customHeight="1">
      <c r="A274" s="1"/>
      <c r="B274" s="1"/>
      <c r="C274" s="6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4.25" customHeight="1">
      <c r="A275" s="1"/>
      <c r="B275" s="1"/>
      <c r="C275" s="6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4.25" customHeight="1">
      <c r="A276" s="1"/>
      <c r="B276" s="1"/>
      <c r="C276" s="6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4.25" customHeight="1">
      <c r="A277" s="1"/>
      <c r="B277" s="1"/>
      <c r="C277" s="6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4.25" customHeight="1">
      <c r="A278" s="1"/>
      <c r="B278" s="1"/>
      <c r="C278" s="6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4.25" customHeight="1">
      <c r="A279" s="1"/>
      <c r="B279" s="1"/>
      <c r="C279" s="6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4.25" customHeight="1">
      <c r="A280" s="1"/>
      <c r="B280" s="1"/>
      <c r="C280" s="6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4.25" customHeight="1">
      <c r="A281" s="1"/>
      <c r="B281" s="1"/>
      <c r="C281" s="6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4.25" customHeight="1">
      <c r="A282" s="1"/>
      <c r="B282" s="1"/>
      <c r="C282" s="6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4.25" customHeight="1">
      <c r="A283" s="1"/>
      <c r="B283" s="1"/>
      <c r="C283" s="6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4.25" customHeight="1">
      <c r="A284" s="1"/>
      <c r="B284" s="1"/>
      <c r="C284" s="6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4.25" customHeight="1">
      <c r="A285" s="1"/>
      <c r="B285" s="1"/>
      <c r="C285" s="6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4.25" customHeight="1">
      <c r="A286" s="1"/>
      <c r="B286" s="1"/>
      <c r="C286" s="6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4.25" customHeight="1">
      <c r="A287" s="1"/>
      <c r="B287" s="1"/>
      <c r="C287" s="6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4.25" customHeight="1">
      <c r="A288" s="1"/>
      <c r="B288" s="1"/>
      <c r="C288" s="6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4.25" customHeight="1">
      <c r="A289" s="1"/>
      <c r="B289" s="1"/>
      <c r="C289" s="6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4.25" customHeight="1">
      <c r="A290" s="1"/>
      <c r="B290" s="1"/>
      <c r="C290" s="6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4.25" customHeight="1">
      <c r="A291" s="1"/>
      <c r="B291" s="1"/>
      <c r="C291" s="6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4.25" customHeight="1">
      <c r="A292" s="1"/>
      <c r="B292" s="1"/>
      <c r="C292" s="6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4.25" customHeight="1">
      <c r="A293" s="1"/>
      <c r="B293" s="1"/>
      <c r="C293" s="6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4.25" customHeight="1">
      <c r="A294" s="1"/>
      <c r="B294" s="1"/>
      <c r="C294" s="6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4.25" customHeight="1">
      <c r="A295" s="1"/>
      <c r="B295" s="1"/>
      <c r="C295" s="6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4.25" customHeight="1">
      <c r="A296" s="1"/>
      <c r="B296" s="1"/>
      <c r="C296" s="6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4.25" customHeight="1">
      <c r="A297" s="1"/>
      <c r="B297" s="1"/>
      <c r="C297" s="6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4.25" customHeight="1">
      <c r="A298" s="1"/>
      <c r="B298" s="1"/>
      <c r="C298" s="6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4.25" customHeight="1">
      <c r="A299" s="1"/>
      <c r="B299" s="1"/>
      <c r="C299" s="6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4.25" customHeight="1">
      <c r="A300" s="1"/>
      <c r="B300" s="1"/>
      <c r="C300" s="6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4.25" customHeight="1">
      <c r="A301" s="1"/>
      <c r="B301" s="1"/>
      <c r="C301" s="6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4.25" customHeight="1">
      <c r="A302" s="1"/>
      <c r="B302" s="1"/>
      <c r="C302" s="6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4.25" customHeight="1">
      <c r="A303" s="1"/>
      <c r="B303" s="1"/>
      <c r="C303" s="6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4.25" customHeight="1">
      <c r="A304" s="1"/>
      <c r="B304" s="1"/>
      <c r="C304" s="6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4.25" customHeight="1">
      <c r="A305" s="1"/>
      <c r="B305" s="1"/>
      <c r="C305" s="6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4.25" customHeight="1">
      <c r="A306" s="1"/>
      <c r="B306" s="1"/>
      <c r="C306" s="6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4.25" customHeight="1">
      <c r="A307" s="1"/>
      <c r="B307" s="1"/>
      <c r="C307" s="6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4.25" customHeight="1">
      <c r="A308" s="1"/>
      <c r="B308" s="1"/>
      <c r="C308" s="6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4.25" customHeight="1">
      <c r="A309" s="1"/>
      <c r="B309" s="1"/>
      <c r="C309" s="6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4.25" customHeight="1">
      <c r="A310" s="1"/>
      <c r="B310" s="1"/>
      <c r="C310" s="6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4.25" customHeight="1">
      <c r="A311" s="1"/>
      <c r="B311" s="1"/>
      <c r="C311" s="6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4.25" customHeight="1">
      <c r="A312" s="1"/>
      <c r="B312" s="1"/>
      <c r="C312" s="6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4.25" customHeight="1">
      <c r="A313" s="1"/>
      <c r="B313" s="1"/>
      <c r="C313" s="6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4.25" customHeight="1">
      <c r="A314" s="1"/>
      <c r="B314" s="1"/>
      <c r="C314" s="6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4.25" customHeight="1">
      <c r="A315" s="1"/>
      <c r="B315" s="1"/>
      <c r="C315" s="6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4.25" customHeight="1">
      <c r="A316" s="1"/>
      <c r="B316" s="1"/>
      <c r="C316" s="6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4.25" customHeight="1">
      <c r="A317" s="1"/>
      <c r="B317" s="1"/>
      <c r="C317" s="6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4.25" customHeight="1">
      <c r="A318" s="1"/>
      <c r="B318" s="1"/>
      <c r="C318" s="6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4.25" customHeight="1">
      <c r="A319" s="1"/>
      <c r="B319" s="1"/>
      <c r="C319" s="6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4.25" customHeight="1">
      <c r="A320" s="1"/>
      <c r="B320" s="1"/>
      <c r="C320" s="6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4.25" customHeight="1">
      <c r="A321" s="1"/>
      <c r="B321" s="1"/>
      <c r="C321" s="6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4.25" customHeight="1">
      <c r="A322" s="1"/>
      <c r="B322" s="1"/>
      <c r="C322" s="6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4.25" customHeight="1">
      <c r="A323" s="1"/>
      <c r="B323" s="1"/>
      <c r="C323" s="6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4.25" customHeight="1">
      <c r="A324" s="1"/>
      <c r="B324" s="1"/>
      <c r="C324" s="6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4.25" customHeight="1">
      <c r="A325" s="1"/>
      <c r="B325" s="1"/>
      <c r="C325" s="6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4.25" customHeight="1">
      <c r="A326" s="1"/>
      <c r="B326" s="1"/>
      <c r="C326" s="6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4.25" customHeight="1">
      <c r="A327" s="1"/>
      <c r="B327" s="1"/>
      <c r="C327" s="6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4.25" customHeight="1">
      <c r="A328" s="1"/>
      <c r="B328" s="1"/>
      <c r="C328" s="6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4.25" customHeight="1">
      <c r="A329" s="1"/>
      <c r="B329" s="1"/>
      <c r="C329" s="6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4.25" customHeight="1">
      <c r="A330" s="1"/>
      <c r="B330" s="1"/>
      <c r="C330" s="6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4.25" customHeight="1">
      <c r="A331" s="1"/>
      <c r="B331" s="1"/>
      <c r="C331" s="6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4.25" customHeight="1">
      <c r="A332" s="1"/>
      <c r="B332" s="1"/>
      <c r="C332" s="6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4.25" customHeight="1">
      <c r="A333" s="1"/>
      <c r="B333" s="1"/>
      <c r="C333" s="6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4.25" customHeight="1">
      <c r="A334" s="1"/>
      <c r="B334" s="1"/>
      <c r="C334" s="6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4.25" customHeight="1">
      <c r="A335" s="1"/>
      <c r="B335" s="1"/>
      <c r="C335" s="6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4.25" customHeight="1">
      <c r="A336" s="1"/>
      <c r="B336" s="1"/>
      <c r="C336" s="6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4.25" customHeight="1">
      <c r="A337" s="1"/>
      <c r="B337" s="1"/>
      <c r="C337" s="6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4.25" customHeight="1">
      <c r="A338" s="1"/>
      <c r="B338" s="1"/>
      <c r="C338" s="6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4.25" customHeight="1">
      <c r="A339" s="1"/>
      <c r="B339" s="1"/>
      <c r="C339" s="6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4.25" customHeight="1">
      <c r="A340" s="1"/>
      <c r="B340" s="1"/>
      <c r="C340" s="6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4.25" customHeight="1">
      <c r="A341" s="1"/>
      <c r="B341" s="1"/>
      <c r="C341" s="6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4.25" customHeight="1">
      <c r="A342" s="1"/>
      <c r="B342" s="1"/>
      <c r="C342" s="6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4.25" customHeight="1">
      <c r="A343" s="1"/>
      <c r="B343" s="1"/>
      <c r="C343" s="6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4.25" customHeight="1">
      <c r="A344" s="1"/>
      <c r="B344" s="1"/>
      <c r="C344" s="6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4.25" customHeight="1">
      <c r="A345" s="1"/>
      <c r="B345" s="1"/>
      <c r="C345" s="6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4.25" customHeight="1">
      <c r="A346" s="1"/>
      <c r="B346" s="1"/>
      <c r="C346" s="6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4.25" customHeight="1">
      <c r="A347" s="1"/>
      <c r="B347" s="1"/>
      <c r="C347" s="6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4.25" customHeight="1">
      <c r="A348" s="1"/>
      <c r="B348" s="1"/>
      <c r="C348" s="6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4.25" customHeight="1">
      <c r="A349" s="1"/>
      <c r="B349" s="1"/>
      <c r="C349" s="6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4.25" customHeight="1">
      <c r="A350" s="1"/>
      <c r="B350" s="1"/>
      <c r="C350" s="6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4.25" customHeight="1">
      <c r="A351" s="1"/>
      <c r="B351" s="1"/>
      <c r="C351" s="6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4.25" customHeight="1">
      <c r="A352" s="1"/>
      <c r="B352" s="1"/>
      <c r="C352" s="6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4.25" customHeight="1">
      <c r="A353" s="1"/>
      <c r="B353" s="1"/>
      <c r="C353" s="6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4.25" customHeight="1">
      <c r="A354" s="1"/>
      <c r="B354" s="1"/>
      <c r="C354" s="6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4.25" customHeight="1">
      <c r="A355" s="1"/>
      <c r="B355" s="1"/>
      <c r="C355" s="6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4.25" customHeight="1">
      <c r="A356" s="1"/>
      <c r="B356" s="1"/>
      <c r="C356" s="6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4.25" customHeight="1">
      <c r="A357" s="1"/>
      <c r="B357" s="1"/>
      <c r="C357" s="6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4.25" customHeight="1">
      <c r="A358" s="1"/>
      <c r="B358" s="1"/>
      <c r="C358" s="6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4.25" customHeight="1">
      <c r="A359" s="1"/>
      <c r="B359" s="1"/>
      <c r="C359" s="6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4.25" customHeight="1">
      <c r="A360" s="1"/>
      <c r="B360" s="1"/>
      <c r="C360" s="6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4.25" customHeight="1">
      <c r="A361" s="1"/>
      <c r="B361" s="1"/>
      <c r="C361" s="6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4.25" customHeight="1">
      <c r="A362" s="1"/>
      <c r="B362" s="1"/>
      <c r="C362" s="6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4.25" customHeight="1">
      <c r="A363" s="1"/>
      <c r="B363" s="1"/>
      <c r="C363" s="6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4.25" customHeight="1">
      <c r="A364" s="1"/>
      <c r="B364" s="1"/>
      <c r="C364" s="6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4.25" customHeight="1">
      <c r="A365" s="1"/>
      <c r="B365" s="1"/>
      <c r="C365" s="6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4.25" customHeight="1">
      <c r="A366" s="1"/>
      <c r="B366" s="1"/>
      <c r="C366" s="6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4.25" customHeight="1">
      <c r="A367" s="1"/>
      <c r="B367" s="1"/>
      <c r="C367" s="6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4.25" customHeight="1">
      <c r="A368" s="1"/>
      <c r="B368" s="1"/>
      <c r="C368" s="6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4.25" customHeight="1">
      <c r="A369" s="1"/>
      <c r="B369" s="1"/>
      <c r="C369" s="6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4.25" customHeight="1">
      <c r="A370" s="1"/>
      <c r="B370" s="1"/>
      <c r="C370" s="6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4.25" customHeight="1">
      <c r="A371" s="1"/>
      <c r="B371" s="1"/>
      <c r="C371" s="6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4.25" customHeight="1">
      <c r="A372" s="1"/>
      <c r="B372" s="1"/>
      <c r="C372" s="6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4.25" customHeight="1">
      <c r="A373" s="1"/>
      <c r="B373" s="1"/>
      <c r="C373" s="6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4.25" customHeight="1">
      <c r="A374" s="1"/>
      <c r="B374" s="1"/>
      <c r="C374" s="6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4.25" customHeight="1">
      <c r="A375" s="1"/>
      <c r="B375" s="1"/>
      <c r="C375" s="6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4.25" customHeight="1">
      <c r="A376" s="1"/>
      <c r="B376" s="1"/>
      <c r="C376" s="6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4.25" customHeight="1">
      <c r="A377" s="1"/>
      <c r="B377" s="1"/>
      <c r="C377" s="6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4.25" customHeight="1">
      <c r="A378" s="1"/>
      <c r="B378" s="1"/>
      <c r="C378" s="6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4.25" customHeight="1">
      <c r="A379" s="1"/>
      <c r="B379" s="1"/>
      <c r="C379" s="6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4.25" customHeight="1">
      <c r="A380" s="1"/>
      <c r="B380" s="1"/>
      <c r="C380" s="6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4.25" customHeight="1">
      <c r="A381" s="1"/>
      <c r="B381" s="1"/>
      <c r="C381" s="6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4.25" customHeight="1">
      <c r="A382" s="1"/>
      <c r="B382" s="1"/>
      <c r="C382" s="6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4.25" customHeight="1">
      <c r="A383" s="1"/>
      <c r="B383" s="1"/>
      <c r="C383" s="6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4.25" customHeight="1">
      <c r="A384" s="1"/>
      <c r="B384" s="1"/>
      <c r="C384" s="6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4.25" customHeight="1">
      <c r="A385" s="1"/>
      <c r="B385" s="1"/>
      <c r="C385" s="6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4.25" customHeight="1">
      <c r="A386" s="1"/>
      <c r="B386" s="1"/>
      <c r="C386" s="6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4.25" customHeight="1">
      <c r="A387" s="1"/>
      <c r="B387" s="1"/>
      <c r="C387" s="6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4.25" customHeight="1">
      <c r="A388" s="1"/>
      <c r="B388" s="1"/>
      <c r="C388" s="6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4.25" customHeight="1">
      <c r="A389" s="1"/>
      <c r="B389" s="1"/>
      <c r="C389" s="6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4.25" customHeight="1">
      <c r="A390" s="1"/>
      <c r="B390" s="1"/>
      <c r="C390" s="6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4.25" customHeight="1">
      <c r="A391" s="1"/>
      <c r="B391" s="1"/>
      <c r="C391" s="6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4.25" customHeight="1">
      <c r="A392" s="1"/>
      <c r="B392" s="1"/>
      <c r="C392" s="6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4.25" customHeight="1">
      <c r="A393" s="1"/>
      <c r="B393" s="1"/>
      <c r="C393" s="6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4.25" customHeight="1">
      <c r="A394" s="1"/>
      <c r="B394" s="1"/>
      <c r="C394" s="6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4.25" customHeight="1">
      <c r="A395" s="1"/>
      <c r="B395" s="1"/>
      <c r="C395" s="6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4.25" customHeight="1">
      <c r="A396" s="1"/>
      <c r="B396" s="1"/>
      <c r="C396" s="6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4.25" customHeight="1">
      <c r="A397" s="1"/>
      <c r="B397" s="1"/>
      <c r="C397" s="6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4.25" customHeight="1">
      <c r="A398" s="1"/>
      <c r="B398" s="1"/>
      <c r="C398" s="6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4.25" customHeight="1">
      <c r="A399" s="1"/>
      <c r="B399" s="1"/>
      <c r="C399" s="6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4.25" customHeight="1">
      <c r="A400" s="1"/>
      <c r="B400" s="1"/>
      <c r="C400" s="6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4.25" customHeight="1">
      <c r="A401" s="1"/>
      <c r="B401" s="1"/>
      <c r="C401" s="6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4.25" customHeight="1">
      <c r="A402" s="1"/>
      <c r="B402" s="1"/>
      <c r="C402" s="6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4.25" customHeight="1">
      <c r="A403" s="1"/>
      <c r="B403" s="1"/>
      <c r="C403" s="6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4.25" customHeight="1">
      <c r="A404" s="1"/>
      <c r="B404" s="1"/>
      <c r="C404" s="6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4.25" customHeight="1">
      <c r="A405" s="1"/>
      <c r="B405" s="1"/>
      <c r="C405" s="6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4.25" customHeight="1">
      <c r="A406" s="1"/>
      <c r="B406" s="1"/>
      <c r="C406" s="6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4.25" customHeight="1">
      <c r="A407" s="1"/>
      <c r="B407" s="1"/>
      <c r="C407" s="6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4.25" customHeight="1">
      <c r="A408" s="1"/>
      <c r="B408" s="1"/>
      <c r="C408" s="6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4.25" customHeight="1">
      <c r="A409" s="1"/>
      <c r="B409" s="1"/>
      <c r="C409" s="6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4.25" customHeight="1">
      <c r="A410" s="1"/>
      <c r="B410" s="1"/>
      <c r="C410" s="6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4.25" customHeight="1">
      <c r="A411" s="1"/>
      <c r="B411" s="1"/>
      <c r="C411" s="6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4.25" customHeight="1">
      <c r="A412" s="1"/>
      <c r="B412" s="1"/>
      <c r="C412" s="6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4.25" customHeight="1">
      <c r="A413" s="1"/>
      <c r="B413" s="1"/>
      <c r="C413" s="6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4.25" customHeight="1">
      <c r="A414" s="1"/>
      <c r="B414" s="1"/>
      <c r="C414" s="6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4.25" customHeight="1">
      <c r="A415" s="1"/>
      <c r="B415" s="1"/>
      <c r="C415" s="6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4.25" customHeight="1">
      <c r="A416" s="1"/>
      <c r="B416" s="1"/>
      <c r="C416" s="6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4.25" customHeight="1">
      <c r="A417" s="1"/>
      <c r="B417" s="1"/>
      <c r="C417" s="6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4.25" customHeight="1">
      <c r="A418" s="1"/>
      <c r="B418" s="1"/>
      <c r="C418" s="6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4.25" customHeight="1">
      <c r="A419" s="1"/>
      <c r="B419" s="1"/>
      <c r="C419" s="6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4.25" customHeight="1">
      <c r="A420" s="1"/>
      <c r="B420" s="1"/>
      <c r="C420" s="6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4.25" customHeight="1">
      <c r="A421" s="1"/>
      <c r="B421" s="1"/>
      <c r="C421" s="6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4.25" customHeight="1">
      <c r="A422" s="1"/>
      <c r="B422" s="1"/>
      <c r="C422" s="6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4.25" customHeight="1">
      <c r="A423" s="1"/>
      <c r="B423" s="1"/>
      <c r="C423" s="6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4.25" customHeight="1">
      <c r="A424" s="1"/>
      <c r="B424" s="1"/>
      <c r="C424" s="6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4.25" customHeight="1">
      <c r="A425" s="1"/>
      <c r="B425" s="1"/>
      <c r="C425" s="6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4.25" customHeight="1">
      <c r="A426" s="1"/>
      <c r="B426" s="1"/>
      <c r="C426" s="6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4.25" customHeight="1">
      <c r="A427" s="1"/>
      <c r="B427" s="1"/>
      <c r="C427" s="6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4.25" customHeight="1">
      <c r="A428" s="1"/>
      <c r="B428" s="1"/>
      <c r="C428" s="6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4.25" customHeight="1">
      <c r="A429" s="1"/>
      <c r="B429" s="1"/>
      <c r="C429" s="6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4.25" customHeight="1">
      <c r="A430" s="1"/>
      <c r="B430" s="1"/>
      <c r="C430" s="6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4.25" customHeight="1">
      <c r="A431" s="1"/>
      <c r="B431" s="1"/>
      <c r="C431" s="6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4.25" customHeight="1">
      <c r="A432" s="1"/>
      <c r="B432" s="1"/>
      <c r="C432" s="6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4.25" customHeight="1">
      <c r="A433" s="1"/>
      <c r="B433" s="1"/>
      <c r="C433" s="6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4.25" customHeight="1">
      <c r="A434" s="1"/>
      <c r="B434" s="1"/>
      <c r="C434" s="6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4.25" customHeight="1">
      <c r="A435" s="1"/>
      <c r="B435" s="1"/>
      <c r="C435" s="6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4.25" customHeight="1">
      <c r="A436" s="1"/>
      <c r="B436" s="1"/>
      <c r="C436" s="6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4.25" customHeight="1">
      <c r="A437" s="1"/>
      <c r="B437" s="1"/>
      <c r="C437" s="6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4.25" customHeight="1">
      <c r="A438" s="1"/>
      <c r="B438" s="1"/>
      <c r="C438" s="6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4.25" customHeight="1">
      <c r="A439" s="1"/>
      <c r="B439" s="1"/>
      <c r="C439" s="6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4.25" customHeight="1">
      <c r="A440" s="1"/>
      <c r="B440" s="1"/>
      <c r="C440" s="6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4.25" customHeight="1">
      <c r="A441" s="1"/>
      <c r="B441" s="1"/>
      <c r="C441" s="6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4.25" customHeight="1">
      <c r="A442" s="1"/>
      <c r="B442" s="1"/>
      <c r="C442" s="6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4.25" customHeight="1">
      <c r="A443" s="1"/>
      <c r="B443" s="1"/>
      <c r="C443" s="6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4.25" customHeight="1">
      <c r="A444" s="1"/>
      <c r="B444" s="1"/>
      <c r="C444" s="6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4.25" customHeight="1">
      <c r="A445" s="1"/>
      <c r="B445" s="1"/>
      <c r="C445" s="6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4.25" customHeight="1">
      <c r="A446" s="1"/>
      <c r="B446" s="1"/>
      <c r="C446" s="6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4.25" customHeight="1">
      <c r="A447" s="1"/>
      <c r="B447" s="1"/>
      <c r="C447" s="6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4.25" customHeight="1">
      <c r="A448" s="1"/>
      <c r="B448" s="1"/>
      <c r="C448" s="6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4.25" customHeight="1">
      <c r="A449" s="1"/>
      <c r="B449" s="1"/>
      <c r="C449" s="6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4.25" customHeight="1">
      <c r="A450" s="1"/>
      <c r="B450" s="1"/>
      <c r="C450" s="6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4.25" customHeight="1">
      <c r="A451" s="1"/>
      <c r="B451" s="1"/>
      <c r="C451" s="6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4.25" customHeight="1">
      <c r="A452" s="1"/>
      <c r="B452" s="1"/>
      <c r="C452" s="6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4.25" customHeight="1">
      <c r="A453" s="1"/>
      <c r="B453" s="1"/>
      <c r="C453" s="6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4.25" customHeight="1">
      <c r="A454" s="1"/>
      <c r="B454" s="1"/>
      <c r="C454" s="6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4.25" customHeight="1">
      <c r="A455" s="1"/>
      <c r="B455" s="1"/>
      <c r="C455" s="6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4.25" customHeight="1">
      <c r="A456" s="1"/>
      <c r="B456" s="1"/>
      <c r="C456" s="6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4.25" customHeight="1">
      <c r="A457" s="1"/>
      <c r="B457" s="1"/>
      <c r="C457" s="6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4.25" customHeight="1">
      <c r="A458" s="1"/>
      <c r="B458" s="1"/>
      <c r="C458" s="6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4.25" customHeight="1">
      <c r="A459" s="1"/>
      <c r="B459" s="1"/>
      <c r="C459" s="6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4.25" customHeight="1">
      <c r="A460" s="1"/>
      <c r="B460" s="1"/>
      <c r="C460" s="6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4.25" customHeight="1">
      <c r="A461" s="1"/>
      <c r="B461" s="1"/>
      <c r="C461" s="6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4.25" customHeight="1">
      <c r="A462" s="1"/>
      <c r="B462" s="1"/>
      <c r="C462" s="6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4.25" customHeight="1">
      <c r="A463" s="1"/>
      <c r="B463" s="1"/>
      <c r="C463" s="6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4.25" customHeight="1">
      <c r="A464" s="1"/>
      <c r="B464" s="1"/>
      <c r="C464" s="6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4.25" customHeight="1">
      <c r="A465" s="1"/>
      <c r="B465" s="1"/>
      <c r="C465" s="6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4.25" customHeight="1">
      <c r="A466" s="1"/>
      <c r="B466" s="1"/>
      <c r="C466" s="6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4.25" customHeight="1">
      <c r="A467" s="1"/>
      <c r="B467" s="1"/>
      <c r="C467" s="6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4.25" customHeight="1">
      <c r="A468" s="1"/>
      <c r="B468" s="1"/>
      <c r="C468" s="6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4.25" customHeight="1">
      <c r="A469" s="1"/>
      <c r="B469" s="1"/>
      <c r="C469" s="6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4.25" customHeight="1">
      <c r="A470" s="1"/>
      <c r="B470" s="1"/>
      <c r="C470" s="6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4.25" customHeight="1">
      <c r="A471" s="1"/>
      <c r="B471" s="1"/>
      <c r="C471" s="6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4.25" customHeight="1">
      <c r="A472" s="1"/>
      <c r="B472" s="1"/>
      <c r="C472" s="6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4.25" customHeight="1">
      <c r="A473" s="1"/>
      <c r="B473" s="1"/>
      <c r="C473" s="6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4.25" customHeight="1">
      <c r="A474" s="1"/>
      <c r="B474" s="1"/>
      <c r="C474" s="6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4.25" customHeight="1">
      <c r="A475" s="1"/>
      <c r="B475" s="1"/>
      <c r="C475" s="6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4.25" customHeight="1">
      <c r="A476" s="1"/>
      <c r="B476" s="1"/>
      <c r="C476" s="6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4.25" customHeight="1">
      <c r="A477" s="1"/>
      <c r="B477" s="1"/>
      <c r="C477" s="6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4.25" customHeight="1">
      <c r="A478" s="1"/>
      <c r="B478" s="1"/>
      <c r="C478" s="6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4.25" customHeight="1">
      <c r="A479" s="1"/>
      <c r="B479" s="1"/>
      <c r="C479" s="6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4.25" customHeight="1">
      <c r="A480" s="1"/>
      <c r="B480" s="1"/>
      <c r="C480" s="6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4.25" customHeight="1">
      <c r="A481" s="1"/>
      <c r="B481" s="1"/>
      <c r="C481" s="6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4.25" customHeight="1">
      <c r="A482" s="1"/>
      <c r="B482" s="1"/>
      <c r="C482" s="6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4.25" customHeight="1">
      <c r="A483" s="1"/>
      <c r="B483" s="1"/>
      <c r="C483" s="6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4.25" customHeight="1">
      <c r="A484" s="1"/>
      <c r="B484" s="1"/>
      <c r="C484" s="6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4.25" customHeight="1">
      <c r="A485" s="1"/>
      <c r="B485" s="1"/>
      <c r="C485" s="6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4.25" customHeight="1">
      <c r="A486" s="1"/>
      <c r="B486" s="1"/>
      <c r="C486" s="6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4.25" customHeight="1">
      <c r="A487" s="1"/>
      <c r="B487" s="1"/>
      <c r="C487" s="6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4.25" customHeight="1">
      <c r="A488" s="1"/>
      <c r="B488" s="1"/>
      <c r="C488" s="6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4.25" customHeight="1">
      <c r="A489" s="1"/>
      <c r="B489" s="1"/>
      <c r="C489" s="6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4.25" customHeight="1">
      <c r="A490" s="1"/>
      <c r="B490" s="1"/>
      <c r="C490" s="6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4.25" customHeight="1">
      <c r="A491" s="1"/>
      <c r="B491" s="1"/>
      <c r="C491" s="6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4.25" customHeight="1">
      <c r="A492" s="1"/>
      <c r="B492" s="1"/>
      <c r="C492" s="6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4.25" customHeight="1">
      <c r="A493" s="1"/>
      <c r="B493" s="1"/>
      <c r="C493" s="6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4.25" customHeight="1">
      <c r="A494" s="1"/>
      <c r="B494" s="1"/>
      <c r="C494" s="6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4.25" customHeight="1">
      <c r="A495" s="1"/>
      <c r="B495" s="1"/>
      <c r="C495" s="6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4.25" customHeight="1">
      <c r="A496" s="1"/>
      <c r="B496" s="1"/>
      <c r="C496" s="6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4.25" customHeight="1">
      <c r="A497" s="1"/>
      <c r="B497" s="1"/>
      <c r="C497" s="6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4.25" customHeight="1">
      <c r="A498" s="1"/>
      <c r="B498" s="1"/>
      <c r="C498" s="6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4.25" customHeight="1">
      <c r="A499" s="1"/>
      <c r="B499" s="1"/>
      <c r="C499" s="6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4.25" customHeight="1">
      <c r="A500" s="1"/>
      <c r="B500" s="1"/>
      <c r="C500" s="6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4.25" customHeight="1">
      <c r="A501" s="1"/>
      <c r="B501" s="1"/>
      <c r="C501" s="6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4.25" customHeight="1">
      <c r="A502" s="1"/>
      <c r="B502" s="1"/>
      <c r="C502" s="6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4.25" customHeight="1">
      <c r="A503" s="1"/>
      <c r="B503" s="1"/>
      <c r="C503" s="6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4.25" customHeight="1">
      <c r="A504" s="1"/>
      <c r="B504" s="1"/>
      <c r="C504" s="6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4.25" customHeight="1">
      <c r="A505" s="1"/>
      <c r="B505" s="1"/>
      <c r="C505" s="6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4.25" customHeight="1">
      <c r="A506" s="1"/>
      <c r="B506" s="1"/>
      <c r="C506" s="6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4.25" customHeight="1">
      <c r="A507" s="1"/>
      <c r="B507" s="1"/>
      <c r="C507" s="6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4.25" customHeight="1">
      <c r="A508" s="1"/>
      <c r="B508" s="1"/>
      <c r="C508" s="6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4.25" customHeight="1">
      <c r="A509" s="1"/>
      <c r="B509" s="1"/>
      <c r="C509" s="6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4.25" customHeight="1">
      <c r="A510" s="1"/>
      <c r="B510" s="1"/>
      <c r="C510" s="6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4.25" customHeight="1">
      <c r="A511" s="1"/>
      <c r="B511" s="1"/>
      <c r="C511" s="6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4.25" customHeight="1">
      <c r="A512" s="1"/>
      <c r="B512" s="1"/>
      <c r="C512" s="6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4.25" customHeight="1">
      <c r="A513" s="1"/>
      <c r="B513" s="1"/>
      <c r="C513" s="6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4.25" customHeight="1">
      <c r="A514" s="1"/>
      <c r="B514" s="1"/>
      <c r="C514" s="6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4.25" customHeight="1">
      <c r="A515" s="1"/>
      <c r="B515" s="1"/>
      <c r="C515" s="6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4.25" customHeight="1">
      <c r="A516" s="1"/>
      <c r="B516" s="1"/>
      <c r="C516" s="6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4.25" customHeight="1">
      <c r="A517" s="1"/>
      <c r="B517" s="1"/>
      <c r="C517" s="6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4.25" customHeight="1">
      <c r="A518" s="1"/>
      <c r="B518" s="1"/>
      <c r="C518" s="6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4.25" customHeight="1">
      <c r="A519" s="1"/>
      <c r="B519" s="1"/>
      <c r="C519" s="6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4.25" customHeight="1">
      <c r="A520" s="1"/>
      <c r="B520" s="1"/>
      <c r="C520" s="6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4.25" customHeight="1">
      <c r="A521" s="1"/>
      <c r="B521" s="1"/>
      <c r="C521" s="6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4.25" customHeight="1">
      <c r="A522" s="1"/>
      <c r="B522" s="1"/>
      <c r="C522" s="6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4.25" customHeight="1">
      <c r="A523" s="1"/>
      <c r="B523" s="1"/>
      <c r="C523" s="6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4.25" customHeight="1">
      <c r="A524" s="1"/>
      <c r="B524" s="1"/>
      <c r="C524" s="6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4.25" customHeight="1">
      <c r="A525" s="1"/>
      <c r="B525" s="1"/>
      <c r="C525" s="6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4.25" customHeight="1">
      <c r="A526" s="1"/>
      <c r="B526" s="1"/>
      <c r="C526" s="6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4.25" customHeight="1">
      <c r="A527" s="1"/>
      <c r="B527" s="1"/>
      <c r="C527" s="6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4.25" customHeight="1">
      <c r="A528" s="1"/>
      <c r="B528" s="1"/>
      <c r="C528" s="6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4.25" customHeight="1">
      <c r="A529" s="1"/>
      <c r="B529" s="1"/>
      <c r="C529" s="6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4.25" customHeight="1">
      <c r="A530" s="1"/>
      <c r="B530" s="1"/>
      <c r="C530" s="6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4.25" customHeight="1">
      <c r="A531" s="1"/>
      <c r="B531" s="1"/>
      <c r="C531" s="6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4.25" customHeight="1">
      <c r="A532" s="1"/>
      <c r="B532" s="1"/>
      <c r="C532" s="6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4.25" customHeight="1">
      <c r="A533" s="1"/>
      <c r="B533" s="1"/>
      <c r="C533" s="6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4.25" customHeight="1">
      <c r="A534" s="1"/>
      <c r="B534" s="1"/>
      <c r="C534" s="6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4.25" customHeight="1">
      <c r="A535" s="1"/>
      <c r="B535" s="1"/>
      <c r="C535" s="6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4.25" customHeight="1">
      <c r="A536" s="1"/>
      <c r="B536" s="1"/>
      <c r="C536" s="6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4.25" customHeight="1">
      <c r="A537" s="1"/>
      <c r="B537" s="1"/>
      <c r="C537" s="6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4.25" customHeight="1">
      <c r="A538" s="1"/>
      <c r="B538" s="1"/>
      <c r="C538" s="6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4.25" customHeight="1">
      <c r="A539" s="1"/>
      <c r="B539" s="1"/>
      <c r="C539" s="6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4.25" customHeight="1">
      <c r="A540" s="1"/>
      <c r="B540" s="1"/>
      <c r="C540" s="6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4.25" customHeight="1">
      <c r="A541" s="1"/>
      <c r="B541" s="1"/>
      <c r="C541" s="6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4.25" customHeight="1">
      <c r="A542" s="1"/>
      <c r="B542" s="1"/>
      <c r="C542" s="6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4.25" customHeight="1">
      <c r="A543" s="1"/>
      <c r="B543" s="1"/>
      <c r="C543" s="6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4.25" customHeight="1">
      <c r="A544" s="1"/>
      <c r="B544" s="1"/>
      <c r="C544" s="6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4.25" customHeight="1">
      <c r="A545" s="1"/>
      <c r="B545" s="1"/>
      <c r="C545" s="6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4.25" customHeight="1">
      <c r="A546" s="1"/>
      <c r="B546" s="1"/>
      <c r="C546" s="6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4.25" customHeight="1">
      <c r="A547" s="1"/>
      <c r="B547" s="1"/>
      <c r="C547" s="6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4.25" customHeight="1">
      <c r="A548" s="1"/>
      <c r="B548" s="1"/>
      <c r="C548" s="6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4.25" customHeight="1">
      <c r="A549" s="1"/>
      <c r="B549" s="1"/>
      <c r="C549" s="6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4.25" customHeight="1">
      <c r="A550" s="1"/>
      <c r="B550" s="1"/>
      <c r="C550" s="6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4.25" customHeight="1">
      <c r="A551" s="1"/>
      <c r="B551" s="1"/>
      <c r="C551" s="6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4.25" customHeight="1">
      <c r="A552" s="1"/>
      <c r="B552" s="1"/>
      <c r="C552" s="6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4.25" customHeight="1">
      <c r="A553" s="1"/>
      <c r="B553" s="1"/>
      <c r="C553" s="6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4.25" customHeight="1">
      <c r="A554" s="1"/>
      <c r="B554" s="1"/>
      <c r="C554" s="6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4.25" customHeight="1">
      <c r="A555" s="1"/>
      <c r="B555" s="1"/>
      <c r="C555" s="6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4.25" customHeight="1">
      <c r="A556" s="1"/>
      <c r="B556" s="1"/>
      <c r="C556" s="6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4.25" customHeight="1">
      <c r="A557" s="1"/>
      <c r="B557" s="1"/>
      <c r="C557" s="6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4.25" customHeight="1">
      <c r="A558" s="1"/>
      <c r="B558" s="1"/>
      <c r="C558" s="6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4.25" customHeight="1">
      <c r="A559" s="1"/>
      <c r="B559" s="1"/>
      <c r="C559" s="6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4.25" customHeight="1">
      <c r="A560" s="1"/>
      <c r="B560" s="1"/>
      <c r="C560" s="6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4.25" customHeight="1">
      <c r="A561" s="1"/>
      <c r="B561" s="1"/>
      <c r="C561" s="6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4.25" customHeight="1">
      <c r="A562" s="1"/>
      <c r="B562" s="1"/>
      <c r="C562" s="6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4.25" customHeight="1">
      <c r="A563" s="1"/>
      <c r="B563" s="1"/>
      <c r="C563" s="6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4.25" customHeight="1">
      <c r="A564" s="1"/>
      <c r="B564" s="1"/>
      <c r="C564" s="6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4.25" customHeight="1">
      <c r="A565" s="1"/>
      <c r="B565" s="1"/>
      <c r="C565" s="6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4.25" customHeight="1">
      <c r="A566" s="1"/>
      <c r="B566" s="1"/>
      <c r="C566" s="6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4.25" customHeight="1">
      <c r="A567" s="1"/>
      <c r="B567" s="1"/>
      <c r="C567" s="6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4.25" customHeight="1">
      <c r="A568" s="1"/>
      <c r="B568" s="1"/>
      <c r="C568" s="6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4.25" customHeight="1">
      <c r="A569" s="1"/>
      <c r="B569" s="1"/>
      <c r="C569" s="6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4.25" customHeight="1">
      <c r="A570" s="1"/>
      <c r="B570" s="1"/>
      <c r="C570" s="6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4.25" customHeight="1">
      <c r="A571" s="1"/>
      <c r="B571" s="1"/>
      <c r="C571" s="6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4.25" customHeight="1">
      <c r="A572" s="1"/>
      <c r="B572" s="1"/>
      <c r="C572" s="6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4.25" customHeight="1">
      <c r="A573" s="1"/>
      <c r="B573" s="1"/>
      <c r="C573" s="6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4.25" customHeight="1">
      <c r="A574" s="1"/>
      <c r="B574" s="1"/>
      <c r="C574" s="6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4.25" customHeight="1">
      <c r="A575" s="1"/>
      <c r="B575" s="1"/>
      <c r="C575" s="6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4.25" customHeight="1">
      <c r="A576" s="1"/>
      <c r="B576" s="1"/>
      <c r="C576" s="6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4.25" customHeight="1">
      <c r="A577" s="1"/>
      <c r="B577" s="1"/>
      <c r="C577" s="6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4.25" customHeight="1">
      <c r="A578" s="1"/>
      <c r="B578" s="1"/>
      <c r="C578" s="6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4.25" customHeight="1">
      <c r="A579" s="1"/>
      <c r="B579" s="1"/>
      <c r="C579" s="6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4.25" customHeight="1">
      <c r="A580" s="1"/>
      <c r="B580" s="1"/>
      <c r="C580" s="6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4.25" customHeight="1">
      <c r="A581" s="1"/>
      <c r="B581" s="1"/>
      <c r="C581" s="6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4.25" customHeight="1">
      <c r="A582" s="1"/>
      <c r="B582" s="1"/>
      <c r="C582" s="6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4.25" customHeight="1">
      <c r="A583" s="1"/>
      <c r="B583" s="1"/>
      <c r="C583" s="6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4.25" customHeight="1">
      <c r="A584" s="1"/>
      <c r="B584" s="1"/>
      <c r="C584" s="6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4.25" customHeight="1">
      <c r="A585" s="1"/>
      <c r="B585" s="1"/>
      <c r="C585" s="6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4.25" customHeight="1">
      <c r="A586" s="1"/>
      <c r="B586" s="1"/>
      <c r="C586" s="6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4.25" customHeight="1">
      <c r="A587" s="1"/>
      <c r="B587" s="1"/>
      <c r="C587" s="6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4.25" customHeight="1">
      <c r="A588" s="1"/>
      <c r="B588" s="1"/>
      <c r="C588" s="6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4.25" customHeight="1">
      <c r="A589" s="1"/>
      <c r="B589" s="1"/>
      <c r="C589" s="6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4.25" customHeight="1">
      <c r="A590" s="1"/>
      <c r="B590" s="1"/>
      <c r="C590" s="6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4.25" customHeight="1">
      <c r="A591" s="1"/>
      <c r="B591" s="1"/>
      <c r="C591" s="6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4.25" customHeight="1">
      <c r="A592" s="1"/>
      <c r="B592" s="1"/>
      <c r="C592" s="6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4.25" customHeight="1">
      <c r="A593" s="1"/>
      <c r="B593" s="1"/>
      <c r="C593" s="6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4.25" customHeight="1">
      <c r="A594" s="1"/>
      <c r="B594" s="1"/>
      <c r="C594" s="6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4.25" customHeight="1">
      <c r="A595" s="1"/>
      <c r="B595" s="1"/>
      <c r="C595" s="6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4.25" customHeight="1">
      <c r="A596" s="1"/>
      <c r="B596" s="1"/>
      <c r="C596" s="6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4.25" customHeight="1">
      <c r="A597" s="1"/>
      <c r="B597" s="1"/>
      <c r="C597" s="6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4.25" customHeight="1">
      <c r="A598" s="1"/>
      <c r="B598" s="1"/>
      <c r="C598" s="6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4.25" customHeight="1">
      <c r="A599" s="1"/>
      <c r="B599" s="1"/>
      <c r="C599" s="6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4.25" customHeight="1">
      <c r="A600" s="1"/>
      <c r="B600" s="1"/>
      <c r="C600" s="6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4.25" customHeight="1">
      <c r="A601" s="1"/>
      <c r="B601" s="1"/>
      <c r="C601" s="6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4.25" customHeight="1">
      <c r="A602" s="1"/>
      <c r="B602" s="1"/>
      <c r="C602" s="6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4.25" customHeight="1">
      <c r="A603" s="1"/>
      <c r="B603" s="1"/>
      <c r="C603" s="6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4.25" customHeight="1">
      <c r="A604" s="1"/>
      <c r="B604" s="1"/>
      <c r="C604" s="6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4.25" customHeight="1">
      <c r="A605" s="1"/>
      <c r="B605" s="1"/>
      <c r="C605" s="6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4.25" customHeight="1">
      <c r="A606" s="1"/>
      <c r="B606" s="1"/>
      <c r="C606" s="6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4.25" customHeight="1">
      <c r="A607" s="1"/>
      <c r="B607" s="1"/>
      <c r="C607" s="6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4.25" customHeight="1">
      <c r="A608" s="1"/>
      <c r="B608" s="1"/>
      <c r="C608" s="6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4.25" customHeight="1">
      <c r="A609" s="1"/>
      <c r="B609" s="1"/>
      <c r="C609" s="6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4.25" customHeight="1">
      <c r="A610" s="1"/>
      <c r="B610" s="1"/>
      <c r="C610" s="6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4.25" customHeight="1">
      <c r="A611" s="1"/>
      <c r="B611" s="1"/>
      <c r="C611" s="6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4.25" customHeight="1">
      <c r="A612" s="1"/>
      <c r="B612" s="1"/>
      <c r="C612" s="6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4.25" customHeight="1">
      <c r="A613" s="1"/>
      <c r="B613" s="1"/>
      <c r="C613" s="6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4.25" customHeight="1">
      <c r="A614" s="1"/>
      <c r="B614" s="1"/>
      <c r="C614" s="6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4.25" customHeight="1">
      <c r="A615" s="1"/>
      <c r="B615" s="1"/>
      <c r="C615" s="6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4.25" customHeight="1">
      <c r="A616" s="1"/>
      <c r="B616" s="1"/>
      <c r="C616" s="6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4.25" customHeight="1">
      <c r="A617" s="1"/>
      <c r="B617" s="1"/>
      <c r="C617" s="6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4.25" customHeight="1">
      <c r="A618" s="1"/>
      <c r="B618" s="1"/>
      <c r="C618" s="6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4.25" customHeight="1">
      <c r="A619" s="1"/>
      <c r="B619" s="1"/>
      <c r="C619" s="6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4.25" customHeight="1">
      <c r="A620" s="1"/>
      <c r="B620" s="1"/>
      <c r="C620" s="6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4.25" customHeight="1">
      <c r="A621" s="1"/>
      <c r="B621" s="1"/>
      <c r="C621" s="6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4.25" customHeight="1">
      <c r="A622" s="1"/>
      <c r="B622" s="1"/>
      <c r="C622" s="6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4.25" customHeight="1">
      <c r="A623" s="1"/>
      <c r="B623" s="1"/>
      <c r="C623" s="6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4.25" customHeight="1">
      <c r="A624" s="1"/>
      <c r="B624" s="1"/>
      <c r="C624" s="6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4.25" customHeight="1">
      <c r="A625" s="1"/>
      <c r="B625" s="1"/>
      <c r="C625" s="6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4.25" customHeight="1">
      <c r="A626" s="1"/>
      <c r="B626" s="1"/>
      <c r="C626" s="6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4.25" customHeight="1">
      <c r="A627" s="1"/>
      <c r="B627" s="1"/>
      <c r="C627" s="6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4.25" customHeight="1">
      <c r="A628" s="1"/>
      <c r="B628" s="1"/>
      <c r="C628" s="6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4.25" customHeight="1">
      <c r="A629" s="1"/>
      <c r="B629" s="1"/>
      <c r="C629" s="6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4.25" customHeight="1">
      <c r="A630" s="1"/>
      <c r="B630" s="1"/>
      <c r="C630" s="6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4.25" customHeight="1">
      <c r="A631" s="1"/>
      <c r="B631" s="1"/>
      <c r="C631" s="6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4.25" customHeight="1">
      <c r="A632" s="1"/>
      <c r="B632" s="1"/>
      <c r="C632" s="6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4.25" customHeight="1">
      <c r="A633" s="1"/>
      <c r="B633" s="1"/>
      <c r="C633" s="6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4.25" customHeight="1">
      <c r="A634" s="1"/>
      <c r="B634" s="1"/>
      <c r="C634" s="6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4.25" customHeight="1">
      <c r="A635" s="1"/>
      <c r="B635" s="1"/>
      <c r="C635" s="6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4.25" customHeight="1">
      <c r="A636" s="1"/>
      <c r="B636" s="1"/>
      <c r="C636" s="6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4.25" customHeight="1">
      <c r="A637" s="1"/>
      <c r="B637" s="1"/>
      <c r="C637" s="6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4.25" customHeight="1">
      <c r="A638" s="1"/>
      <c r="B638" s="1"/>
      <c r="C638" s="6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4.25" customHeight="1">
      <c r="A639" s="1"/>
      <c r="B639" s="1"/>
      <c r="C639" s="6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4.25" customHeight="1">
      <c r="A640" s="1"/>
      <c r="B640" s="1"/>
      <c r="C640" s="6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4.25" customHeight="1">
      <c r="A641" s="1"/>
      <c r="B641" s="1"/>
      <c r="C641" s="6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4.25" customHeight="1">
      <c r="A642" s="1"/>
      <c r="B642" s="1"/>
      <c r="C642" s="6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4.25" customHeight="1">
      <c r="A643" s="1"/>
      <c r="B643" s="1"/>
      <c r="C643" s="6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4.25" customHeight="1">
      <c r="A644" s="1"/>
      <c r="B644" s="1"/>
      <c r="C644" s="6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4.25" customHeight="1">
      <c r="A645" s="1"/>
      <c r="B645" s="1"/>
      <c r="C645" s="6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4.25" customHeight="1">
      <c r="A646" s="1"/>
      <c r="B646" s="1"/>
      <c r="C646" s="6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4.25" customHeight="1">
      <c r="A647" s="1"/>
      <c r="B647" s="1"/>
      <c r="C647" s="6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4.25" customHeight="1">
      <c r="A648" s="1"/>
      <c r="B648" s="1"/>
      <c r="C648" s="6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4.25" customHeight="1">
      <c r="A649" s="1"/>
      <c r="B649" s="1"/>
      <c r="C649" s="6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4.25" customHeight="1">
      <c r="A650" s="1"/>
      <c r="B650" s="1"/>
      <c r="C650" s="6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4.25" customHeight="1">
      <c r="A651" s="1"/>
      <c r="B651" s="1"/>
      <c r="C651" s="6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4.25" customHeight="1">
      <c r="A652" s="1"/>
      <c r="B652" s="1"/>
      <c r="C652" s="6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4.25" customHeight="1">
      <c r="A653" s="1"/>
      <c r="B653" s="1"/>
      <c r="C653" s="6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4.25" customHeight="1">
      <c r="A654" s="1"/>
      <c r="B654" s="1"/>
      <c r="C654" s="6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4.25" customHeight="1">
      <c r="A655" s="1"/>
      <c r="B655" s="1"/>
      <c r="C655" s="6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4.25" customHeight="1">
      <c r="A656" s="1"/>
      <c r="B656" s="1"/>
      <c r="C656" s="6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4.25" customHeight="1">
      <c r="A657" s="1"/>
      <c r="B657" s="1"/>
      <c r="C657" s="6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4.25" customHeight="1">
      <c r="A658" s="1"/>
      <c r="B658" s="1"/>
      <c r="C658" s="6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4.25" customHeight="1">
      <c r="A659" s="1"/>
      <c r="B659" s="1"/>
      <c r="C659" s="6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4.25" customHeight="1">
      <c r="A660" s="1"/>
      <c r="B660" s="1"/>
      <c r="C660" s="6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4.25" customHeight="1">
      <c r="A661" s="1"/>
      <c r="B661" s="1"/>
      <c r="C661" s="6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4.25" customHeight="1">
      <c r="A662" s="1"/>
      <c r="B662" s="1"/>
      <c r="C662" s="6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4.25" customHeight="1">
      <c r="A663" s="1"/>
      <c r="B663" s="1"/>
      <c r="C663" s="6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4.25" customHeight="1">
      <c r="A664" s="1"/>
      <c r="B664" s="1"/>
      <c r="C664" s="6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4.25" customHeight="1">
      <c r="A665" s="1"/>
      <c r="B665" s="1"/>
      <c r="C665" s="6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4.25" customHeight="1">
      <c r="A666" s="1"/>
      <c r="B666" s="1"/>
      <c r="C666" s="6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4.25" customHeight="1">
      <c r="A667" s="1"/>
      <c r="B667" s="1"/>
      <c r="C667" s="6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4.25" customHeight="1">
      <c r="A668" s="1"/>
      <c r="B668" s="1"/>
      <c r="C668" s="6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4.25" customHeight="1">
      <c r="A669" s="1"/>
      <c r="B669" s="1"/>
      <c r="C669" s="6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4.25" customHeight="1">
      <c r="A670" s="1"/>
      <c r="B670" s="1"/>
      <c r="C670" s="6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4.25" customHeight="1">
      <c r="A671" s="1"/>
      <c r="B671" s="1"/>
      <c r="C671" s="6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4.25" customHeight="1">
      <c r="A672" s="1"/>
      <c r="B672" s="1"/>
      <c r="C672" s="6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4.25" customHeight="1">
      <c r="A673" s="1"/>
      <c r="B673" s="1"/>
      <c r="C673" s="6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4.25" customHeight="1">
      <c r="A674" s="1"/>
      <c r="B674" s="1"/>
      <c r="C674" s="6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4.25" customHeight="1">
      <c r="A675" s="1"/>
      <c r="B675" s="1"/>
      <c r="C675" s="6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4.25" customHeight="1">
      <c r="A676" s="1"/>
      <c r="B676" s="1"/>
      <c r="C676" s="6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4.25" customHeight="1">
      <c r="A677" s="1"/>
      <c r="B677" s="1"/>
      <c r="C677" s="6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4.25" customHeight="1">
      <c r="A678" s="1"/>
      <c r="B678" s="1"/>
      <c r="C678" s="6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4.25" customHeight="1">
      <c r="A679" s="1"/>
      <c r="B679" s="1"/>
      <c r="C679" s="6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4.25" customHeight="1">
      <c r="A680" s="1"/>
      <c r="B680" s="1"/>
      <c r="C680" s="6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4.25" customHeight="1">
      <c r="A681" s="1"/>
      <c r="B681" s="1"/>
      <c r="C681" s="6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4.25" customHeight="1">
      <c r="A682" s="1"/>
      <c r="B682" s="1"/>
      <c r="C682" s="6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4.25" customHeight="1">
      <c r="A683" s="1"/>
      <c r="B683" s="1"/>
      <c r="C683" s="6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4.25" customHeight="1">
      <c r="A684" s="1"/>
      <c r="B684" s="1"/>
      <c r="C684" s="6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4.25" customHeight="1">
      <c r="A685" s="1"/>
      <c r="B685" s="1"/>
      <c r="C685" s="6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4.25" customHeight="1">
      <c r="A686" s="1"/>
      <c r="B686" s="1"/>
      <c r="C686" s="6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4.25" customHeight="1">
      <c r="A687" s="1"/>
      <c r="B687" s="1"/>
      <c r="C687" s="6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4.25" customHeight="1">
      <c r="A688" s="1"/>
      <c r="B688" s="1"/>
      <c r="C688" s="6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4.25" customHeight="1">
      <c r="A689" s="1"/>
      <c r="B689" s="1"/>
      <c r="C689" s="6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4.25" customHeight="1">
      <c r="A690" s="1"/>
      <c r="B690" s="1"/>
      <c r="C690" s="6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4.25" customHeight="1">
      <c r="A691" s="1"/>
      <c r="B691" s="1"/>
      <c r="C691" s="6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4.25" customHeight="1">
      <c r="A692" s="1"/>
      <c r="B692" s="1"/>
      <c r="C692" s="6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4.25" customHeight="1">
      <c r="A693" s="1"/>
      <c r="B693" s="1"/>
      <c r="C693" s="6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4.25" customHeight="1">
      <c r="A694" s="1"/>
      <c r="B694" s="1"/>
      <c r="C694" s="6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4.25" customHeight="1">
      <c r="A695" s="1"/>
      <c r="B695" s="1"/>
      <c r="C695" s="6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4.25" customHeight="1">
      <c r="A696" s="1"/>
      <c r="B696" s="1"/>
      <c r="C696" s="6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4.25" customHeight="1">
      <c r="A697" s="1"/>
      <c r="B697" s="1"/>
      <c r="C697" s="6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4.25" customHeight="1">
      <c r="A698" s="1"/>
      <c r="B698" s="1"/>
      <c r="C698" s="6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4.25" customHeight="1">
      <c r="A699" s="1"/>
      <c r="B699" s="1"/>
      <c r="C699" s="6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4.25" customHeight="1">
      <c r="A700" s="1"/>
      <c r="B700" s="1"/>
      <c r="C700" s="6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4.25" customHeight="1">
      <c r="A701" s="1"/>
      <c r="B701" s="1"/>
      <c r="C701" s="6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4.25" customHeight="1">
      <c r="A702" s="1"/>
      <c r="B702" s="1"/>
      <c r="C702" s="6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4.25" customHeight="1">
      <c r="A703" s="1"/>
      <c r="B703" s="1"/>
      <c r="C703" s="6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4.25" customHeight="1">
      <c r="A704" s="1"/>
      <c r="B704" s="1"/>
      <c r="C704" s="6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4.25" customHeight="1">
      <c r="A705" s="1"/>
      <c r="B705" s="1"/>
      <c r="C705" s="6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4.25" customHeight="1">
      <c r="A706" s="1"/>
      <c r="B706" s="1"/>
      <c r="C706" s="6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4.25" customHeight="1">
      <c r="A707" s="1"/>
      <c r="B707" s="1"/>
      <c r="C707" s="6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4.25" customHeight="1">
      <c r="A708" s="1"/>
      <c r="B708" s="1"/>
      <c r="C708" s="6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4.25" customHeight="1">
      <c r="A709" s="1"/>
      <c r="B709" s="1"/>
      <c r="C709" s="6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4.25" customHeight="1">
      <c r="A710" s="1"/>
      <c r="B710" s="1"/>
      <c r="C710" s="6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4.25" customHeight="1">
      <c r="A711" s="1"/>
      <c r="B711" s="1"/>
      <c r="C711" s="6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4.25" customHeight="1">
      <c r="A712" s="1"/>
      <c r="B712" s="1"/>
      <c r="C712" s="6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4.25" customHeight="1">
      <c r="A713" s="1"/>
      <c r="B713" s="1"/>
      <c r="C713" s="6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4.25" customHeight="1">
      <c r="A714" s="1"/>
      <c r="B714" s="1"/>
      <c r="C714" s="6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4.25" customHeight="1">
      <c r="A715" s="1"/>
      <c r="B715" s="1"/>
      <c r="C715" s="6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4.25" customHeight="1">
      <c r="A716" s="1"/>
      <c r="B716" s="1"/>
      <c r="C716" s="6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4.25" customHeight="1">
      <c r="A717" s="1"/>
      <c r="B717" s="1"/>
      <c r="C717" s="6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4.25" customHeight="1">
      <c r="A718" s="1"/>
      <c r="B718" s="1"/>
      <c r="C718" s="6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4.25" customHeight="1">
      <c r="A719" s="1"/>
      <c r="B719" s="1"/>
      <c r="C719" s="6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4.25" customHeight="1">
      <c r="A720" s="1"/>
      <c r="B720" s="1"/>
      <c r="C720" s="6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4.25" customHeight="1">
      <c r="A721" s="1"/>
      <c r="B721" s="1"/>
      <c r="C721" s="6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4.25" customHeight="1">
      <c r="A722" s="1"/>
      <c r="B722" s="1"/>
      <c r="C722" s="6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4.25" customHeight="1">
      <c r="A723" s="1"/>
      <c r="B723" s="1"/>
      <c r="C723" s="6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4.25" customHeight="1">
      <c r="A724" s="1"/>
      <c r="B724" s="1"/>
      <c r="C724" s="6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4.25" customHeight="1">
      <c r="A725" s="1"/>
      <c r="B725" s="1"/>
      <c r="C725" s="6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4.25" customHeight="1">
      <c r="A726" s="1"/>
      <c r="B726" s="1"/>
      <c r="C726" s="6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4.25" customHeight="1">
      <c r="A727" s="1"/>
      <c r="B727" s="1"/>
      <c r="C727" s="6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4.25" customHeight="1">
      <c r="A728" s="1"/>
      <c r="B728" s="1"/>
      <c r="C728" s="6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4.25" customHeight="1">
      <c r="A729" s="1"/>
      <c r="B729" s="1"/>
      <c r="C729" s="6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4.25" customHeight="1">
      <c r="A730" s="1"/>
      <c r="B730" s="1"/>
      <c r="C730" s="6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4.25" customHeight="1">
      <c r="A731" s="1"/>
      <c r="B731" s="1"/>
      <c r="C731" s="6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4.25" customHeight="1">
      <c r="A732" s="1"/>
      <c r="B732" s="1"/>
      <c r="C732" s="6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4.25" customHeight="1">
      <c r="A733" s="1"/>
      <c r="B733" s="1"/>
      <c r="C733" s="6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4.25" customHeight="1">
      <c r="A734" s="1"/>
      <c r="B734" s="1"/>
      <c r="C734" s="6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4.25" customHeight="1">
      <c r="A735" s="1"/>
      <c r="B735" s="1"/>
      <c r="C735" s="6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4.25" customHeight="1">
      <c r="A736" s="1"/>
      <c r="B736" s="1"/>
      <c r="C736" s="6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4.25" customHeight="1">
      <c r="A737" s="1"/>
      <c r="B737" s="1"/>
      <c r="C737" s="6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4.25" customHeight="1">
      <c r="A738" s="1"/>
      <c r="B738" s="1"/>
      <c r="C738" s="6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4.25" customHeight="1">
      <c r="A739" s="1"/>
      <c r="B739" s="1"/>
      <c r="C739" s="6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4.25" customHeight="1">
      <c r="A740" s="1"/>
      <c r="B740" s="1"/>
      <c r="C740" s="6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4.25" customHeight="1">
      <c r="A741" s="1"/>
      <c r="B741" s="1"/>
      <c r="C741" s="6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4.25" customHeight="1">
      <c r="A742" s="1"/>
      <c r="B742" s="1"/>
      <c r="C742" s="6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4.25" customHeight="1">
      <c r="A743" s="1"/>
      <c r="B743" s="1"/>
      <c r="C743" s="6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4.25" customHeight="1">
      <c r="A744" s="1"/>
      <c r="B744" s="1"/>
      <c r="C744" s="6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4.25" customHeight="1">
      <c r="A745" s="1"/>
      <c r="B745" s="1"/>
      <c r="C745" s="6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4.25" customHeight="1">
      <c r="A746" s="1"/>
      <c r="B746" s="1"/>
      <c r="C746" s="6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4.25" customHeight="1">
      <c r="A747" s="1"/>
      <c r="B747" s="1"/>
      <c r="C747" s="6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4.25" customHeight="1">
      <c r="A748" s="1"/>
      <c r="B748" s="1"/>
      <c r="C748" s="6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4.25" customHeight="1">
      <c r="A749" s="1"/>
      <c r="B749" s="1"/>
      <c r="C749" s="6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4.25" customHeight="1">
      <c r="A750" s="1"/>
      <c r="B750" s="1"/>
      <c r="C750" s="6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4.25" customHeight="1">
      <c r="A751" s="1"/>
      <c r="B751" s="1"/>
      <c r="C751" s="6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4.25" customHeight="1">
      <c r="A752" s="1"/>
      <c r="B752" s="1"/>
      <c r="C752" s="6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4.25" customHeight="1">
      <c r="A753" s="1"/>
      <c r="B753" s="1"/>
      <c r="C753" s="6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4.25" customHeight="1">
      <c r="A754" s="1"/>
      <c r="B754" s="1"/>
      <c r="C754" s="6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4.25" customHeight="1">
      <c r="A755" s="1"/>
      <c r="B755" s="1"/>
      <c r="C755" s="6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4.25" customHeight="1">
      <c r="A756" s="1"/>
      <c r="B756" s="1"/>
      <c r="C756" s="6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4.25" customHeight="1">
      <c r="A757" s="1"/>
      <c r="B757" s="1"/>
      <c r="C757" s="6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4.25" customHeight="1">
      <c r="A758" s="1"/>
      <c r="B758" s="1"/>
      <c r="C758" s="6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4.25" customHeight="1">
      <c r="A759" s="1"/>
      <c r="B759" s="1"/>
      <c r="C759" s="6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4.25" customHeight="1">
      <c r="A760" s="1"/>
      <c r="B760" s="1"/>
      <c r="C760" s="6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4.25" customHeight="1">
      <c r="A761" s="1"/>
      <c r="B761" s="1"/>
      <c r="C761" s="6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4.25" customHeight="1">
      <c r="A762" s="1"/>
      <c r="B762" s="1"/>
      <c r="C762" s="6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4.25" customHeight="1">
      <c r="A763" s="1"/>
      <c r="B763" s="1"/>
      <c r="C763" s="6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4.25" customHeight="1">
      <c r="A764" s="1"/>
      <c r="B764" s="1"/>
      <c r="C764" s="6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4.25" customHeight="1">
      <c r="A765" s="1"/>
      <c r="B765" s="1"/>
      <c r="C765" s="6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4.25" customHeight="1">
      <c r="A766" s="1"/>
      <c r="B766" s="1"/>
      <c r="C766" s="6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4.25" customHeight="1">
      <c r="A767" s="1"/>
      <c r="B767" s="1"/>
      <c r="C767" s="6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4.25" customHeight="1">
      <c r="A768" s="1"/>
      <c r="B768" s="1"/>
      <c r="C768" s="6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4.25" customHeight="1">
      <c r="A769" s="1"/>
      <c r="B769" s="1"/>
      <c r="C769" s="6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4.25" customHeight="1">
      <c r="A770" s="1"/>
      <c r="B770" s="1"/>
      <c r="C770" s="6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4.25" customHeight="1">
      <c r="A771" s="1"/>
      <c r="B771" s="1"/>
      <c r="C771" s="6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4.25" customHeight="1">
      <c r="A772" s="1"/>
      <c r="B772" s="1"/>
      <c r="C772" s="6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4.25" customHeight="1">
      <c r="A773" s="1"/>
      <c r="B773" s="1"/>
      <c r="C773" s="6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4.25" customHeight="1">
      <c r="A774" s="1"/>
      <c r="B774" s="1"/>
      <c r="C774" s="6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4.25" customHeight="1">
      <c r="A775" s="1"/>
      <c r="B775" s="1"/>
      <c r="C775" s="6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4.25" customHeight="1">
      <c r="A776" s="1"/>
      <c r="B776" s="1"/>
      <c r="C776" s="6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4.25" customHeight="1">
      <c r="A777" s="1"/>
      <c r="B777" s="1"/>
      <c r="C777" s="6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4.25" customHeight="1">
      <c r="A778" s="1"/>
      <c r="B778" s="1"/>
      <c r="C778" s="6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4.25" customHeight="1">
      <c r="A779" s="1"/>
      <c r="B779" s="1"/>
      <c r="C779" s="6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4.25" customHeight="1">
      <c r="A780" s="1"/>
      <c r="B780" s="1"/>
      <c r="C780" s="6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4.25" customHeight="1">
      <c r="A781" s="1"/>
      <c r="B781" s="1"/>
      <c r="C781" s="6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4.25" customHeight="1">
      <c r="A782" s="1"/>
      <c r="B782" s="1"/>
      <c r="C782" s="6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4.25" customHeight="1">
      <c r="A783" s="1"/>
      <c r="B783" s="1"/>
      <c r="C783" s="6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4.25" customHeight="1">
      <c r="A784" s="1"/>
      <c r="B784" s="1"/>
      <c r="C784" s="6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4.25" customHeight="1">
      <c r="A785" s="1"/>
      <c r="B785" s="1"/>
      <c r="C785" s="6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4.25" customHeight="1">
      <c r="A786" s="1"/>
      <c r="B786" s="1"/>
      <c r="C786" s="6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4.25" customHeight="1">
      <c r="A787" s="1"/>
      <c r="B787" s="1"/>
      <c r="C787" s="6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4.25" customHeight="1">
      <c r="A788" s="1"/>
      <c r="B788" s="1"/>
      <c r="C788" s="6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4.25" customHeight="1">
      <c r="A789" s="1"/>
      <c r="B789" s="1"/>
      <c r="C789" s="6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4.25" customHeight="1">
      <c r="A790" s="1"/>
      <c r="B790" s="1"/>
      <c r="C790" s="6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4.25" customHeight="1">
      <c r="A791" s="1"/>
      <c r="B791" s="1"/>
      <c r="C791" s="6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4.25" customHeight="1">
      <c r="A792" s="1"/>
      <c r="B792" s="1"/>
      <c r="C792" s="6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4.25" customHeight="1">
      <c r="A793" s="1"/>
      <c r="B793" s="1"/>
      <c r="C793" s="6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4.25" customHeight="1">
      <c r="A794" s="1"/>
      <c r="B794" s="1"/>
      <c r="C794" s="6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4.25" customHeight="1">
      <c r="A795" s="1"/>
      <c r="B795" s="1"/>
      <c r="C795" s="6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4.25" customHeight="1">
      <c r="A796" s="1"/>
      <c r="B796" s="1"/>
      <c r="C796" s="6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4.25" customHeight="1">
      <c r="A797" s="1"/>
      <c r="B797" s="1"/>
      <c r="C797" s="6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4.25" customHeight="1">
      <c r="A798" s="1"/>
      <c r="B798" s="1"/>
      <c r="C798" s="6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4.25" customHeight="1">
      <c r="A799" s="1"/>
      <c r="B799" s="1"/>
      <c r="C799" s="6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4.25" customHeight="1">
      <c r="A800" s="1"/>
      <c r="B800" s="1"/>
      <c r="C800" s="6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4.25" customHeight="1">
      <c r="A801" s="1"/>
      <c r="B801" s="1"/>
      <c r="C801" s="6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4.25" customHeight="1">
      <c r="A802" s="1"/>
      <c r="B802" s="1"/>
      <c r="C802" s="6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4.25" customHeight="1">
      <c r="A803" s="1"/>
      <c r="B803" s="1"/>
      <c r="C803" s="6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4.25" customHeight="1">
      <c r="A804" s="1"/>
      <c r="B804" s="1"/>
      <c r="C804" s="6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4.25" customHeight="1">
      <c r="A805" s="1"/>
      <c r="B805" s="1"/>
      <c r="C805" s="6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4.25" customHeight="1">
      <c r="A806" s="1"/>
      <c r="B806" s="1"/>
      <c r="C806" s="6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4.25" customHeight="1">
      <c r="A807" s="1"/>
      <c r="B807" s="1"/>
      <c r="C807" s="6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4.25" customHeight="1">
      <c r="A808" s="1"/>
      <c r="B808" s="1"/>
      <c r="C808" s="6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4.25" customHeight="1">
      <c r="A809" s="1"/>
      <c r="B809" s="1"/>
      <c r="C809" s="6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4.25" customHeight="1">
      <c r="A810" s="1"/>
      <c r="B810" s="1"/>
      <c r="C810" s="6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4.25" customHeight="1">
      <c r="A811" s="1"/>
      <c r="B811" s="1"/>
      <c r="C811" s="6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4.25" customHeight="1">
      <c r="A812" s="1"/>
      <c r="B812" s="1"/>
      <c r="C812" s="6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4.25" customHeight="1">
      <c r="A813" s="1"/>
      <c r="B813" s="1"/>
      <c r="C813" s="6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4.25" customHeight="1">
      <c r="A814" s="1"/>
      <c r="B814" s="1"/>
      <c r="C814" s="6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4.25" customHeight="1">
      <c r="A815" s="1"/>
      <c r="B815" s="1"/>
      <c r="C815" s="6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4.25" customHeight="1">
      <c r="A816" s="1"/>
      <c r="B816" s="1"/>
      <c r="C816" s="6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4.25" customHeight="1">
      <c r="A817" s="1"/>
      <c r="B817" s="1"/>
      <c r="C817" s="6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4.25" customHeight="1">
      <c r="A818" s="1"/>
      <c r="B818" s="1"/>
      <c r="C818" s="6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4.25" customHeight="1">
      <c r="A819" s="1"/>
      <c r="B819" s="1"/>
      <c r="C819" s="6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4.25" customHeight="1">
      <c r="A820" s="1"/>
      <c r="B820" s="1"/>
      <c r="C820" s="6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4.25" customHeight="1">
      <c r="A821" s="1"/>
      <c r="B821" s="1"/>
      <c r="C821" s="6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4.25" customHeight="1">
      <c r="A822" s="1"/>
      <c r="B822" s="1"/>
      <c r="C822" s="6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4.25" customHeight="1">
      <c r="A823" s="1"/>
      <c r="B823" s="1"/>
      <c r="C823" s="6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4.25" customHeight="1">
      <c r="A824" s="1"/>
      <c r="B824" s="1"/>
      <c r="C824" s="6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4.25" customHeight="1">
      <c r="A825" s="1"/>
      <c r="B825" s="1"/>
      <c r="C825" s="6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4.25" customHeight="1">
      <c r="A826" s="1"/>
      <c r="B826" s="1"/>
      <c r="C826" s="6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4.25" customHeight="1">
      <c r="A827" s="1"/>
      <c r="B827" s="1"/>
      <c r="C827" s="6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4.25" customHeight="1">
      <c r="A828" s="1"/>
      <c r="B828" s="1"/>
      <c r="C828" s="6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4.25" customHeight="1">
      <c r="A829" s="1"/>
      <c r="B829" s="1"/>
      <c r="C829" s="6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4.25" customHeight="1">
      <c r="A830" s="1"/>
      <c r="B830" s="1"/>
      <c r="C830" s="6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4.25" customHeight="1">
      <c r="A831" s="1"/>
      <c r="B831" s="1"/>
      <c r="C831" s="6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4.25" customHeight="1">
      <c r="A832" s="1"/>
      <c r="B832" s="1"/>
      <c r="C832" s="6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4.25" customHeight="1">
      <c r="A833" s="1"/>
      <c r="B833" s="1"/>
      <c r="C833" s="6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4.25" customHeight="1">
      <c r="A834" s="1"/>
      <c r="B834" s="1"/>
      <c r="C834" s="6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4.25" customHeight="1">
      <c r="A835" s="1"/>
      <c r="B835" s="1"/>
      <c r="C835" s="6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4.25" customHeight="1">
      <c r="A836" s="1"/>
      <c r="B836" s="1"/>
      <c r="C836" s="6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4.25" customHeight="1">
      <c r="A837" s="1"/>
      <c r="B837" s="1"/>
      <c r="C837" s="6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4.25" customHeight="1">
      <c r="A838" s="1"/>
      <c r="B838" s="1"/>
      <c r="C838" s="6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4.25" customHeight="1">
      <c r="A839" s="1"/>
      <c r="B839" s="1"/>
      <c r="C839" s="6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4.25" customHeight="1">
      <c r="A840" s="1"/>
      <c r="B840" s="1"/>
      <c r="C840" s="6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4.25" customHeight="1">
      <c r="A841" s="1"/>
      <c r="B841" s="1"/>
      <c r="C841" s="6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4.25" customHeight="1">
      <c r="A842" s="1"/>
      <c r="B842" s="1"/>
      <c r="C842" s="6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4.25" customHeight="1">
      <c r="A843" s="1"/>
      <c r="B843" s="1"/>
      <c r="C843" s="6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4.25" customHeight="1">
      <c r="A844" s="1"/>
      <c r="B844" s="1"/>
      <c r="C844" s="6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4.25" customHeight="1">
      <c r="A845" s="1"/>
      <c r="B845" s="1"/>
      <c r="C845" s="6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4.25" customHeight="1">
      <c r="A846" s="1"/>
      <c r="B846" s="1"/>
      <c r="C846" s="6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4.25" customHeight="1">
      <c r="A847" s="1"/>
      <c r="B847" s="1"/>
      <c r="C847" s="6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4.25" customHeight="1">
      <c r="A848" s="1"/>
      <c r="B848" s="1"/>
      <c r="C848" s="6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4.25" customHeight="1">
      <c r="A849" s="1"/>
      <c r="B849" s="1"/>
      <c r="C849" s="6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4.25" customHeight="1">
      <c r="A850" s="1"/>
      <c r="B850" s="1"/>
      <c r="C850" s="6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4.25" customHeight="1">
      <c r="A851" s="1"/>
      <c r="B851" s="1"/>
      <c r="C851" s="6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4.25" customHeight="1">
      <c r="A852" s="1"/>
      <c r="B852" s="1"/>
      <c r="C852" s="6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4.25" customHeight="1">
      <c r="A853" s="1"/>
      <c r="B853" s="1"/>
      <c r="C853" s="6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4.25" customHeight="1">
      <c r="A854" s="1"/>
      <c r="B854" s="1"/>
      <c r="C854" s="6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4.25" customHeight="1">
      <c r="A855" s="1"/>
      <c r="B855" s="1"/>
      <c r="C855" s="6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4.25" customHeight="1">
      <c r="A856" s="1"/>
      <c r="B856" s="1"/>
      <c r="C856" s="6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4.25" customHeight="1">
      <c r="A857" s="1"/>
      <c r="B857" s="1"/>
      <c r="C857" s="6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4.25" customHeight="1">
      <c r="A858" s="1"/>
      <c r="B858" s="1"/>
      <c r="C858" s="6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4.25" customHeight="1">
      <c r="A859" s="1"/>
      <c r="B859" s="1"/>
      <c r="C859" s="6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4.25" customHeight="1">
      <c r="A860" s="1"/>
      <c r="B860" s="1"/>
      <c r="C860" s="6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4.25" customHeight="1">
      <c r="A861" s="1"/>
      <c r="B861" s="1"/>
      <c r="C861" s="6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4.25" customHeight="1">
      <c r="A862" s="1"/>
      <c r="B862" s="1"/>
      <c r="C862" s="6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4.25" customHeight="1">
      <c r="A863" s="1"/>
      <c r="B863" s="1"/>
      <c r="C863" s="6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4.25" customHeight="1">
      <c r="A864" s="1"/>
      <c r="B864" s="1"/>
      <c r="C864" s="6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4.25" customHeight="1">
      <c r="A865" s="1"/>
      <c r="B865" s="1"/>
      <c r="C865" s="6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4.25" customHeight="1">
      <c r="A866" s="1"/>
      <c r="B866" s="1"/>
      <c r="C866" s="6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4.25" customHeight="1">
      <c r="A867" s="1"/>
      <c r="B867" s="1"/>
      <c r="C867" s="6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4.25" customHeight="1">
      <c r="A868" s="1"/>
      <c r="B868" s="1"/>
      <c r="C868" s="6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4.25" customHeight="1">
      <c r="A869" s="1"/>
      <c r="B869" s="1"/>
      <c r="C869" s="6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4.25" customHeight="1">
      <c r="A870" s="1"/>
      <c r="B870" s="1"/>
      <c r="C870" s="6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4.25" customHeight="1">
      <c r="A871" s="1"/>
      <c r="B871" s="1"/>
      <c r="C871" s="6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4.25" customHeight="1">
      <c r="A872" s="1"/>
      <c r="B872" s="1"/>
      <c r="C872" s="6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4.25" customHeight="1">
      <c r="A873" s="1"/>
      <c r="B873" s="1"/>
      <c r="C873" s="6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4.25" customHeight="1">
      <c r="A874" s="1"/>
      <c r="B874" s="1"/>
      <c r="C874" s="6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4.25" customHeight="1">
      <c r="A875" s="1"/>
      <c r="B875" s="1"/>
      <c r="C875" s="6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4.25" customHeight="1">
      <c r="A876" s="1"/>
      <c r="B876" s="1"/>
      <c r="C876" s="6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4.25" customHeight="1">
      <c r="A877" s="1"/>
      <c r="B877" s="1"/>
      <c r="C877" s="6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4.25" customHeight="1">
      <c r="A878" s="1"/>
      <c r="B878" s="1"/>
      <c r="C878" s="6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4.25" customHeight="1">
      <c r="A879" s="1"/>
      <c r="B879" s="1"/>
      <c r="C879" s="6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4.25" customHeight="1">
      <c r="A880" s="1"/>
      <c r="B880" s="1"/>
      <c r="C880" s="6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4.25" customHeight="1">
      <c r="A881" s="1"/>
      <c r="B881" s="1"/>
      <c r="C881" s="6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4.25" customHeight="1">
      <c r="A882" s="1"/>
      <c r="B882" s="1"/>
      <c r="C882" s="6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4.25" customHeight="1">
      <c r="A883" s="1"/>
      <c r="B883" s="1"/>
      <c r="C883" s="6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4.25" customHeight="1">
      <c r="A884" s="1"/>
      <c r="B884" s="1"/>
      <c r="C884" s="6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4.25" customHeight="1">
      <c r="A885" s="1"/>
      <c r="B885" s="1"/>
      <c r="C885" s="6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4.25" customHeight="1">
      <c r="A886" s="1"/>
      <c r="B886" s="1"/>
      <c r="C886" s="6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4.25" customHeight="1">
      <c r="A887" s="1"/>
      <c r="B887" s="1"/>
      <c r="C887" s="6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4.25" customHeight="1">
      <c r="A888" s="1"/>
      <c r="B888" s="1"/>
      <c r="C888" s="6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4.25" customHeight="1">
      <c r="A889" s="1"/>
      <c r="B889" s="1"/>
      <c r="C889" s="6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4.25" customHeight="1">
      <c r="A890" s="1"/>
      <c r="B890" s="1"/>
      <c r="C890" s="6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4.25" customHeight="1">
      <c r="A891" s="1"/>
      <c r="B891" s="1"/>
      <c r="C891" s="6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4.25" customHeight="1">
      <c r="A892" s="1"/>
      <c r="B892" s="1"/>
      <c r="C892" s="6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4.25" customHeight="1">
      <c r="A893" s="1"/>
      <c r="B893" s="1"/>
      <c r="C893" s="6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4.25" customHeight="1">
      <c r="A894" s="1"/>
      <c r="B894" s="1"/>
      <c r="C894" s="6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4.25" customHeight="1">
      <c r="A895" s="1"/>
      <c r="B895" s="1"/>
      <c r="C895" s="6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4.25" customHeight="1">
      <c r="A896" s="1"/>
      <c r="B896" s="1"/>
      <c r="C896" s="6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4.25" customHeight="1">
      <c r="A897" s="1"/>
      <c r="B897" s="1"/>
      <c r="C897" s="6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4.25" customHeight="1">
      <c r="A898" s="1"/>
      <c r="B898" s="1"/>
      <c r="C898" s="6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4.25" customHeight="1">
      <c r="A899" s="1"/>
      <c r="B899" s="1"/>
      <c r="C899" s="6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4.25" customHeight="1">
      <c r="A900" s="1"/>
      <c r="B900" s="1"/>
      <c r="C900" s="6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4.25" customHeight="1">
      <c r="A901" s="1"/>
      <c r="B901" s="1"/>
      <c r="C901" s="6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4.25" customHeight="1">
      <c r="A902" s="1"/>
      <c r="B902" s="1"/>
      <c r="C902" s="6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4.25" customHeight="1">
      <c r="A903" s="1"/>
      <c r="B903" s="1"/>
      <c r="C903" s="6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4.25" customHeight="1">
      <c r="A904" s="1"/>
      <c r="B904" s="1"/>
      <c r="C904" s="6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4.25" customHeight="1">
      <c r="A905" s="1"/>
      <c r="B905" s="1"/>
      <c r="C905" s="6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4.25" customHeight="1">
      <c r="A906" s="1"/>
      <c r="B906" s="1"/>
      <c r="C906" s="6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4.25" customHeight="1">
      <c r="A907" s="1"/>
      <c r="B907" s="1"/>
      <c r="C907" s="6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4.25" customHeight="1">
      <c r="A908" s="1"/>
      <c r="B908" s="1"/>
      <c r="C908" s="6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4.25" customHeight="1">
      <c r="A909" s="1"/>
      <c r="B909" s="1"/>
      <c r="C909" s="6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4.25" customHeight="1">
      <c r="A910" s="1"/>
      <c r="B910" s="1"/>
      <c r="C910" s="6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4.25" customHeight="1">
      <c r="A911" s="1"/>
      <c r="B911" s="1"/>
      <c r="C911" s="6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4.25" customHeight="1">
      <c r="A912" s="1"/>
      <c r="B912" s="1"/>
      <c r="C912" s="6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4.25" customHeight="1">
      <c r="A913" s="1"/>
      <c r="B913" s="1"/>
      <c r="C913" s="6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4.25" customHeight="1">
      <c r="A914" s="1"/>
      <c r="B914" s="1"/>
      <c r="C914" s="6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4.25" customHeight="1">
      <c r="A915" s="1"/>
      <c r="B915" s="1"/>
      <c r="C915" s="6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4.25" customHeight="1">
      <c r="A916" s="1"/>
      <c r="B916" s="1"/>
      <c r="C916" s="6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4.25" customHeight="1">
      <c r="A917" s="1"/>
      <c r="B917" s="1"/>
      <c r="C917" s="6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4.25" customHeight="1">
      <c r="A918" s="1"/>
      <c r="B918" s="1"/>
      <c r="C918" s="6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4.25" customHeight="1">
      <c r="A919" s="1"/>
      <c r="B919" s="1"/>
      <c r="C919" s="6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4.25" customHeight="1">
      <c r="A920" s="1"/>
      <c r="B920" s="1"/>
      <c r="C920" s="6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4.25" customHeight="1">
      <c r="A921" s="1"/>
      <c r="B921" s="1"/>
      <c r="C921" s="6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4.25" customHeight="1">
      <c r="A922" s="1"/>
      <c r="B922" s="1"/>
      <c r="C922" s="6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4.25" customHeight="1">
      <c r="A923" s="1"/>
      <c r="B923" s="1"/>
      <c r="C923" s="6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4.25" customHeight="1">
      <c r="A924" s="1"/>
      <c r="B924" s="1"/>
      <c r="C924" s="6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4.25" customHeight="1">
      <c r="A925" s="1"/>
      <c r="B925" s="1"/>
      <c r="C925" s="6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4.25" customHeight="1">
      <c r="A926" s="1"/>
      <c r="B926" s="1"/>
      <c r="C926" s="6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4.25" customHeight="1">
      <c r="A927" s="1"/>
      <c r="B927" s="1"/>
      <c r="C927" s="6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4.25" customHeight="1">
      <c r="A928" s="1"/>
      <c r="B928" s="1"/>
      <c r="C928" s="6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4.25" customHeight="1">
      <c r="A929" s="1"/>
      <c r="B929" s="1"/>
      <c r="C929" s="6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4.25" customHeight="1">
      <c r="A930" s="1"/>
      <c r="B930" s="1"/>
      <c r="C930" s="6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4.25" customHeight="1">
      <c r="A931" s="1"/>
      <c r="B931" s="1"/>
      <c r="C931" s="6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4.25" customHeight="1">
      <c r="A932" s="1"/>
      <c r="B932" s="1"/>
      <c r="C932" s="6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4.25" customHeight="1">
      <c r="A933" s="1"/>
      <c r="B933" s="1"/>
      <c r="C933" s="6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4.25" customHeight="1">
      <c r="A934" s="1"/>
      <c r="B934" s="1"/>
      <c r="C934" s="6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4.25" customHeight="1">
      <c r="A935" s="1"/>
      <c r="B935" s="1"/>
      <c r="C935" s="6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4.25" customHeight="1">
      <c r="A936" s="1"/>
      <c r="B936" s="1"/>
      <c r="C936" s="6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4.25" customHeight="1">
      <c r="A937" s="1"/>
      <c r="B937" s="1"/>
      <c r="C937" s="6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4.25" customHeight="1">
      <c r="A938" s="1"/>
      <c r="B938" s="1"/>
      <c r="C938" s="6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4.25" customHeight="1">
      <c r="A939" s="1"/>
      <c r="B939" s="1"/>
      <c r="C939" s="6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4.25" customHeight="1">
      <c r="A940" s="1"/>
      <c r="B940" s="1"/>
      <c r="C940" s="6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4.25" customHeight="1">
      <c r="A941" s="1"/>
      <c r="B941" s="1"/>
      <c r="C941" s="6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4.25" customHeight="1">
      <c r="A942" s="1"/>
      <c r="B942" s="1"/>
      <c r="C942" s="6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4.25" customHeight="1">
      <c r="A943" s="1"/>
      <c r="B943" s="1"/>
      <c r="C943" s="6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4.25" customHeight="1">
      <c r="A944" s="1"/>
      <c r="B944" s="1"/>
      <c r="C944" s="6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4.25" customHeight="1">
      <c r="A945" s="1"/>
      <c r="B945" s="1"/>
      <c r="C945" s="6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4.25" customHeight="1">
      <c r="A946" s="1"/>
      <c r="B946" s="1"/>
      <c r="C946" s="6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4.25" customHeight="1">
      <c r="A947" s="1"/>
      <c r="B947" s="1"/>
      <c r="C947" s="6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4.25" customHeight="1">
      <c r="A948" s="1"/>
      <c r="B948" s="1"/>
      <c r="C948" s="6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4.25" customHeight="1">
      <c r="A949" s="1"/>
      <c r="B949" s="1"/>
      <c r="C949" s="6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4.25" customHeight="1">
      <c r="A950" s="1"/>
      <c r="B950" s="1"/>
      <c r="C950" s="6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4.25" customHeight="1">
      <c r="A951" s="1"/>
      <c r="B951" s="1"/>
      <c r="C951" s="6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4.25" customHeight="1">
      <c r="A952" s="1"/>
      <c r="B952" s="1"/>
      <c r="C952" s="6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4.25" customHeight="1">
      <c r="A953" s="1"/>
      <c r="B953" s="1"/>
      <c r="C953" s="6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4.25" customHeight="1">
      <c r="A954" s="1"/>
      <c r="B954" s="1"/>
      <c r="C954" s="6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4.25" customHeight="1">
      <c r="A955" s="1"/>
      <c r="B955" s="1"/>
      <c r="C955" s="6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4.25" customHeight="1">
      <c r="A956" s="1"/>
      <c r="B956" s="1"/>
      <c r="C956" s="6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4.25" customHeight="1">
      <c r="A957" s="1"/>
      <c r="B957" s="1"/>
      <c r="C957" s="6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4.25" customHeight="1">
      <c r="A958" s="1"/>
      <c r="B958" s="1"/>
      <c r="C958" s="6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4.25" customHeight="1">
      <c r="A959" s="1"/>
      <c r="B959" s="1"/>
      <c r="C959" s="6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4.25" customHeight="1">
      <c r="A960" s="1"/>
      <c r="B960" s="1"/>
      <c r="C960" s="6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4.25" customHeight="1">
      <c r="A961" s="1"/>
      <c r="B961" s="1"/>
      <c r="C961" s="6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4.25" customHeight="1">
      <c r="A962" s="1"/>
      <c r="B962" s="1"/>
      <c r="C962" s="6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4.25" customHeight="1">
      <c r="A963" s="1"/>
      <c r="B963" s="1"/>
      <c r="C963" s="6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4.25" customHeight="1">
      <c r="A964" s="1"/>
      <c r="B964" s="1"/>
      <c r="C964" s="6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4.25" customHeight="1">
      <c r="A965" s="1"/>
      <c r="B965" s="1"/>
      <c r="C965" s="6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4.25" customHeight="1">
      <c r="A966" s="1"/>
      <c r="B966" s="1"/>
      <c r="C966" s="6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4.25" customHeight="1">
      <c r="A967" s="1"/>
      <c r="B967" s="1"/>
      <c r="C967" s="6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4.25" customHeight="1">
      <c r="A968" s="1"/>
      <c r="B968" s="1"/>
      <c r="C968" s="6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4.25" customHeight="1">
      <c r="A969" s="1"/>
      <c r="B969" s="1"/>
      <c r="C969" s="6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4.25" customHeight="1">
      <c r="A970" s="1"/>
      <c r="B970" s="1"/>
      <c r="C970" s="6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4.25" customHeight="1">
      <c r="A971" s="1"/>
      <c r="B971" s="1"/>
      <c r="C971" s="6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4.25" customHeight="1">
      <c r="A972" s="1"/>
      <c r="B972" s="1"/>
      <c r="C972" s="6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4.25" customHeight="1">
      <c r="A973" s="1"/>
      <c r="B973" s="1"/>
      <c r="C973" s="6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4.25" customHeight="1">
      <c r="A974" s="1"/>
      <c r="B974" s="1"/>
      <c r="C974" s="6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4.25" customHeight="1">
      <c r="A975" s="1"/>
      <c r="B975" s="1"/>
      <c r="C975" s="6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4.25" customHeight="1">
      <c r="A976" s="1"/>
      <c r="B976" s="1"/>
      <c r="C976" s="6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4.25" customHeight="1">
      <c r="A977" s="1"/>
      <c r="B977" s="1"/>
      <c r="C977" s="6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4.25" customHeight="1">
      <c r="A978" s="1"/>
      <c r="B978" s="1"/>
      <c r="C978" s="6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4.25" customHeight="1">
      <c r="A979" s="1"/>
      <c r="B979" s="1"/>
      <c r="C979" s="6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4.25" customHeight="1">
      <c r="A980" s="1"/>
      <c r="B980" s="1"/>
      <c r="C980" s="6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4.25" customHeight="1">
      <c r="A981" s="1"/>
      <c r="B981" s="1"/>
      <c r="C981" s="6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4.25" customHeight="1">
      <c r="A982" s="1"/>
      <c r="B982" s="1"/>
      <c r="C982" s="6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4.25" customHeight="1">
      <c r="A983" s="1"/>
      <c r="B983" s="1"/>
      <c r="C983" s="6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4.25" customHeight="1">
      <c r="A984" s="1"/>
      <c r="B984" s="1"/>
      <c r="C984" s="6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4.25" customHeight="1">
      <c r="A985" s="1"/>
      <c r="B985" s="1"/>
      <c r="C985" s="6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4.25" customHeight="1">
      <c r="A986" s="1"/>
      <c r="B986" s="1"/>
      <c r="C986" s="6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4.25" customHeight="1">
      <c r="A987" s="1"/>
      <c r="B987" s="1"/>
      <c r="C987" s="6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4.25" customHeight="1">
      <c r="A988" s="1"/>
      <c r="B988" s="1"/>
      <c r="C988" s="6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4.25" customHeight="1">
      <c r="A989" s="1"/>
      <c r="B989" s="1"/>
      <c r="C989" s="6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4.25" customHeight="1">
      <c r="A990" s="1"/>
      <c r="B990" s="1"/>
      <c r="C990" s="6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4.25" customHeight="1">
      <c r="A991" s="1"/>
      <c r="B991" s="1"/>
      <c r="C991" s="6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4.25" customHeight="1">
      <c r="A992" s="1"/>
      <c r="B992" s="1"/>
      <c r="C992" s="6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4.25" customHeight="1">
      <c r="A993" s="1"/>
      <c r="B993" s="1"/>
      <c r="C993" s="6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4.25" customHeight="1">
      <c r="A994" s="1"/>
      <c r="B994" s="1"/>
      <c r="C994" s="6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4.25" customHeight="1">
      <c r="A995" s="1"/>
      <c r="B995" s="1"/>
      <c r="C995" s="6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4.25" customHeight="1">
      <c r="A996" s="1"/>
      <c r="B996" s="1"/>
      <c r="C996" s="6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4.25" customHeight="1">
      <c r="A997" s="1"/>
      <c r="B997" s="1"/>
      <c r="C997" s="6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4.25" customHeight="1">
      <c r="A998" s="1"/>
      <c r="B998" s="1"/>
      <c r="C998" s="6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4.25" customHeight="1">
      <c r="A999" s="1"/>
      <c r="B999" s="1"/>
      <c r="C999" s="6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4.25" customHeight="1">
      <c r="A1000" s="1"/>
      <c r="B1000" s="1"/>
      <c r="C1000" s="6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4.88"/>
    <col customWidth="1" min="2" max="2" width="16.5"/>
    <col customWidth="1" min="3" max="3" width="17.75"/>
    <col customWidth="1" min="4" max="7" width="11.5"/>
    <col customWidth="1" min="8" max="8" width="14.38"/>
    <col customWidth="1" min="9" max="9" width="7.63"/>
    <col customWidth="1" min="10" max="26" width="10.63"/>
  </cols>
  <sheetData>
    <row r="1" ht="14.25" customHeight="1">
      <c r="A1" s="15" t="s">
        <v>68</v>
      </c>
      <c r="B1" s="15" t="s">
        <v>14</v>
      </c>
      <c r="C1" s="16" t="s">
        <v>69</v>
      </c>
      <c r="D1" s="16" t="s">
        <v>70</v>
      </c>
      <c r="E1" s="16" t="s">
        <v>13</v>
      </c>
      <c r="F1" s="16" t="s">
        <v>71</v>
      </c>
      <c r="G1" s="16" t="s">
        <v>72</v>
      </c>
      <c r="H1" s="16" t="s">
        <v>73</v>
      </c>
      <c r="I1" s="16" t="s">
        <v>74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4.25" customHeight="1">
      <c r="A2" s="1" t="s">
        <v>75</v>
      </c>
      <c r="B2" s="17">
        <v>8.0E7</v>
      </c>
      <c r="C2" s="8">
        <v>60.0</v>
      </c>
      <c r="D2" s="18">
        <v>0.2</v>
      </c>
      <c r="E2" s="8">
        <v>2025.0</v>
      </c>
      <c r="F2" s="19">
        <v>45809.0</v>
      </c>
      <c r="G2" s="20">
        <f t="shared" ref="G2:G9" si="1">+F2+C2*30</f>
        <v>47609</v>
      </c>
      <c r="H2" s="14">
        <f>-'Credito 1'!$D$4</f>
        <v>2119510.697</v>
      </c>
      <c r="I2" s="1" t="s">
        <v>6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4.25" customHeight="1">
      <c r="A3" s="1" t="s">
        <v>76</v>
      </c>
      <c r="B3" s="17">
        <v>1.54E8</v>
      </c>
      <c r="C3" s="8">
        <v>120.0</v>
      </c>
      <c r="D3" s="18">
        <v>0.105</v>
      </c>
      <c r="E3" s="8">
        <v>2026.0</v>
      </c>
      <c r="F3" s="19">
        <v>45658.0</v>
      </c>
      <c r="G3" s="20">
        <f t="shared" si="1"/>
        <v>49258</v>
      </c>
      <c r="H3" s="14">
        <f>-'Credito 2'!$D$4</f>
        <v>2077998.95</v>
      </c>
      <c r="I3" s="1" t="s">
        <v>6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4.25" customHeight="1">
      <c r="A4" s="1" t="s">
        <v>77</v>
      </c>
      <c r="B4" s="17">
        <v>2.0E7</v>
      </c>
      <c r="C4" s="8">
        <v>36.0</v>
      </c>
      <c r="D4" s="18">
        <v>0.28</v>
      </c>
      <c r="E4" s="8">
        <v>2025.0</v>
      </c>
      <c r="F4" s="19">
        <v>45658.0</v>
      </c>
      <c r="G4" s="20">
        <f t="shared" si="1"/>
        <v>46738</v>
      </c>
      <c r="H4" s="14">
        <f>-'Credito 3'!$D$4</f>
        <v>827271.7534</v>
      </c>
      <c r="I4" s="1" t="s">
        <v>6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4.25" customHeight="1">
      <c r="A5" s="1" t="s">
        <v>78</v>
      </c>
      <c r="B5" s="17">
        <v>0.0</v>
      </c>
      <c r="C5" s="8">
        <v>0.0</v>
      </c>
      <c r="D5" s="18">
        <v>0.28</v>
      </c>
      <c r="E5" s="8">
        <v>2025.0</v>
      </c>
      <c r="F5" s="19">
        <v>45870.0</v>
      </c>
      <c r="G5" s="20">
        <f t="shared" si="1"/>
        <v>45870</v>
      </c>
      <c r="H5" s="14">
        <f>-'Credito 4'!$D$4</f>
        <v>0</v>
      </c>
      <c r="I5" s="1" t="s">
        <v>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4.25" customHeight="1">
      <c r="A6" s="1" t="s">
        <v>79</v>
      </c>
      <c r="B6" s="17">
        <v>0.0</v>
      </c>
      <c r="C6" s="8">
        <v>0.0</v>
      </c>
      <c r="D6" s="18">
        <v>0.0</v>
      </c>
      <c r="E6" s="8">
        <v>2025.0</v>
      </c>
      <c r="F6" s="19"/>
      <c r="G6" s="20">
        <f t="shared" si="1"/>
        <v>0</v>
      </c>
      <c r="H6" s="14">
        <f>-'Credito 5'!$D$4</f>
        <v>0</v>
      </c>
      <c r="I6" s="1" t="s">
        <v>6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4.25" customHeight="1">
      <c r="A7" s="1" t="s">
        <v>80</v>
      </c>
      <c r="B7" s="17">
        <v>0.0</v>
      </c>
      <c r="C7" s="8">
        <v>0.0</v>
      </c>
      <c r="D7" s="18">
        <v>0.0</v>
      </c>
      <c r="E7" s="8">
        <v>2025.0</v>
      </c>
      <c r="F7" s="19"/>
      <c r="G7" s="20">
        <f t="shared" si="1"/>
        <v>0</v>
      </c>
      <c r="H7" s="14">
        <f>-'Credito 6'!$D$4</f>
        <v>0</v>
      </c>
      <c r="I7" s="1" t="s">
        <v>6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4.25" customHeight="1">
      <c r="A8" s="1" t="s">
        <v>81</v>
      </c>
      <c r="B8" s="17">
        <v>0.0</v>
      </c>
      <c r="C8" s="8">
        <v>0.0</v>
      </c>
      <c r="D8" s="18">
        <v>0.0</v>
      </c>
      <c r="E8" s="8">
        <v>2025.0</v>
      </c>
      <c r="F8" s="19"/>
      <c r="G8" s="20">
        <f t="shared" si="1"/>
        <v>0</v>
      </c>
      <c r="H8" s="14">
        <f>-'Credito 7'!$D$4</f>
        <v>0</v>
      </c>
      <c r="I8" s="1" t="s">
        <v>6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4.25" customHeight="1">
      <c r="A9" s="1" t="s">
        <v>82</v>
      </c>
      <c r="B9" s="17">
        <v>0.0</v>
      </c>
      <c r="C9" s="8">
        <v>0.0</v>
      </c>
      <c r="D9" s="18">
        <v>0.0</v>
      </c>
      <c r="E9" s="8">
        <v>2025.0</v>
      </c>
      <c r="F9" s="19"/>
      <c r="G9" s="20">
        <f t="shared" si="1"/>
        <v>0</v>
      </c>
      <c r="H9" s="14">
        <f>-'Credito 8'!$D$4</f>
        <v>0</v>
      </c>
      <c r="I9" s="1" t="s">
        <v>6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1"/>
      <c r="B10" s="14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4.25" customHeight="1">
      <c r="A11" s="1"/>
      <c r="B11" s="14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4.25" customHeight="1">
      <c r="A12" s="1"/>
      <c r="B12" s="14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4.25" customHeight="1">
      <c r="A13" s="1"/>
      <c r="B13" s="14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4.25" customHeight="1">
      <c r="A14" s="1"/>
      <c r="B14" s="14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4.25" customHeight="1">
      <c r="A15" s="1"/>
      <c r="B15" s="14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4.25" customHeight="1">
      <c r="A16" s="1"/>
      <c r="B16" s="14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4.25" customHeight="1">
      <c r="A17" s="1"/>
      <c r="B17" s="14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4.25" customHeight="1">
      <c r="A18" s="1"/>
      <c r="B18" s="14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4.25" customHeight="1">
      <c r="A19" s="1"/>
      <c r="B19" s="14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4.25" customHeight="1">
      <c r="A20" s="1"/>
      <c r="B20" s="14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4.25" customHeight="1">
      <c r="A21" s="1"/>
      <c r="B21" s="1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4.25" customHeight="1">
      <c r="A22" s="1"/>
      <c r="B22" s="1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4.25" customHeight="1">
      <c r="A23" s="1"/>
      <c r="B23" s="14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4.25" customHeight="1">
      <c r="A24" s="1"/>
      <c r="B24" s="14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4.25" customHeight="1">
      <c r="A25" s="1"/>
      <c r="B25" s="14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4.25" customHeight="1">
      <c r="A26" s="1"/>
      <c r="B26" s="14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4.25" customHeight="1">
      <c r="A27" s="1"/>
      <c r="B27" s="14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4.25" customHeight="1">
      <c r="A28" s="1"/>
      <c r="B28" s="14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4.25" customHeight="1">
      <c r="A29" s="1"/>
      <c r="B29" s="14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4.25" customHeight="1">
      <c r="A30" s="1"/>
      <c r="B30" s="14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4.25" customHeight="1">
      <c r="A31" s="1"/>
      <c r="B31" s="14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4.25" customHeight="1">
      <c r="A32" s="1"/>
      <c r="B32" s="14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4.25" customHeight="1">
      <c r="A33" s="1"/>
      <c r="B33" s="14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4.25" customHeight="1">
      <c r="A34" s="1"/>
      <c r="B34" s="14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4.25" customHeight="1">
      <c r="A35" s="1"/>
      <c r="B35" s="14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4.25" customHeight="1">
      <c r="A36" s="1"/>
      <c r="B36" s="14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4.25" customHeight="1">
      <c r="A37" s="1"/>
      <c r="B37" s="14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4.25" customHeight="1">
      <c r="A38" s="1"/>
      <c r="B38" s="14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4.25" customHeight="1">
      <c r="A39" s="1"/>
      <c r="B39" s="14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4.25" customHeight="1">
      <c r="A40" s="1"/>
      <c r="B40" s="14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4.25" customHeight="1">
      <c r="A41" s="1"/>
      <c r="B41" s="14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4.25" customHeight="1">
      <c r="A42" s="1"/>
      <c r="B42" s="14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4.25" customHeight="1">
      <c r="A43" s="1"/>
      <c r="B43" s="14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4.25" customHeight="1">
      <c r="A44" s="1"/>
      <c r="B44" s="14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4.25" customHeight="1">
      <c r="A45" s="1"/>
      <c r="B45" s="14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4.25" customHeight="1">
      <c r="A46" s="1"/>
      <c r="B46" s="14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4.25" customHeight="1">
      <c r="A47" s="1"/>
      <c r="B47" s="14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4.25" customHeight="1">
      <c r="A48" s="1"/>
      <c r="B48" s="14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4.25" customHeight="1">
      <c r="A49" s="1"/>
      <c r="B49" s="14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4.25" customHeight="1">
      <c r="A50" s="1"/>
      <c r="B50" s="14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4.25" customHeight="1">
      <c r="A51" s="1"/>
      <c r="B51" s="14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4.25" customHeight="1">
      <c r="A52" s="1"/>
      <c r="B52" s="14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4.25" customHeight="1">
      <c r="A53" s="1"/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4.25" customHeight="1">
      <c r="A54" s="1"/>
      <c r="B54" s="14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4.25" customHeight="1">
      <c r="A55" s="1"/>
      <c r="B55" s="14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4.25" customHeight="1">
      <c r="A56" s="1"/>
      <c r="B56" s="14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4.25" customHeight="1">
      <c r="A57" s="1"/>
      <c r="B57" s="14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4.25" customHeight="1">
      <c r="A58" s="1"/>
      <c r="B58" s="14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4.25" customHeight="1">
      <c r="A59" s="1"/>
      <c r="B59" s="14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4.25" customHeight="1">
      <c r="A60" s="1"/>
      <c r="B60" s="14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4.25" customHeight="1">
      <c r="A61" s="1"/>
      <c r="B61" s="14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4.25" customHeight="1">
      <c r="A62" s="1"/>
      <c r="B62" s="14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4.25" customHeight="1">
      <c r="A63" s="1"/>
      <c r="B63" s="14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4.25" customHeight="1">
      <c r="A64" s="1"/>
      <c r="B64" s="14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4.25" customHeight="1">
      <c r="A65" s="1"/>
      <c r="B65" s="14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4.25" customHeight="1">
      <c r="A66" s="1"/>
      <c r="B66" s="14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4.25" customHeight="1">
      <c r="A67" s="1"/>
      <c r="B67" s="14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4.25" customHeight="1">
      <c r="A68" s="1"/>
      <c r="B68" s="14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4.25" customHeight="1">
      <c r="A69" s="1"/>
      <c r="B69" s="14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4.25" customHeight="1">
      <c r="A70" s="1"/>
      <c r="B70" s="14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4.25" customHeight="1">
      <c r="A71" s="1"/>
      <c r="B71" s="14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4.25" customHeight="1">
      <c r="A72" s="1"/>
      <c r="B72" s="14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4.25" customHeight="1">
      <c r="A73" s="1"/>
      <c r="B73" s="14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4.25" customHeight="1">
      <c r="A74" s="1"/>
      <c r="B74" s="14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4.25" customHeight="1">
      <c r="A75" s="1"/>
      <c r="B75" s="14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4.25" customHeight="1">
      <c r="A76" s="1"/>
      <c r="B76" s="14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4.25" customHeight="1">
      <c r="A77" s="1"/>
      <c r="B77" s="14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4.25" customHeight="1">
      <c r="A78" s="1"/>
      <c r="B78" s="14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4.25" customHeight="1">
      <c r="A79" s="1"/>
      <c r="B79" s="14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4.25" customHeight="1">
      <c r="A80" s="1"/>
      <c r="B80" s="14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4.25" customHeight="1">
      <c r="A81" s="1"/>
      <c r="B81" s="14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4.25" customHeight="1">
      <c r="A82" s="1"/>
      <c r="B82" s="14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4.25" customHeight="1">
      <c r="A83" s="1"/>
      <c r="B83" s="14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4.25" customHeight="1">
      <c r="A84" s="1"/>
      <c r="B84" s="14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4.25" customHeight="1">
      <c r="A85" s="1"/>
      <c r="B85" s="14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4.25" customHeight="1">
      <c r="A86" s="1"/>
      <c r="B86" s="14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4.25" customHeight="1">
      <c r="A87" s="1"/>
      <c r="B87" s="14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4.25" customHeight="1">
      <c r="A88" s="1"/>
      <c r="B88" s="14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4.25" customHeight="1">
      <c r="A89" s="1"/>
      <c r="B89" s="14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4.25" customHeight="1">
      <c r="A90" s="1"/>
      <c r="B90" s="14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4.25" customHeight="1">
      <c r="A91" s="1"/>
      <c r="B91" s="14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4.25" customHeight="1">
      <c r="A92" s="1"/>
      <c r="B92" s="14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4.25" customHeight="1">
      <c r="A93" s="1"/>
      <c r="B93" s="14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4.25" customHeight="1">
      <c r="A94" s="1"/>
      <c r="B94" s="14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4.25" customHeight="1">
      <c r="A95" s="1"/>
      <c r="B95" s="14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4.25" customHeight="1">
      <c r="A96" s="1"/>
      <c r="B96" s="14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4.25" customHeight="1">
      <c r="A97" s="1"/>
      <c r="B97" s="14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4.25" customHeight="1">
      <c r="A98" s="1"/>
      <c r="B98" s="14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4.25" customHeight="1">
      <c r="A99" s="1"/>
      <c r="B99" s="14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4.25" customHeight="1">
      <c r="A100" s="1"/>
      <c r="B100" s="14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4.25" customHeight="1">
      <c r="A101" s="1"/>
      <c r="B101" s="14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4.25" customHeight="1">
      <c r="A102" s="1"/>
      <c r="B102" s="14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4.25" customHeight="1">
      <c r="A103" s="1"/>
      <c r="B103" s="14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4.25" customHeight="1">
      <c r="A104" s="1"/>
      <c r="B104" s="14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4.25" customHeight="1">
      <c r="A105" s="1"/>
      <c r="B105" s="14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4.25" customHeight="1">
      <c r="A106" s="1"/>
      <c r="B106" s="14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4.25" customHeight="1">
      <c r="A107" s="1"/>
      <c r="B107" s="14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4.25" customHeight="1">
      <c r="A108" s="1"/>
      <c r="B108" s="14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4.25" customHeight="1">
      <c r="A109" s="1"/>
      <c r="B109" s="14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4.25" customHeight="1">
      <c r="A110" s="1"/>
      <c r="B110" s="14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4.25" customHeight="1">
      <c r="A111" s="1"/>
      <c r="B111" s="14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4.25" customHeight="1">
      <c r="A112" s="1"/>
      <c r="B112" s="14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4.25" customHeight="1">
      <c r="A113" s="1"/>
      <c r="B113" s="14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4.25" customHeight="1">
      <c r="A114" s="1"/>
      <c r="B114" s="14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4.25" customHeight="1">
      <c r="A115" s="1"/>
      <c r="B115" s="14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4.25" customHeight="1">
      <c r="A116" s="1"/>
      <c r="B116" s="14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4.25" customHeight="1">
      <c r="A117" s="1"/>
      <c r="B117" s="14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4.25" customHeight="1">
      <c r="A118" s="1"/>
      <c r="B118" s="14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4.25" customHeight="1">
      <c r="A119" s="1"/>
      <c r="B119" s="14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4.25" customHeight="1">
      <c r="A120" s="1"/>
      <c r="B120" s="14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4.25" customHeight="1">
      <c r="A121" s="1"/>
      <c r="B121" s="14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4.25" customHeight="1">
      <c r="A122" s="1"/>
      <c r="B122" s="14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4.25" customHeight="1">
      <c r="A123" s="1"/>
      <c r="B123" s="14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4.25" customHeight="1">
      <c r="A124" s="1"/>
      <c r="B124" s="14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4.25" customHeight="1">
      <c r="A125" s="1"/>
      <c r="B125" s="14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4.25" customHeight="1">
      <c r="A126" s="1"/>
      <c r="B126" s="14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4.25" customHeight="1">
      <c r="A127" s="1"/>
      <c r="B127" s="14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4.25" customHeight="1">
      <c r="A128" s="1"/>
      <c r="B128" s="14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4.25" customHeight="1">
      <c r="A129" s="1"/>
      <c r="B129" s="14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4.25" customHeight="1">
      <c r="A130" s="1"/>
      <c r="B130" s="14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4.25" customHeight="1">
      <c r="A131" s="1"/>
      <c r="B131" s="14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4.25" customHeight="1">
      <c r="A132" s="1"/>
      <c r="B132" s="14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4.25" customHeight="1">
      <c r="A133" s="1"/>
      <c r="B133" s="14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4.25" customHeight="1">
      <c r="A134" s="1"/>
      <c r="B134" s="14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4.25" customHeight="1">
      <c r="A135" s="1"/>
      <c r="B135" s="14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4.25" customHeight="1">
      <c r="A136" s="1"/>
      <c r="B136" s="14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4.25" customHeight="1">
      <c r="A137" s="1"/>
      <c r="B137" s="14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4.25" customHeight="1">
      <c r="A138" s="1"/>
      <c r="B138" s="14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4.25" customHeight="1">
      <c r="A139" s="1"/>
      <c r="B139" s="14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4.25" customHeight="1">
      <c r="A140" s="1"/>
      <c r="B140" s="14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4.25" customHeight="1">
      <c r="A141" s="1"/>
      <c r="B141" s="14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4.25" customHeight="1">
      <c r="A142" s="1"/>
      <c r="B142" s="14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4.25" customHeight="1">
      <c r="A143" s="1"/>
      <c r="B143" s="14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4.25" customHeight="1">
      <c r="A144" s="1"/>
      <c r="B144" s="14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4.25" customHeight="1">
      <c r="A145" s="1"/>
      <c r="B145" s="14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4.25" customHeight="1">
      <c r="A146" s="1"/>
      <c r="B146" s="14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4.25" customHeight="1">
      <c r="A147" s="1"/>
      <c r="B147" s="14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4.25" customHeight="1">
      <c r="A148" s="1"/>
      <c r="B148" s="14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4.25" customHeight="1">
      <c r="A149" s="1"/>
      <c r="B149" s="14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4.25" customHeight="1">
      <c r="A150" s="1"/>
      <c r="B150" s="14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4.25" customHeight="1">
      <c r="A151" s="1"/>
      <c r="B151" s="14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4.25" customHeight="1">
      <c r="A152" s="1"/>
      <c r="B152" s="14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4.25" customHeight="1">
      <c r="A153" s="1"/>
      <c r="B153" s="14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4.25" customHeight="1">
      <c r="A154" s="1"/>
      <c r="B154" s="14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4.25" customHeight="1">
      <c r="A155" s="1"/>
      <c r="B155" s="14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4.25" customHeight="1">
      <c r="A156" s="1"/>
      <c r="B156" s="14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4.25" customHeight="1">
      <c r="A157" s="1"/>
      <c r="B157" s="14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4.25" customHeight="1">
      <c r="A158" s="1"/>
      <c r="B158" s="14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4.25" customHeight="1">
      <c r="A159" s="1"/>
      <c r="B159" s="14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4.25" customHeight="1">
      <c r="A160" s="1"/>
      <c r="B160" s="14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4.25" customHeight="1">
      <c r="A161" s="1"/>
      <c r="B161" s="14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4.25" customHeight="1">
      <c r="A162" s="1"/>
      <c r="B162" s="14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4.25" customHeight="1">
      <c r="A163" s="1"/>
      <c r="B163" s="14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4.25" customHeight="1">
      <c r="A164" s="1"/>
      <c r="B164" s="14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4.25" customHeight="1">
      <c r="A165" s="1"/>
      <c r="B165" s="14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4.25" customHeight="1">
      <c r="A166" s="1"/>
      <c r="B166" s="14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4.25" customHeight="1">
      <c r="A167" s="1"/>
      <c r="B167" s="14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4.25" customHeight="1">
      <c r="A168" s="1"/>
      <c r="B168" s="14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4.25" customHeight="1">
      <c r="A169" s="1"/>
      <c r="B169" s="14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4.25" customHeight="1">
      <c r="A170" s="1"/>
      <c r="B170" s="14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4.25" customHeight="1">
      <c r="A171" s="1"/>
      <c r="B171" s="14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4.25" customHeight="1">
      <c r="A172" s="1"/>
      <c r="B172" s="14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4.25" customHeight="1">
      <c r="A173" s="1"/>
      <c r="B173" s="14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4.25" customHeight="1">
      <c r="A174" s="1"/>
      <c r="B174" s="14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4.25" customHeight="1">
      <c r="A175" s="1"/>
      <c r="B175" s="14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4.25" customHeight="1">
      <c r="A176" s="1"/>
      <c r="B176" s="14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4.25" customHeight="1">
      <c r="A177" s="1"/>
      <c r="B177" s="14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4.25" customHeight="1">
      <c r="A178" s="1"/>
      <c r="B178" s="14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4.25" customHeight="1">
      <c r="A179" s="1"/>
      <c r="B179" s="14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4.25" customHeight="1">
      <c r="A180" s="1"/>
      <c r="B180" s="14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4.25" customHeight="1">
      <c r="A181" s="1"/>
      <c r="B181" s="14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4.25" customHeight="1">
      <c r="A182" s="1"/>
      <c r="B182" s="14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4.25" customHeight="1">
      <c r="A183" s="1"/>
      <c r="B183" s="14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4.25" customHeight="1">
      <c r="A184" s="1"/>
      <c r="B184" s="14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4.25" customHeight="1">
      <c r="A185" s="1"/>
      <c r="B185" s="14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4.25" customHeight="1">
      <c r="A186" s="1"/>
      <c r="B186" s="14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4.25" customHeight="1">
      <c r="A187" s="1"/>
      <c r="B187" s="14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4.25" customHeight="1">
      <c r="A188" s="1"/>
      <c r="B188" s="14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4.25" customHeight="1">
      <c r="A189" s="1"/>
      <c r="B189" s="14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4.25" customHeight="1">
      <c r="A190" s="1"/>
      <c r="B190" s="14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4.25" customHeight="1">
      <c r="A191" s="1"/>
      <c r="B191" s="14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4.25" customHeight="1">
      <c r="A192" s="1"/>
      <c r="B192" s="14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4.25" customHeight="1">
      <c r="A193" s="1"/>
      <c r="B193" s="14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4.25" customHeight="1">
      <c r="A194" s="1"/>
      <c r="B194" s="14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4.25" customHeight="1">
      <c r="A195" s="1"/>
      <c r="B195" s="14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4.25" customHeight="1">
      <c r="A196" s="1"/>
      <c r="B196" s="14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4.25" customHeight="1">
      <c r="A197" s="1"/>
      <c r="B197" s="14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4.25" customHeight="1">
      <c r="A198" s="1"/>
      <c r="B198" s="14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4.25" customHeight="1">
      <c r="A199" s="1"/>
      <c r="B199" s="14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4.25" customHeight="1">
      <c r="A200" s="1"/>
      <c r="B200" s="14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4.25" customHeight="1">
      <c r="A201" s="1"/>
      <c r="B201" s="14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4.25" customHeight="1">
      <c r="A202" s="1"/>
      <c r="B202" s="14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4.25" customHeight="1">
      <c r="A203" s="1"/>
      <c r="B203" s="14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4.25" customHeight="1">
      <c r="A204" s="1"/>
      <c r="B204" s="14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4.25" customHeight="1">
      <c r="A205" s="1"/>
      <c r="B205" s="14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4.25" customHeight="1">
      <c r="A206" s="1"/>
      <c r="B206" s="14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4.25" customHeight="1">
      <c r="A207" s="1"/>
      <c r="B207" s="14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4.25" customHeight="1">
      <c r="A208" s="1"/>
      <c r="B208" s="14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4.25" customHeight="1">
      <c r="A209" s="1"/>
      <c r="B209" s="14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4.25" customHeight="1">
      <c r="A210" s="1"/>
      <c r="B210" s="14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4.25" customHeight="1">
      <c r="A211" s="1"/>
      <c r="B211" s="14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4.25" customHeight="1">
      <c r="A212" s="1"/>
      <c r="B212" s="14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4.25" customHeight="1">
      <c r="A213" s="1"/>
      <c r="B213" s="14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4.25" customHeight="1">
      <c r="A214" s="1"/>
      <c r="B214" s="14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4.25" customHeight="1">
      <c r="A215" s="1"/>
      <c r="B215" s="14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4.25" customHeight="1">
      <c r="A216" s="1"/>
      <c r="B216" s="14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4.25" customHeight="1">
      <c r="A217" s="1"/>
      <c r="B217" s="14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4.25" customHeight="1">
      <c r="A218" s="1"/>
      <c r="B218" s="14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4.25" customHeight="1">
      <c r="A219" s="1"/>
      <c r="B219" s="14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4.25" customHeight="1">
      <c r="A220" s="1"/>
      <c r="B220" s="14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4.25" customHeight="1">
      <c r="A221" s="1"/>
      <c r="B221" s="14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4.25" customHeight="1">
      <c r="A222" s="1"/>
      <c r="B222" s="14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4.25" customHeight="1">
      <c r="A223" s="1"/>
      <c r="B223" s="14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4.25" customHeight="1">
      <c r="A224" s="1"/>
      <c r="B224" s="14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4.25" customHeight="1">
      <c r="A225" s="1"/>
      <c r="B225" s="14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4.25" customHeight="1">
      <c r="A226" s="1"/>
      <c r="B226" s="14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4.25" customHeight="1">
      <c r="A227" s="1"/>
      <c r="B227" s="14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4.25" customHeight="1">
      <c r="A228" s="1"/>
      <c r="B228" s="14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4.25" customHeight="1">
      <c r="A229" s="1"/>
      <c r="B229" s="14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4.25" customHeight="1">
      <c r="A230" s="1"/>
      <c r="B230" s="14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4.25" customHeight="1">
      <c r="A231" s="1"/>
      <c r="B231" s="14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4.25" customHeight="1">
      <c r="A232" s="1"/>
      <c r="B232" s="14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4.25" customHeight="1">
      <c r="A233" s="1"/>
      <c r="B233" s="14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4.25" customHeight="1">
      <c r="A234" s="1"/>
      <c r="B234" s="14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4.25" customHeight="1">
      <c r="A235" s="1"/>
      <c r="B235" s="14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4.25" customHeight="1">
      <c r="A236" s="1"/>
      <c r="B236" s="14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4.25" customHeight="1">
      <c r="A237" s="1"/>
      <c r="B237" s="14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4.25" customHeight="1">
      <c r="A238" s="1"/>
      <c r="B238" s="14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4.25" customHeight="1">
      <c r="A239" s="1"/>
      <c r="B239" s="14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4.25" customHeight="1">
      <c r="A240" s="1"/>
      <c r="B240" s="14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4.25" customHeight="1">
      <c r="A241" s="1"/>
      <c r="B241" s="14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4.25" customHeight="1">
      <c r="A242" s="1"/>
      <c r="B242" s="14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4.25" customHeight="1">
      <c r="A243" s="1"/>
      <c r="B243" s="14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4.25" customHeight="1">
      <c r="A244" s="1"/>
      <c r="B244" s="14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4.25" customHeight="1">
      <c r="A245" s="1"/>
      <c r="B245" s="14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4.25" customHeight="1">
      <c r="A246" s="1"/>
      <c r="B246" s="14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4.25" customHeight="1">
      <c r="A247" s="1"/>
      <c r="B247" s="14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4.25" customHeight="1">
      <c r="A248" s="1"/>
      <c r="B248" s="14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4.25" customHeight="1">
      <c r="A249" s="1"/>
      <c r="B249" s="14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4.25" customHeight="1">
      <c r="A250" s="1"/>
      <c r="B250" s="14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4.25" customHeight="1">
      <c r="A251" s="1"/>
      <c r="B251" s="14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4.25" customHeight="1">
      <c r="A252" s="1"/>
      <c r="B252" s="14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4.25" customHeight="1">
      <c r="A253" s="1"/>
      <c r="B253" s="14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4.25" customHeight="1">
      <c r="A254" s="1"/>
      <c r="B254" s="14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4.25" customHeight="1">
      <c r="A255" s="1"/>
      <c r="B255" s="14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4.25" customHeight="1">
      <c r="A256" s="1"/>
      <c r="B256" s="14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4.25" customHeight="1">
      <c r="A257" s="1"/>
      <c r="B257" s="14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4.25" customHeight="1">
      <c r="A258" s="1"/>
      <c r="B258" s="14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4.25" customHeight="1">
      <c r="A259" s="1"/>
      <c r="B259" s="14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4.25" customHeight="1">
      <c r="A260" s="1"/>
      <c r="B260" s="14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4.25" customHeight="1">
      <c r="A261" s="1"/>
      <c r="B261" s="14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4.25" customHeight="1">
      <c r="A262" s="1"/>
      <c r="B262" s="14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4.25" customHeight="1">
      <c r="A263" s="1"/>
      <c r="B263" s="14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4.25" customHeight="1">
      <c r="A264" s="1"/>
      <c r="B264" s="14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4.25" customHeight="1">
      <c r="A265" s="1"/>
      <c r="B265" s="14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4.25" customHeight="1">
      <c r="A266" s="1"/>
      <c r="B266" s="14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4.25" customHeight="1">
      <c r="A267" s="1"/>
      <c r="B267" s="14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4.25" customHeight="1">
      <c r="A268" s="1"/>
      <c r="B268" s="14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4.25" customHeight="1">
      <c r="A269" s="1"/>
      <c r="B269" s="14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4.25" customHeight="1">
      <c r="A270" s="1"/>
      <c r="B270" s="14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4.25" customHeight="1">
      <c r="A271" s="1"/>
      <c r="B271" s="14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4.25" customHeight="1">
      <c r="A272" s="1"/>
      <c r="B272" s="14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4.25" customHeight="1">
      <c r="A273" s="1"/>
      <c r="B273" s="14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4.25" customHeight="1">
      <c r="A274" s="1"/>
      <c r="B274" s="14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4.25" customHeight="1">
      <c r="A275" s="1"/>
      <c r="B275" s="14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4.25" customHeight="1">
      <c r="A276" s="1"/>
      <c r="B276" s="14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4.25" customHeight="1">
      <c r="A277" s="1"/>
      <c r="B277" s="14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4.25" customHeight="1">
      <c r="A278" s="1"/>
      <c r="B278" s="14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4.25" customHeight="1">
      <c r="A279" s="1"/>
      <c r="B279" s="14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4.25" customHeight="1">
      <c r="A280" s="1"/>
      <c r="B280" s="14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4.25" customHeight="1">
      <c r="A281" s="1"/>
      <c r="B281" s="14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4.25" customHeight="1">
      <c r="A282" s="1"/>
      <c r="B282" s="14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4.25" customHeight="1">
      <c r="A283" s="1"/>
      <c r="B283" s="14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4.25" customHeight="1">
      <c r="A284" s="1"/>
      <c r="B284" s="14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4.25" customHeight="1">
      <c r="A285" s="1"/>
      <c r="B285" s="14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4.25" customHeight="1">
      <c r="A286" s="1"/>
      <c r="B286" s="14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4.25" customHeight="1">
      <c r="A287" s="1"/>
      <c r="B287" s="14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4.25" customHeight="1">
      <c r="A288" s="1"/>
      <c r="B288" s="14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4.25" customHeight="1">
      <c r="A289" s="1"/>
      <c r="B289" s="14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4.25" customHeight="1">
      <c r="A290" s="1"/>
      <c r="B290" s="14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4.25" customHeight="1">
      <c r="A291" s="1"/>
      <c r="B291" s="14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4.25" customHeight="1">
      <c r="A292" s="1"/>
      <c r="B292" s="14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4.25" customHeight="1">
      <c r="A293" s="1"/>
      <c r="B293" s="14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4.25" customHeight="1">
      <c r="A294" s="1"/>
      <c r="B294" s="14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4.25" customHeight="1">
      <c r="A295" s="1"/>
      <c r="B295" s="14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4.25" customHeight="1">
      <c r="A296" s="1"/>
      <c r="B296" s="14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4.25" customHeight="1">
      <c r="A297" s="1"/>
      <c r="B297" s="14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4.25" customHeight="1">
      <c r="A298" s="1"/>
      <c r="B298" s="14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4.25" customHeight="1">
      <c r="A299" s="1"/>
      <c r="B299" s="14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4.25" customHeight="1">
      <c r="A300" s="1"/>
      <c r="B300" s="14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4.25" customHeight="1">
      <c r="A301" s="1"/>
      <c r="B301" s="14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4.25" customHeight="1">
      <c r="A302" s="1"/>
      <c r="B302" s="14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4.25" customHeight="1">
      <c r="A303" s="1"/>
      <c r="B303" s="14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4.25" customHeight="1">
      <c r="A304" s="1"/>
      <c r="B304" s="14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4.25" customHeight="1">
      <c r="A305" s="1"/>
      <c r="B305" s="14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4.25" customHeight="1">
      <c r="A306" s="1"/>
      <c r="B306" s="14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4.25" customHeight="1">
      <c r="A307" s="1"/>
      <c r="B307" s="14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4.25" customHeight="1">
      <c r="A308" s="1"/>
      <c r="B308" s="14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4.25" customHeight="1">
      <c r="A309" s="1"/>
      <c r="B309" s="14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4.25" customHeight="1">
      <c r="A310" s="1"/>
      <c r="B310" s="14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4.25" customHeight="1">
      <c r="A311" s="1"/>
      <c r="B311" s="14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4.25" customHeight="1">
      <c r="A312" s="1"/>
      <c r="B312" s="14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4.25" customHeight="1">
      <c r="A313" s="1"/>
      <c r="B313" s="14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4.25" customHeight="1">
      <c r="A314" s="1"/>
      <c r="B314" s="14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4.25" customHeight="1">
      <c r="A315" s="1"/>
      <c r="B315" s="14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4.25" customHeight="1">
      <c r="A316" s="1"/>
      <c r="B316" s="14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4.25" customHeight="1">
      <c r="A317" s="1"/>
      <c r="B317" s="14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4.25" customHeight="1">
      <c r="A318" s="1"/>
      <c r="B318" s="14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4.25" customHeight="1">
      <c r="A319" s="1"/>
      <c r="B319" s="14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4.25" customHeight="1">
      <c r="A320" s="1"/>
      <c r="B320" s="14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4.25" customHeight="1">
      <c r="A321" s="1"/>
      <c r="B321" s="14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4.25" customHeight="1">
      <c r="A322" s="1"/>
      <c r="B322" s="14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4.25" customHeight="1">
      <c r="A323" s="1"/>
      <c r="B323" s="14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4.25" customHeight="1">
      <c r="A324" s="1"/>
      <c r="B324" s="14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4.25" customHeight="1">
      <c r="A325" s="1"/>
      <c r="B325" s="14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4.25" customHeight="1">
      <c r="A326" s="1"/>
      <c r="B326" s="14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4.25" customHeight="1">
      <c r="A327" s="1"/>
      <c r="B327" s="14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4.25" customHeight="1">
      <c r="A328" s="1"/>
      <c r="B328" s="14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4.25" customHeight="1">
      <c r="A329" s="1"/>
      <c r="B329" s="14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4.25" customHeight="1">
      <c r="A330" s="1"/>
      <c r="B330" s="14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4.25" customHeight="1">
      <c r="A331" s="1"/>
      <c r="B331" s="14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4.25" customHeight="1">
      <c r="A332" s="1"/>
      <c r="B332" s="14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4.25" customHeight="1">
      <c r="A333" s="1"/>
      <c r="B333" s="14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4.25" customHeight="1">
      <c r="A334" s="1"/>
      <c r="B334" s="14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4.25" customHeight="1">
      <c r="A335" s="1"/>
      <c r="B335" s="14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4.25" customHeight="1">
      <c r="A336" s="1"/>
      <c r="B336" s="14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4.25" customHeight="1">
      <c r="A337" s="1"/>
      <c r="B337" s="14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4.25" customHeight="1">
      <c r="A338" s="1"/>
      <c r="B338" s="14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4.25" customHeight="1">
      <c r="A339" s="1"/>
      <c r="B339" s="14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4.25" customHeight="1">
      <c r="A340" s="1"/>
      <c r="B340" s="14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4.25" customHeight="1">
      <c r="A341" s="1"/>
      <c r="B341" s="14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4.25" customHeight="1">
      <c r="A342" s="1"/>
      <c r="B342" s="14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4.25" customHeight="1">
      <c r="A343" s="1"/>
      <c r="B343" s="14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4.25" customHeight="1">
      <c r="A344" s="1"/>
      <c r="B344" s="14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4.25" customHeight="1">
      <c r="A345" s="1"/>
      <c r="B345" s="14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4.25" customHeight="1">
      <c r="A346" s="1"/>
      <c r="B346" s="14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4.25" customHeight="1">
      <c r="A347" s="1"/>
      <c r="B347" s="14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4.25" customHeight="1">
      <c r="A348" s="1"/>
      <c r="B348" s="14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4.25" customHeight="1">
      <c r="A349" s="1"/>
      <c r="B349" s="14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4.25" customHeight="1">
      <c r="A350" s="1"/>
      <c r="B350" s="14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4.25" customHeight="1">
      <c r="A351" s="1"/>
      <c r="B351" s="14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4.25" customHeight="1">
      <c r="A352" s="1"/>
      <c r="B352" s="14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4.25" customHeight="1">
      <c r="A353" s="1"/>
      <c r="B353" s="14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4.25" customHeight="1">
      <c r="A354" s="1"/>
      <c r="B354" s="14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4.25" customHeight="1">
      <c r="A355" s="1"/>
      <c r="B355" s="14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4.25" customHeight="1">
      <c r="A356" s="1"/>
      <c r="B356" s="14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4.25" customHeight="1">
      <c r="A357" s="1"/>
      <c r="B357" s="14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4.25" customHeight="1">
      <c r="A358" s="1"/>
      <c r="B358" s="14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4.25" customHeight="1">
      <c r="A359" s="1"/>
      <c r="B359" s="14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4.25" customHeight="1">
      <c r="A360" s="1"/>
      <c r="B360" s="14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4.25" customHeight="1">
      <c r="A361" s="1"/>
      <c r="B361" s="14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4.25" customHeight="1">
      <c r="A362" s="1"/>
      <c r="B362" s="14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4.25" customHeight="1">
      <c r="A363" s="1"/>
      <c r="B363" s="14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4.25" customHeight="1">
      <c r="A364" s="1"/>
      <c r="B364" s="14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4.25" customHeight="1">
      <c r="A365" s="1"/>
      <c r="B365" s="14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4.25" customHeight="1">
      <c r="A366" s="1"/>
      <c r="B366" s="14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4.25" customHeight="1">
      <c r="A367" s="1"/>
      <c r="B367" s="14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4.25" customHeight="1">
      <c r="A368" s="1"/>
      <c r="B368" s="14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4.25" customHeight="1">
      <c r="A369" s="1"/>
      <c r="B369" s="14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4.25" customHeight="1">
      <c r="A370" s="1"/>
      <c r="B370" s="14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4.25" customHeight="1">
      <c r="A371" s="1"/>
      <c r="B371" s="14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4.25" customHeight="1">
      <c r="A372" s="1"/>
      <c r="B372" s="14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4.25" customHeight="1">
      <c r="A373" s="1"/>
      <c r="B373" s="14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4.25" customHeight="1">
      <c r="A374" s="1"/>
      <c r="B374" s="14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4.25" customHeight="1">
      <c r="A375" s="1"/>
      <c r="B375" s="14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4.25" customHeight="1">
      <c r="A376" s="1"/>
      <c r="B376" s="14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4.25" customHeight="1">
      <c r="A377" s="1"/>
      <c r="B377" s="14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4.25" customHeight="1">
      <c r="A378" s="1"/>
      <c r="B378" s="14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4.25" customHeight="1">
      <c r="A379" s="1"/>
      <c r="B379" s="14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4.25" customHeight="1">
      <c r="A380" s="1"/>
      <c r="B380" s="14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4.25" customHeight="1">
      <c r="A381" s="1"/>
      <c r="B381" s="14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4.25" customHeight="1">
      <c r="A382" s="1"/>
      <c r="B382" s="14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4.25" customHeight="1">
      <c r="A383" s="1"/>
      <c r="B383" s="14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4.25" customHeight="1">
      <c r="A384" s="1"/>
      <c r="B384" s="14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4.25" customHeight="1">
      <c r="A385" s="1"/>
      <c r="B385" s="14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4.25" customHeight="1">
      <c r="A386" s="1"/>
      <c r="B386" s="14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4.25" customHeight="1">
      <c r="A387" s="1"/>
      <c r="B387" s="14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4.25" customHeight="1">
      <c r="A388" s="1"/>
      <c r="B388" s="14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4.25" customHeight="1">
      <c r="A389" s="1"/>
      <c r="B389" s="14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4.25" customHeight="1">
      <c r="A390" s="1"/>
      <c r="B390" s="14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4.25" customHeight="1">
      <c r="A391" s="1"/>
      <c r="B391" s="14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4.25" customHeight="1">
      <c r="A392" s="1"/>
      <c r="B392" s="14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4.25" customHeight="1">
      <c r="A393" s="1"/>
      <c r="B393" s="14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4.25" customHeight="1">
      <c r="A394" s="1"/>
      <c r="B394" s="14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4.25" customHeight="1">
      <c r="A395" s="1"/>
      <c r="B395" s="14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4.25" customHeight="1">
      <c r="A396" s="1"/>
      <c r="B396" s="14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4.25" customHeight="1">
      <c r="A397" s="1"/>
      <c r="B397" s="14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4.25" customHeight="1">
      <c r="A398" s="1"/>
      <c r="B398" s="14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4.25" customHeight="1">
      <c r="A399" s="1"/>
      <c r="B399" s="14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4.25" customHeight="1">
      <c r="A400" s="1"/>
      <c r="B400" s="14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4.25" customHeight="1">
      <c r="A401" s="1"/>
      <c r="B401" s="14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4.25" customHeight="1">
      <c r="A402" s="1"/>
      <c r="B402" s="14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4.25" customHeight="1">
      <c r="A403" s="1"/>
      <c r="B403" s="14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4.25" customHeight="1">
      <c r="A404" s="1"/>
      <c r="B404" s="14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4.25" customHeight="1">
      <c r="A405" s="1"/>
      <c r="B405" s="14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4.25" customHeight="1">
      <c r="A406" s="1"/>
      <c r="B406" s="14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4.25" customHeight="1">
      <c r="A407" s="1"/>
      <c r="B407" s="14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4.25" customHeight="1">
      <c r="A408" s="1"/>
      <c r="B408" s="14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4.25" customHeight="1">
      <c r="A409" s="1"/>
      <c r="B409" s="14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4.25" customHeight="1">
      <c r="A410" s="1"/>
      <c r="B410" s="14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4.25" customHeight="1">
      <c r="A411" s="1"/>
      <c r="B411" s="14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4.25" customHeight="1">
      <c r="A412" s="1"/>
      <c r="B412" s="14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4.25" customHeight="1">
      <c r="A413" s="1"/>
      <c r="B413" s="14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4.25" customHeight="1">
      <c r="A414" s="1"/>
      <c r="B414" s="14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4.25" customHeight="1">
      <c r="A415" s="1"/>
      <c r="B415" s="14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4.25" customHeight="1">
      <c r="A416" s="1"/>
      <c r="B416" s="14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4.25" customHeight="1">
      <c r="A417" s="1"/>
      <c r="B417" s="14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4.25" customHeight="1">
      <c r="A418" s="1"/>
      <c r="B418" s="14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4.25" customHeight="1">
      <c r="A419" s="1"/>
      <c r="B419" s="14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4.25" customHeight="1">
      <c r="A420" s="1"/>
      <c r="B420" s="14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4.25" customHeight="1">
      <c r="A421" s="1"/>
      <c r="B421" s="14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4.25" customHeight="1">
      <c r="A422" s="1"/>
      <c r="B422" s="14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4.25" customHeight="1">
      <c r="A423" s="1"/>
      <c r="B423" s="14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4.25" customHeight="1">
      <c r="A424" s="1"/>
      <c r="B424" s="14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4.25" customHeight="1">
      <c r="A425" s="1"/>
      <c r="B425" s="14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4.25" customHeight="1">
      <c r="A426" s="1"/>
      <c r="B426" s="14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4.25" customHeight="1">
      <c r="A427" s="1"/>
      <c r="B427" s="14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4.25" customHeight="1">
      <c r="A428" s="1"/>
      <c r="B428" s="14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4.25" customHeight="1">
      <c r="A429" s="1"/>
      <c r="B429" s="14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4.25" customHeight="1">
      <c r="A430" s="1"/>
      <c r="B430" s="14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4.25" customHeight="1">
      <c r="A431" s="1"/>
      <c r="B431" s="14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4.25" customHeight="1">
      <c r="A432" s="1"/>
      <c r="B432" s="14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4.25" customHeight="1">
      <c r="A433" s="1"/>
      <c r="B433" s="14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4.25" customHeight="1">
      <c r="A434" s="1"/>
      <c r="B434" s="14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4.25" customHeight="1">
      <c r="A435" s="1"/>
      <c r="B435" s="14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4.25" customHeight="1">
      <c r="A436" s="1"/>
      <c r="B436" s="14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4.25" customHeight="1">
      <c r="A437" s="1"/>
      <c r="B437" s="14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4.25" customHeight="1">
      <c r="A438" s="1"/>
      <c r="B438" s="14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4.25" customHeight="1">
      <c r="A439" s="1"/>
      <c r="B439" s="14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4.25" customHeight="1">
      <c r="A440" s="1"/>
      <c r="B440" s="14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4.25" customHeight="1">
      <c r="A441" s="1"/>
      <c r="B441" s="14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4.25" customHeight="1">
      <c r="A442" s="1"/>
      <c r="B442" s="14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4.25" customHeight="1">
      <c r="A443" s="1"/>
      <c r="B443" s="14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4.25" customHeight="1">
      <c r="A444" s="1"/>
      <c r="B444" s="14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4.25" customHeight="1">
      <c r="A445" s="1"/>
      <c r="B445" s="14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4.25" customHeight="1">
      <c r="A446" s="1"/>
      <c r="B446" s="14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4.25" customHeight="1">
      <c r="A447" s="1"/>
      <c r="B447" s="14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4.25" customHeight="1">
      <c r="A448" s="1"/>
      <c r="B448" s="14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4.25" customHeight="1">
      <c r="A449" s="1"/>
      <c r="B449" s="14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4.25" customHeight="1">
      <c r="A450" s="1"/>
      <c r="B450" s="14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4.25" customHeight="1">
      <c r="A451" s="1"/>
      <c r="B451" s="14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4.25" customHeight="1">
      <c r="A452" s="1"/>
      <c r="B452" s="14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4.25" customHeight="1">
      <c r="A453" s="1"/>
      <c r="B453" s="14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4.25" customHeight="1">
      <c r="A454" s="1"/>
      <c r="B454" s="14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4.25" customHeight="1">
      <c r="A455" s="1"/>
      <c r="B455" s="14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4.25" customHeight="1">
      <c r="A456" s="1"/>
      <c r="B456" s="14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4.25" customHeight="1">
      <c r="A457" s="1"/>
      <c r="B457" s="14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4.25" customHeight="1">
      <c r="A458" s="1"/>
      <c r="B458" s="14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4.25" customHeight="1">
      <c r="A459" s="1"/>
      <c r="B459" s="14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4.25" customHeight="1">
      <c r="A460" s="1"/>
      <c r="B460" s="14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4.25" customHeight="1">
      <c r="A461" s="1"/>
      <c r="B461" s="14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4.25" customHeight="1">
      <c r="A462" s="1"/>
      <c r="B462" s="14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4.25" customHeight="1">
      <c r="A463" s="1"/>
      <c r="B463" s="14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4.25" customHeight="1">
      <c r="A464" s="1"/>
      <c r="B464" s="14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4.25" customHeight="1">
      <c r="A465" s="1"/>
      <c r="B465" s="14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4.25" customHeight="1">
      <c r="A466" s="1"/>
      <c r="B466" s="14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4.25" customHeight="1">
      <c r="A467" s="1"/>
      <c r="B467" s="14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4.25" customHeight="1">
      <c r="A468" s="1"/>
      <c r="B468" s="14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4.25" customHeight="1">
      <c r="A469" s="1"/>
      <c r="B469" s="14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4.25" customHeight="1">
      <c r="A470" s="1"/>
      <c r="B470" s="14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4.25" customHeight="1">
      <c r="A471" s="1"/>
      <c r="B471" s="14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4.25" customHeight="1">
      <c r="A472" s="1"/>
      <c r="B472" s="14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4.25" customHeight="1">
      <c r="A473" s="1"/>
      <c r="B473" s="14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4.25" customHeight="1">
      <c r="A474" s="1"/>
      <c r="B474" s="14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4.25" customHeight="1">
      <c r="A475" s="1"/>
      <c r="B475" s="14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4.25" customHeight="1">
      <c r="A476" s="1"/>
      <c r="B476" s="14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4.25" customHeight="1">
      <c r="A477" s="1"/>
      <c r="B477" s="14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4.25" customHeight="1">
      <c r="A478" s="1"/>
      <c r="B478" s="14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4.25" customHeight="1">
      <c r="A479" s="1"/>
      <c r="B479" s="14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4.25" customHeight="1">
      <c r="A480" s="1"/>
      <c r="B480" s="14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4.25" customHeight="1">
      <c r="A481" s="1"/>
      <c r="B481" s="14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4.25" customHeight="1">
      <c r="A482" s="1"/>
      <c r="B482" s="14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4.25" customHeight="1">
      <c r="A483" s="1"/>
      <c r="B483" s="14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4.25" customHeight="1">
      <c r="A484" s="1"/>
      <c r="B484" s="14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4.25" customHeight="1">
      <c r="A485" s="1"/>
      <c r="B485" s="14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4.25" customHeight="1">
      <c r="A486" s="1"/>
      <c r="B486" s="14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4.25" customHeight="1">
      <c r="A487" s="1"/>
      <c r="B487" s="14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4.25" customHeight="1">
      <c r="A488" s="1"/>
      <c r="B488" s="14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4.25" customHeight="1">
      <c r="A489" s="1"/>
      <c r="B489" s="14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4.25" customHeight="1">
      <c r="A490" s="1"/>
      <c r="B490" s="14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4.25" customHeight="1">
      <c r="A491" s="1"/>
      <c r="B491" s="14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4.25" customHeight="1">
      <c r="A492" s="1"/>
      <c r="B492" s="14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4.25" customHeight="1">
      <c r="A493" s="1"/>
      <c r="B493" s="14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4.25" customHeight="1">
      <c r="A494" s="1"/>
      <c r="B494" s="14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4.25" customHeight="1">
      <c r="A495" s="1"/>
      <c r="B495" s="14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4.25" customHeight="1">
      <c r="A496" s="1"/>
      <c r="B496" s="14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4.25" customHeight="1">
      <c r="A497" s="1"/>
      <c r="B497" s="14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4.25" customHeight="1">
      <c r="A498" s="1"/>
      <c r="B498" s="14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4.25" customHeight="1">
      <c r="A499" s="1"/>
      <c r="B499" s="14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4.25" customHeight="1">
      <c r="A500" s="1"/>
      <c r="B500" s="14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4.25" customHeight="1">
      <c r="A501" s="1"/>
      <c r="B501" s="14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4.25" customHeight="1">
      <c r="A502" s="1"/>
      <c r="B502" s="14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4.25" customHeight="1">
      <c r="A503" s="1"/>
      <c r="B503" s="14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4.25" customHeight="1">
      <c r="A504" s="1"/>
      <c r="B504" s="14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4.25" customHeight="1">
      <c r="A505" s="1"/>
      <c r="B505" s="14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4.25" customHeight="1">
      <c r="A506" s="1"/>
      <c r="B506" s="14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4.25" customHeight="1">
      <c r="A507" s="1"/>
      <c r="B507" s="14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4.25" customHeight="1">
      <c r="A508" s="1"/>
      <c r="B508" s="14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4.25" customHeight="1">
      <c r="A509" s="1"/>
      <c r="B509" s="14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4.25" customHeight="1">
      <c r="A510" s="1"/>
      <c r="B510" s="14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4.25" customHeight="1">
      <c r="A511" s="1"/>
      <c r="B511" s="14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4.25" customHeight="1">
      <c r="A512" s="1"/>
      <c r="B512" s="14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4.25" customHeight="1">
      <c r="A513" s="1"/>
      <c r="B513" s="14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4.25" customHeight="1">
      <c r="A514" s="1"/>
      <c r="B514" s="14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4.25" customHeight="1">
      <c r="A515" s="1"/>
      <c r="B515" s="14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4.25" customHeight="1">
      <c r="A516" s="1"/>
      <c r="B516" s="14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4.25" customHeight="1">
      <c r="A517" s="1"/>
      <c r="B517" s="14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4.25" customHeight="1">
      <c r="A518" s="1"/>
      <c r="B518" s="14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4.25" customHeight="1">
      <c r="A519" s="1"/>
      <c r="B519" s="14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4.25" customHeight="1">
      <c r="A520" s="1"/>
      <c r="B520" s="14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4.25" customHeight="1">
      <c r="A521" s="1"/>
      <c r="B521" s="14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4.25" customHeight="1">
      <c r="A522" s="1"/>
      <c r="B522" s="14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4.25" customHeight="1">
      <c r="A523" s="1"/>
      <c r="B523" s="14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4.25" customHeight="1">
      <c r="A524" s="1"/>
      <c r="B524" s="14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4.25" customHeight="1">
      <c r="A525" s="1"/>
      <c r="B525" s="14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4.25" customHeight="1">
      <c r="A526" s="1"/>
      <c r="B526" s="14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4.25" customHeight="1">
      <c r="A527" s="1"/>
      <c r="B527" s="14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4.25" customHeight="1">
      <c r="A528" s="1"/>
      <c r="B528" s="14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4.25" customHeight="1">
      <c r="A529" s="1"/>
      <c r="B529" s="14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4.25" customHeight="1">
      <c r="A530" s="1"/>
      <c r="B530" s="14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4.25" customHeight="1">
      <c r="A531" s="1"/>
      <c r="B531" s="14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4.25" customHeight="1">
      <c r="A532" s="1"/>
      <c r="B532" s="14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4.25" customHeight="1">
      <c r="A533" s="1"/>
      <c r="B533" s="14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4.25" customHeight="1">
      <c r="A534" s="1"/>
      <c r="B534" s="14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4.25" customHeight="1">
      <c r="A535" s="1"/>
      <c r="B535" s="14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4.25" customHeight="1">
      <c r="A536" s="1"/>
      <c r="B536" s="14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4.25" customHeight="1">
      <c r="A537" s="1"/>
      <c r="B537" s="14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4.25" customHeight="1">
      <c r="A538" s="1"/>
      <c r="B538" s="14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4.25" customHeight="1">
      <c r="A539" s="1"/>
      <c r="B539" s="14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4.25" customHeight="1">
      <c r="A540" s="1"/>
      <c r="B540" s="14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4.25" customHeight="1">
      <c r="A541" s="1"/>
      <c r="B541" s="14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4.25" customHeight="1">
      <c r="A542" s="1"/>
      <c r="B542" s="14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4.25" customHeight="1">
      <c r="A543" s="1"/>
      <c r="B543" s="14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4.25" customHeight="1">
      <c r="A544" s="1"/>
      <c r="B544" s="14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4.25" customHeight="1">
      <c r="A545" s="1"/>
      <c r="B545" s="14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4.25" customHeight="1">
      <c r="A546" s="1"/>
      <c r="B546" s="14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4.25" customHeight="1">
      <c r="A547" s="1"/>
      <c r="B547" s="14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4.25" customHeight="1">
      <c r="A548" s="1"/>
      <c r="B548" s="14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4.25" customHeight="1">
      <c r="A549" s="1"/>
      <c r="B549" s="14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4.25" customHeight="1">
      <c r="A550" s="1"/>
      <c r="B550" s="14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4.25" customHeight="1">
      <c r="A551" s="1"/>
      <c r="B551" s="14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4.25" customHeight="1">
      <c r="A552" s="1"/>
      <c r="B552" s="14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4.25" customHeight="1">
      <c r="A553" s="1"/>
      <c r="B553" s="14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4.25" customHeight="1">
      <c r="A554" s="1"/>
      <c r="B554" s="14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4.25" customHeight="1">
      <c r="A555" s="1"/>
      <c r="B555" s="14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4.25" customHeight="1">
      <c r="A556" s="1"/>
      <c r="B556" s="14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4.25" customHeight="1">
      <c r="A557" s="1"/>
      <c r="B557" s="14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4.25" customHeight="1">
      <c r="A558" s="1"/>
      <c r="B558" s="14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4.25" customHeight="1">
      <c r="A559" s="1"/>
      <c r="B559" s="14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4.25" customHeight="1">
      <c r="A560" s="1"/>
      <c r="B560" s="14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4.25" customHeight="1">
      <c r="A561" s="1"/>
      <c r="B561" s="14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4.25" customHeight="1">
      <c r="A562" s="1"/>
      <c r="B562" s="14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4.25" customHeight="1">
      <c r="A563" s="1"/>
      <c r="B563" s="14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4.25" customHeight="1">
      <c r="A564" s="1"/>
      <c r="B564" s="14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4.25" customHeight="1">
      <c r="A565" s="1"/>
      <c r="B565" s="14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4.25" customHeight="1">
      <c r="A566" s="1"/>
      <c r="B566" s="14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4.25" customHeight="1">
      <c r="A567" s="1"/>
      <c r="B567" s="14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4.25" customHeight="1">
      <c r="A568" s="1"/>
      <c r="B568" s="14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4.25" customHeight="1">
      <c r="A569" s="1"/>
      <c r="B569" s="14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4.25" customHeight="1">
      <c r="A570" s="1"/>
      <c r="B570" s="14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4.25" customHeight="1">
      <c r="A571" s="1"/>
      <c r="B571" s="14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4.25" customHeight="1">
      <c r="A572" s="1"/>
      <c r="B572" s="14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4.25" customHeight="1">
      <c r="A573" s="1"/>
      <c r="B573" s="14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4.25" customHeight="1">
      <c r="A574" s="1"/>
      <c r="B574" s="14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4.25" customHeight="1">
      <c r="A575" s="1"/>
      <c r="B575" s="14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4.25" customHeight="1">
      <c r="A576" s="1"/>
      <c r="B576" s="14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4.25" customHeight="1">
      <c r="A577" s="1"/>
      <c r="B577" s="14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4.25" customHeight="1">
      <c r="A578" s="1"/>
      <c r="B578" s="14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4.25" customHeight="1">
      <c r="A579" s="1"/>
      <c r="B579" s="14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4.25" customHeight="1">
      <c r="A580" s="1"/>
      <c r="B580" s="14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4.25" customHeight="1">
      <c r="A581" s="1"/>
      <c r="B581" s="14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4.25" customHeight="1">
      <c r="A582" s="1"/>
      <c r="B582" s="14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4.25" customHeight="1">
      <c r="A583" s="1"/>
      <c r="B583" s="14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4.25" customHeight="1">
      <c r="A584" s="1"/>
      <c r="B584" s="14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4.25" customHeight="1">
      <c r="A585" s="1"/>
      <c r="B585" s="14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4.25" customHeight="1">
      <c r="A586" s="1"/>
      <c r="B586" s="14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4.25" customHeight="1">
      <c r="A587" s="1"/>
      <c r="B587" s="14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4.25" customHeight="1">
      <c r="A588" s="1"/>
      <c r="B588" s="14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4.25" customHeight="1">
      <c r="A589" s="1"/>
      <c r="B589" s="14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4.25" customHeight="1">
      <c r="A590" s="1"/>
      <c r="B590" s="14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4.25" customHeight="1">
      <c r="A591" s="1"/>
      <c r="B591" s="14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4.25" customHeight="1">
      <c r="A592" s="1"/>
      <c r="B592" s="14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4.25" customHeight="1">
      <c r="A593" s="1"/>
      <c r="B593" s="14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4.25" customHeight="1">
      <c r="A594" s="1"/>
      <c r="B594" s="14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4.25" customHeight="1">
      <c r="A595" s="1"/>
      <c r="B595" s="14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4.25" customHeight="1">
      <c r="A596" s="1"/>
      <c r="B596" s="14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4.25" customHeight="1">
      <c r="A597" s="1"/>
      <c r="B597" s="14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4.25" customHeight="1">
      <c r="A598" s="1"/>
      <c r="B598" s="14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4.25" customHeight="1">
      <c r="A599" s="1"/>
      <c r="B599" s="14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4.25" customHeight="1">
      <c r="A600" s="1"/>
      <c r="B600" s="14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4.25" customHeight="1">
      <c r="A601" s="1"/>
      <c r="B601" s="14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4.25" customHeight="1">
      <c r="A602" s="1"/>
      <c r="B602" s="14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4.25" customHeight="1">
      <c r="A603" s="1"/>
      <c r="B603" s="14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4.25" customHeight="1">
      <c r="A604" s="1"/>
      <c r="B604" s="14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4.25" customHeight="1">
      <c r="A605" s="1"/>
      <c r="B605" s="14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4.25" customHeight="1">
      <c r="A606" s="1"/>
      <c r="B606" s="14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4.25" customHeight="1">
      <c r="A607" s="1"/>
      <c r="B607" s="14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4.25" customHeight="1">
      <c r="A608" s="1"/>
      <c r="B608" s="14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4.25" customHeight="1">
      <c r="A609" s="1"/>
      <c r="B609" s="14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4.25" customHeight="1">
      <c r="A610" s="1"/>
      <c r="B610" s="14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4.25" customHeight="1">
      <c r="A611" s="1"/>
      <c r="B611" s="14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4.25" customHeight="1">
      <c r="A612" s="1"/>
      <c r="B612" s="14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4.25" customHeight="1">
      <c r="A613" s="1"/>
      <c r="B613" s="14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4.25" customHeight="1">
      <c r="A614" s="1"/>
      <c r="B614" s="14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4.25" customHeight="1">
      <c r="A615" s="1"/>
      <c r="B615" s="14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4.25" customHeight="1">
      <c r="A616" s="1"/>
      <c r="B616" s="14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4.25" customHeight="1">
      <c r="A617" s="1"/>
      <c r="B617" s="14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4.25" customHeight="1">
      <c r="A618" s="1"/>
      <c r="B618" s="14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4.25" customHeight="1">
      <c r="A619" s="1"/>
      <c r="B619" s="14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4.25" customHeight="1">
      <c r="A620" s="1"/>
      <c r="B620" s="14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4.25" customHeight="1">
      <c r="A621" s="1"/>
      <c r="B621" s="14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4.25" customHeight="1">
      <c r="A622" s="1"/>
      <c r="B622" s="14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4.25" customHeight="1">
      <c r="A623" s="1"/>
      <c r="B623" s="14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4.25" customHeight="1">
      <c r="A624" s="1"/>
      <c r="B624" s="14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4.25" customHeight="1">
      <c r="A625" s="1"/>
      <c r="B625" s="14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4.25" customHeight="1">
      <c r="A626" s="1"/>
      <c r="B626" s="14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4.25" customHeight="1">
      <c r="A627" s="1"/>
      <c r="B627" s="14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4.25" customHeight="1">
      <c r="A628" s="1"/>
      <c r="B628" s="14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4.25" customHeight="1">
      <c r="A629" s="1"/>
      <c r="B629" s="14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4.25" customHeight="1">
      <c r="A630" s="1"/>
      <c r="B630" s="14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4.25" customHeight="1">
      <c r="A631" s="1"/>
      <c r="B631" s="14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4.25" customHeight="1">
      <c r="A632" s="1"/>
      <c r="B632" s="14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4.25" customHeight="1">
      <c r="A633" s="1"/>
      <c r="B633" s="14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4.25" customHeight="1">
      <c r="A634" s="1"/>
      <c r="B634" s="14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4.25" customHeight="1">
      <c r="A635" s="1"/>
      <c r="B635" s="14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4.25" customHeight="1">
      <c r="A636" s="1"/>
      <c r="B636" s="14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4.25" customHeight="1">
      <c r="A637" s="1"/>
      <c r="B637" s="14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4.25" customHeight="1">
      <c r="A638" s="1"/>
      <c r="B638" s="14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4.25" customHeight="1">
      <c r="A639" s="1"/>
      <c r="B639" s="14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4.25" customHeight="1">
      <c r="A640" s="1"/>
      <c r="B640" s="14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4.25" customHeight="1">
      <c r="A641" s="1"/>
      <c r="B641" s="14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4.25" customHeight="1">
      <c r="A642" s="1"/>
      <c r="B642" s="14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4.25" customHeight="1">
      <c r="A643" s="1"/>
      <c r="B643" s="14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4.25" customHeight="1">
      <c r="A644" s="1"/>
      <c r="B644" s="14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4.25" customHeight="1">
      <c r="A645" s="1"/>
      <c r="B645" s="14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4.25" customHeight="1">
      <c r="A646" s="1"/>
      <c r="B646" s="14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4.25" customHeight="1">
      <c r="A647" s="1"/>
      <c r="B647" s="14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4.25" customHeight="1">
      <c r="A648" s="1"/>
      <c r="B648" s="14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4.25" customHeight="1">
      <c r="A649" s="1"/>
      <c r="B649" s="14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4.25" customHeight="1">
      <c r="A650" s="1"/>
      <c r="B650" s="14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4.25" customHeight="1">
      <c r="A651" s="1"/>
      <c r="B651" s="14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4.25" customHeight="1">
      <c r="A652" s="1"/>
      <c r="B652" s="14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4.25" customHeight="1">
      <c r="A653" s="1"/>
      <c r="B653" s="14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4.25" customHeight="1">
      <c r="A654" s="1"/>
      <c r="B654" s="14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4.25" customHeight="1">
      <c r="A655" s="1"/>
      <c r="B655" s="14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4.25" customHeight="1">
      <c r="A656" s="1"/>
      <c r="B656" s="14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4.25" customHeight="1">
      <c r="A657" s="1"/>
      <c r="B657" s="14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4.25" customHeight="1">
      <c r="A658" s="1"/>
      <c r="B658" s="14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4.25" customHeight="1">
      <c r="A659" s="1"/>
      <c r="B659" s="14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4.25" customHeight="1">
      <c r="A660" s="1"/>
      <c r="B660" s="14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4.25" customHeight="1">
      <c r="A661" s="1"/>
      <c r="B661" s="14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4.25" customHeight="1">
      <c r="A662" s="1"/>
      <c r="B662" s="14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4.25" customHeight="1">
      <c r="A663" s="1"/>
      <c r="B663" s="14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4.25" customHeight="1">
      <c r="A664" s="1"/>
      <c r="B664" s="14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4.25" customHeight="1">
      <c r="A665" s="1"/>
      <c r="B665" s="14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4.25" customHeight="1">
      <c r="A666" s="1"/>
      <c r="B666" s="14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4.25" customHeight="1">
      <c r="A667" s="1"/>
      <c r="B667" s="14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4.25" customHeight="1">
      <c r="A668" s="1"/>
      <c r="B668" s="14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4.25" customHeight="1">
      <c r="A669" s="1"/>
      <c r="B669" s="14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4.25" customHeight="1">
      <c r="A670" s="1"/>
      <c r="B670" s="14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4.25" customHeight="1">
      <c r="A671" s="1"/>
      <c r="B671" s="14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4.25" customHeight="1">
      <c r="A672" s="1"/>
      <c r="B672" s="14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4.25" customHeight="1">
      <c r="A673" s="1"/>
      <c r="B673" s="14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4.25" customHeight="1">
      <c r="A674" s="1"/>
      <c r="B674" s="14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4.25" customHeight="1">
      <c r="A675" s="1"/>
      <c r="B675" s="14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4.25" customHeight="1">
      <c r="A676" s="1"/>
      <c r="B676" s="14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4.25" customHeight="1">
      <c r="A677" s="1"/>
      <c r="B677" s="14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4.25" customHeight="1">
      <c r="A678" s="1"/>
      <c r="B678" s="14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4.25" customHeight="1">
      <c r="A679" s="1"/>
      <c r="B679" s="14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4.25" customHeight="1">
      <c r="A680" s="1"/>
      <c r="B680" s="14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4.25" customHeight="1">
      <c r="A681" s="1"/>
      <c r="B681" s="14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4.25" customHeight="1">
      <c r="A682" s="1"/>
      <c r="B682" s="14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4.25" customHeight="1">
      <c r="A683" s="1"/>
      <c r="B683" s="14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4.25" customHeight="1">
      <c r="A684" s="1"/>
      <c r="B684" s="14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4.25" customHeight="1">
      <c r="A685" s="1"/>
      <c r="B685" s="14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4.25" customHeight="1">
      <c r="A686" s="1"/>
      <c r="B686" s="14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4.25" customHeight="1">
      <c r="A687" s="1"/>
      <c r="B687" s="14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4.25" customHeight="1">
      <c r="A688" s="1"/>
      <c r="B688" s="14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4.25" customHeight="1">
      <c r="A689" s="1"/>
      <c r="B689" s="14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4.25" customHeight="1">
      <c r="A690" s="1"/>
      <c r="B690" s="14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4.25" customHeight="1">
      <c r="A691" s="1"/>
      <c r="B691" s="14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4.25" customHeight="1">
      <c r="A692" s="1"/>
      <c r="B692" s="14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4.25" customHeight="1">
      <c r="A693" s="1"/>
      <c r="B693" s="14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4.25" customHeight="1">
      <c r="A694" s="1"/>
      <c r="B694" s="14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4.25" customHeight="1">
      <c r="A695" s="1"/>
      <c r="B695" s="14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4.25" customHeight="1">
      <c r="A696" s="1"/>
      <c r="B696" s="14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4.25" customHeight="1">
      <c r="A697" s="1"/>
      <c r="B697" s="14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4.25" customHeight="1">
      <c r="A698" s="1"/>
      <c r="B698" s="14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4.25" customHeight="1">
      <c r="A699" s="1"/>
      <c r="B699" s="14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4.25" customHeight="1">
      <c r="A700" s="1"/>
      <c r="B700" s="14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4.25" customHeight="1">
      <c r="A701" s="1"/>
      <c r="B701" s="14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4.25" customHeight="1">
      <c r="A702" s="1"/>
      <c r="B702" s="14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4.25" customHeight="1">
      <c r="A703" s="1"/>
      <c r="B703" s="14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4.25" customHeight="1">
      <c r="A704" s="1"/>
      <c r="B704" s="14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4.25" customHeight="1">
      <c r="A705" s="1"/>
      <c r="B705" s="14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4.25" customHeight="1">
      <c r="A706" s="1"/>
      <c r="B706" s="14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4.25" customHeight="1">
      <c r="A707" s="1"/>
      <c r="B707" s="14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4.25" customHeight="1">
      <c r="A708" s="1"/>
      <c r="B708" s="14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4.25" customHeight="1">
      <c r="A709" s="1"/>
      <c r="B709" s="14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4.25" customHeight="1">
      <c r="A710" s="1"/>
      <c r="B710" s="14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4.25" customHeight="1">
      <c r="A711" s="1"/>
      <c r="B711" s="14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4.25" customHeight="1">
      <c r="A712" s="1"/>
      <c r="B712" s="14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4.25" customHeight="1">
      <c r="A713" s="1"/>
      <c r="B713" s="14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4.25" customHeight="1">
      <c r="A714" s="1"/>
      <c r="B714" s="14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4.25" customHeight="1">
      <c r="A715" s="1"/>
      <c r="B715" s="14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4.25" customHeight="1">
      <c r="A716" s="1"/>
      <c r="B716" s="14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4.25" customHeight="1">
      <c r="A717" s="1"/>
      <c r="B717" s="14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4.25" customHeight="1">
      <c r="A718" s="1"/>
      <c r="B718" s="14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4.25" customHeight="1">
      <c r="A719" s="1"/>
      <c r="B719" s="14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4.25" customHeight="1">
      <c r="A720" s="1"/>
      <c r="B720" s="14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4.25" customHeight="1">
      <c r="A721" s="1"/>
      <c r="B721" s="14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4.25" customHeight="1">
      <c r="A722" s="1"/>
      <c r="B722" s="14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4.25" customHeight="1">
      <c r="A723" s="1"/>
      <c r="B723" s="14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4.25" customHeight="1">
      <c r="A724" s="1"/>
      <c r="B724" s="14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4.25" customHeight="1">
      <c r="A725" s="1"/>
      <c r="B725" s="14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4.25" customHeight="1">
      <c r="A726" s="1"/>
      <c r="B726" s="14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4.25" customHeight="1">
      <c r="A727" s="1"/>
      <c r="B727" s="14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4.25" customHeight="1">
      <c r="A728" s="1"/>
      <c r="B728" s="14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4.25" customHeight="1">
      <c r="A729" s="1"/>
      <c r="B729" s="14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4.25" customHeight="1">
      <c r="A730" s="1"/>
      <c r="B730" s="14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4.25" customHeight="1">
      <c r="A731" s="1"/>
      <c r="B731" s="14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4.25" customHeight="1">
      <c r="A732" s="1"/>
      <c r="B732" s="14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4.25" customHeight="1">
      <c r="A733" s="1"/>
      <c r="B733" s="14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4.25" customHeight="1">
      <c r="A734" s="1"/>
      <c r="B734" s="14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4.25" customHeight="1">
      <c r="A735" s="1"/>
      <c r="B735" s="14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4.25" customHeight="1">
      <c r="A736" s="1"/>
      <c r="B736" s="14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4.25" customHeight="1">
      <c r="A737" s="1"/>
      <c r="B737" s="14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4.25" customHeight="1">
      <c r="A738" s="1"/>
      <c r="B738" s="14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4.25" customHeight="1">
      <c r="A739" s="1"/>
      <c r="B739" s="14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4.25" customHeight="1">
      <c r="A740" s="1"/>
      <c r="B740" s="14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4.25" customHeight="1">
      <c r="A741" s="1"/>
      <c r="B741" s="14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4.25" customHeight="1">
      <c r="A742" s="1"/>
      <c r="B742" s="14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4.25" customHeight="1">
      <c r="A743" s="1"/>
      <c r="B743" s="14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4.25" customHeight="1">
      <c r="A744" s="1"/>
      <c r="B744" s="14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4.25" customHeight="1">
      <c r="A745" s="1"/>
      <c r="B745" s="14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4.25" customHeight="1">
      <c r="A746" s="1"/>
      <c r="B746" s="14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4.25" customHeight="1">
      <c r="A747" s="1"/>
      <c r="B747" s="14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4.25" customHeight="1">
      <c r="A748" s="1"/>
      <c r="B748" s="14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4.25" customHeight="1">
      <c r="A749" s="1"/>
      <c r="B749" s="14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4.25" customHeight="1">
      <c r="A750" s="1"/>
      <c r="B750" s="14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4.25" customHeight="1">
      <c r="A751" s="1"/>
      <c r="B751" s="14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4.25" customHeight="1">
      <c r="A752" s="1"/>
      <c r="B752" s="14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4.25" customHeight="1">
      <c r="A753" s="1"/>
      <c r="B753" s="14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4.25" customHeight="1">
      <c r="A754" s="1"/>
      <c r="B754" s="14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4.25" customHeight="1">
      <c r="A755" s="1"/>
      <c r="B755" s="14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4.25" customHeight="1">
      <c r="A756" s="1"/>
      <c r="B756" s="14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4.25" customHeight="1">
      <c r="A757" s="1"/>
      <c r="B757" s="14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4.25" customHeight="1">
      <c r="A758" s="1"/>
      <c r="B758" s="14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4.25" customHeight="1">
      <c r="A759" s="1"/>
      <c r="B759" s="14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4.25" customHeight="1">
      <c r="A760" s="1"/>
      <c r="B760" s="14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4.25" customHeight="1">
      <c r="A761" s="1"/>
      <c r="B761" s="14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4.25" customHeight="1">
      <c r="A762" s="1"/>
      <c r="B762" s="14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4.25" customHeight="1">
      <c r="A763" s="1"/>
      <c r="B763" s="14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4.25" customHeight="1">
      <c r="A764" s="1"/>
      <c r="B764" s="14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4.25" customHeight="1">
      <c r="A765" s="1"/>
      <c r="B765" s="14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4.25" customHeight="1">
      <c r="A766" s="1"/>
      <c r="B766" s="14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4.25" customHeight="1">
      <c r="A767" s="1"/>
      <c r="B767" s="14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4.25" customHeight="1">
      <c r="A768" s="1"/>
      <c r="B768" s="14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4.25" customHeight="1">
      <c r="A769" s="1"/>
      <c r="B769" s="14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4.25" customHeight="1">
      <c r="A770" s="1"/>
      <c r="B770" s="14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4.25" customHeight="1">
      <c r="A771" s="1"/>
      <c r="B771" s="14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4.25" customHeight="1">
      <c r="A772" s="1"/>
      <c r="B772" s="14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4.25" customHeight="1">
      <c r="A773" s="1"/>
      <c r="B773" s="14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4.25" customHeight="1">
      <c r="A774" s="1"/>
      <c r="B774" s="14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4.25" customHeight="1">
      <c r="A775" s="1"/>
      <c r="B775" s="14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4.25" customHeight="1">
      <c r="A776" s="1"/>
      <c r="B776" s="14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4.25" customHeight="1">
      <c r="A777" s="1"/>
      <c r="B777" s="14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4.25" customHeight="1">
      <c r="A778" s="1"/>
      <c r="B778" s="14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4.25" customHeight="1">
      <c r="A779" s="1"/>
      <c r="B779" s="14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4.25" customHeight="1">
      <c r="A780" s="1"/>
      <c r="B780" s="14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4.25" customHeight="1">
      <c r="A781" s="1"/>
      <c r="B781" s="14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4.25" customHeight="1">
      <c r="A782" s="1"/>
      <c r="B782" s="14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4.25" customHeight="1">
      <c r="A783" s="1"/>
      <c r="B783" s="14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4.25" customHeight="1">
      <c r="A784" s="1"/>
      <c r="B784" s="14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4.25" customHeight="1">
      <c r="A785" s="1"/>
      <c r="B785" s="14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4.25" customHeight="1">
      <c r="A786" s="1"/>
      <c r="B786" s="14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4.25" customHeight="1">
      <c r="A787" s="1"/>
      <c r="B787" s="14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4.25" customHeight="1">
      <c r="A788" s="1"/>
      <c r="B788" s="14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4.25" customHeight="1">
      <c r="A789" s="1"/>
      <c r="B789" s="14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4.25" customHeight="1">
      <c r="A790" s="1"/>
      <c r="B790" s="14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4.25" customHeight="1">
      <c r="A791" s="1"/>
      <c r="B791" s="14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4.25" customHeight="1">
      <c r="A792" s="1"/>
      <c r="B792" s="14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4.25" customHeight="1">
      <c r="A793" s="1"/>
      <c r="B793" s="14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4.25" customHeight="1">
      <c r="A794" s="1"/>
      <c r="B794" s="14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4.25" customHeight="1">
      <c r="A795" s="1"/>
      <c r="B795" s="14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4.25" customHeight="1">
      <c r="A796" s="1"/>
      <c r="B796" s="14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4.25" customHeight="1">
      <c r="A797" s="1"/>
      <c r="B797" s="14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4.25" customHeight="1">
      <c r="A798" s="1"/>
      <c r="B798" s="14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4.25" customHeight="1">
      <c r="A799" s="1"/>
      <c r="B799" s="14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4.25" customHeight="1">
      <c r="A800" s="1"/>
      <c r="B800" s="14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4.25" customHeight="1">
      <c r="A801" s="1"/>
      <c r="B801" s="14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4.25" customHeight="1">
      <c r="A802" s="1"/>
      <c r="B802" s="14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4.25" customHeight="1">
      <c r="A803" s="1"/>
      <c r="B803" s="14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4.25" customHeight="1">
      <c r="A804" s="1"/>
      <c r="B804" s="14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4.25" customHeight="1">
      <c r="A805" s="1"/>
      <c r="B805" s="14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4.25" customHeight="1">
      <c r="A806" s="1"/>
      <c r="B806" s="14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4.25" customHeight="1">
      <c r="A807" s="1"/>
      <c r="B807" s="14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4.25" customHeight="1">
      <c r="A808" s="1"/>
      <c r="B808" s="14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4.25" customHeight="1">
      <c r="A809" s="1"/>
      <c r="B809" s="14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4.25" customHeight="1">
      <c r="A810" s="1"/>
      <c r="B810" s="14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4.25" customHeight="1">
      <c r="A811" s="1"/>
      <c r="B811" s="14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4.25" customHeight="1">
      <c r="A812" s="1"/>
      <c r="B812" s="14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4.25" customHeight="1">
      <c r="A813" s="1"/>
      <c r="B813" s="14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4.25" customHeight="1">
      <c r="A814" s="1"/>
      <c r="B814" s="14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4.25" customHeight="1">
      <c r="A815" s="1"/>
      <c r="B815" s="14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4.25" customHeight="1">
      <c r="A816" s="1"/>
      <c r="B816" s="14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4.25" customHeight="1">
      <c r="A817" s="1"/>
      <c r="B817" s="14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4.25" customHeight="1">
      <c r="A818" s="1"/>
      <c r="B818" s="14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4.25" customHeight="1">
      <c r="A819" s="1"/>
      <c r="B819" s="14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4.25" customHeight="1">
      <c r="A820" s="1"/>
      <c r="B820" s="14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4.25" customHeight="1">
      <c r="A821" s="1"/>
      <c r="B821" s="14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4.25" customHeight="1">
      <c r="A822" s="1"/>
      <c r="B822" s="14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4.25" customHeight="1">
      <c r="A823" s="1"/>
      <c r="B823" s="14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4.25" customHeight="1">
      <c r="A824" s="1"/>
      <c r="B824" s="14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4.25" customHeight="1">
      <c r="A825" s="1"/>
      <c r="B825" s="14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4.25" customHeight="1">
      <c r="A826" s="1"/>
      <c r="B826" s="14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4.25" customHeight="1">
      <c r="A827" s="1"/>
      <c r="B827" s="14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4.25" customHeight="1">
      <c r="A828" s="1"/>
      <c r="B828" s="14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4.25" customHeight="1">
      <c r="A829" s="1"/>
      <c r="B829" s="14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4.25" customHeight="1">
      <c r="A830" s="1"/>
      <c r="B830" s="14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4.25" customHeight="1">
      <c r="A831" s="1"/>
      <c r="B831" s="14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4.25" customHeight="1">
      <c r="A832" s="1"/>
      <c r="B832" s="14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4.25" customHeight="1">
      <c r="A833" s="1"/>
      <c r="B833" s="14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4.25" customHeight="1">
      <c r="A834" s="1"/>
      <c r="B834" s="14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4.25" customHeight="1">
      <c r="A835" s="1"/>
      <c r="B835" s="14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4.25" customHeight="1">
      <c r="A836" s="1"/>
      <c r="B836" s="14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4.25" customHeight="1">
      <c r="A837" s="1"/>
      <c r="B837" s="14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4.25" customHeight="1">
      <c r="A838" s="1"/>
      <c r="B838" s="14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4.25" customHeight="1">
      <c r="A839" s="1"/>
      <c r="B839" s="14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4.25" customHeight="1">
      <c r="A840" s="1"/>
      <c r="B840" s="14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4.25" customHeight="1">
      <c r="A841" s="1"/>
      <c r="B841" s="14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4.25" customHeight="1">
      <c r="A842" s="1"/>
      <c r="B842" s="14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4.25" customHeight="1">
      <c r="A843" s="1"/>
      <c r="B843" s="14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4.25" customHeight="1">
      <c r="A844" s="1"/>
      <c r="B844" s="14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4.25" customHeight="1">
      <c r="A845" s="1"/>
      <c r="B845" s="14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4.25" customHeight="1">
      <c r="A846" s="1"/>
      <c r="B846" s="14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4.25" customHeight="1">
      <c r="A847" s="1"/>
      <c r="B847" s="14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4.25" customHeight="1">
      <c r="A848" s="1"/>
      <c r="B848" s="14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4.25" customHeight="1">
      <c r="A849" s="1"/>
      <c r="B849" s="14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4.25" customHeight="1">
      <c r="A850" s="1"/>
      <c r="B850" s="14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4.25" customHeight="1">
      <c r="A851" s="1"/>
      <c r="B851" s="14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4.25" customHeight="1">
      <c r="A852" s="1"/>
      <c r="B852" s="14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4.25" customHeight="1">
      <c r="A853" s="1"/>
      <c r="B853" s="14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4.25" customHeight="1">
      <c r="A854" s="1"/>
      <c r="B854" s="14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4.25" customHeight="1">
      <c r="A855" s="1"/>
      <c r="B855" s="14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4.25" customHeight="1">
      <c r="A856" s="1"/>
      <c r="B856" s="14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4.25" customHeight="1">
      <c r="A857" s="1"/>
      <c r="B857" s="14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4.25" customHeight="1">
      <c r="A858" s="1"/>
      <c r="B858" s="14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4.25" customHeight="1">
      <c r="A859" s="1"/>
      <c r="B859" s="14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4.25" customHeight="1">
      <c r="A860" s="1"/>
      <c r="B860" s="14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4.25" customHeight="1">
      <c r="A861" s="1"/>
      <c r="B861" s="14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4.25" customHeight="1">
      <c r="A862" s="1"/>
      <c r="B862" s="14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4.25" customHeight="1">
      <c r="A863" s="1"/>
      <c r="B863" s="14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4.25" customHeight="1">
      <c r="A864" s="1"/>
      <c r="B864" s="14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4.25" customHeight="1">
      <c r="A865" s="1"/>
      <c r="B865" s="14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4.25" customHeight="1">
      <c r="A866" s="1"/>
      <c r="B866" s="14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4.25" customHeight="1">
      <c r="A867" s="1"/>
      <c r="B867" s="14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4.25" customHeight="1">
      <c r="A868" s="1"/>
      <c r="B868" s="14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4.25" customHeight="1">
      <c r="A869" s="1"/>
      <c r="B869" s="14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4.25" customHeight="1">
      <c r="A870" s="1"/>
      <c r="B870" s="14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4.25" customHeight="1">
      <c r="A871" s="1"/>
      <c r="B871" s="14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4.25" customHeight="1">
      <c r="A872" s="1"/>
      <c r="B872" s="14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4.25" customHeight="1">
      <c r="A873" s="1"/>
      <c r="B873" s="14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4.25" customHeight="1">
      <c r="A874" s="1"/>
      <c r="B874" s="14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4.25" customHeight="1">
      <c r="A875" s="1"/>
      <c r="B875" s="14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4.25" customHeight="1">
      <c r="A876" s="1"/>
      <c r="B876" s="14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4.25" customHeight="1">
      <c r="A877" s="1"/>
      <c r="B877" s="14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4.25" customHeight="1">
      <c r="A878" s="1"/>
      <c r="B878" s="14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4.25" customHeight="1">
      <c r="A879" s="1"/>
      <c r="B879" s="14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4.25" customHeight="1">
      <c r="A880" s="1"/>
      <c r="B880" s="14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4.25" customHeight="1">
      <c r="A881" s="1"/>
      <c r="B881" s="14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4.25" customHeight="1">
      <c r="A882" s="1"/>
      <c r="B882" s="14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4.25" customHeight="1">
      <c r="A883" s="1"/>
      <c r="B883" s="14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4.25" customHeight="1">
      <c r="A884" s="1"/>
      <c r="B884" s="14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4.25" customHeight="1">
      <c r="A885" s="1"/>
      <c r="B885" s="14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4.25" customHeight="1">
      <c r="A886" s="1"/>
      <c r="B886" s="14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4.25" customHeight="1">
      <c r="A887" s="1"/>
      <c r="B887" s="14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4.25" customHeight="1">
      <c r="A888" s="1"/>
      <c r="B888" s="14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4.25" customHeight="1">
      <c r="A889" s="1"/>
      <c r="B889" s="14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4.25" customHeight="1">
      <c r="A890" s="1"/>
      <c r="B890" s="14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4.25" customHeight="1">
      <c r="A891" s="1"/>
      <c r="B891" s="14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4.25" customHeight="1">
      <c r="A892" s="1"/>
      <c r="B892" s="14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4.25" customHeight="1">
      <c r="A893" s="1"/>
      <c r="B893" s="14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4.25" customHeight="1">
      <c r="A894" s="1"/>
      <c r="B894" s="14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4.25" customHeight="1">
      <c r="A895" s="1"/>
      <c r="B895" s="14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4.25" customHeight="1">
      <c r="A896" s="1"/>
      <c r="B896" s="14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4.25" customHeight="1">
      <c r="A897" s="1"/>
      <c r="B897" s="14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4.25" customHeight="1">
      <c r="A898" s="1"/>
      <c r="B898" s="14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4.25" customHeight="1">
      <c r="A899" s="1"/>
      <c r="B899" s="14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4.25" customHeight="1">
      <c r="A900" s="1"/>
      <c r="B900" s="14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4.25" customHeight="1">
      <c r="A901" s="1"/>
      <c r="B901" s="14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4.25" customHeight="1">
      <c r="A902" s="1"/>
      <c r="B902" s="14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4.25" customHeight="1">
      <c r="A903" s="1"/>
      <c r="B903" s="14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4.25" customHeight="1">
      <c r="A904" s="1"/>
      <c r="B904" s="14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4.25" customHeight="1">
      <c r="A905" s="1"/>
      <c r="B905" s="14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4.25" customHeight="1">
      <c r="A906" s="1"/>
      <c r="B906" s="14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4.25" customHeight="1">
      <c r="A907" s="1"/>
      <c r="B907" s="14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4.25" customHeight="1">
      <c r="A908" s="1"/>
      <c r="B908" s="14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4.25" customHeight="1">
      <c r="A909" s="1"/>
      <c r="B909" s="14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4.25" customHeight="1">
      <c r="A910" s="1"/>
      <c r="B910" s="14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4.25" customHeight="1">
      <c r="A911" s="1"/>
      <c r="B911" s="14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4.25" customHeight="1">
      <c r="A912" s="1"/>
      <c r="B912" s="14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4.25" customHeight="1">
      <c r="A913" s="1"/>
      <c r="B913" s="14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4.25" customHeight="1">
      <c r="A914" s="1"/>
      <c r="B914" s="14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4.25" customHeight="1">
      <c r="A915" s="1"/>
      <c r="B915" s="14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4.25" customHeight="1">
      <c r="A916" s="1"/>
      <c r="B916" s="14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4.25" customHeight="1">
      <c r="A917" s="1"/>
      <c r="B917" s="14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4.25" customHeight="1">
      <c r="A918" s="1"/>
      <c r="B918" s="14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4.25" customHeight="1">
      <c r="A919" s="1"/>
      <c r="B919" s="14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4.25" customHeight="1">
      <c r="A920" s="1"/>
      <c r="B920" s="14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4.25" customHeight="1">
      <c r="A921" s="1"/>
      <c r="B921" s="14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4.25" customHeight="1">
      <c r="A922" s="1"/>
      <c r="B922" s="14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4.25" customHeight="1">
      <c r="A923" s="1"/>
      <c r="B923" s="14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4.25" customHeight="1">
      <c r="A924" s="1"/>
      <c r="B924" s="14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4.25" customHeight="1">
      <c r="A925" s="1"/>
      <c r="B925" s="14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4.25" customHeight="1">
      <c r="A926" s="1"/>
      <c r="B926" s="14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4.25" customHeight="1">
      <c r="A927" s="1"/>
      <c r="B927" s="14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4.25" customHeight="1">
      <c r="A928" s="1"/>
      <c r="B928" s="14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4.25" customHeight="1">
      <c r="A929" s="1"/>
      <c r="B929" s="14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4.25" customHeight="1">
      <c r="A930" s="1"/>
      <c r="B930" s="14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4.25" customHeight="1">
      <c r="A931" s="1"/>
      <c r="B931" s="14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4.25" customHeight="1">
      <c r="A932" s="1"/>
      <c r="B932" s="14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4.25" customHeight="1">
      <c r="A933" s="1"/>
      <c r="B933" s="14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4.25" customHeight="1">
      <c r="A934" s="1"/>
      <c r="B934" s="14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4.25" customHeight="1">
      <c r="A935" s="1"/>
      <c r="B935" s="14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4.25" customHeight="1">
      <c r="A936" s="1"/>
      <c r="B936" s="14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4.25" customHeight="1">
      <c r="A937" s="1"/>
      <c r="B937" s="14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4.25" customHeight="1">
      <c r="A938" s="1"/>
      <c r="B938" s="14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4.25" customHeight="1">
      <c r="A939" s="1"/>
      <c r="B939" s="14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4.25" customHeight="1">
      <c r="A940" s="1"/>
      <c r="B940" s="14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4.25" customHeight="1">
      <c r="A941" s="1"/>
      <c r="B941" s="14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4.25" customHeight="1">
      <c r="A942" s="1"/>
      <c r="B942" s="14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4.25" customHeight="1">
      <c r="A943" s="1"/>
      <c r="B943" s="14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4.25" customHeight="1">
      <c r="A944" s="1"/>
      <c r="B944" s="14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4.25" customHeight="1">
      <c r="A945" s="1"/>
      <c r="B945" s="14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4.25" customHeight="1">
      <c r="A946" s="1"/>
      <c r="B946" s="14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4.25" customHeight="1">
      <c r="A947" s="1"/>
      <c r="B947" s="14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4.25" customHeight="1">
      <c r="A948" s="1"/>
      <c r="B948" s="14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4.25" customHeight="1">
      <c r="A949" s="1"/>
      <c r="B949" s="14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4.25" customHeight="1">
      <c r="A950" s="1"/>
      <c r="B950" s="14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4.25" customHeight="1">
      <c r="A951" s="1"/>
      <c r="B951" s="14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4.25" customHeight="1">
      <c r="A952" s="1"/>
      <c r="B952" s="14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4.25" customHeight="1">
      <c r="A953" s="1"/>
      <c r="B953" s="14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4.25" customHeight="1">
      <c r="A954" s="1"/>
      <c r="B954" s="14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4.25" customHeight="1">
      <c r="A955" s="1"/>
      <c r="B955" s="14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4.25" customHeight="1">
      <c r="A956" s="1"/>
      <c r="B956" s="14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4.25" customHeight="1">
      <c r="A957" s="1"/>
      <c r="B957" s="14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4.25" customHeight="1">
      <c r="A958" s="1"/>
      <c r="B958" s="14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4.25" customHeight="1">
      <c r="A959" s="1"/>
      <c r="B959" s="14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4.25" customHeight="1">
      <c r="A960" s="1"/>
      <c r="B960" s="14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4.25" customHeight="1">
      <c r="A961" s="1"/>
      <c r="B961" s="14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4.25" customHeight="1">
      <c r="A962" s="1"/>
      <c r="B962" s="14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4.25" customHeight="1">
      <c r="A963" s="1"/>
      <c r="B963" s="14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4.25" customHeight="1">
      <c r="A964" s="1"/>
      <c r="B964" s="14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4.25" customHeight="1">
      <c r="A965" s="1"/>
      <c r="B965" s="14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4.25" customHeight="1">
      <c r="A966" s="1"/>
      <c r="B966" s="14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4.25" customHeight="1">
      <c r="A967" s="1"/>
      <c r="B967" s="14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4.25" customHeight="1">
      <c r="A968" s="1"/>
      <c r="B968" s="14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4.25" customHeight="1">
      <c r="A969" s="1"/>
      <c r="B969" s="14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4.25" customHeight="1">
      <c r="A970" s="1"/>
      <c r="B970" s="14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4.25" customHeight="1">
      <c r="A971" s="1"/>
      <c r="B971" s="14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4.25" customHeight="1">
      <c r="A972" s="1"/>
      <c r="B972" s="14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4.25" customHeight="1">
      <c r="A973" s="1"/>
      <c r="B973" s="14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4.25" customHeight="1">
      <c r="A974" s="1"/>
      <c r="B974" s="14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4.25" customHeight="1">
      <c r="A975" s="1"/>
      <c r="B975" s="14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4.25" customHeight="1">
      <c r="A976" s="1"/>
      <c r="B976" s="14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4.25" customHeight="1">
      <c r="A977" s="1"/>
      <c r="B977" s="14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4.25" customHeight="1">
      <c r="A978" s="1"/>
      <c r="B978" s="14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4.25" customHeight="1">
      <c r="A979" s="1"/>
      <c r="B979" s="14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4.25" customHeight="1">
      <c r="A980" s="1"/>
      <c r="B980" s="14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4.25" customHeight="1">
      <c r="A981" s="1"/>
      <c r="B981" s="14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4.25" customHeight="1">
      <c r="A982" s="1"/>
      <c r="B982" s="14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4.25" customHeight="1">
      <c r="A983" s="1"/>
      <c r="B983" s="14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4.25" customHeight="1">
      <c r="A984" s="1"/>
      <c r="B984" s="14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4.25" customHeight="1">
      <c r="A985" s="1"/>
      <c r="B985" s="14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4.25" customHeight="1">
      <c r="A986" s="1"/>
      <c r="B986" s="14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4.25" customHeight="1">
      <c r="A987" s="1"/>
      <c r="B987" s="14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4.25" customHeight="1">
      <c r="A988" s="1"/>
      <c r="B988" s="14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4.25" customHeight="1">
      <c r="A989" s="1"/>
      <c r="B989" s="14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4.25" customHeight="1">
      <c r="A990" s="1"/>
      <c r="B990" s="14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4.25" customHeight="1">
      <c r="A991" s="1"/>
      <c r="B991" s="14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4.25" customHeight="1">
      <c r="A992" s="1"/>
      <c r="B992" s="14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4.25" customHeight="1">
      <c r="A993" s="1"/>
      <c r="B993" s="14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4.25" customHeight="1">
      <c r="A994" s="1"/>
      <c r="B994" s="14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4.25" customHeight="1">
      <c r="A995" s="1"/>
      <c r="B995" s="14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4.25" customHeight="1">
      <c r="A996" s="1"/>
      <c r="B996" s="14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4.25" customHeight="1">
      <c r="A997" s="1"/>
      <c r="B997" s="14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4.25" customHeight="1">
      <c r="A998" s="1"/>
      <c r="B998" s="14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4.25" customHeight="1">
      <c r="A999" s="1"/>
      <c r="B999" s="14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4.25" customHeight="1">
      <c r="A1000" s="1"/>
      <c r="B1000" s="14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dataValidations>
    <dataValidation type="list" allowBlank="1" showErrorMessage="1" sqref="F2:F9">
      <formula1>'Flujo de Caja Personal'!$B$2:$AW$2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3.5"/>
    <col customWidth="1" min="2" max="2" width="11.5"/>
    <col customWidth="1" min="3" max="3" width="19.0"/>
    <col customWidth="1" min="4" max="4" width="20.0"/>
    <col customWidth="1" min="5" max="5" width="4.38"/>
    <col customWidth="1" min="6" max="6" width="5.38"/>
    <col customWidth="1" min="7" max="7" width="15.25"/>
    <col customWidth="1" min="8" max="10" width="13.13"/>
    <col customWidth="1" min="11" max="11" width="15.25"/>
    <col customWidth="1" min="12" max="12" width="11.5"/>
    <col customWidth="1" min="13" max="26" width="10.63"/>
  </cols>
  <sheetData>
    <row r="1" ht="14.25" customHeight="1">
      <c r="A1" s="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4.25" customHeight="1">
      <c r="A2" s="1"/>
      <c r="B2" s="22" t="s">
        <v>83</v>
      </c>
      <c r="C2" s="22"/>
      <c r="D2" s="23">
        <f>+Creditos!$B$2</f>
        <v>80000000</v>
      </c>
      <c r="E2" s="21"/>
      <c r="F2" s="24" t="s">
        <v>84</v>
      </c>
      <c r="G2" s="24" t="s">
        <v>85</v>
      </c>
      <c r="H2" s="24" t="s">
        <v>86</v>
      </c>
      <c r="I2" s="24" t="s">
        <v>87</v>
      </c>
      <c r="J2" s="24" t="s">
        <v>88</v>
      </c>
      <c r="K2" s="24" t="s">
        <v>89</v>
      </c>
      <c r="L2" s="24" t="s">
        <v>90</v>
      </c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4.25" customHeight="1">
      <c r="A3" s="1"/>
      <c r="B3" s="25" t="s">
        <v>91</v>
      </c>
      <c r="C3" s="25"/>
      <c r="D3" s="26">
        <f>+Creditos!$D$2/12</f>
        <v>0.01666666667</v>
      </c>
      <c r="E3" s="21"/>
      <c r="F3" s="27">
        <v>1.0</v>
      </c>
      <c r="G3" s="28">
        <f>IF(F3="",0,D2)</f>
        <v>80000000</v>
      </c>
      <c r="H3" s="29">
        <f>IF(F3="",0,D4)</f>
        <v>-2119510.697</v>
      </c>
      <c r="I3" s="29">
        <f>IFERROR(IF(F3="",0,CUMPRINC($D$3,$D$5,$D$2,F3,F3,0)),0)</f>
        <v>-786177.3639</v>
      </c>
      <c r="J3" s="29">
        <f>IFERROR(IF(F3="",0,CUMIPMT($D$3,$D$5,$D$2,F3,F3,0)),0)</f>
        <v>-1333333.333</v>
      </c>
      <c r="K3" s="28">
        <f t="shared" ref="K3:K362" si="1">G3+I3</f>
        <v>79213822.64</v>
      </c>
      <c r="L3" s="29">
        <f t="shared" ref="L3:L362" si="2">(I3+J3)-H3</f>
        <v>0.0000000004656612873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4.25" customHeight="1">
      <c r="A4" s="1"/>
      <c r="B4" s="25" t="s">
        <v>73</v>
      </c>
      <c r="C4" s="25"/>
      <c r="D4" s="30">
        <f>IFERROR(PMT($D$3,$D$5,D2,,0),0)</f>
        <v>-2119510.697</v>
      </c>
      <c r="E4" s="21"/>
      <c r="F4" s="27">
        <f t="shared" ref="F4:F362" si="3">IF(ROW(F3)-1&lt;=$D$5,ROW(F3)-1,"")</f>
        <v>2</v>
      </c>
      <c r="G4" s="28">
        <f t="shared" ref="G4:G362" si="4">IF(F4="",0,K3)</f>
        <v>79213822.64</v>
      </c>
      <c r="H4" s="29">
        <f t="shared" ref="H4:H362" si="5">IF(F4="",0,H3)</f>
        <v>-2119510.697</v>
      </c>
      <c r="I4" s="29">
        <f t="shared" ref="I4:I362" si="6">IF(F4="",0,CUMPRINC($D$3,$D$5,$D$2,F4,F4,0))</f>
        <v>-799280.3199</v>
      </c>
      <c r="J4" s="29">
        <f t="shared" ref="J4:J362" si="7">IF(F4="",0,CUMIPMT($D$3,$D$5,$D$2,F4,F4,0))</f>
        <v>-1320230.377</v>
      </c>
      <c r="K4" s="28">
        <f t="shared" si="1"/>
        <v>78414542.32</v>
      </c>
      <c r="L4" s="29">
        <f t="shared" si="2"/>
        <v>0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4.25" customHeight="1">
      <c r="A5" s="1"/>
      <c r="B5" s="25" t="s">
        <v>92</v>
      </c>
      <c r="C5" s="25"/>
      <c r="D5" s="31">
        <f>+Creditos!$C$2</f>
        <v>60</v>
      </c>
      <c r="E5" s="21"/>
      <c r="F5" s="27">
        <f t="shared" si="3"/>
        <v>3</v>
      </c>
      <c r="G5" s="28">
        <f t="shared" si="4"/>
        <v>78414542.32</v>
      </c>
      <c r="H5" s="29">
        <f t="shared" si="5"/>
        <v>-2119510.697</v>
      </c>
      <c r="I5" s="29">
        <f t="shared" si="6"/>
        <v>-812601.6586</v>
      </c>
      <c r="J5" s="29">
        <f t="shared" si="7"/>
        <v>-1306909.039</v>
      </c>
      <c r="K5" s="28">
        <f t="shared" si="1"/>
        <v>77601940.66</v>
      </c>
      <c r="L5" s="29">
        <f t="shared" si="2"/>
        <v>0</v>
      </c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4.25" customHeight="1">
      <c r="A6" s="1"/>
      <c r="B6" s="25" t="s">
        <v>93</v>
      </c>
      <c r="C6" s="25"/>
      <c r="D6" s="30">
        <f>IFERROR(SUM(J:J),0)</f>
        <v>-47170641.83</v>
      </c>
      <c r="E6" s="21"/>
      <c r="F6" s="27">
        <f t="shared" si="3"/>
        <v>4</v>
      </c>
      <c r="G6" s="28">
        <f t="shared" si="4"/>
        <v>77601940.66</v>
      </c>
      <c r="H6" s="29">
        <f t="shared" si="5"/>
        <v>-2119510.697</v>
      </c>
      <c r="I6" s="29">
        <f t="shared" si="6"/>
        <v>-826145.0196</v>
      </c>
      <c r="J6" s="29">
        <f t="shared" si="7"/>
        <v>-1293365.678</v>
      </c>
      <c r="K6" s="28">
        <f t="shared" si="1"/>
        <v>76775795.64</v>
      </c>
      <c r="L6" s="29">
        <f t="shared" si="2"/>
        <v>0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4.25" customHeight="1">
      <c r="A7" s="1"/>
      <c r="B7" s="32" t="s">
        <v>94</v>
      </c>
      <c r="C7" s="32"/>
      <c r="D7" s="33"/>
      <c r="E7" s="21"/>
      <c r="F7" s="27">
        <f t="shared" si="3"/>
        <v>5</v>
      </c>
      <c r="G7" s="28">
        <f t="shared" si="4"/>
        <v>76775795.64</v>
      </c>
      <c r="H7" s="29">
        <f t="shared" si="5"/>
        <v>-2119510.697</v>
      </c>
      <c r="I7" s="29">
        <f t="shared" si="6"/>
        <v>-839914.1032</v>
      </c>
      <c r="J7" s="29">
        <f t="shared" si="7"/>
        <v>-1279596.594</v>
      </c>
      <c r="K7" s="28">
        <f t="shared" si="1"/>
        <v>75935881.53</v>
      </c>
      <c r="L7" s="29">
        <f t="shared" si="2"/>
        <v>0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4.25" customHeight="1">
      <c r="A8" s="1"/>
      <c r="B8" s="21"/>
      <c r="C8" s="21"/>
      <c r="D8" s="21"/>
      <c r="E8" s="21"/>
      <c r="F8" s="27">
        <f t="shared" si="3"/>
        <v>6</v>
      </c>
      <c r="G8" s="28">
        <f t="shared" si="4"/>
        <v>75935881.53</v>
      </c>
      <c r="H8" s="29">
        <f t="shared" si="5"/>
        <v>-2119510.697</v>
      </c>
      <c r="I8" s="29">
        <f t="shared" si="6"/>
        <v>-853912.6716</v>
      </c>
      <c r="J8" s="29">
        <f t="shared" si="7"/>
        <v>-1265598.026</v>
      </c>
      <c r="K8" s="28">
        <f t="shared" si="1"/>
        <v>75081968.86</v>
      </c>
      <c r="L8" s="29">
        <f t="shared" si="2"/>
        <v>0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4.25" customHeight="1">
      <c r="A9" s="1"/>
      <c r="B9" s="21"/>
      <c r="C9" s="21"/>
      <c r="D9" s="21"/>
      <c r="E9" s="21"/>
      <c r="F9" s="27">
        <f t="shared" si="3"/>
        <v>7</v>
      </c>
      <c r="G9" s="28">
        <f t="shared" si="4"/>
        <v>75081968.86</v>
      </c>
      <c r="H9" s="29">
        <f t="shared" si="5"/>
        <v>-2119510.697</v>
      </c>
      <c r="I9" s="29">
        <f t="shared" si="6"/>
        <v>-868144.5495</v>
      </c>
      <c r="J9" s="29">
        <f t="shared" si="7"/>
        <v>-1251366.148</v>
      </c>
      <c r="K9" s="28">
        <f t="shared" si="1"/>
        <v>74213824.31</v>
      </c>
      <c r="L9" s="29">
        <f t="shared" si="2"/>
        <v>0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1"/>
      <c r="B10" s="1"/>
      <c r="C10" s="1"/>
      <c r="D10" s="1"/>
      <c r="E10" s="1"/>
      <c r="F10" s="27">
        <f t="shared" si="3"/>
        <v>8</v>
      </c>
      <c r="G10" s="28">
        <f t="shared" si="4"/>
        <v>74213824.31</v>
      </c>
      <c r="H10" s="29">
        <f t="shared" si="5"/>
        <v>-2119510.697</v>
      </c>
      <c r="I10" s="29">
        <f t="shared" si="6"/>
        <v>-882613.6253</v>
      </c>
      <c r="J10" s="29">
        <f t="shared" si="7"/>
        <v>-1236897.072</v>
      </c>
      <c r="K10" s="28">
        <f t="shared" si="1"/>
        <v>73331210.69</v>
      </c>
      <c r="L10" s="29">
        <f t="shared" si="2"/>
        <v>0.0000000004656612873</v>
      </c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4.25" customHeight="1">
      <c r="A11" s="1"/>
      <c r="B11" s="1"/>
      <c r="C11" s="1"/>
      <c r="D11" s="1"/>
      <c r="E11" s="1"/>
      <c r="F11" s="27">
        <f t="shared" si="3"/>
        <v>9</v>
      </c>
      <c r="G11" s="28">
        <f t="shared" si="4"/>
        <v>73331210.69</v>
      </c>
      <c r="H11" s="29">
        <f t="shared" si="5"/>
        <v>-2119510.697</v>
      </c>
      <c r="I11" s="29">
        <f t="shared" si="6"/>
        <v>-897323.8524</v>
      </c>
      <c r="J11" s="29">
        <f t="shared" si="7"/>
        <v>-1222186.845</v>
      </c>
      <c r="K11" s="28">
        <f t="shared" si="1"/>
        <v>72433886.84</v>
      </c>
      <c r="L11" s="29">
        <f t="shared" si="2"/>
        <v>0</v>
      </c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4.25" customHeight="1">
      <c r="A12" s="1"/>
      <c r="B12" s="1"/>
      <c r="C12" s="1"/>
      <c r="D12" s="1"/>
      <c r="E12" s="1"/>
      <c r="F12" s="27">
        <f t="shared" si="3"/>
        <v>10</v>
      </c>
      <c r="G12" s="28">
        <f t="shared" si="4"/>
        <v>72433886.84</v>
      </c>
      <c r="H12" s="29">
        <f t="shared" si="5"/>
        <v>-2119510.697</v>
      </c>
      <c r="I12" s="29">
        <f t="shared" si="6"/>
        <v>-912279.2499</v>
      </c>
      <c r="J12" s="29">
        <f t="shared" si="7"/>
        <v>-1207231.447</v>
      </c>
      <c r="K12" s="28">
        <f t="shared" si="1"/>
        <v>71521607.59</v>
      </c>
      <c r="L12" s="29">
        <f t="shared" si="2"/>
        <v>0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4.25" customHeight="1">
      <c r="A13" s="1"/>
      <c r="B13" s="1"/>
      <c r="C13" s="1"/>
      <c r="D13" s="1"/>
      <c r="E13" s="1"/>
      <c r="F13" s="27">
        <f t="shared" si="3"/>
        <v>11</v>
      </c>
      <c r="G13" s="28">
        <f t="shared" si="4"/>
        <v>71521607.59</v>
      </c>
      <c r="H13" s="29">
        <f t="shared" si="5"/>
        <v>-2119510.697</v>
      </c>
      <c r="I13" s="29">
        <f t="shared" si="6"/>
        <v>-927483.9041</v>
      </c>
      <c r="J13" s="29">
        <f t="shared" si="7"/>
        <v>-1192026.793</v>
      </c>
      <c r="K13" s="28">
        <f t="shared" si="1"/>
        <v>70594123.68</v>
      </c>
      <c r="L13" s="29">
        <f t="shared" si="2"/>
        <v>0</v>
      </c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4.25" customHeight="1">
      <c r="A14" s="1"/>
      <c r="B14" s="1"/>
      <c r="C14" s="1"/>
      <c r="D14" s="1"/>
      <c r="E14" s="1"/>
      <c r="F14" s="27">
        <f t="shared" si="3"/>
        <v>12</v>
      </c>
      <c r="G14" s="28">
        <f t="shared" si="4"/>
        <v>70594123.68</v>
      </c>
      <c r="H14" s="29">
        <f t="shared" si="5"/>
        <v>-2119510.697</v>
      </c>
      <c r="I14" s="29">
        <f t="shared" si="6"/>
        <v>-942941.9692</v>
      </c>
      <c r="J14" s="29">
        <f t="shared" si="7"/>
        <v>-1176568.728</v>
      </c>
      <c r="K14" s="28">
        <f t="shared" si="1"/>
        <v>69651181.71</v>
      </c>
      <c r="L14" s="29">
        <f t="shared" si="2"/>
        <v>0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4.25" customHeight="1">
      <c r="A15" s="1"/>
      <c r="B15" s="1"/>
      <c r="C15" s="1"/>
      <c r="D15" s="1"/>
      <c r="E15" s="1"/>
      <c r="F15" s="27">
        <f t="shared" si="3"/>
        <v>13</v>
      </c>
      <c r="G15" s="28">
        <f t="shared" si="4"/>
        <v>69651181.71</v>
      </c>
      <c r="H15" s="29">
        <f t="shared" si="5"/>
        <v>-2119510.697</v>
      </c>
      <c r="I15" s="29">
        <f t="shared" si="6"/>
        <v>-958657.6687</v>
      </c>
      <c r="J15" s="29">
        <f t="shared" si="7"/>
        <v>-1160853.029</v>
      </c>
      <c r="K15" s="28">
        <f t="shared" si="1"/>
        <v>68692524.04</v>
      </c>
      <c r="L15" s="29">
        <f t="shared" si="2"/>
        <v>0.0000000004656612873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4.25" customHeight="1">
      <c r="A16" s="1"/>
      <c r="B16" s="1"/>
      <c r="C16" s="1"/>
      <c r="D16" s="1"/>
      <c r="E16" s="1"/>
      <c r="F16" s="27">
        <f t="shared" si="3"/>
        <v>14</v>
      </c>
      <c r="G16" s="28">
        <f t="shared" si="4"/>
        <v>68692524.04</v>
      </c>
      <c r="H16" s="29">
        <f t="shared" si="5"/>
        <v>-2119510.697</v>
      </c>
      <c r="I16" s="29">
        <f t="shared" si="6"/>
        <v>-974635.2965</v>
      </c>
      <c r="J16" s="29">
        <f t="shared" si="7"/>
        <v>-1144875.401</v>
      </c>
      <c r="K16" s="28">
        <f t="shared" si="1"/>
        <v>67717888.75</v>
      </c>
      <c r="L16" s="29">
        <f t="shared" si="2"/>
        <v>0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4.25" customHeight="1">
      <c r="A17" s="1"/>
      <c r="B17" s="1"/>
      <c r="C17" s="1"/>
      <c r="D17" s="1"/>
      <c r="E17" s="1"/>
      <c r="F17" s="27">
        <f t="shared" si="3"/>
        <v>15</v>
      </c>
      <c r="G17" s="28">
        <f t="shared" si="4"/>
        <v>67717888.75</v>
      </c>
      <c r="H17" s="29">
        <f t="shared" si="5"/>
        <v>-2119510.697</v>
      </c>
      <c r="I17" s="29">
        <f t="shared" si="6"/>
        <v>-990879.2181</v>
      </c>
      <c r="J17" s="29">
        <f t="shared" si="7"/>
        <v>-1128631.479</v>
      </c>
      <c r="K17" s="28">
        <f t="shared" si="1"/>
        <v>66727009.53</v>
      </c>
      <c r="L17" s="29">
        <f t="shared" si="2"/>
        <v>0.0000000004656612873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4.25" customHeight="1">
      <c r="A18" s="1"/>
      <c r="B18" s="1"/>
      <c r="C18" s="1"/>
      <c r="D18" s="1"/>
      <c r="E18" s="1"/>
      <c r="F18" s="27">
        <f t="shared" si="3"/>
        <v>16</v>
      </c>
      <c r="G18" s="28">
        <f t="shared" si="4"/>
        <v>66727009.53</v>
      </c>
      <c r="H18" s="29">
        <f t="shared" si="5"/>
        <v>-2119510.697</v>
      </c>
      <c r="I18" s="29">
        <f t="shared" si="6"/>
        <v>-1007393.872</v>
      </c>
      <c r="J18" s="29">
        <f t="shared" si="7"/>
        <v>-1112116.825</v>
      </c>
      <c r="K18" s="28">
        <f t="shared" si="1"/>
        <v>65719615.66</v>
      </c>
      <c r="L18" s="29">
        <f t="shared" si="2"/>
        <v>0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4.25" customHeight="1">
      <c r="A19" s="1"/>
      <c r="B19" s="1"/>
      <c r="C19" s="1"/>
      <c r="D19" s="1"/>
      <c r="E19" s="1"/>
      <c r="F19" s="27">
        <f t="shared" si="3"/>
        <v>17</v>
      </c>
      <c r="G19" s="28">
        <f t="shared" si="4"/>
        <v>65719615.66</v>
      </c>
      <c r="H19" s="29">
        <f t="shared" si="5"/>
        <v>-2119510.697</v>
      </c>
      <c r="I19" s="29">
        <f t="shared" si="6"/>
        <v>-1024183.77</v>
      </c>
      <c r="J19" s="29">
        <f t="shared" si="7"/>
        <v>-1095326.928</v>
      </c>
      <c r="K19" s="28">
        <f t="shared" si="1"/>
        <v>64695431.89</v>
      </c>
      <c r="L19" s="29">
        <f t="shared" si="2"/>
        <v>0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4.25" customHeight="1">
      <c r="A20" s="1"/>
      <c r="B20" s="1"/>
      <c r="C20" s="1"/>
      <c r="D20" s="1"/>
      <c r="E20" s="1"/>
      <c r="F20" s="27">
        <f t="shared" si="3"/>
        <v>18</v>
      </c>
      <c r="G20" s="28">
        <f t="shared" si="4"/>
        <v>64695431.89</v>
      </c>
      <c r="H20" s="29">
        <f t="shared" si="5"/>
        <v>-2119510.697</v>
      </c>
      <c r="I20" s="29">
        <f t="shared" si="6"/>
        <v>-1041253.499</v>
      </c>
      <c r="J20" s="29">
        <f t="shared" si="7"/>
        <v>-1078257.198</v>
      </c>
      <c r="K20" s="28">
        <f t="shared" si="1"/>
        <v>63654178.39</v>
      </c>
      <c r="L20" s="29">
        <f t="shared" si="2"/>
        <v>0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4.25" customHeight="1">
      <c r="A21" s="1"/>
      <c r="B21" s="1"/>
      <c r="C21" s="1"/>
      <c r="D21" s="1"/>
      <c r="E21" s="1"/>
      <c r="F21" s="27">
        <f t="shared" si="3"/>
        <v>19</v>
      </c>
      <c r="G21" s="28">
        <f t="shared" si="4"/>
        <v>63654178.39</v>
      </c>
      <c r="H21" s="29">
        <f t="shared" si="5"/>
        <v>-2119510.697</v>
      </c>
      <c r="I21" s="29">
        <f t="shared" si="6"/>
        <v>-1058607.724</v>
      </c>
      <c r="J21" s="29">
        <f t="shared" si="7"/>
        <v>-1060902.973</v>
      </c>
      <c r="K21" s="28">
        <f t="shared" si="1"/>
        <v>62595570.67</v>
      </c>
      <c r="L21" s="29">
        <f t="shared" si="2"/>
        <v>0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4.25" customHeight="1">
      <c r="A22" s="1"/>
      <c r="B22" s="1"/>
      <c r="C22" s="1"/>
      <c r="D22" s="1"/>
      <c r="E22" s="1"/>
      <c r="F22" s="27">
        <f t="shared" si="3"/>
        <v>20</v>
      </c>
      <c r="G22" s="28">
        <f t="shared" si="4"/>
        <v>62595570.67</v>
      </c>
      <c r="H22" s="29">
        <f t="shared" si="5"/>
        <v>-2119510.697</v>
      </c>
      <c r="I22" s="29">
        <f t="shared" si="6"/>
        <v>-1076251.186</v>
      </c>
      <c r="J22" s="29">
        <f t="shared" si="7"/>
        <v>-1043259.511</v>
      </c>
      <c r="K22" s="28">
        <f t="shared" si="1"/>
        <v>61519319.48</v>
      </c>
      <c r="L22" s="29">
        <f t="shared" si="2"/>
        <v>0.0000000004656612873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4.25" customHeight="1">
      <c r="A23" s="1"/>
      <c r="B23" s="1"/>
      <c r="C23" s="1"/>
      <c r="D23" s="1"/>
      <c r="E23" s="1"/>
      <c r="F23" s="27">
        <f t="shared" si="3"/>
        <v>21</v>
      </c>
      <c r="G23" s="28">
        <f t="shared" si="4"/>
        <v>61519319.48</v>
      </c>
      <c r="H23" s="29">
        <f t="shared" si="5"/>
        <v>-2119510.697</v>
      </c>
      <c r="I23" s="29">
        <f t="shared" si="6"/>
        <v>-1094188.706</v>
      </c>
      <c r="J23" s="29">
        <f t="shared" si="7"/>
        <v>-1025321.991</v>
      </c>
      <c r="K23" s="28">
        <f t="shared" si="1"/>
        <v>60425130.77</v>
      </c>
      <c r="L23" s="29">
        <f t="shared" si="2"/>
        <v>0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4.25" customHeight="1">
      <c r="A24" s="1"/>
      <c r="B24" s="1"/>
      <c r="C24" s="1"/>
      <c r="D24" s="1"/>
      <c r="E24" s="1"/>
      <c r="F24" s="27">
        <f t="shared" si="3"/>
        <v>22</v>
      </c>
      <c r="G24" s="28">
        <f t="shared" si="4"/>
        <v>60425130.77</v>
      </c>
      <c r="H24" s="29">
        <f t="shared" si="5"/>
        <v>-2119510.697</v>
      </c>
      <c r="I24" s="29">
        <f t="shared" si="6"/>
        <v>-1112425.184</v>
      </c>
      <c r="J24" s="29">
        <f t="shared" si="7"/>
        <v>-1007085.513</v>
      </c>
      <c r="K24" s="28">
        <f t="shared" si="1"/>
        <v>59312705.59</v>
      </c>
      <c r="L24" s="29">
        <f t="shared" si="2"/>
        <v>0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4.25" customHeight="1">
      <c r="A25" s="1"/>
      <c r="B25" s="1"/>
      <c r="C25" s="1"/>
      <c r="D25" s="1"/>
      <c r="E25" s="1"/>
      <c r="F25" s="27">
        <f t="shared" si="3"/>
        <v>23</v>
      </c>
      <c r="G25" s="28">
        <f t="shared" si="4"/>
        <v>59312705.59</v>
      </c>
      <c r="H25" s="29">
        <f t="shared" si="5"/>
        <v>-2119510.697</v>
      </c>
      <c r="I25" s="29">
        <f t="shared" si="6"/>
        <v>-1130965.604</v>
      </c>
      <c r="J25" s="29">
        <f t="shared" si="7"/>
        <v>-988545.0931</v>
      </c>
      <c r="K25" s="28">
        <f t="shared" si="1"/>
        <v>58181739.98</v>
      </c>
      <c r="L25" s="29">
        <f t="shared" si="2"/>
        <v>0</v>
      </c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4.25" customHeight="1">
      <c r="A26" s="1"/>
      <c r="B26" s="1"/>
      <c r="C26" s="1"/>
      <c r="D26" s="1"/>
      <c r="E26" s="1"/>
      <c r="F26" s="27">
        <f t="shared" si="3"/>
        <v>24</v>
      </c>
      <c r="G26" s="28">
        <f t="shared" si="4"/>
        <v>58181739.98</v>
      </c>
      <c r="H26" s="29">
        <f t="shared" si="5"/>
        <v>-2119510.697</v>
      </c>
      <c r="I26" s="29">
        <f t="shared" si="6"/>
        <v>-1149815.031</v>
      </c>
      <c r="J26" s="29">
        <f t="shared" si="7"/>
        <v>-969695.6664</v>
      </c>
      <c r="K26" s="28">
        <f t="shared" si="1"/>
        <v>57031924.95</v>
      </c>
      <c r="L26" s="29">
        <f t="shared" si="2"/>
        <v>0</v>
      </c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4.25" customHeight="1">
      <c r="A27" s="1"/>
      <c r="B27" s="1"/>
      <c r="C27" s="1"/>
      <c r="D27" s="1"/>
      <c r="E27" s="1"/>
      <c r="F27" s="27">
        <f t="shared" si="3"/>
        <v>25</v>
      </c>
      <c r="G27" s="28">
        <f t="shared" si="4"/>
        <v>57031924.95</v>
      </c>
      <c r="H27" s="29">
        <f t="shared" si="5"/>
        <v>-2119510.697</v>
      </c>
      <c r="I27" s="29">
        <f t="shared" si="6"/>
        <v>-1168978.615</v>
      </c>
      <c r="J27" s="29">
        <f t="shared" si="7"/>
        <v>-950532.0826</v>
      </c>
      <c r="K27" s="28">
        <f t="shared" si="1"/>
        <v>55862946.34</v>
      </c>
      <c r="L27" s="29">
        <f t="shared" si="2"/>
        <v>0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4.25" customHeight="1">
      <c r="A28" s="1"/>
      <c r="B28" s="1"/>
      <c r="C28" s="1"/>
      <c r="D28" s="1"/>
      <c r="E28" s="1"/>
      <c r="F28" s="27">
        <f t="shared" si="3"/>
        <v>26</v>
      </c>
      <c r="G28" s="28">
        <f t="shared" si="4"/>
        <v>55862946.34</v>
      </c>
      <c r="H28" s="29">
        <f t="shared" si="5"/>
        <v>-2119510.697</v>
      </c>
      <c r="I28" s="29">
        <f t="shared" si="6"/>
        <v>-1188461.592</v>
      </c>
      <c r="J28" s="29">
        <f t="shared" si="7"/>
        <v>-931049.1057</v>
      </c>
      <c r="K28" s="28">
        <f t="shared" si="1"/>
        <v>54674484.75</v>
      </c>
      <c r="L28" s="29">
        <f t="shared" si="2"/>
        <v>0</v>
      </c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4.25" customHeight="1">
      <c r="A29" s="1"/>
      <c r="B29" s="1"/>
      <c r="C29" s="1"/>
      <c r="D29" s="1"/>
      <c r="E29" s="1"/>
      <c r="F29" s="27">
        <f t="shared" si="3"/>
        <v>27</v>
      </c>
      <c r="G29" s="28">
        <f t="shared" si="4"/>
        <v>54674484.75</v>
      </c>
      <c r="H29" s="29">
        <f t="shared" si="5"/>
        <v>-2119510.697</v>
      </c>
      <c r="I29" s="29">
        <f t="shared" si="6"/>
        <v>-1208269.285</v>
      </c>
      <c r="J29" s="29">
        <f t="shared" si="7"/>
        <v>-911241.4125</v>
      </c>
      <c r="K29" s="28">
        <f t="shared" si="1"/>
        <v>53466215.46</v>
      </c>
      <c r="L29" s="29">
        <f t="shared" si="2"/>
        <v>0</v>
      </c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4.25" customHeight="1">
      <c r="A30" s="1"/>
      <c r="B30" s="1"/>
      <c r="C30" s="1"/>
      <c r="D30" s="1"/>
      <c r="E30" s="1"/>
      <c r="F30" s="27">
        <f t="shared" si="3"/>
        <v>28</v>
      </c>
      <c r="G30" s="28">
        <f t="shared" si="4"/>
        <v>53466215.46</v>
      </c>
      <c r="H30" s="29">
        <f t="shared" si="5"/>
        <v>-2119510.697</v>
      </c>
      <c r="I30" s="29">
        <f t="shared" si="6"/>
        <v>-1228407.106</v>
      </c>
      <c r="J30" s="29">
        <f t="shared" si="7"/>
        <v>-891103.5911</v>
      </c>
      <c r="K30" s="28">
        <f t="shared" si="1"/>
        <v>52237808.36</v>
      </c>
      <c r="L30" s="29">
        <f t="shared" si="2"/>
        <v>0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4.25" customHeight="1">
      <c r="A31" s="1"/>
      <c r="B31" s="1"/>
      <c r="C31" s="1"/>
      <c r="D31" s="1"/>
      <c r="E31" s="1"/>
      <c r="F31" s="27">
        <f t="shared" si="3"/>
        <v>29</v>
      </c>
      <c r="G31" s="28">
        <f t="shared" si="4"/>
        <v>52237808.36</v>
      </c>
      <c r="H31" s="29">
        <f t="shared" si="5"/>
        <v>-2119510.697</v>
      </c>
      <c r="I31" s="29">
        <f t="shared" si="6"/>
        <v>-1248880.558</v>
      </c>
      <c r="J31" s="29">
        <f t="shared" si="7"/>
        <v>-870630.1393</v>
      </c>
      <c r="K31" s="28">
        <f t="shared" si="1"/>
        <v>50988927.8</v>
      </c>
      <c r="L31" s="29">
        <f t="shared" si="2"/>
        <v>0</v>
      </c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4.25" customHeight="1">
      <c r="A32" s="1"/>
      <c r="B32" s="1"/>
      <c r="C32" s="1"/>
      <c r="D32" s="1"/>
      <c r="E32" s="1"/>
      <c r="F32" s="27">
        <f t="shared" si="3"/>
        <v>30</v>
      </c>
      <c r="G32" s="28">
        <f t="shared" si="4"/>
        <v>50988927.8</v>
      </c>
      <c r="H32" s="29">
        <f t="shared" si="5"/>
        <v>-2119510.697</v>
      </c>
      <c r="I32" s="29">
        <f t="shared" si="6"/>
        <v>-1269695.234</v>
      </c>
      <c r="J32" s="29">
        <f t="shared" si="7"/>
        <v>-849815.4633</v>
      </c>
      <c r="K32" s="28">
        <f t="shared" si="1"/>
        <v>49719232.57</v>
      </c>
      <c r="L32" s="29">
        <f t="shared" si="2"/>
        <v>0</v>
      </c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4.25" customHeight="1">
      <c r="A33" s="1"/>
      <c r="B33" s="1"/>
      <c r="C33" s="1"/>
      <c r="D33" s="1"/>
      <c r="E33" s="1"/>
      <c r="F33" s="27">
        <f t="shared" si="3"/>
        <v>31</v>
      </c>
      <c r="G33" s="28">
        <f t="shared" si="4"/>
        <v>49719232.57</v>
      </c>
      <c r="H33" s="29">
        <f t="shared" si="5"/>
        <v>-2119510.697</v>
      </c>
      <c r="I33" s="29">
        <f t="shared" si="6"/>
        <v>-1290856.821</v>
      </c>
      <c r="J33" s="29">
        <f t="shared" si="7"/>
        <v>-828653.8761</v>
      </c>
      <c r="K33" s="28">
        <f t="shared" si="1"/>
        <v>48428375.74</v>
      </c>
      <c r="L33" s="29">
        <f t="shared" si="2"/>
        <v>0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4.25" customHeight="1">
      <c r="A34" s="1"/>
      <c r="B34" s="1"/>
      <c r="C34" s="1"/>
      <c r="D34" s="1"/>
      <c r="E34" s="1"/>
      <c r="F34" s="27">
        <f t="shared" si="3"/>
        <v>32</v>
      </c>
      <c r="G34" s="28">
        <f t="shared" si="4"/>
        <v>48428375.74</v>
      </c>
      <c r="H34" s="29">
        <f t="shared" si="5"/>
        <v>-2119510.697</v>
      </c>
      <c r="I34" s="29">
        <f t="shared" si="6"/>
        <v>-1312371.101</v>
      </c>
      <c r="J34" s="29">
        <f t="shared" si="7"/>
        <v>-807139.5957</v>
      </c>
      <c r="K34" s="28">
        <f t="shared" si="1"/>
        <v>47116004.64</v>
      </c>
      <c r="L34" s="29">
        <f t="shared" si="2"/>
        <v>0.0000000004656612873</v>
      </c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4.25" customHeight="1">
      <c r="A35" s="1"/>
      <c r="B35" s="1"/>
      <c r="C35" s="1"/>
      <c r="D35" s="1"/>
      <c r="E35" s="1"/>
      <c r="F35" s="27">
        <f t="shared" si="3"/>
        <v>33</v>
      </c>
      <c r="G35" s="28">
        <f t="shared" si="4"/>
        <v>47116004.64</v>
      </c>
      <c r="H35" s="29">
        <f t="shared" si="5"/>
        <v>-2119510.697</v>
      </c>
      <c r="I35" s="29">
        <f t="shared" si="6"/>
        <v>-1334243.953</v>
      </c>
      <c r="J35" s="29">
        <f t="shared" si="7"/>
        <v>-785266.744</v>
      </c>
      <c r="K35" s="28">
        <f t="shared" si="1"/>
        <v>45781760.69</v>
      </c>
      <c r="L35" s="29">
        <f t="shared" si="2"/>
        <v>0</v>
      </c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4.25" customHeight="1">
      <c r="A36" s="1"/>
      <c r="B36" s="1"/>
      <c r="C36" s="1"/>
      <c r="D36" s="1"/>
      <c r="E36" s="1"/>
      <c r="F36" s="27">
        <f t="shared" si="3"/>
        <v>34</v>
      </c>
      <c r="G36" s="28">
        <f t="shared" si="4"/>
        <v>45781760.69</v>
      </c>
      <c r="H36" s="29">
        <f t="shared" si="5"/>
        <v>-2119510.697</v>
      </c>
      <c r="I36" s="29">
        <f t="shared" si="6"/>
        <v>-1356481.352</v>
      </c>
      <c r="J36" s="29">
        <f t="shared" si="7"/>
        <v>-763029.3448</v>
      </c>
      <c r="K36" s="28">
        <f t="shared" si="1"/>
        <v>44425279.34</v>
      </c>
      <c r="L36" s="29">
        <f t="shared" si="2"/>
        <v>0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4.25" customHeight="1">
      <c r="A37" s="1"/>
      <c r="B37" s="1"/>
      <c r="C37" s="1"/>
      <c r="D37" s="1"/>
      <c r="E37" s="1"/>
      <c r="F37" s="27">
        <f t="shared" si="3"/>
        <v>35</v>
      </c>
      <c r="G37" s="28">
        <f t="shared" si="4"/>
        <v>44425279.34</v>
      </c>
      <c r="H37" s="29">
        <f t="shared" si="5"/>
        <v>-2119510.697</v>
      </c>
      <c r="I37" s="29">
        <f t="shared" si="6"/>
        <v>-1379089.375</v>
      </c>
      <c r="J37" s="29">
        <f t="shared" si="7"/>
        <v>-740421.3223</v>
      </c>
      <c r="K37" s="28">
        <f t="shared" si="1"/>
        <v>43046189.96</v>
      </c>
      <c r="L37" s="29">
        <f t="shared" si="2"/>
        <v>0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4.25" customHeight="1">
      <c r="A38" s="1"/>
      <c r="B38" s="1"/>
      <c r="C38" s="1"/>
      <c r="D38" s="1"/>
      <c r="E38" s="1"/>
      <c r="F38" s="27">
        <f t="shared" si="3"/>
        <v>36</v>
      </c>
      <c r="G38" s="28">
        <f t="shared" si="4"/>
        <v>43046189.96</v>
      </c>
      <c r="H38" s="29">
        <f t="shared" si="5"/>
        <v>-2119510.697</v>
      </c>
      <c r="I38" s="29">
        <f t="shared" si="6"/>
        <v>-1402074.198</v>
      </c>
      <c r="J38" s="29">
        <f t="shared" si="7"/>
        <v>-717436.4994</v>
      </c>
      <c r="K38" s="28">
        <f t="shared" si="1"/>
        <v>41644115.76</v>
      </c>
      <c r="L38" s="29">
        <f t="shared" si="2"/>
        <v>0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4.25" customHeight="1">
      <c r="A39" s="1"/>
      <c r="B39" s="1"/>
      <c r="C39" s="1"/>
      <c r="D39" s="1"/>
      <c r="E39" s="1"/>
      <c r="F39" s="27">
        <f t="shared" si="3"/>
        <v>37</v>
      </c>
      <c r="G39" s="28">
        <f t="shared" si="4"/>
        <v>41644115.76</v>
      </c>
      <c r="H39" s="29">
        <f t="shared" si="5"/>
        <v>-2119510.697</v>
      </c>
      <c r="I39" s="29">
        <f t="shared" si="6"/>
        <v>-1425442.101</v>
      </c>
      <c r="J39" s="29">
        <f t="shared" si="7"/>
        <v>-694068.5961</v>
      </c>
      <c r="K39" s="28">
        <f t="shared" si="1"/>
        <v>40218673.66</v>
      </c>
      <c r="L39" s="29">
        <f t="shared" si="2"/>
        <v>0</v>
      </c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4.25" customHeight="1">
      <c r="A40" s="1"/>
      <c r="B40" s="1"/>
      <c r="C40" s="1"/>
      <c r="D40" s="1"/>
      <c r="E40" s="1"/>
      <c r="F40" s="27">
        <f t="shared" si="3"/>
        <v>38</v>
      </c>
      <c r="G40" s="28">
        <f t="shared" si="4"/>
        <v>40218673.66</v>
      </c>
      <c r="H40" s="29">
        <f t="shared" si="5"/>
        <v>-2119510.697</v>
      </c>
      <c r="I40" s="29">
        <f t="shared" si="6"/>
        <v>-1449199.469</v>
      </c>
      <c r="J40" s="29">
        <f t="shared" si="7"/>
        <v>-670311.2277</v>
      </c>
      <c r="K40" s="28">
        <f t="shared" si="1"/>
        <v>38769474.19</v>
      </c>
      <c r="L40" s="29">
        <f t="shared" si="2"/>
        <v>0</v>
      </c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4.25" customHeight="1">
      <c r="A41" s="1"/>
      <c r="B41" s="1"/>
      <c r="C41" s="1"/>
      <c r="D41" s="1"/>
      <c r="E41" s="1"/>
      <c r="F41" s="27">
        <f t="shared" si="3"/>
        <v>39</v>
      </c>
      <c r="G41" s="28">
        <f t="shared" si="4"/>
        <v>38769474.19</v>
      </c>
      <c r="H41" s="29">
        <f t="shared" si="5"/>
        <v>-2119510.697</v>
      </c>
      <c r="I41" s="29">
        <f t="shared" si="6"/>
        <v>-1473352.794</v>
      </c>
      <c r="J41" s="29">
        <f t="shared" si="7"/>
        <v>-646157.9032</v>
      </c>
      <c r="K41" s="28">
        <f t="shared" si="1"/>
        <v>37296121.4</v>
      </c>
      <c r="L41" s="29">
        <f t="shared" si="2"/>
        <v>0</v>
      </c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4.25" customHeight="1">
      <c r="A42" s="1"/>
      <c r="B42" s="1"/>
      <c r="C42" s="1"/>
      <c r="D42" s="1"/>
      <c r="E42" s="1"/>
      <c r="F42" s="27">
        <f t="shared" si="3"/>
        <v>40</v>
      </c>
      <c r="G42" s="28">
        <f t="shared" si="4"/>
        <v>37296121.4</v>
      </c>
      <c r="H42" s="29">
        <f t="shared" si="5"/>
        <v>-2119510.697</v>
      </c>
      <c r="I42" s="29">
        <f t="shared" si="6"/>
        <v>-1497908.674</v>
      </c>
      <c r="J42" s="29">
        <f t="shared" si="7"/>
        <v>-621602.0233</v>
      </c>
      <c r="K42" s="28">
        <f t="shared" si="1"/>
        <v>35798212.73</v>
      </c>
      <c r="L42" s="29">
        <f t="shared" si="2"/>
        <v>0</v>
      </c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4.25" customHeight="1">
      <c r="A43" s="1"/>
      <c r="B43" s="1"/>
      <c r="C43" s="1"/>
      <c r="D43" s="1"/>
      <c r="E43" s="1"/>
      <c r="F43" s="27">
        <f t="shared" si="3"/>
        <v>41</v>
      </c>
      <c r="G43" s="28">
        <f t="shared" si="4"/>
        <v>35798212.73</v>
      </c>
      <c r="H43" s="29">
        <f t="shared" si="5"/>
        <v>-2119510.697</v>
      </c>
      <c r="I43" s="29">
        <f t="shared" si="6"/>
        <v>-1522873.818</v>
      </c>
      <c r="J43" s="29">
        <f t="shared" si="7"/>
        <v>-596636.8788</v>
      </c>
      <c r="K43" s="28">
        <f t="shared" si="1"/>
        <v>34275338.91</v>
      </c>
      <c r="L43" s="29">
        <f t="shared" si="2"/>
        <v>0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4.25" customHeight="1">
      <c r="A44" s="1"/>
      <c r="B44" s="1"/>
      <c r="C44" s="1"/>
      <c r="D44" s="1"/>
      <c r="E44" s="1"/>
      <c r="F44" s="27">
        <f t="shared" si="3"/>
        <v>42</v>
      </c>
      <c r="G44" s="28">
        <f t="shared" si="4"/>
        <v>34275338.91</v>
      </c>
      <c r="H44" s="29">
        <f t="shared" si="5"/>
        <v>-2119510.697</v>
      </c>
      <c r="I44" s="29">
        <f t="shared" si="6"/>
        <v>-1548255.049</v>
      </c>
      <c r="J44" s="29">
        <f t="shared" si="7"/>
        <v>-571255.6485</v>
      </c>
      <c r="K44" s="28">
        <f t="shared" si="1"/>
        <v>32727083.86</v>
      </c>
      <c r="L44" s="29">
        <f t="shared" si="2"/>
        <v>0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4.25" customHeight="1">
      <c r="A45" s="1"/>
      <c r="B45" s="1"/>
      <c r="C45" s="1"/>
      <c r="D45" s="1"/>
      <c r="E45" s="1"/>
      <c r="F45" s="27">
        <f t="shared" si="3"/>
        <v>43</v>
      </c>
      <c r="G45" s="28">
        <f t="shared" si="4"/>
        <v>32727083.86</v>
      </c>
      <c r="H45" s="29">
        <f t="shared" si="5"/>
        <v>-2119510.697</v>
      </c>
      <c r="I45" s="29">
        <f t="shared" si="6"/>
        <v>-1574059.3</v>
      </c>
      <c r="J45" s="29">
        <f t="shared" si="7"/>
        <v>-545451.3976</v>
      </c>
      <c r="K45" s="28">
        <f t="shared" si="1"/>
        <v>31153024.56</v>
      </c>
      <c r="L45" s="29">
        <f t="shared" si="2"/>
        <v>0</v>
      </c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4.25" customHeight="1">
      <c r="A46" s="1"/>
      <c r="B46" s="1"/>
      <c r="C46" s="1"/>
      <c r="D46" s="1"/>
      <c r="E46" s="1"/>
      <c r="F46" s="27">
        <f t="shared" si="3"/>
        <v>44</v>
      </c>
      <c r="G46" s="28">
        <f t="shared" si="4"/>
        <v>31153024.56</v>
      </c>
      <c r="H46" s="29">
        <f t="shared" si="5"/>
        <v>-2119510.697</v>
      </c>
      <c r="I46" s="29">
        <f t="shared" si="6"/>
        <v>-1600293.621</v>
      </c>
      <c r="J46" s="29">
        <f t="shared" si="7"/>
        <v>-519217.076</v>
      </c>
      <c r="K46" s="28">
        <f t="shared" si="1"/>
        <v>29552730.94</v>
      </c>
      <c r="L46" s="29">
        <f t="shared" si="2"/>
        <v>0.0000000004656612873</v>
      </c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4.25" customHeight="1">
      <c r="A47" s="1"/>
      <c r="B47" s="1"/>
      <c r="C47" s="1"/>
      <c r="D47" s="1"/>
      <c r="E47" s="1"/>
      <c r="F47" s="27">
        <f t="shared" si="3"/>
        <v>45</v>
      </c>
      <c r="G47" s="28">
        <f t="shared" si="4"/>
        <v>29552730.94</v>
      </c>
      <c r="H47" s="29">
        <f t="shared" si="5"/>
        <v>-2119510.697</v>
      </c>
      <c r="I47" s="29">
        <f t="shared" si="6"/>
        <v>-1626965.182</v>
      </c>
      <c r="J47" s="29">
        <f t="shared" si="7"/>
        <v>-492545.5156</v>
      </c>
      <c r="K47" s="28">
        <f t="shared" si="1"/>
        <v>27925765.76</v>
      </c>
      <c r="L47" s="29">
        <f t="shared" si="2"/>
        <v>0.0000000004656612873</v>
      </c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4.25" customHeight="1">
      <c r="A48" s="1"/>
      <c r="B48" s="1"/>
      <c r="C48" s="1"/>
      <c r="D48" s="1"/>
      <c r="E48" s="1"/>
      <c r="F48" s="27">
        <f t="shared" si="3"/>
        <v>46</v>
      </c>
      <c r="G48" s="28">
        <f t="shared" si="4"/>
        <v>27925765.76</v>
      </c>
      <c r="H48" s="29">
        <f t="shared" si="5"/>
        <v>-2119510.697</v>
      </c>
      <c r="I48" s="29">
        <f t="shared" si="6"/>
        <v>-1654081.268</v>
      </c>
      <c r="J48" s="29">
        <f t="shared" si="7"/>
        <v>-465429.4293</v>
      </c>
      <c r="K48" s="28">
        <f t="shared" si="1"/>
        <v>26271684.49</v>
      </c>
      <c r="L48" s="29">
        <f t="shared" si="2"/>
        <v>0</v>
      </c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4.25" customHeight="1">
      <c r="A49" s="1"/>
      <c r="B49" s="1"/>
      <c r="C49" s="1"/>
      <c r="D49" s="1"/>
      <c r="E49" s="1"/>
      <c r="F49" s="27">
        <f t="shared" si="3"/>
        <v>47</v>
      </c>
      <c r="G49" s="28">
        <f t="shared" si="4"/>
        <v>26271684.49</v>
      </c>
      <c r="H49" s="29">
        <f t="shared" si="5"/>
        <v>-2119510.697</v>
      </c>
      <c r="I49" s="29">
        <f t="shared" si="6"/>
        <v>-1681649.289</v>
      </c>
      <c r="J49" s="29">
        <f t="shared" si="7"/>
        <v>-437861.4081</v>
      </c>
      <c r="K49" s="28">
        <f t="shared" si="1"/>
        <v>24590035.2</v>
      </c>
      <c r="L49" s="29">
        <f t="shared" si="2"/>
        <v>0.0000000004656612873</v>
      </c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4.25" customHeight="1">
      <c r="A50" s="1"/>
      <c r="B50" s="1"/>
      <c r="C50" s="1"/>
      <c r="D50" s="1"/>
      <c r="E50" s="1"/>
      <c r="F50" s="27">
        <f t="shared" si="3"/>
        <v>48</v>
      </c>
      <c r="G50" s="28">
        <f t="shared" si="4"/>
        <v>24590035.2</v>
      </c>
      <c r="H50" s="29">
        <f t="shared" si="5"/>
        <v>-2119510.697</v>
      </c>
      <c r="I50" s="29">
        <f t="shared" si="6"/>
        <v>-1709676.777</v>
      </c>
      <c r="J50" s="29">
        <f t="shared" si="7"/>
        <v>-409833.92</v>
      </c>
      <c r="K50" s="28">
        <f t="shared" si="1"/>
        <v>22880358.42</v>
      </c>
      <c r="L50" s="29">
        <f t="shared" si="2"/>
        <v>0.0000000004656612873</v>
      </c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4.25" customHeight="1">
      <c r="A51" s="1"/>
      <c r="B51" s="1"/>
      <c r="C51" s="1"/>
      <c r="D51" s="1"/>
      <c r="E51" s="1"/>
      <c r="F51" s="27">
        <f t="shared" si="3"/>
        <v>49</v>
      </c>
      <c r="G51" s="28">
        <f t="shared" si="4"/>
        <v>22880358.42</v>
      </c>
      <c r="H51" s="29">
        <f t="shared" si="5"/>
        <v>-2119510.697</v>
      </c>
      <c r="I51" s="29">
        <f t="shared" si="6"/>
        <v>-1738171.39</v>
      </c>
      <c r="J51" s="29">
        <f t="shared" si="7"/>
        <v>-381339.307</v>
      </c>
      <c r="K51" s="28">
        <f t="shared" si="1"/>
        <v>21142187.03</v>
      </c>
      <c r="L51" s="29">
        <f t="shared" si="2"/>
        <v>0</v>
      </c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4.25" customHeight="1">
      <c r="A52" s="1"/>
      <c r="B52" s="1"/>
      <c r="C52" s="1"/>
      <c r="D52" s="1"/>
      <c r="E52" s="1"/>
      <c r="F52" s="27">
        <f t="shared" si="3"/>
        <v>50</v>
      </c>
      <c r="G52" s="28">
        <f t="shared" si="4"/>
        <v>21142187.03</v>
      </c>
      <c r="H52" s="29">
        <f t="shared" si="5"/>
        <v>-2119510.697</v>
      </c>
      <c r="I52" s="29">
        <f t="shared" si="6"/>
        <v>-1767140.913</v>
      </c>
      <c r="J52" s="29">
        <f t="shared" si="7"/>
        <v>-352369.7839</v>
      </c>
      <c r="K52" s="28">
        <f t="shared" si="1"/>
        <v>19375046.12</v>
      </c>
      <c r="L52" s="29">
        <f t="shared" si="2"/>
        <v>0.0000000004656612873</v>
      </c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4.25" customHeight="1">
      <c r="A53" s="1"/>
      <c r="B53" s="1"/>
      <c r="C53" s="1"/>
      <c r="D53" s="1"/>
      <c r="E53" s="1"/>
      <c r="F53" s="27">
        <f t="shared" si="3"/>
        <v>51</v>
      </c>
      <c r="G53" s="28">
        <f t="shared" si="4"/>
        <v>19375046.12</v>
      </c>
      <c r="H53" s="29">
        <f t="shared" si="5"/>
        <v>-2119510.697</v>
      </c>
      <c r="I53" s="29">
        <f t="shared" si="6"/>
        <v>-1796593.262</v>
      </c>
      <c r="J53" s="29">
        <f t="shared" si="7"/>
        <v>-322917.4353</v>
      </c>
      <c r="K53" s="28">
        <f t="shared" si="1"/>
        <v>17578452.86</v>
      </c>
      <c r="L53" s="29">
        <f t="shared" si="2"/>
        <v>0</v>
      </c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4.25" customHeight="1">
      <c r="A54" s="1"/>
      <c r="B54" s="1"/>
      <c r="C54" s="1"/>
      <c r="D54" s="1"/>
      <c r="E54" s="1"/>
      <c r="F54" s="27">
        <f t="shared" si="3"/>
        <v>52</v>
      </c>
      <c r="G54" s="28">
        <f t="shared" si="4"/>
        <v>17578452.86</v>
      </c>
      <c r="H54" s="29">
        <f t="shared" si="5"/>
        <v>-2119510.697</v>
      </c>
      <c r="I54" s="29">
        <f t="shared" si="6"/>
        <v>-1826536.483</v>
      </c>
      <c r="J54" s="29">
        <f t="shared" si="7"/>
        <v>-292974.2143</v>
      </c>
      <c r="K54" s="28">
        <f t="shared" si="1"/>
        <v>15751916.37</v>
      </c>
      <c r="L54" s="29">
        <f t="shared" si="2"/>
        <v>0</v>
      </c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4.25" customHeight="1">
      <c r="A55" s="1"/>
      <c r="B55" s="1"/>
      <c r="C55" s="1"/>
      <c r="D55" s="1"/>
      <c r="E55" s="1"/>
      <c r="F55" s="27">
        <f t="shared" si="3"/>
        <v>53</v>
      </c>
      <c r="G55" s="28">
        <f t="shared" si="4"/>
        <v>15751916.37</v>
      </c>
      <c r="H55" s="29">
        <f t="shared" si="5"/>
        <v>-2119510.697</v>
      </c>
      <c r="I55" s="29">
        <f t="shared" si="6"/>
        <v>-1856978.758</v>
      </c>
      <c r="J55" s="29">
        <f t="shared" si="7"/>
        <v>-262531.9396</v>
      </c>
      <c r="K55" s="28">
        <f t="shared" si="1"/>
        <v>13894937.62</v>
      </c>
      <c r="L55" s="29">
        <f t="shared" si="2"/>
        <v>0</v>
      </c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4.25" customHeight="1">
      <c r="A56" s="1"/>
      <c r="B56" s="1"/>
      <c r="C56" s="1"/>
      <c r="D56" s="1"/>
      <c r="E56" s="1"/>
      <c r="F56" s="27">
        <f t="shared" si="3"/>
        <v>54</v>
      </c>
      <c r="G56" s="28">
        <f t="shared" si="4"/>
        <v>13894937.62</v>
      </c>
      <c r="H56" s="29">
        <f t="shared" si="5"/>
        <v>-2119510.697</v>
      </c>
      <c r="I56" s="29">
        <f t="shared" si="6"/>
        <v>-1887928.404</v>
      </c>
      <c r="J56" s="29">
        <f t="shared" si="7"/>
        <v>-231582.2936</v>
      </c>
      <c r="K56" s="28">
        <f t="shared" si="1"/>
        <v>12007009.21</v>
      </c>
      <c r="L56" s="29">
        <f t="shared" si="2"/>
        <v>0</v>
      </c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4.25" customHeight="1">
      <c r="A57" s="1"/>
      <c r="B57" s="1"/>
      <c r="C57" s="1"/>
      <c r="D57" s="1"/>
      <c r="E57" s="1"/>
      <c r="F57" s="27">
        <f t="shared" si="3"/>
        <v>55</v>
      </c>
      <c r="G57" s="28">
        <f t="shared" si="4"/>
        <v>12007009.21</v>
      </c>
      <c r="H57" s="29">
        <f t="shared" si="5"/>
        <v>-2119510.697</v>
      </c>
      <c r="I57" s="29">
        <f t="shared" si="6"/>
        <v>-1919393.877</v>
      </c>
      <c r="J57" s="29">
        <f t="shared" si="7"/>
        <v>-200116.8202</v>
      </c>
      <c r="K57" s="28">
        <f t="shared" si="1"/>
        <v>10087615.34</v>
      </c>
      <c r="L57" s="29">
        <f t="shared" si="2"/>
        <v>0</v>
      </c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4.25" customHeight="1">
      <c r="A58" s="1"/>
      <c r="B58" s="1"/>
      <c r="C58" s="1"/>
      <c r="D58" s="1"/>
      <c r="E58" s="1"/>
      <c r="F58" s="27">
        <f t="shared" si="3"/>
        <v>56</v>
      </c>
      <c r="G58" s="28">
        <f t="shared" si="4"/>
        <v>10087615.34</v>
      </c>
      <c r="H58" s="29">
        <f t="shared" si="5"/>
        <v>-2119510.697</v>
      </c>
      <c r="I58" s="29">
        <f t="shared" si="6"/>
        <v>-1951383.775</v>
      </c>
      <c r="J58" s="29">
        <f t="shared" si="7"/>
        <v>-168126.9223</v>
      </c>
      <c r="K58" s="28">
        <f t="shared" si="1"/>
        <v>8136231.561</v>
      </c>
      <c r="L58" s="29">
        <f t="shared" si="2"/>
        <v>0.0000000004656612873</v>
      </c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4.25" customHeight="1">
      <c r="A59" s="1"/>
      <c r="B59" s="1"/>
      <c r="C59" s="1"/>
      <c r="D59" s="1"/>
      <c r="E59" s="1"/>
      <c r="F59" s="27">
        <f t="shared" si="3"/>
        <v>57</v>
      </c>
      <c r="G59" s="28">
        <f t="shared" si="4"/>
        <v>8136231.561</v>
      </c>
      <c r="H59" s="29">
        <f t="shared" si="5"/>
        <v>-2119510.697</v>
      </c>
      <c r="I59" s="29">
        <f t="shared" si="6"/>
        <v>-1983906.838</v>
      </c>
      <c r="J59" s="29">
        <f t="shared" si="7"/>
        <v>-135603.8593</v>
      </c>
      <c r="K59" s="28">
        <f t="shared" si="1"/>
        <v>6152324.723</v>
      </c>
      <c r="L59" s="29">
        <f t="shared" si="2"/>
        <v>0</v>
      </c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4.25" customHeight="1">
      <c r="A60" s="1"/>
      <c r="B60" s="1"/>
      <c r="C60" s="1"/>
      <c r="D60" s="1"/>
      <c r="E60" s="1"/>
      <c r="F60" s="27">
        <f t="shared" si="3"/>
        <v>58</v>
      </c>
      <c r="G60" s="28">
        <f t="shared" si="4"/>
        <v>6152324.723</v>
      </c>
      <c r="H60" s="29">
        <f t="shared" si="5"/>
        <v>-2119510.697</v>
      </c>
      <c r="I60" s="29">
        <f t="shared" si="6"/>
        <v>-2016971.952</v>
      </c>
      <c r="J60" s="29">
        <f t="shared" si="7"/>
        <v>-102538.7454</v>
      </c>
      <c r="K60" s="28">
        <f t="shared" si="1"/>
        <v>4135352.771</v>
      </c>
      <c r="L60" s="29">
        <f t="shared" si="2"/>
        <v>0.0000000004656612873</v>
      </c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4.25" customHeight="1">
      <c r="A61" s="1"/>
      <c r="B61" s="1"/>
      <c r="C61" s="1"/>
      <c r="D61" s="1"/>
      <c r="E61" s="1"/>
      <c r="F61" s="27">
        <f t="shared" si="3"/>
        <v>59</v>
      </c>
      <c r="G61" s="28">
        <f t="shared" si="4"/>
        <v>4135352.771</v>
      </c>
      <c r="H61" s="29">
        <f t="shared" si="5"/>
        <v>-2119510.697</v>
      </c>
      <c r="I61" s="29">
        <f t="shared" si="6"/>
        <v>-2050588.151</v>
      </c>
      <c r="J61" s="29">
        <f t="shared" si="7"/>
        <v>-68922.54619</v>
      </c>
      <c r="K61" s="28">
        <f t="shared" si="1"/>
        <v>2084764.62</v>
      </c>
      <c r="L61" s="29">
        <f t="shared" si="2"/>
        <v>0</v>
      </c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4.25" customHeight="1">
      <c r="A62" s="1"/>
      <c r="B62" s="1"/>
      <c r="C62" s="1"/>
      <c r="D62" s="1"/>
      <c r="E62" s="1"/>
      <c r="F62" s="27">
        <f t="shared" si="3"/>
        <v>60</v>
      </c>
      <c r="G62" s="28">
        <f t="shared" si="4"/>
        <v>2084764.62</v>
      </c>
      <c r="H62" s="29">
        <f t="shared" si="5"/>
        <v>-2119510.697</v>
      </c>
      <c r="I62" s="29">
        <f t="shared" si="6"/>
        <v>-2084764.62</v>
      </c>
      <c r="J62" s="29">
        <f t="shared" si="7"/>
        <v>-34746.077</v>
      </c>
      <c r="K62" s="28">
        <f t="shared" si="1"/>
        <v>-0.0000002912711352</v>
      </c>
      <c r="L62" s="29">
        <f t="shared" si="2"/>
        <v>0</v>
      </c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4.25" customHeight="1">
      <c r="A63" s="1"/>
      <c r="B63" s="1"/>
      <c r="C63" s="1"/>
      <c r="D63" s="1"/>
      <c r="E63" s="1"/>
      <c r="F63" s="27" t="str">
        <f t="shared" si="3"/>
        <v/>
      </c>
      <c r="G63" s="28">
        <f t="shared" si="4"/>
        <v>0</v>
      </c>
      <c r="H63" s="29">
        <f t="shared" si="5"/>
        <v>0</v>
      </c>
      <c r="I63" s="29">
        <f t="shared" si="6"/>
        <v>0</v>
      </c>
      <c r="J63" s="29">
        <f t="shared" si="7"/>
        <v>0</v>
      </c>
      <c r="K63" s="28">
        <f t="shared" si="1"/>
        <v>0</v>
      </c>
      <c r="L63" s="29">
        <f t="shared" si="2"/>
        <v>0</v>
      </c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4.25" customHeight="1">
      <c r="A64" s="1"/>
      <c r="B64" s="1"/>
      <c r="C64" s="1"/>
      <c r="D64" s="1"/>
      <c r="E64" s="1"/>
      <c r="F64" s="27" t="str">
        <f t="shared" si="3"/>
        <v/>
      </c>
      <c r="G64" s="28">
        <f t="shared" si="4"/>
        <v>0</v>
      </c>
      <c r="H64" s="29">
        <f t="shared" si="5"/>
        <v>0</v>
      </c>
      <c r="I64" s="29">
        <f t="shared" si="6"/>
        <v>0</v>
      </c>
      <c r="J64" s="29">
        <f t="shared" si="7"/>
        <v>0</v>
      </c>
      <c r="K64" s="28">
        <f t="shared" si="1"/>
        <v>0</v>
      </c>
      <c r="L64" s="29">
        <f t="shared" si="2"/>
        <v>0</v>
      </c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4.25" customHeight="1">
      <c r="A65" s="1"/>
      <c r="B65" s="1"/>
      <c r="C65" s="1"/>
      <c r="D65" s="1"/>
      <c r="E65" s="1"/>
      <c r="F65" s="27" t="str">
        <f t="shared" si="3"/>
        <v/>
      </c>
      <c r="G65" s="28">
        <f t="shared" si="4"/>
        <v>0</v>
      </c>
      <c r="H65" s="29">
        <f t="shared" si="5"/>
        <v>0</v>
      </c>
      <c r="I65" s="29">
        <f t="shared" si="6"/>
        <v>0</v>
      </c>
      <c r="J65" s="29">
        <f t="shared" si="7"/>
        <v>0</v>
      </c>
      <c r="K65" s="28">
        <f t="shared" si="1"/>
        <v>0</v>
      </c>
      <c r="L65" s="29">
        <f t="shared" si="2"/>
        <v>0</v>
      </c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4.25" customHeight="1">
      <c r="A66" s="1"/>
      <c r="B66" s="1"/>
      <c r="C66" s="1"/>
      <c r="D66" s="1"/>
      <c r="E66" s="1"/>
      <c r="F66" s="27" t="str">
        <f t="shared" si="3"/>
        <v/>
      </c>
      <c r="G66" s="28">
        <f t="shared" si="4"/>
        <v>0</v>
      </c>
      <c r="H66" s="29">
        <f t="shared" si="5"/>
        <v>0</v>
      </c>
      <c r="I66" s="29">
        <f t="shared" si="6"/>
        <v>0</v>
      </c>
      <c r="J66" s="29">
        <f t="shared" si="7"/>
        <v>0</v>
      </c>
      <c r="K66" s="28">
        <f t="shared" si="1"/>
        <v>0</v>
      </c>
      <c r="L66" s="29">
        <f t="shared" si="2"/>
        <v>0</v>
      </c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4.25" customHeight="1">
      <c r="A67" s="1"/>
      <c r="B67" s="1"/>
      <c r="C67" s="1"/>
      <c r="D67" s="1"/>
      <c r="E67" s="1"/>
      <c r="F67" s="27" t="str">
        <f t="shared" si="3"/>
        <v/>
      </c>
      <c r="G67" s="28">
        <f t="shared" si="4"/>
        <v>0</v>
      </c>
      <c r="H67" s="29">
        <f t="shared" si="5"/>
        <v>0</v>
      </c>
      <c r="I67" s="29">
        <f t="shared" si="6"/>
        <v>0</v>
      </c>
      <c r="J67" s="29">
        <f t="shared" si="7"/>
        <v>0</v>
      </c>
      <c r="K67" s="28">
        <f t="shared" si="1"/>
        <v>0</v>
      </c>
      <c r="L67" s="29">
        <f t="shared" si="2"/>
        <v>0</v>
      </c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4.25" customHeight="1">
      <c r="A68" s="1"/>
      <c r="B68" s="1"/>
      <c r="C68" s="1"/>
      <c r="D68" s="1"/>
      <c r="E68" s="1"/>
      <c r="F68" s="27" t="str">
        <f t="shared" si="3"/>
        <v/>
      </c>
      <c r="G68" s="28">
        <f t="shared" si="4"/>
        <v>0</v>
      </c>
      <c r="H68" s="29">
        <f t="shared" si="5"/>
        <v>0</v>
      </c>
      <c r="I68" s="29">
        <f t="shared" si="6"/>
        <v>0</v>
      </c>
      <c r="J68" s="29">
        <f t="shared" si="7"/>
        <v>0</v>
      </c>
      <c r="K68" s="28">
        <f t="shared" si="1"/>
        <v>0</v>
      </c>
      <c r="L68" s="29">
        <f t="shared" si="2"/>
        <v>0</v>
      </c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4.25" customHeight="1">
      <c r="A69" s="1"/>
      <c r="B69" s="1"/>
      <c r="C69" s="1"/>
      <c r="D69" s="1"/>
      <c r="E69" s="1"/>
      <c r="F69" s="27" t="str">
        <f t="shared" si="3"/>
        <v/>
      </c>
      <c r="G69" s="28">
        <f t="shared" si="4"/>
        <v>0</v>
      </c>
      <c r="H69" s="29">
        <f t="shared" si="5"/>
        <v>0</v>
      </c>
      <c r="I69" s="29">
        <f t="shared" si="6"/>
        <v>0</v>
      </c>
      <c r="J69" s="29">
        <f t="shared" si="7"/>
        <v>0</v>
      </c>
      <c r="K69" s="28">
        <f t="shared" si="1"/>
        <v>0</v>
      </c>
      <c r="L69" s="29">
        <f t="shared" si="2"/>
        <v>0</v>
      </c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4.25" customHeight="1">
      <c r="A70" s="1"/>
      <c r="B70" s="1"/>
      <c r="C70" s="1"/>
      <c r="D70" s="1"/>
      <c r="E70" s="1"/>
      <c r="F70" s="27" t="str">
        <f t="shared" si="3"/>
        <v/>
      </c>
      <c r="G70" s="28">
        <f t="shared" si="4"/>
        <v>0</v>
      </c>
      <c r="H70" s="29">
        <f t="shared" si="5"/>
        <v>0</v>
      </c>
      <c r="I70" s="29">
        <f t="shared" si="6"/>
        <v>0</v>
      </c>
      <c r="J70" s="29">
        <f t="shared" si="7"/>
        <v>0</v>
      </c>
      <c r="K70" s="28">
        <f t="shared" si="1"/>
        <v>0</v>
      </c>
      <c r="L70" s="29">
        <f t="shared" si="2"/>
        <v>0</v>
      </c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4.25" customHeight="1">
      <c r="A71" s="1"/>
      <c r="B71" s="1"/>
      <c r="C71" s="1"/>
      <c r="D71" s="1"/>
      <c r="E71" s="1"/>
      <c r="F71" s="27" t="str">
        <f t="shared" si="3"/>
        <v/>
      </c>
      <c r="G71" s="28">
        <f t="shared" si="4"/>
        <v>0</v>
      </c>
      <c r="H71" s="29">
        <f t="shared" si="5"/>
        <v>0</v>
      </c>
      <c r="I71" s="29">
        <f t="shared" si="6"/>
        <v>0</v>
      </c>
      <c r="J71" s="29">
        <f t="shared" si="7"/>
        <v>0</v>
      </c>
      <c r="K71" s="28">
        <f t="shared" si="1"/>
        <v>0</v>
      </c>
      <c r="L71" s="29">
        <f t="shared" si="2"/>
        <v>0</v>
      </c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4.25" customHeight="1">
      <c r="A72" s="1"/>
      <c r="B72" s="1"/>
      <c r="C72" s="1"/>
      <c r="D72" s="1"/>
      <c r="E72" s="1"/>
      <c r="F72" s="27" t="str">
        <f t="shared" si="3"/>
        <v/>
      </c>
      <c r="G72" s="28">
        <f t="shared" si="4"/>
        <v>0</v>
      </c>
      <c r="H72" s="29">
        <f t="shared" si="5"/>
        <v>0</v>
      </c>
      <c r="I72" s="29">
        <f t="shared" si="6"/>
        <v>0</v>
      </c>
      <c r="J72" s="29">
        <f t="shared" si="7"/>
        <v>0</v>
      </c>
      <c r="K72" s="28">
        <f t="shared" si="1"/>
        <v>0</v>
      </c>
      <c r="L72" s="29">
        <f t="shared" si="2"/>
        <v>0</v>
      </c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4.25" customHeight="1">
      <c r="A73" s="1"/>
      <c r="B73" s="1"/>
      <c r="C73" s="1"/>
      <c r="D73" s="1"/>
      <c r="E73" s="1"/>
      <c r="F73" s="27" t="str">
        <f t="shared" si="3"/>
        <v/>
      </c>
      <c r="G73" s="28">
        <f t="shared" si="4"/>
        <v>0</v>
      </c>
      <c r="H73" s="29">
        <f t="shared" si="5"/>
        <v>0</v>
      </c>
      <c r="I73" s="29">
        <f t="shared" si="6"/>
        <v>0</v>
      </c>
      <c r="J73" s="29">
        <f t="shared" si="7"/>
        <v>0</v>
      </c>
      <c r="K73" s="28">
        <f t="shared" si="1"/>
        <v>0</v>
      </c>
      <c r="L73" s="29">
        <f t="shared" si="2"/>
        <v>0</v>
      </c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4.25" customHeight="1">
      <c r="A74" s="1"/>
      <c r="B74" s="1"/>
      <c r="C74" s="1"/>
      <c r="D74" s="1"/>
      <c r="E74" s="1"/>
      <c r="F74" s="27" t="str">
        <f t="shared" si="3"/>
        <v/>
      </c>
      <c r="G74" s="28">
        <f t="shared" si="4"/>
        <v>0</v>
      </c>
      <c r="H74" s="29">
        <f t="shared" si="5"/>
        <v>0</v>
      </c>
      <c r="I74" s="29">
        <f t="shared" si="6"/>
        <v>0</v>
      </c>
      <c r="J74" s="29">
        <f t="shared" si="7"/>
        <v>0</v>
      </c>
      <c r="K74" s="28">
        <f t="shared" si="1"/>
        <v>0</v>
      </c>
      <c r="L74" s="29">
        <f t="shared" si="2"/>
        <v>0</v>
      </c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4.25" customHeight="1">
      <c r="A75" s="1"/>
      <c r="B75" s="1"/>
      <c r="C75" s="1"/>
      <c r="D75" s="1"/>
      <c r="E75" s="1"/>
      <c r="F75" s="27" t="str">
        <f t="shared" si="3"/>
        <v/>
      </c>
      <c r="G75" s="28">
        <f t="shared" si="4"/>
        <v>0</v>
      </c>
      <c r="H75" s="29">
        <f t="shared" si="5"/>
        <v>0</v>
      </c>
      <c r="I75" s="29">
        <f t="shared" si="6"/>
        <v>0</v>
      </c>
      <c r="J75" s="29">
        <f t="shared" si="7"/>
        <v>0</v>
      </c>
      <c r="K75" s="28">
        <f t="shared" si="1"/>
        <v>0</v>
      </c>
      <c r="L75" s="29">
        <f t="shared" si="2"/>
        <v>0</v>
      </c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4.25" customHeight="1">
      <c r="A76" s="1"/>
      <c r="B76" s="1"/>
      <c r="C76" s="1"/>
      <c r="D76" s="1"/>
      <c r="E76" s="1"/>
      <c r="F76" s="27" t="str">
        <f t="shared" si="3"/>
        <v/>
      </c>
      <c r="G76" s="28">
        <f t="shared" si="4"/>
        <v>0</v>
      </c>
      <c r="H76" s="29">
        <f t="shared" si="5"/>
        <v>0</v>
      </c>
      <c r="I76" s="29">
        <f t="shared" si="6"/>
        <v>0</v>
      </c>
      <c r="J76" s="29">
        <f t="shared" si="7"/>
        <v>0</v>
      </c>
      <c r="K76" s="28">
        <f t="shared" si="1"/>
        <v>0</v>
      </c>
      <c r="L76" s="29">
        <f t="shared" si="2"/>
        <v>0</v>
      </c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4.25" customHeight="1">
      <c r="A77" s="1"/>
      <c r="B77" s="1"/>
      <c r="C77" s="1"/>
      <c r="D77" s="1"/>
      <c r="E77" s="1"/>
      <c r="F77" s="27" t="str">
        <f t="shared" si="3"/>
        <v/>
      </c>
      <c r="G77" s="28">
        <f t="shared" si="4"/>
        <v>0</v>
      </c>
      <c r="H77" s="29">
        <f t="shared" si="5"/>
        <v>0</v>
      </c>
      <c r="I77" s="29">
        <f t="shared" si="6"/>
        <v>0</v>
      </c>
      <c r="J77" s="29">
        <f t="shared" si="7"/>
        <v>0</v>
      </c>
      <c r="K77" s="28">
        <f t="shared" si="1"/>
        <v>0</v>
      </c>
      <c r="L77" s="29">
        <f t="shared" si="2"/>
        <v>0</v>
      </c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4.25" customHeight="1">
      <c r="A78" s="1"/>
      <c r="B78" s="1"/>
      <c r="C78" s="1"/>
      <c r="D78" s="1"/>
      <c r="E78" s="1"/>
      <c r="F78" s="27" t="str">
        <f t="shared" si="3"/>
        <v/>
      </c>
      <c r="G78" s="28">
        <f t="shared" si="4"/>
        <v>0</v>
      </c>
      <c r="H78" s="29">
        <f t="shared" si="5"/>
        <v>0</v>
      </c>
      <c r="I78" s="29">
        <f t="shared" si="6"/>
        <v>0</v>
      </c>
      <c r="J78" s="29">
        <f t="shared" si="7"/>
        <v>0</v>
      </c>
      <c r="K78" s="28">
        <f t="shared" si="1"/>
        <v>0</v>
      </c>
      <c r="L78" s="29">
        <f t="shared" si="2"/>
        <v>0</v>
      </c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4.25" customHeight="1">
      <c r="A79" s="1"/>
      <c r="B79" s="1"/>
      <c r="C79" s="1"/>
      <c r="D79" s="1"/>
      <c r="E79" s="1"/>
      <c r="F79" s="27" t="str">
        <f t="shared" si="3"/>
        <v/>
      </c>
      <c r="G79" s="28">
        <f t="shared" si="4"/>
        <v>0</v>
      </c>
      <c r="H79" s="29">
        <f t="shared" si="5"/>
        <v>0</v>
      </c>
      <c r="I79" s="29">
        <f t="shared" si="6"/>
        <v>0</v>
      </c>
      <c r="J79" s="29">
        <f t="shared" si="7"/>
        <v>0</v>
      </c>
      <c r="K79" s="28">
        <f t="shared" si="1"/>
        <v>0</v>
      </c>
      <c r="L79" s="29">
        <f t="shared" si="2"/>
        <v>0</v>
      </c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4.25" customHeight="1">
      <c r="A80" s="1"/>
      <c r="B80" s="1"/>
      <c r="C80" s="1"/>
      <c r="D80" s="1"/>
      <c r="E80" s="1"/>
      <c r="F80" s="27" t="str">
        <f t="shared" si="3"/>
        <v/>
      </c>
      <c r="G80" s="28">
        <f t="shared" si="4"/>
        <v>0</v>
      </c>
      <c r="H80" s="29">
        <f t="shared" si="5"/>
        <v>0</v>
      </c>
      <c r="I80" s="29">
        <f t="shared" si="6"/>
        <v>0</v>
      </c>
      <c r="J80" s="29">
        <f t="shared" si="7"/>
        <v>0</v>
      </c>
      <c r="K80" s="28">
        <f t="shared" si="1"/>
        <v>0</v>
      </c>
      <c r="L80" s="29">
        <f t="shared" si="2"/>
        <v>0</v>
      </c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4.25" customHeight="1">
      <c r="A81" s="1"/>
      <c r="B81" s="1"/>
      <c r="C81" s="1"/>
      <c r="D81" s="1"/>
      <c r="E81" s="1"/>
      <c r="F81" s="27" t="str">
        <f t="shared" si="3"/>
        <v/>
      </c>
      <c r="G81" s="28">
        <f t="shared" si="4"/>
        <v>0</v>
      </c>
      <c r="H81" s="29">
        <f t="shared" si="5"/>
        <v>0</v>
      </c>
      <c r="I81" s="29">
        <f t="shared" si="6"/>
        <v>0</v>
      </c>
      <c r="J81" s="29">
        <f t="shared" si="7"/>
        <v>0</v>
      </c>
      <c r="K81" s="28">
        <f t="shared" si="1"/>
        <v>0</v>
      </c>
      <c r="L81" s="29">
        <f t="shared" si="2"/>
        <v>0</v>
      </c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4.25" customHeight="1">
      <c r="A82" s="1"/>
      <c r="B82" s="1"/>
      <c r="C82" s="1"/>
      <c r="D82" s="1"/>
      <c r="E82" s="1"/>
      <c r="F82" s="27" t="str">
        <f t="shared" si="3"/>
        <v/>
      </c>
      <c r="G82" s="28">
        <f t="shared" si="4"/>
        <v>0</v>
      </c>
      <c r="H82" s="29">
        <f t="shared" si="5"/>
        <v>0</v>
      </c>
      <c r="I82" s="29">
        <f t="shared" si="6"/>
        <v>0</v>
      </c>
      <c r="J82" s="29">
        <f t="shared" si="7"/>
        <v>0</v>
      </c>
      <c r="K82" s="28">
        <f t="shared" si="1"/>
        <v>0</v>
      </c>
      <c r="L82" s="29">
        <f t="shared" si="2"/>
        <v>0</v>
      </c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4.25" customHeight="1">
      <c r="A83" s="1"/>
      <c r="B83" s="1"/>
      <c r="C83" s="1"/>
      <c r="D83" s="1"/>
      <c r="E83" s="1"/>
      <c r="F83" s="27" t="str">
        <f t="shared" si="3"/>
        <v/>
      </c>
      <c r="G83" s="28">
        <f t="shared" si="4"/>
        <v>0</v>
      </c>
      <c r="H83" s="29">
        <f t="shared" si="5"/>
        <v>0</v>
      </c>
      <c r="I83" s="29">
        <f t="shared" si="6"/>
        <v>0</v>
      </c>
      <c r="J83" s="29">
        <f t="shared" si="7"/>
        <v>0</v>
      </c>
      <c r="K83" s="28">
        <f t="shared" si="1"/>
        <v>0</v>
      </c>
      <c r="L83" s="29">
        <f t="shared" si="2"/>
        <v>0</v>
      </c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4.25" customHeight="1">
      <c r="A84" s="1"/>
      <c r="B84" s="1"/>
      <c r="C84" s="1"/>
      <c r="D84" s="1"/>
      <c r="E84" s="1"/>
      <c r="F84" s="27" t="str">
        <f t="shared" si="3"/>
        <v/>
      </c>
      <c r="G84" s="28">
        <f t="shared" si="4"/>
        <v>0</v>
      </c>
      <c r="H84" s="29">
        <f t="shared" si="5"/>
        <v>0</v>
      </c>
      <c r="I84" s="29">
        <f t="shared" si="6"/>
        <v>0</v>
      </c>
      <c r="J84" s="29">
        <f t="shared" si="7"/>
        <v>0</v>
      </c>
      <c r="K84" s="28">
        <f t="shared" si="1"/>
        <v>0</v>
      </c>
      <c r="L84" s="29">
        <f t="shared" si="2"/>
        <v>0</v>
      </c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4.25" customHeight="1">
      <c r="A85" s="1"/>
      <c r="B85" s="1"/>
      <c r="C85" s="1"/>
      <c r="D85" s="1"/>
      <c r="E85" s="1"/>
      <c r="F85" s="27" t="str">
        <f t="shared" si="3"/>
        <v/>
      </c>
      <c r="G85" s="28">
        <f t="shared" si="4"/>
        <v>0</v>
      </c>
      <c r="H85" s="29">
        <f t="shared" si="5"/>
        <v>0</v>
      </c>
      <c r="I85" s="29">
        <f t="shared" si="6"/>
        <v>0</v>
      </c>
      <c r="J85" s="29">
        <f t="shared" si="7"/>
        <v>0</v>
      </c>
      <c r="K85" s="28">
        <f t="shared" si="1"/>
        <v>0</v>
      </c>
      <c r="L85" s="29">
        <f t="shared" si="2"/>
        <v>0</v>
      </c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4.25" customHeight="1">
      <c r="A86" s="1"/>
      <c r="B86" s="1"/>
      <c r="C86" s="1"/>
      <c r="D86" s="1"/>
      <c r="E86" s="1"/>
      <c r="F86" s="27" t="str">
        <f t="shared" si="3"/>
        <v/>
      </c>
      <c r="G86" s="28">
        <f t="shared" si="4"/>
        <v>0</v>
      </c>
      <c r="H86" s="29">
        <f t="shared" si="5"/>
        <v>0</v>
      </c>
      <c r="I86" s="29">
        <f t="shared" si="6"/>
        <v>0</v>
      </c>
      <c r="J86" s="29">
        <f t="shared" si="7"/>
        <v>0</v>
      </c>
      <c r="K86" s="28">
        <f t="shared" si="1"/>
        <v>0</v>
      </c>
      <c r="L86" s="29">
        <f t="shared" si="2"/>
        <v>0</v>
      </c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4.25" customHeight="1">
      <c r="A87" s="1"/>
      <c r="B87" s="1"/>
      <c r="C87" s="1"/>
      <c r="D87" s="1"/>
      <c r="E87" s="1"/>
      <c r="F87" s="27" t="str">
        <f t="shared" si="3"/>
        <v/>
      </c>
      <c r="G87" s="28">
        <f t="shared" si="4"/>
        <v>0</v>
      </c>
      <c r="H87" s="29">
        <f t="shared" si="5"/>
        <v>0</v>
      </c>
      <c r="I87" s="29">
        <f t="shared" si="6"/>
        <v>0</v>
      </c>
      <c r="J87" s="29">
        <f t="shared" si="7"/>
        <v>0</v>
      </c>
      <c r="K87" s="28">
        <f t="shared" si="1"/>
        <v>0</v>
      </c>
      <c r="L87" s="29">
        <f t="shared" si="2"/>
        <v>0</v>
      </c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4.25" customHeight="1">
      <c r="A88" s="1"/>
      <c r="B88" s="1"/>
      <c r="C88" s="1"/>
      <c r="D88" s="1"/>
      <c r="E88" s="1"/>
      <c r="F88" s="27" t="str">
        <f t="shared" si="3"/>
        <v/>
      </c>
      <c r="G88" s="28">
        <f t="shared" si="4"/>
        <v>0</v>
      </c>
      <c r="H88" s="29">
        <f t="shared" si="5"/>
        <v>0</v>
      </c>
      <c r="I88" s="29">
        <f t="shared" si="6"/>
        <v>0</v>
      </c>
      <c r="J88" s="29">
        <f t="shared" si="7"/>
        <v>0</v>
      </c>
      <c r="K88" s="28">
        <f t="shared" si="1"/>
        <v>0</v>
      </c>
      <c r="L88" s="29">
        <f t="shared" si="2"/>
        <v>0</v>
      </c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4.25" customHeight="1">
      <c r="A89" s="1"/>
      <c r="B89" s="1"/>
      <c r="C89" s="1"/>
      <c r="D89" s="1"/>
      <c r="E89" s="1"/>
      <c r="F89" s="27" t="str">
        <f t="shared" si="3"/>
        <v/>
      </c>
      <c r="G89" s="28">
        <f t="shared" si="4"/>
        <v>0</v>
      </c>
      <c r="H89" s="29">
        <f t="shared" si="5"/>
        <v>0</v>
      </c>
      <c r="I89" s="29">
        <f t="shared" si="6"/>
        <v>0</v>
      </c>
      <c r="J89" s="29">
        <f t="shared" si="7"/>
        <v>0</v>
      </c>
      <c r="K89" s="28">
        <f t="shared" si="1"/>
        <v>0</v>
      </c>
      <c r="L89" s="29">
        <f t="shared" si="2"/>
        <v>0</v>
      </c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4.25" customHeight="1">
      <c r="A90" s="1"/>
      <c r="B90" s="1"/>
      <c r="C90" s="1"/>
      <c r="D90" s="1"/>
      <c r="E90" s="1"/>
      <c r="F90" s="27" t="str">
        <f t="shared" si="3"/>
        <v/>
      </c>
      <c r="G90" s="28">
        <f t="shared" si="4"/>
        <v>0</v>
      </c>
      <c r="H90" s="29">
        <f t="shared" si="5"/>
        <v>0</v>
      </c>
      <c r="I90" s="29">
        <f t="shared" si="6"/>
        <v>0</v>
      </c>
      <c r="J90" s="29">
        <f t="shared" si="7"/>
        <v>0</v>
      </c>
      <c r="K90" s="28">
        <f t="shared" si="1"/>
        <v>0</v>
      </c>
      <c r="L90" s="29">
        <f t="shared" si="2"/>
        <v>0</v>
      </c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4.25" customHeight="1">
      <c r="A91" s="1"/>
      <c r="B91" s="1"/>
      <c r="C91" s="1"/>
      <c r="D91" s="1"/>
      <c r="E91" s="1"/>
      <c r="F91" s="27" t="str">
        <f t="shared" si="3"/>
        <v/>
      </c>
      <c r="G91" s="28">
        <f t="shared" si="4"/>
        <v>0</v>
      </c>
      <c r="H91" s="29">
        <f t="shared" si="5"/>
        <v>0</v>
      </c>
      <c r="I91" s="29">
        <f t="shared" si="6"/>
        <v>0</v>
      </c>
      <c r="J91" s="29">
        <f t="shared" si="7"/>
        <v>0</v>
      </c>
      <c r="K91" s="28">
        <f t="shared" si="1"/>
        <v>0</v>
      </c>
      <c r="L91" s="29">
        <f t="shared" si="2"/>
        <v>0</v>
      </c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4.25" customHeight="1">
      <c r="A92" s="1"/>
      <c r="B92" s="1"/>
      <c r="C92" s="1"/>
      <c r="D92" s="1"/>
      <c r="E92" s="1"/>
      <c r="F92" s="27" t="str">
        <f t="shared" si="3"/>
        <v/>
      </c>
      <c r="G92" s="28">
        <f t="shared" si="4"/>
        <v>0</v>
      </c>
      <c r="H92" s="29">
        <f t="shared" si="5"/>
        <v>0</v>
      </c>
      <c r="I92" s="29">
        <f t="shared" si="6"/>
        <v>0</v>
      </c>
      <c r="J92" s="29">
        <f t="shared" si="7"/>
        <v>0</v>
      </c>
      <c r="K92" s="28">
        <f t="shared" si="1"/>
        <v>0</v>
      </c>
      <c r="L92" s="29">
        <f t="shared" si="2"/>
        <v>0</v>
      </c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4.25" customHeight="1">
      <c r="A93" s="1"/>
      <c r="B93" s="1"/>
      <c r="C93" s="1"/>
      <c r="D93" s="1"/>
      <c r="E93" s="1"/>
      <c r="F93" s="27" t="str">
        <f t="shared" si="3"/>
        <v/>
      </c>
      <c r="G93" s="28">
        <f t="shared" si="4"/>
        <v>0</v>
      </c>
      <c r="H93" s="29">
        <f t="shared" si="5"/>
        <v>0</v>
      </c>
      <c r="I93" s="29">
        <f t="shared" si="6"/>
        <v>0</v>
      </c>
      <c r="J93" s="29">
        <f t="shared" si="7"/>
        <v>0</v>
      </c>
      <c r="K93" s="28">
        <f t="shared" si="1"/>
        <v>0</v>
      </c>
      <c r="L93" s="29">
        <f t="shared" si="2"/>
        <v>0</v>
      </c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4.25" customHeight="1">
      <c r="A94" s="1"/>
      <c r="B94" s="1"/>
      <c r="C94" s="1"/>
      <c r="D94" s="1"/>
      <c r="E94" s="1"/>
      <c r="F94" s="27" t="str">
        <f t="shared" si="3"/>
        <v/>
      </c>
      <c r="G94" s="28">
        <f t="shared" si="4"/>
        <v>0</v>
      </c>
      <c r="H94" s="29">
        <f t="shared" si="5"/>
        <v>0</v>
      </c>
      <c r="I94" s="29">
        <f t="shared" si="6"/>
        <v>0</v>
      </c>
      <c r="J94" s="29">
        <f t="shared" si="7"/>
        <v>0</v>
      </c>
      <c r="K94" s="28">
        <f t="shared" si="1"/>
        <v>0</v>
      </c>
      <c r="L94" s="29">
        <f t="shared" si="2"/>
        <v>0</v>
      </c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4.25" customHeight="1">
      <c r="A95" s="1"/>
      <c r="B95" s="1"/>
      <c r="C95" s="1"/>
      <c r="D95" s="1"/>
      <c r="E95" s="1"/>
      <c r="F95" s="27" t="str">
        <f t="shared" si="3"/>
        <v/>
      </c>
      <c r="G95" s="28">
        <f t="shared" si="4"/>
        <v>0</v>
      </c>
      <c r="H95" s="29">
        <f t="shared" si="5"/>
        <v>0</v>
      </c>
      <c r="I95" s="29">
        <f t="shared" si="6"/>
        <v>0</v>
      </c>
      <c r="J95" s="29">
        <f t="shared" si="7"/>
        <v>0</v>
      </c>
      <c r="K95" s="28">
        <f t="shared" si="1"/>
        <v>0</v>
      </c>
      <c r="L95" s="29">
        <f t="shared" si="2"/>
        <v>0</v>
      </c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4.25" customHeight="1">
      <c r="A96" s="1"/>
      <c r="B96" s="1"/>
      <c r="C96" s="1"/>
      <c r="D96" s="1"/>
      <c r="E96" s="1"/>
      <c r="F96" s="27" t="str">
        <f t="shared" si="3"/>
        <v/>
      </c>
      <c r="G96" s="28">
        <f t="shared" si="4"/>
        <v>0</v>
      </c>
      <c r="H96" s="29">
        <f t="shared" si="5"/>
        <v>0</v>
      </c>
      <c r="I96" s="29">
        <f t="shared" si="6"/>
        <v>0</v>
      </c>
      <c r="J96" s="29">
        <f t="shared" si="7"/>
        <v>0</v>
      </c>
      <c r="K96" s="28">
        <f t="shared" si="1"/>
        <v>0</v>
      </c>
      <c r="L96" s="29">
        <f t="shared" si="2"/>
        <v>0</v>
      </c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4.25" customHeight="1">
      <c r="A97" s="1"/>
      <c r="B97" s="1"/>
      <c r="C97" s="1"/>
      <c r="D97" s="1"/>
      <c r="E97" s="1"/>
      <c r="F97" s="27" t="str">
        <f t="shared" si="3"/>
        <v/>
      </c>
      <c r="G97" s="28">
        <f t="shared" si="4"/>
        <v>0</v>
      </c>
      <c r="H97" s="29">
        <f t="shared" si="5"/>
        <v>0</v>
      </c>
      <c r="I97" s="29">
        <f t="shared" si="6"/>
        <v>0</v>
      </c>
      <c r="J97" s="29">
        <f t="shared" si="7"/>
        <v>0</v>
      </c>
      <c r="K97" s="28">
        <f t="shared" si="1"/>
        <v>0</v>
      </c>
      <c r="L97" s="29">
        <f t="shared" si="2"/>
        <v>0</v>
      </c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4.25" customHeight="1">
      <c r="A98" s="1"/>
      <c r="B98" s="1"/>
      <c r="C98" s="1"/>
      <c r="D98" s="1"/>
      <c r="E98" s="1"/>
      <c r="F98" s="27" t="str">
        <f t="shared" si="3"/>
        <v/>
      </c>
      <c r="G98" s="28">
        <f t="shared" si="4"/>
        <v>0</v>
      </c>
      <c r="H98" s="29">
        <f t="shared" si="5"/>
        <v>0</v>
      </c>
      <c r="I98" s="29">
        <f t="shared" si="6"/>
        <v>0</v>
      </c>
      <c r="J98" s="29">
        <f t="shared" si="7"/>
        <v>0</v>
      </c>
      <c r="K98" s="28">
        <f t="shared" si="1"/>
        <v>0</v>
      </c>
      <c r="L98" s="29">
        <f t="shared" si="2"/>
        <v>0</v>
      </c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4.25" customHeight="1">
      <c r="A99" s="1"/>
      <c r="B99" s="1"/>
      <c r="C99" s="1"/>
      <c r="D99" s="1"/>
      <c r="E99" s="1"/>
      <c r="F99" s="27" t="str">
        <f t="shared" si="3"/>
        <v/>
      </c>
      <c r="G99" s="28">
        <f t="shared" si="4"/>
        <v>0</v>
      </c>
      <c r="H99" s="29">
        <f t="shared" si="5"/>
        <v>0</v>
      </c>
      <c r="I99" s="29">
        <f t="shared" si="6"/>
        <v>0</v>
      </c>
      <c r="J99" s="29">
        <f t="shared" si="7"/>
        <v>0</v>
      </c>
      <c r="K99" s="28">
        <f t="shared" si="1"/>
        <v>0</v>
      </c>
      <c r="L99" s="29">
        <f t="shared" si="2"/>
        <v>0</v>
      </c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4.25" customHeight="1">
      <c r="A100" s="1"/>
      <c r="B100" s="1"/>
      <c r="C100" s="1"/>
      <c r="D100" s="1"/>
      <c r="E100" s="1"/>
      <c r="F100" s="27" t="str">
        <f t="shared" si="3"/>
        <v/>
      </c>
      <c r="G100" s="28">
        <f t="shared" si="4"/>
        <v>0</v>
      </c>
      <c r="H100" s="29">
        <f t="shared" si="5"/>
        <v>0</v>
      </c>
      <c r="I100" s="29">
        <f t="shared" si="6"/>
        <v>0</v>
      </c>
      <c r="J100" s="29">
        <f t="shared" si="7"/>
        <v>0</v>
      </c>
      <c r="K100" s="28">
        <f t="shared" si="1"/>
        <v>0</v>
      </c>
      <c r="L100" s="29">
        <f t="shared" si="2"/>
        <v>0</v>
      </c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4.25" customHeight="1">
      <c r="A101" s="1"/>
      <c r="B101" s="1"/>
      <c r="C101" s="1"/>
      <c r="D101" s="1"/>
      <c r="E101" s="1"/>
      <c r="F101" s="27" t="str">
        <f t="shared" si="3"/>
        <v/>
      </c>
      <c r="G101" s="28">
        <f t="shared" si="4"/>
        <v>0</v>
      </c>
      <c r="H101" s="29">
        <f t="shared" si="5"/>
        <v>0</v>
      </c>
      <c r="I101" s="29">
        <f t="shared" si="6"/>
        <v>0</v>
      </c>
      <c r="J101" s="29">
        <f t="shared" si="7"/>
        <v>0</v>
      </c>
      <c r="K101" s="28">
        <f t="shared" si="1"/>
        <v>0</v>
      </c>
      <c r="L101" s="29">
        <f t="shared" si="2"/>
        <v>0</v>
      </c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4.25" customHeight="1">
      <c r="A102" s="1"/>
      <c r="B102" s="1"/>
      <c r="C102" s="1"/>
      <c r="D102" s="1"/>
      <c r="E102" s="1"/>
      <c r="F102" s="27" t="str">
        <f t="shared" si="3"/>
        <v/>
      </c>
      <c r="G102" s="28">
        <f t="shared" si="4"/>
        <v>0</v>
      </c>
      <c r="H102" s="29">
        <f t="shared" si="5"/>
        <v>0</v>
      </c>
      <c r="I102" s="29">
        <f t="shared" si="6"/>
        <v>0</v>
      </c>
      <c r="J102" s="29">
        <f t="shared" si="7"/>
        <v>0</v>
      </c>
      <c r="K102" s="28">
        <f t="shared" si="1"/>
        <v>0</v>
      </c>
      <c r="L102" s="29">
        <f t="shared" si="2"/>
        <v>0</v>
      </c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4.25" customHeight="1">
      <c r="A103" s="1"/>
      <c r="B103" s="1"/>
      <c r="C103" s="1"/>
      <c r="D103" s="1"/>
      <c r="E103" s="1"/>
      <c r="F103" s="27" t="str">
        <f t="shared" si="3"/>
        <v/>
      </c>
      <c r="G103" s="28">
        <f t="shared" si="4"/>
        <v>0</v>
      </c>
      <c r="H103" s="29">
        <f t="shared" si="5"/>
        <v>0</v>
      </c>
      <c r="I103" s="29">
        <f t="shared" si="6"/>
        <v>0</v>
      </c>
      <c r="J103" s="29">
        <f t="shared" si="7"/>
        <v>0</v>
      </c>
      <c r="K103" s="28">
        <f t="shared" si="1"/>
        <v>0</v>
      </c>
      <c r="L103" s="29">
        <f t="shared" si="2"/>
        <v>0</v>
      </c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4.25" customHeight="1">
      <c r="A104" s="1"/>
      <c r="B104" s="1"/>
      <c r="C104" s="1"/>
      <c r="D104" s="1"/>
      <c r="E104" s="1"/>
      <c r="F104" s="27" t="str">
        <f t="shared" si="3"/>
        <v/>
      </c>
      <c r="G104" s="28">
        <f t="shared" si="4"/>
        <v>0</v>
      </c>
      <c r="H104" s="29">
        <f t="shared" si="5"/>
        <v>0</v>
      </c>
      <c r="I104" s="29">
        <f t="shared" si="6"/>
        <v>0</v>
      </c>
      <c r="J104" s="29">
        <f t="shared" si="7"/>
        <v>0</v>
      </c>
      <c r="K104" s="28">
        <f t="shared" si="1"/>
        <v>0</v>
      </c>
      <c r="L104" s="29">
        <f t="shared" si="2"/>
        <v>0</v>
      </c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4.25" customHeight="1">
      <c r="A105" s="1"/>
      <c r="B105" s="1"/>
      <c r="C105" s="1"/>
      <c r="D105" s="1"/>
      <c r="E105" s="1"/>
      <c r="F105" s="27" t="str">
        <f t="shared" si="3"/>
        <v/>
      </c>
      <c r="G105" s="28">
        <f t="shared" si="4"/>
        <v>0</v>
      </c>
      <c r="H105" s="29">
        <f t="shared" si="5"/>
        <v>0</v>
      </c>
      <c r="I105" s="29">
        <f t="shared" si="6"/>
        <v>0</v>
      </c>
      <c r="J105" s="29">
        <f t="shared" si="7"/>
        <v>0</v>
      </c>
      <c r="K105" s="28">
        <f t="shared" si="1"/>
        <v>0</v>
      </c>
      <c r="L105" s="29">
        <f t="shared" si="2"/>
        <v>0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4.25" customHeight="1">
      <c r="A106" s="1"/>
      <c r="B106" s="1"/>
      <c r="C106" s="1"/>
      <c r="D106" s="1"/>
      <c r="E106" s="1"/>
      <c r="F106" s="27" t="str">
        <f t="shared" si="3"/>
        <v/>
      </c>
      <c r="G106" s="28">
        <f t="shared" si="4"/>
        <v>0</v>
      </c>
      <c r="H106" s="29">
        <f t="shared" si="5"/>
        <v>0</v>
      </c>
      <c r="I106" s="29">
        <f t="shared" si="6"/>
        <v>0</v>
      </c>
      <c r="J106" s="29">
        <f t="shared" si="7"/>
        <v>0</v>
      </c>
      <c r="K106" s="28">
        <f t="shared" si="1"/>
        <v>0</v>
      </c>
      <c r="L106" s="29">
        <f t="shared" si="2"/>
        <v>0</v>
      </c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4.25" customHeight="1">
      <c r="A107" s="1"/>
      <c r="B107" s="1"/>
      <c r="C107" s="1"/>
      <c r="D107" s="1"/>
      <c r="E107" s="1"/>
      <c r="F107" s="27" t="str">
        <f t="shared" si="3"/>
        <v/>
      </c>
      <c r="G107" s="28">
        <f t="shared" si="4"/>
        <v>0</v>
      </c>
      <c r="H107" s="29">
        <f t="shared" si="5"/>
        <v>0</v>
      </c>
      <c r="I107" s="29">
        <f t="shared" si="6"/>
        <v>0</v>
      </c>
      <c r="J107" s="29">
        <f t="shared" si="7"/>
        <v>0</v>
      </c>
      <c r="K107" s="28">
        <f t="shared" si="1"/>
        <v>0</v>
      </c>
      <c r="L107" s="29">
        <f t="shared" si="2"/>
        <v>0</v>
      </c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4.25" customHeight="1">
      <c r="A108" s="1"/>
      <c r="B108" s="1"/>
      <c r="C108" s="1"/>
      <c r="D108" s="1"/>
      <c r="E108" s="1"/>
      <c r="F108" s="27" t="str">
        <f t="shared" si="3"/>
        <v/>
      </c>
      <c r="G108" s="28">
        <f t="shared" si="4"/>
        <v>0</v>
      </c>
      <c r="H108" s="29">
        <f t="shared" si="5"/>
        <v>0</v>
      </c>
      <c r="I108" s="29">
        <f t="shared" si="6"/>
        <v>0</v>
      </c>
      <c r="J108" s="29">
        <f t="shared" si="7"/>
        <v>0</v>
      </c>
      <c r="K108" s="28">
        <f t="shared" si="1"/>
        <v>0</v>
      </c>
      <c r="L108" s="29">
        <f t="shared" si="2"/>
        <v>0</v>
      </c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4.25" customHeight="1">
      <c r="A109" s="1"/>
      <c r="B109" s="1"/>
      <c r="C109" s="1"/>
      <c r="D109" s="1"/>
      <c r="E109" s="1"/>
      <c r="F109" s="27" t="str">
        <f t="shared" si="3"/>
        <v/>
      </c>
      <c r="G109" s="28">
        <f t="shared" si="4"/>
        <v>0</v>
      </c>
      <c r="H109" s="29">
        <f t="shared" si="5"/>
        <v>0</v>
      </c>
      <c r="I109" s="29">
        <f t="shared" si="6"/>
        <v>0</v>
      </c>
      <c r="J109" s="29">
        <f t="shared" si="7"/>
        <v>0</v>
      </c>
      <c r="K109" s="28">
        <f t="shared" si="1"/>
        <v>0</v>
      </c>
      <c r="L109" s="29">
        <f t="shared" si="2"/>
        <v>0</v>
      </c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4.25" customHeight="1">
      <c r="A110" s="1"/>
      <c r="B110" s="1"/>
      <c r="C110" s="1"/>
      <c r="D110" s="1"/>
      <c r="E110" s="1"/>
      <c r="F110" s="27" t="str">
        <f t="shared" si="3"/>
        <v/>
      </c>
      <c r="G110" s="28">
        <f t="shared" si="4"/>
        <v>0</v>
      </c>
      <c r="H110" s="29">
        <f t="shared" si="5"/>
        <v>0</v>
      </c>
      <c r="I110" s="29">
        <f t="shared" si="6"/>
        <v>0</v>
      </c>
      <c r="J110" s="29">
        <f t="shared" si="7"/>
        <v>0</v>
      </c>
      <c r="K110" s="28">
        <f t="shared" si="1"/>
        <v>0</v>
      </c>
      <c r="L110" s="29">
        <f t="shared" si="2"/>
        <v>0</v>
      </c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4.25" customHeight="1">
      <c r="A111" s="1"/>
      <c r="B111" s="1"/>
      <c r="C111" s="1"/>
      <c r="D111" s="1"/>
      <c r="E111" s="1"/>
      <c r="F111" s="27" t="str">
        <f t="shared" si="3"/>
        <v/>
      </c>
      <c r="G111" s="28">
        <f t="shared" si="4"/>
        <v>0</v>
      </c>
      <c r="H111" s="29">
        <f t="shared" si="5"/>
        <v>0</v>
      </c>
      <c r="I111" s="29">
        <f t="shared" si="6"/>
        <v>0</v>
      </c>
      <c r="J111" s="29">
        <f t="shared" si="7"/>
        <v>0</v>
      </c>
      <c r="K111" s="28">
        <f t="shared" si="1"/>
        <v>0</v>
      </c>
      <c r="L111" s="29">
        <f t="shared" si="2"/>
        <v>0</v>
      </c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4.25" customHeight="1">
      <c r="A112" s="1"/>
      <c r="B112" s="1"/>
      <c r="C112" s="1"/>
      <c r="D112" s="1"/>
      <c r="E112" s="1"/>
      <c r="F112" s="27" t="str">
        <f t="shared" si="3"/>
        <v/>
      </c>
      <c r="G112" s="28">
        <f t="shared" si="4"/>
        <v>0</v>
      </c>
      <c r="H112" s="29">
        <f t="shared" si="5"/>
        <v>0</v>
      </c>
      <c r="I112" s="29">
        <f t="shared" si="6"/>
        <v>0</v>
      </c>
      <c r="J112" s="29">
        <f t="shared" si="7"/>
        <v>0</v>
      </c>
      <c r="K112" s="28">
        <f t="shared" si="1"/>
        <v>0</v>
      </c>
      <c r="L112" s="29">
        <f t="shared" si="2"/>
        <v>0</v>
      </c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4.25" customHeight="1">
      <c r="A113" s="1"/>
      <c r="B113" s="1"/>
      <c r="C113" s="1"/>
      <c r="D113" s="1"/>
      <c r="E113" s="1"/>
      <c r="F113" s="27" t="str">
        <f t="shared" si="3"/>
        <v/>
      </c>
      <c r="G113" s="28">
        <f t="shared" si="4"/>
        <v>0</v>
      </c>
      <c r="H113" s="29">
        <f t="shared" si="5"/>
        <v>0</v>
      </c>
      <c r="I113" s="29">
        <f t="shared" si="6"/>
        <v>0</v>
      </c>
      <c r="J113" s="29">
        <f t="shared" si="7"/>
        <v>0</v>
      </c>
      <c r="K113" s="28">
        <f t="shared" si="1"/>
        <v>0</v>
      </c>
      <c r="L113" s="29">
        <f t="shared" si="2"/>
        <v>0</v>
      </c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4.25" customHeight="1">
      <c r="A114" s="1"/>
      <c r="B114" s="1"/>
      <c r="C114" s="1"/>
      <c r="D114" s="1"/>
      <c r="E114" s="1"/>
      <c r="F114" s="27" t="str">
        <f t="shared" si="3"/>
        <v/>
      </c>
      <c r="G114" s="28">
        <f t="shared" si="4"/>
        <v>0</v>
      </c>
      <c r="H114" s="29">
        <f t="shared" si="5"/>
        <v>0</v>
      </c>
      <c r="I114" s="29">
        <f t="shared" si="6"/>
        <v>0</v>
      </c>
      <c r="J114" s="29">
        <f t="shared" si="7"/>
        <v>0</v>
      </c>
      <c r="K114" s="28">
        <f t="shared" si="1"/>
        <v>0</v>
      </c>
      <c r="L114" s="29">
        <f t="shared" si="2"/>
        <v>0</v>
      </c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4.25" customHeight="1">
      <c r="A115" s="1"/>
      <c r="B115" s="1"/>
      <c r="C115" s="1"/>
      <c r="D115" s="1"/>
      <c r="E115" s="1"/>
      <c r="F115" s="27" t="str">
        <f t="shared" si="3"/>
        <v/>
      </c>
      <c r="G115" s="28">
        <f t="shared" si="4"/>
        <v>0</v>
      </c>
      <c r="H115" s="29">
        <f t="shared" si="5"/>
        <v>0</v>
      </c>
      <c r="I115" s="29">
        <f t="shared" si="6"/>
        <v>0</v>
      </c>
      <c r="J115" s="29">
        <f t="shared" si="7"/>
        <v>0</v>
      </c>
      <c r="K115" s="28">
        <f t="shared" si="1"/>
        <v>0</v>
      </c>
      <c r="L115" s="29">
        <f t="shared" si="2"/>
        <v>0</v>
      </c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4.25" customHeight="1">
      <c r="A116" s="1"/>
      <c r="B116" s="1"/>
      <c r="C116" s="1"/>
      <c r="D116" s="1"/>
      <c r="E116" s="1"/>
      <c r="F116" s="27" t="str">
        <f t="shared" si="3"/>
        <v/>
      </c>
      <c r="G116" s="28">
        <f t="shared" si="4"/>
        <v>0</v>
      </c>
      <c r="H116" s="29">
        <f t="shared" si="5"/>
        <v>0</v>
      </c>
      <c r="I116" s="29">
        <f t="shared" si="6"/>
        <v>0</v>
      </c>
      <c r="J116" s="29">
        <f t="shared" si="7"/>
        <v>0</v>
      </c>
      <c r="K116" s="28">
        <f t="shared" si="1"/>
        <v>0</v>
      </c>
      <c r="L116" s="29">
        <f t="shared" si="2"/>
        <v>0</v>
      </c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4.25" customHeight="1">
      <c r="A117" s="1"/>
      <c r="B117" s="1"/>
      <c r="C117" s="1"/>
      <c r="D117" s="1"/>
      <c r="E117" s="1"/>
      <c r="F117" s="27" t="str">
        <f t="shared" si="3"/>
        <v/>
      </c>
      <c r="G117" s="28">
        <f t="shared" si="4"/>
        <v>0</v>
      </c>
      <c r="H117" s="29">
        <f t="shared" si="5"/>
        <v>0</v>
      </c>
      <c r="I117" s="29">
        <f t="shared" si="6"/>
        <v>0</v>
      </c>
      <c r="J117" s="29">
        <f t="shared" si="7"/>
        <v>0</v>
      </c>
      <c r="K117" s="28">
        <f t="shared" si="1"/>
        <v>0</v>
      </c>
      <c r="L117" s="29">
        <f t="shared" si="2"/>
        <v>0</v>
      </c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4.25" customHeight="1">
      <c r="A118" s="1"/>
      <c r="B118" s="1"/>
      <c r="C118" s="1"/>
      <c r="D118" s="1"/>
      <c r="E118" s="1"/>
      <c r="F118" s="27" t="str">
        <f t="shared" si="3"/>
        <v/>
      </c>
      <c r="G118" s="28">
        <f t="shared" si="4"/>
        <v>0</v>
      </c>
      <c r="H118" s="29">
        <f t="shared" si="5"/>
        <v>0</v>
      </c>
      <c r="I118" s="29">
        <f t="shared" si="6"/>
        <v>0</v>
      </c>
      <c r="J118" s="29">
        <f t="shared" si="7"/>
        <v>0</v>
      </c>
      <c r="K118" s="28">
        <f t="shared" si="1"/>
        <v>0</v>
      </c>
      <c r="L118" s="29">
        <f t="shared" si="2"/>
        <v>0</v>
      </c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4.25" customHeight="1">
      <c r="A119" s="1"/>
      <c r="B119" s="1"/>
      <c r="C119" s="1"/>
      <c r="D119" s="1"/>
      <c r="E119" s="1"/>
      <c r="F119" s="27" t="str">
        <f t="shared" si="3"/>
        <v/>
      </c>
      <c r="G119" s="28">
        <f t="shared" si="4"/>
        <v>0</v>
      </c>
      <c r="H119" s="29">
        <f t="shared" si="5"/>
        <v>0</v>
      </c>
      <c r="I119" s="29">
        <f t="shared" si="6"/>
        <v>0</v>
      </c>
      <c r="J119" s="29">
        <f t="shared" si="7"/>
        <v>0</v>
      </c>
      <c r="K119" s="28">
        <f t="shared" si="1"/>
        <v>0</v>
      </c>
      <c r="L119" s="29">
        <f t="shared" si="2"/>
        <v>0</v>
      </c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4.25" customHeight="1">
      <c r="A120" s="1"/>
      <c r="B120" s="1"/>
      <c r="C120" s="1"/>
      <c r="D120" s="1"/>
      <c r="E120" s="1"/>
      <c r="F120" s="27" t="str">
        <f t="shared" si="3"/>
        <v/>
      </c>
      <c r="G120" s="28">
        <f t="shared" si="4"/>
        <v>0</v>
      </c>
      <c r="H120" s="29">
        <f t="shared" si="5"/>
        <v>0</v>
      </c>
      <c r="I120" s="29">
        <f t="shared" si="6"/>
        <v>0</v>
      </c>
      <c r="J120" s="29">
        <f t="shared" si="7"/>
        <v>0</v>
      </c>
      <c r="K120" s="28">
        <f t="shared" si="1"/>
        <v>0</v>
      </c>
      <c r="L120" s="29">
        <f t="shared" si="2"/>
        <v>0</v>
      </c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4.25" customHeight="1">
      <c r="A121" s="1"/>
      <c r="B121" s="1"/>
      <c r="C121" s="1"/>
      <c r="D121" s="1"/>
      <c r="E121" s="1"/>
      <c r="F121" s="27" t="str">
        <f t="shared" si="3"/>
        <v/>
      </c>
      <c r="G121" s="28">
        <f t="shared" si="4"/>
        <v>0</v>
      </c>
      <c r="H121" s="29">
        <f t="shared" si="5"/>
        <v>0</v>
      </c>
      <c r="I121" s="29">
        <f t="shared" si="6"/>
        <v>0</v>
      </c>
      <c r="J121" s="29">
        <f t="shared" si="7"/>
        <v>0</v>
      </c>
      <c r="K121" s="28">
        <f t="shared" si="1"/>
        <v>0</v>
      </c>
      <c r="L121" s="29">
        <f t="shared" si="2"/>
        <v>0</v>
      </c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4.25" customHeight="1">
      <c r="A122" s="1"/>
      <c r="B122" s="1"/>
      <c r="C122" s="1"/>
      <c r="D122" s="1"/>
      <c r="E122" s="1"/>
      <c r="F122" s="27" t="str">
        <f t="shared" si="3"/>
        <v/>
      </c>
      <c r="G122" s="28">
        <f t="shared" si="4"/>
        <v>0</v>
      </c>
      <c r="H122" s="29">
        <f t="shared" si="5"/>
        <v>0</v>
      </c>
      <c r="I122" s="29">
        <f t="shared" si="6"/>
        <v>0</v>
      </c>
      <c r="J122" s="29">
        <f t="shared" si="7"/>
        <v>0</v>
      </c>
      <c r="K122" s="28">
        <f t="shared" si="1"/>
        <v>0</v>
      </c>
      <c r="L122" s="29">
        <f t="shared" si="2"/>
        <v>0</v>
      </c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4.25" customHeight="1">
      <c r="A123" s="1"/>
      <c r="B123" s="1"/>
      <c r="C123" s="1"/>
      <c r="D123" s="1"/>
      <c r="E123" s="1"/>
      <c r="F123" s="27" t="str">
        <f t="shared" si="3"/>
        <v/>
      </c>
      <c r="G123" s="28">
        <f t="shared" si="4"/>
        <v>0</v>
      </c>
      <c r="H123" s="29">
        <f t="shared" si="5"/>
        <v>0</v>
      </c>
      <c r="I123" s="29">
        <f t="shared" si="6"/>
        <v>0</v>
      </c>
      <c r="J123" s="29">
        <f t="shared" si="7"/>
        <v>0</v>
      </c>
      <c r="K123" s="28">
        <f t="shared" si="1"/>
        <v>0</v>
      </c>
      <c r="L123" s="29">
        <f t="shared" si="2"/>
        <v>0</v>
      </c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4.25" customHeight="1">
      <c r="A124" s="1"/>
      <c r="B124" s="1"/>
      <c r="C124" s="1"/>
      <c r="D124" s="1"/>
      <c r="E124" s="1"/>
      <c r="F124" s="27" t="str">
        <f t="shared" si="3"/>
        <v/>
      </c>
      <c r="G124" s="28">
        <f t="shared" si="4"/>
        <v>0</v>
      </c>
      <c r="H124" s="29">
        <f t="shared" si="5"/>
        <v>0</v>
      </c>
      <c r="I124" s="29">
        <f t="shared" si="6"/>
        <v>0</v>
      </c>
      <c r="J124" s="29">
        <f t="shared" si="7"/>
        <v>0</v>
      </c>
      <c r="K124" s="28">
        <f t="shared" si="1"/>
        <v>0</v>
      </c>
      <c r="L124" s="29">
        <f t="shared" si="2"/>
        <v>0</v>
      </c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4.25" customHeight="1">
      <c r="A125" s="1"/>
      <c r="B125" s="1"/>
      <c r="C125" s="1"/>
      <c r="D125" s="1"/>
      <c r="E125" s="1"/>
      <c r="F125" s="27" t="str">
        <f t="shared" si="3"/>
        <v/>
      </c>
      <c r="G125" s="28">
        <f t="shared" si="4"/>
        <v>0</v>
      </c>
      <c r="H125" s="29">
        <f t="shared" si="5"/>
        <v>0</v>
      </c>
      <c r="I125" s="29">
        <f t="shared" si="6"/>
        <v>0</v>
      </c>
      <c r="J125" s="29">
        <f t="shared" si="7"/>
        <v>0</v>
      </c>
      <c r="K125" s="28">
        <f t="shared" si="1"/>
        <v>0</v>
      </c>
      <c r="L125" s="29">
        <f t="shared" si="2"/>
        <v>0</v>
      </c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4.25" customHeight="1">
      <c r="A126" s="1"/>
      <c r="B126" s="1"/>
      <c r="C126" s="1"/>
      <c r="D126" s="1"/>
      <c r="E126" s="1"/>
      <c r="F126" s="27" t="str">
        <f t="shared" si="3"/>
        <v/>
      </c>
      <c r="G126" s="28">
        <f t="shared" si="4"/>
        <v>0</v>
      </c>
      <c r="H126" s="29">
        <f t="shared" si="5"/>
        <v>0</v>
      </c>
      <c r="I126" s="29">
        <f t="shared" si="6"/>
        <v>0</v>
      </c>
      <c r="J126" s="29">
        <f t="shared" si="7"/>
        <v>0</v>
      </c>
      <c r="K126" s="28">
        <f t="shared" si="1"/>
        <v>0</v>
      </c>
      <c r="L126" s="29">
        <f t="shared" si="2"/>
        <v>0</v>
      </c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4.25" customHeight="1">
      <c r="A127" s="1"/>
      <c r="B127" s="1"/>
      <c r="C127" s="1"/>
      <c r="D127" s="1"/>
      <c r="E127" s="1"/>
      <c r="F127" s="27" t="str">
        <f t="shared" si="3"/>
        <v/>
      </c>
      <c r="G127" s="28">
        <f t="shared" si="4"/>
        <v>0</v>
      </c>
      <c r="H127" s="29">
        <f t="shared" si="5"/>
        <v>0</v>
      </c>
      <c r="I127" s="29">
        <f t="shared" si="6"/>
        <v>0</v>
      </c>
      <c r="J127" s="29">
        <f t="shared" si="7"/>
        <v>0</v>
      </c>
      <c r="K127" s="28">
        <f t="shared" si="1"/>
        <v>0</v>
      </c>
      <c r="L127" s="29">
        <f t="shared" si="2"/>
        <v>0</v>
      </c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4.25" customHeight="1">
      <c r="A128" s="1"/>
      <c r="B128" s="1"/>
      <c r="C128" s="1"/>
      <c r="D128" s="1"/>
      <c r="E128" s="1"/>
      <c r="F128" s="27" t="str">
        <f t="shared" si="3"/>
        <v/>
      </c>
      <c r="G128" s="28">
        <f t="shared" si="4"/>
        <v>0</v>
      </c>
      <c r="H128" s="29">
        <f t="shared" si="5"/>
        <v>0</v>
      </c>
      <c r="I128" s="29">
        <f t="shared" si="6"/>
        <v>0</v>
      </c>
      <c r="J128" s="29">
        <f t="shared" si="7"/>
        <v>0</v>
      </c>
      <c r="K128" s="28">
        <f t="shared" si="1"/>
        <v>0</v>
      </c>
      <c r="L128" s="29">
        <f t="shared" si="2"/>
        <v>0</v>
      </c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4.25" customHeight="1">
      <c r="A129" s="1"/>
      <c r="B129" s="1"/>
      <c r="C129" s="1"/>
      <c r="D129" s="1"/>
      <c r="E129" s="1"/>
      <c r="F129" s="27" t="str">
        <f t="shared" si="3"/>
        <v/>
      </c>
      <c r="G129" s="28">
        <f t="shared" si="4"/>
        <v>0</v>
      </c>
      <c r="H129" s="29">
        <f t="shared" si="5"/>
        <v>0</v>
      </c>
      <c r="I129" s="29">
        <f t="shared" si="6"/>
        <v>0</v>
      </c>
      <c r="J129" s="29">
        <f t="shared" si="7"/>
        <v>0</v>
      </c>
      <c r="K129" s="28">
        <f t="shared" si="1"/>
        <v>0</v>
      </c>
      <c r="L129" s="29">
        <f t="shared" si="2"/>
        <v>0</v>
      </c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4.25" customHeight="1">
      <c r="A130" s="1"/>
      <c r="B130" s="1"/>
      <c r="C130" s="1"/>
      <c r="D130" s="1"/>
      <c r="E130" s="1"/>
      <c r="F130" s="27" t="str">
        <f t="shared" si="3"/>
        <v/>
      </c>
      <c r="G130" s="28">
        <f t="shared" si="4"/>
        <v>0</v>
      </c>
      <c r="H130" s="29">
        <f t="shared" si="5"/>
        <v>0</v>
      </c>
      <c r="I130" s="29">
        <f t="shared" si="6"/>
        <v>0</v>
      </c>
      <c r="J130" s="29">
        <f t="shared" si="7"/>
        <v>0</v>
      </c>
      <c r="K130" s="28">
        <f t="shared" si="1"/>
        <v>0</v>
      </c>
      <c r="L130" s="29">
        <f t="shared" si="2"/>
        <v>0</v>
      </c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4.25" customHeight="1">
      <c r="A131" s="1"/>
      <c r="B131" s="1"/>
      <c r="C131" s="1"/>
      <c r="D131" s="1"/>
      <c r="E131" s="1"/>
      <c r="F131" s="27" t="str">
        <f t="shared" si="3"/>
        <v/>
      </c>
      <c r="G131" s="28">
        <f t="shared" si="4"/>
        <v>0</v>
      </c>
      <c r="H131" s="29">
        <f t="shared" si="5"/>
        <v>0</v>
      </c>
      <c r="I131" s="29">
        <f t="shared" si="6"/>
        <v>0</v>
      </c>
      <c r="J131" s="29">
        <f t="shared" si="7"/>
        <v>0</v>
      </c>
      <c r="K131" s="28">
        <f t="shared" si="1"/>
        <v>0</v>
      </c>
      <c r="L131" s="29">
        <f t="shared" si="2"/>
        <v>0</v>
      </c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4.25" customHeight="1">
      <c r="A132" s="1"/>
      <c r="B132" s="1"/>
      <c r="C132" s="1"/>
      <c r="D132" s="1"/>
      <c r="E132" s="1"/>
      <c r="F132" s="27" t="str">
        <f t="shared" si="3"/>
        <v/>
      </c>
      <c r="G132" s="28">
        <f t="shared" si="4"/>
        <v>0</v>
      </c>
      <c r="H132" s="29">
        <f t="shared" si="5"/>
        <v>0</v>
      </c>
      <c r="I132" s="29">
        <f t="shared" si="6"/>
        <v>0</v>
      </c>
      <c r="J132" s="29">
        <f t="shared" si="7"/>
        <v>0</v>
      </c>
      <c r="K132" s="28">
        <f t="shared" si="1"/>
        <v>0</v>
      </c>
      <c r="L132" s="29">
        <f t="shared" si="2"/>
        <v>0</v>
      </c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4.25" customHeight="1">
      <c r="A133" s="1"/>
      <c r="B133" s="1"/>
      <c r="C133" s="1"/>
      <c r="D133" s="1"/>
      <c r="E133" s="1"/>
      <c r="F133" s="27" t="str">
        <f t="shared" si="3"/>
        <v/>
      </c>
      <c r="G133" s="28">
        <f t="shared" si="4"/>
        <v>0</v>
      </c>
      <c r="H133" s="29">
        <f t="shared" si="5"/>
        <v>0</v>
      </c>
      <c r="I133" s="29">
        <f t="shared" si="6"/>
        <v>0</v>
      </c>
      <c r="J133" s="29">
        <f t="shared" si="7"/>
        <v>0</v>
      </c>
      <c r="K133" s="28">
        <f t="shared" si="1"/>
        <v>0</v>
      </c>
      <c r="L133" s="29">
        <f t="shared" si="2"/>
        <v>0</v>
      </c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4.25" customHeight="1">
      <c r="A134" s="1"/>
      <c r="B134" s="1"/>
      <c r="C134" s="1"/>
      <c r="D134" s="1"/>
      <c r="E134" s="1"/>
      <c r="F134" s="27" t="str">
        <f t="shared" si="3"/>
        <v/>
      </c>
      <c r="G134" s="28">
        <f t="shared" si="4"/>
        <v>0</v>
      </c>
      <c r="H134" s="29">
        <f t="shared" si="5"/>
        <v>0</v>
      </c>
      <c r="I134" s="29">
        <f t="shared" si="6"/>
        <v>0</v>
      </c>
      <c r="J134" s="29">
        <f t="shared" si="7"/>
        <v>0</v>
      </c>
      <c r="K134" s="28">
        <f t="shared" si="1"/>
        <v>0</v>
      </c>
      <c r="L134" s="29">
        <f t="shared" si="2"/>
        <v>0</v>
      </c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4.25" customHeight="1">
      <c r="A135" s="1"/>
      <c r="B135" s="1"/>
      <c r="C135" s="1"/>
      <c r="D135" s="1"/>
      <c r="E135" s="1"/>
      <c r="F135" s="27" t="str">
        <f t="shared" si="3"/>
        <v/>
      </c>
      <c r="G135" s="28">
        <f t="shared" si="4"/>
        <v>0</v>
      </c>
      <c r="H135" s="29">
        <f t="shared" si="5"/>
        <v>0</v>
      </c>
      <c r="I135" s="29">
        <f t="shared" si="6"/>
        <v>0</v>
      </c>
      <c r="J135" s="29">
        <f t="shared" si="7"/>
        <v>0</v>
      </c>
      <c r="K135" s="28">
        <f t="shared" si="1"/>
        <v>0</v>
      </c>
      <c r="L135" s="29">
        <f t="shared" si="2"/>
        <v>0</v>
      </c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4.25" customHeight="1">
      <c r="A136" s="1"/>
      <c r="B136" s="1"/>
      <c r="C136" s="1"/>
      <c r="D136" s="1"/>
      <c r="E136" s="1"/>
      <c r="F136" s="27" t="str">
        <f t="shared" si="3"/>
        <v/>
      </c>
      <c r="G136" s="28">
        <f t="shared" si="4"/>
        <v>0</v>
      </c>
      <c r="H136" s="29">
        <f t="shared" si="5"/>
        <v>0</v>
      </c>
      <c r="I136" s="29">
        <f t="shared" si="6"/>
        <v>0</v>
      </c>
      <c r="J136" s="29">
        <f t="shared" si="7"/>
        <v>0</v>
      </c>
      <c r="K136" s="28">
        <f t="shared" si="1"/>
        <v>0</v>
      </c>
      <c r="L136" s="29">
        <f t="shared" si="2"/>
        <v>0</v>
      </c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4.25" customHeight="1">
      <c r="A137" s="1"/>
      <c r="B137" s="1"/>
      <c r="C137" s="1"/>
      <c r="D137" s="1"/>
      <c r="E137" s="1"/>
      <c r="F137" s="27" t="str">
        <f t="shared" si="3"/>
        <v/>
      </c>
      <c r="G137" s="28">
        <f t="shared" si="4"/>
        <v>0</v>
      </c>
      <c r="H137" s="29">
        <f t="shared" si="5"/>
        <v>0</v>
      </c>
      <c r="I137" s="29">
        <f t="shared" si="6"/>
        <v>0</v>
      </c>
      <c r="J137" s="29">
        <f t="shared" si="7"/>
        <v>0</v>
      </c>
      <c r="K137" s="28">
        <f t="shared" si="1"/>
        <v>0</v>
      </c>
      <c r="L137" s="29">
        <f t="shared" si="2"/>
        <v>0</v>
      </c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4.25" customHeight="1">
      <c r="A138" s="1"/>
      <c r="B138" s="1"/>
      <c r="C138" s="1"/>
      <c r="D138" s="1"/>
      <c r="E138" s="1"/>
      <c r="F138" s="27" t="str">
        <f t="shared" si="3"/>
        <v/>
      </c>
      <c r="G138" s="28">
        <f t="shared" si="4"/>
        <v>0</v>
      </c>
      <c r="H138" s="29">
        <f t="shared" si="5"/>
        <v>0</v>
      </c>
      <c r="I138" s="29">
        <f t="shared" si="6"/>
        <v>0</v>
      </c>
      <c r="J138" s="29">
        <f t="shared" si="7"/>
        <v>0</v>
      </c>
      <c r="K138" s="28">
        <f t="shared" si="1"/>
        <v>0</v>
      </c>
      <c r="L138" s="29">
        <f t="shared" si="2"/>
        <v>0</v>
      </c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4.25" customHeight="1">
      <c r="A139" s="1"/>
      <c r="B139" s="1"/>
      <c r="C139" s="1"/>
      <c r="D139" s="1"/>
      <c r="E139" s="1"/>
      <c r="F139" s="27" t="str">
        <f t="shared" si="3"/>
        <v/>
      </c>
      <c r="G139" s="28">
        <f t="shared" si="4"/>
        <v>0</v>
      </c>
      <c r="H139" s="29">
        <f t="shared" si="5"/>
        <v>0</v>
      </c>
      <c r="I139" s="29">
        <f t="shared" si="6"/>
        <v>0</v>
      </c>
      <c r="J139" s="29">
        <f t="shared" si="7"/>
        <v>0</v>
      </c>
      <c r="K139" s="28">
        <f t="shared" si="1"/>
        <v>0</v>
      </c>
      <c r="L139" s="29">
        <f t="shared" si="2"/>
        <v>0</v>
      </c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4.25" customHeight="1">
      <c r="A140" s="1"/>
      <c r="B140" s="1"/>
      <c r="C140" s="1"/>
      <c r="D140" s="1"/>
      <c r="E140" s="1"/>
      <c r="F140" s="27" t="str">
        <f t="shared" si="3"/>
        <v/>
      </c>
      <c r="G140" s="28">
        <f t="shared" si="4"/>
        <v>0</v>
      </c>
      <c r="H140" s="29">
        <f t="shared" si="5"/>
        <v>0</v>
      </c>
      <c r="I140" s="29">
        <f t="shared" si="6"/>
        <v>0</v>
      </c>
      <c r="J140" s="29">
        <f t="shared" si="7"/>
        <v>0</v>
      </c>
      <c r="K140" s="28">
        <f t="shared" si="1"/>
        <v>0</v>
      </c>
      <c r="L140" s="29">
        <f t="shared" si="2"/>
        <v>0</v>
      </c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4.25" customHeight="1">
      <c r="A141" s="1"/>
      <c r="B141" s="1"/>
      <c r="C141" s="1"/>
      <c r="D141" s="1"/>
      <c r="E141" s="1"/>
      <c r="F141" s="27" t="str">
        <f t="shared" si="3"/>
        <v/>
      </c>
      <c r="G141" s="28">
        <f t="shared" si="4"/>
        <v>0</v>
      </c>
      <c r="H141" s="29">
        <f t="shared" si="5"/>
        <v>0</v>
      </c>
      <c r="I141" s="29">
        <f t="shared" si="6"/>
        <v>0</v>
      </c>
      <c r="J141" s="29">
        <f t="shared" si="7"/>
        <v>0</v>
      </c>
      <c r="K141" s="28">
        <f t="shared" si="1"/>
        <v>0</v>
      </c>
      <c r="L141" s="29">
        <f t="shared" si="2"/>
        <v>0</v>
      </c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4.25" customHeight="1">
      <c r="A142" s="1"/>
      <c r="B142" s="1"/>
      <c r="C142" s="1"/>
      <c r="D142" s="1"/>
      <c r="E142" s="1"/>
      <c r="F142" s="27" t="str">
        <f t="shared" si="3"/>
        <v/>
      </c>
      <c r="G142" s="28">
        <f t="shared" si="4"/>
        <v>0</v>
      </c>
      <c r="H142" s="29">
        <f t="shared" si="5"/>
        <v>0</v>
      </c>
      <c r="I142" s="29">
        <f t="shared" si="6"/>
        <v>0</v>
      </c>
      <c r="J142" s="29">
        <f t="shared" si="7"/>
        <v>0</v>
      </c>
      <c r="K142" s="28">
        <f t="shared" si="1"/>
        <v>0</v>
      </c>
      <c r="L142" s="29">
        <f t="shared" si="2"/>
        <v>0</v>
      </c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4.25" customHeight="1">
      <c r="A143" s="1"/>
      <c r="B143" s="1"/>
      <c r="C143" s="1"/>
      <c r="D143" s="1"/>
      <c r="E143" s="1"/>
      <c r="F143" s="27" t="str">
        <f t="shared" si="3"/>
        <v/>
      </c>
      <c r="G143" s="28">
        <f t="shared" si="4"/>
        <v>0</v>
      </c>
      <c r="H143" s="29">
        <f t="shared" si="5"/>
        <v>0</v>
      </c>
      <c r="I143" s="29">
        <f t="shared" si="6"/>
        <v>0</v>
      </c>
      <c r="J143" s="29">
        <f t="shared" si="7"/>
        <v>0</v>
      </c>
      <c r="K143" s="28">
        <f t="shared" si="1"/>
        <v>0</v>
      </c>
      <c r="L143" s="29">
        <f t="shared" si="2"/>
        <v>0</v>
      </c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4.25" customHeight="1">
      <c r="A144" s="1"/>
      <c r="B144" s="1"/>
      <c r="C144" s="1"/>
      <c r="D144" s="1"/>
      <c r="E144" s="1"/>
      <c r="F144" s="27" t="str">
        <f t="shared" si="3"/>
        <v/>
      </c>
      <c r="G144" s="28">
        <f t="shared" si="4"/>
        <v>0</v>
      </c>
      <c r="H144" s="29">
        <f t="shared" si="5"/>
        <v>0</v>
      </c>
      <c r="I144" s="29">
        <f t="shared" si="6"/>
        <v>0</v>
      </c>
      <c r="J144" s="29">
        <f t="shared" si="7"/>
        <v>0</v>
      </c>
      <c r="K144" s="28">
        <f t="shared" si="1"/>
        <v>0</v>
      </c>
      <c r="L144" s="29">
        <f t="shared" si="2"/>
        <v>0</v>
      </c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4.25" customHeight="1">
      <c r="A145" s="1"/>
      <c r="B145" s="1"/>
      <c r="C145" s="1"/>
      <c r="D145" s="1"/>
      <c r="E145" s="1"/>
      <c r="F145" s="27" t="str">
        <f t="shared" si="3"/>
        <v/>
      </c>
      <c r="G145" s="28">
        <f t="shared" si="4"/>
        <v>0</v>
      </c>
      <c r="H145" s="29">
        <f t="shared" si="5"/>
        <v>0</v>
      </c>
      <c r="I145" s="29">
        <f t="shared" si="6"/>
        <v>0</v>
      </c>
      <c r="J145" s="29">
        <f t="shared" si="7"/>
        <v>0</v>
      </c>
      <c r="K145" s="28">
        <f t="shared" si="1"/>
        <v>0</v>
      </c>
      <c r="L145" s="29">
        <f t="shared" si="2"/>
        <v>0</v>
      </c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4.25" customHeight="1">
      <c r="A146" s="1"/>
      <c r="B146" s="1"/>
      <c r="C146" s="1"/>
      <c r="D146" s="1"/>
      <c r="E146" s="1"/>
      <c r="F146" s="27" t="str">
        <f t="shared" si="3"/>
        <v/>
      </c>
      <c r="G146" s="28">
        <f t="shared" si="4"/>
        <v>0</v>
      </c>
      <c r="H146" s="29">
        <f t="shared" si="5"/>
        <v>0</v>
      </c>
      <c r="I146" s="29">
        <f t="shared" si="6"/>
        <v>0</v>
      </c>
      <c r="J146" s="29">
        <f t="shared" si="7"/>
        <v>0</v>
      </c>
      <c r="K146" s="28">
        <f t="shared" si="1"/>
        <v>0</v>
      </c>
      <c r="L146" s="29">
        <f t="shared" si="2"/>
        <v>0</v>
      </c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4.25" customHeight="1">
      <c r="A147" s="1"/>
      <c r="B147" s="1"/>
      <c r="C147" s="1"/>
      <c r="D147" s="1"/>
      <c r="E147" s="1"/>
      <c r="F147" s="27" t="str">
        <f t="shared" si="3"/>
        <v/>
      </c>
      <c r="G147" s="28">
        <f t="shared" si="4"/>
        <v>0</v>
      </c>
      <c r="H147" s="29">
        <f t="shared" si="5"/>
        <v>0</v>
      </c>
      <c r="I147" s="29">
        <f t="shared" si="6"/>
        <v>0</v>
      </c>
      <c r="J147" s="29">
        <f t="shared" si="7"/>
        <v>0</v>
      </c>
      <c r="K147" s="28">
        <f t="shared" si="1"/>
        <v>0</v>
      </c>
      <c r="L147" s="29">
        <f t="shared" si="2"/>
        <v>0</v>
      </c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4.25" customHeight="1">
      <c r="A148" s="1"/>
      <c r="B148" s="1"/>
      <c r="C148" s="1"/>
      <c r="D148" s="1"/>
      <c r="E148" s="1"/>
      <c r="F148" s="27" t="str">
        <f t="shared" si="3"/>
        <v/>
      </c>
      <c r="G148" s="28">
        <f t="shared" si="4"/>
        <v>0</v>
      </c>
      <c r="H148" s="29">
        <f t="shared" si="5"/>
        <v>0</v>
      </c>
      <c r="I148" s="29">
        <f t="shared" si="6"/>
        <v>0</v>
      </c>
      <c r="J148" s="29">
        <f t="shared" si="7"/>
        <v>0</v>
      </c>
      <c r="K148" s="28">
        <f t="shared" si="1"/>
        <v>0</v>
      </c>
      <c r="L148" s="29">
        <f t="shared" si="2"/>
        <v>0</v>
      </c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4.25" customHeight="1">
      <c r="A149" s="1"/>
      <c r="B149" s="1"/>
      <c r="C149" s="1"/>
      <c r="D149" s="1"/>
      <c r="E149" s="1"/>
      <c r="F149" s="27" t="str">
        <f t="shared" si="3"/>
        <v/>
      </c>
      <c r="G149" s="28">
        <f t="shared" si="4"/>
        <v>0</v>
      </c>
      <c r="H149" s="29">
        <f t="shared" si="5"/>
        <v>0</v>
      </c>
      <c r="I149" s="29">
        <f t="shared" si="6"/>
        <v>0</v>
      </c>
      <c r="J149" s="29">
        <f t="shared" si="7"/>
        <v>0</v>
      </c>
      <c r="K149" s="28">
        <f t="shared" si="1"/>
        <v>0</v>
      </c>
      <c r="L149" s="29">
        <f t="shared" si="2"/>
        <v>0</v>
      </c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4.25" customHeight="1">
      <c r="A150" s="1"/>
      <c r="B150" s="1"/>
      <c r="C150" s="1"/>
      <c r="D150" s="1"/>
      <c r="E150" s="1"/>
      <c r="F150" s="27" t="str">
        <f t="shared" si="3"/>
        <v/>
      </c>
      <c r="G150" s="28">
        <f t="shared" si="4"/>
        <v>0</v>
      </c>
      <c r="H150" s="29">
        <f t="shared" si="5"/>
        <v>0</v>
      </c>
      <c r="I150" s="29">
        <f t="shared" si="6"/>
        <v>0</v>
      </c>
      <c r="J150" s="29">
        <f t="shared" si="7"/>
        <v>0</v>
      </c>
      <c r="K150" s="28">
        <f t="shared" si="1"/>
        <v>0</v>
      </c>
      <c r="L150" s="29">
        <f t="shared" si="2"/>
        <v>0</v>
      </c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4.25" customHeight="1">
      <c r="A151" s="1"/>
      <c r="B151" s="1"/>
      <c r="C151" s="1"/>
      <c r="D151" s="1"/>
      <c r="E151" s="1"/>
      <c r="F151" s="27" t="str">
        <f t="shared" si="3"/>
        <v/>
      </c>
      <c r="G151" s="28">
        <f t="shared" si="4"/>
        <v>0</v>
      </c>
      <c r="H151" s="29">
        <f t="shared" si="5"/>
        <v>0</v>
      </c>
      <c r="I151" s="29">
        <f t="shared" si="6"/>
        <v>0</v>
      </c>
      <c r="J151" s="29">
        <f t="shared" si="7"/>
        <v>0</v>
      </c>
      <c r="K151" s="28">
        <f t="shared" si="1"/>
        <v>0</v>
      </c>
      <c r="L151" s="29">
        <f t="shared" si="2"/>
        <v>0</v>
      </c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4.25" customHeight="1">
      <c r="A152" s="1"/>
      <c r="B152" s="1"/>
      <c r="C152" s="1"/>
      <c r="D152" s="1"/>
      <c r="E152" s="1"/>
      <c r="F152" s="27" t="str">
        <f t="shared" si="3"/>
        <v/>
      </c>
      <c r="G152" s="28">
        <f t="shared" si="4"/>
        <v>0</v>
      </c>
      <c r="H152" s="29">
        <f t="shared" si="5"/>
        <v>0</v>
      </c>
      <c r="I152" s="29">
        <f t="shared" si="6"/>
        <v>0</v>
      </c>
      <c r="J152" s="29">
        <f t="shared" si="7"/>
        <v>0</v>
      </c>
      <c r="K152" s="28">
        <f t="shared" si="1"/>
        <v>0</v>
      </c>
      <c r="L152" s="29">
        <f t="shared" si="2"/>
        <v>0</v>
      </c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4.25" customHeight="1">
      <c r="A153" s="1"/>
      <c r="B153" s="1"/>
      <c r="C153" s="1"/>
      <c r="D153" s="1"/>
      <c r="E153" s="1"/>
      <c r="F153" s="27" t="str">
        <f t="shared" si="3"/>
        <v/>
      </c>
      <c r="G153" s="28">
        <f t="shared" si="4"/>
        <v>0</v>
      </c>
      <c r="H153" s="29">
        <f t="shared" si="5"/>
        <v>0</v>
      </c>
      <c r="I153" s="29">
        <f t="shared" si="6"/>
        <v>0</v>
      </c>
      <c r="J153" s="29">
        <f t="shared" si="7"/>
        <v>0</v>
      </c>
      <c r="K153" s="28">
        <f t="shared" si="1"/>
        <v>0</v>
      </c>
      <c r="L153" s="29">
        <f t="shared" si="2"/>
        <v>0</v>
      </c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4.25" customHeight="1">
      <c r="A154" s="1"/>
      <c r="B154" s="1"/>
      <c r="C154" s="1"/>
      <c r="D154" s="1"/>
      <c r="E154" s="1"/>
      <c r="F154" s="27" t="str">
        <f t="shared" si="3"/>
        <v/>
      </c>
      <c r="G154" s="28">
        <f t="shared" si="4"/>
        <v>0</v>
      </c>
      <c r="H154" s="29">
        <f t="shared" si="5"/>
        <v>0</v>
      </c>
      <c r="I154" s="29">
        <f t="shared" si="6"/>
        <v>0</v>
      </c>
      <c r="J154" s="29">
        <f t="shared" si="7"/>
        <v>0</v>
      </c>
      <c r="K154" s="28">
        <f t="shared" si="1"/>
        <v>0</v>
      </c>
      <c r="L154" s="29">
        <f t="shared" si="2"/>
        <v>0</v>
      </c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4.25" customHeight="1">
      <c r="A155" s="1"/>
      <c r="B155" s="1"/>
      <c r="C155" s="1"/>
      <c r="D155" s="1"/>
      <c r="E155" s="1"/>
      <c r="F155" s="27" t="str">
        <f t="shared" si="3"/>
        <v/>
      </c>
      <c r="G155" s="28">
        <f t="shared" si="4"/>
        <v>0</v>
      </c>
      <c r="H155" s="29">
        <f t="shared" si="5"/>
        <v>0</v>
      </c>
      <c r="I155" s="29">
        <f t="shared" si="6"/>
        <v>0</v>
      </c>
      <c r="J155" s="29">
        <f t="shared" si="7"/>
        <v>0</v>
      </c>
      <c r="K155" s="28">
        <f t="shared" si="1"/>
        <v>0</v>
      </c>
      <c r="L155" s="29">
        <f t="shared" si="2"/>
        <v>0</v>
      </c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4.25" customHeight="1">
      <c r="A156" s="1"/>
      <c r="B156" s="1"/>
      <c r="C156" s="1"/>
      <c r="D156" s="1"/>
      <c r="E156" s="1"/>
      <c r="F156" s="27" t="str">
        <f t="shared" si="3"/>
        <v/>
      </c>
      <c r="G156" s="28">
        <f t="shared" si="4"/>
        <v>0</v>
      </c>
      <c r="H156" s="29">
        <f t="shared" si="5"/>
        <v>0</v>
      </c>
      <c r="I156" s="29">
        <f t="shared" si="6"/>
        <v>0</v>
      </c>
      <c r="J156" s="29">
        <f t="shared" si="7"/>
        <v>0</v>
      </c>
      <c r="K156" s="28">
        <f t="shared" si="1"/>
        <v>0</v>
      </c>
      <c r="L156" s="29">
        <f t="shared" si="2"/>
        <v>0</v>
      </c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4.25" customHeight="1">
      <c r="A157" s="1"/>
      <c r="B157" s="1"/>
      <c r="C157" s="1"/>
      <c r="D157" s="1"/>
      <c r="E157" s="1"/>
      <c r="F157" s="27" t="str">
        <f t="shared" si="3"/>
        <v/>
      </c>
      <c r="G157" s="28">
        <f t="shared" si="4"/>
        <v>0</v>
      </c>
      <c r="H157" s="29">
        <f t="shared" si="5"/>
        <v>0</v>
      </c>
      <c r="I157" s="29">
        <f t="shared" si="6"/>
        <v>0</v>
      </c>
      <c r="J157" s="29">
        <f t="shared" si="7"/>
        <v>0</v>
      </c>
      <c r="K157" s="28">
        <f t="shared" si="1"/>
        <v>0</v>
      </c>
      <c r="L157" s="29">
        <f t="shared" si="2"/>
        <v>0</v>
      </c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4.25" customHeight="1">
      <c r="A158" s="1"/>
      <c r="B158" s="1"/>
      <c r="C158" s="1"/>
      <c r="D158" s="1"/>
      <c r="E158" s="1"/>
      <c r="F158" s="27" t="str">
        <f t="shared" si="3"/>
        <v/>
      </c>
      <c r="G158" s="28">
        <f t="shared" si="4"/>
        <v>0</v>
      </c>
      <c r="H158" s="29">
        <f t="shared" si="5"/>
        <v>0</v>
      </c>
      <c r="I158" s="29">
        <f t="shared" si="6"/>
        <v>0</v>
      </c>
      <c r="J158" s="29">
        <f t="shared" si="7"/>
        <v>0</v>
      </c>
      <c r="K158" s="28">
        <f t="shared" si="1"/>
        <v>0</v>
      </c>
      <c r="L158" s="29">
        <f t="shared" si="2"/>
        <v>0</v>
      </c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4.25" customHeight="1">
      <c r="A159" s="1"/>
      <c r="B159" s="1"/>
      <c r="C159" s="1"/>
      <c r="D159" s="1"/>
      <c r="E159" s="1"/>
      <c r="F159" s="27" t="str">
        <f t="shared" si="3"/>
        <v/>
      </c>
      <c r="G159" s="28">
        <f t="shared" si="4"/>
        <v>0</v>
      </c>
      <c r="H159" s="29">
        <f t="shared" si="5"/>
        <v>0</v>
      </c>
      <c r="I159" s="29">
        <f t="shared" si="6"/>
        <v>0</v>
      </c>
      <c r="J159" s="29">
        <f t="shared" si="7"/>
        <v>0</v>
      </c>
      <c r="K159" s="28">
        <f t="shared" si="1"/>
        <v>0</v>
      </c>
      <c r="L159" s="29">
        <f t="shared" si="2"/>
        <v>0</v>
      </c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4.25" customHeight="1">
      <c r="A160" s="1"/>
      <c r="B160" s="1"/>
      <c r="C160" s="1"/>
      <c r="D160" s="1"/>
      <c r="E160" s="1"/>
      <c r="F160" s="27" t="str">
        <f t="shared" si="3"/>
        <v/>
      </c>
      <c r="G160" s="28">
        <f t="shared" si="4"/>
        <v>0</v>
      </c>
      <c r="H160" s="29">
        <f t="shared" si="5"/>
        <v>0</v>
      </c>
      <c r="I160" s="29">
        <f t="shared" si="6"/>
        <v>0</v>
      </c>
      <c r="J160" s="29">
        <f t="shared" si="7"/>
        <v>0</v>
      </c>
      <c r="K160" s="28">
        <f t="shared" si="1"/>
        <v>0</v>
      </c>
      <c r="L160" s="29">
        <f t="shared" si="2"/>
        <v>0</v>
      </c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4.25" customHeight="1">
      <c r="A161" s="1"/>
      <c r="B161" s="1"/>
      <c r="C161" s="1"/>
      <c r="D161" s="1"/>
      <c r="E161" s="1"/>
      <c r="F161" s="27" t="str">
        <f t="shared" si="3"/>
        <v/>
      </c>
      <c r="G161" s="28">
        <f t="shared" si="4"/>
        <v>0</v>
      </c>
      <c r="H161" s="29">
        <f t="shared" si="5"/>
        <v>0</v>
      </c>
      <c r="I161" s="29">
        <f t="shared" si="6"/>
        <v>0</v>
      </c>
      <c r="J161" s="29">
        <f t="shared" si="7"/>
        <v>0</v>
      </c>
      <c r="K161" s="28">
        <f t="shared" si="1"/>
        <v>0</v>
      </c>
      <c r="L161" s="29">
        <f t="shared" si="2"/>
        <v>0</v>
      </c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4.25" customHeight="1">
      <c r="A162" s="1"/>
      <c r="B162" s="1"/>
      <c r="C162" s="1"/>
      <c r="D162" s="1"/>
      <c r="E162" s="1"/>
      <c r="F162" s="27" t="str">
        <f t="shared" si="3"/>
        <v/>
      </c>
      <c r="G162" s="28">
        <f t="shared" si="4"/>
        <v>0</v>
      </c>
      <c r="H162" s="29">
        <f t="shared" si="5"/>
        <v>0</v>
      </c>
      <c r="I162" s="29">
        <f t="shared" si="6"/>
        <v>0</v>
      </c>
      <c r="J162" s="29">
        <f t="shared" si="7"/>
        <v>0</v>
      </c>
      <c r="K162" s="28">
        <f t="shared" si="1"/>
        <v>0</v>
      </c>
      <c r="L162" s="29">
        <f t="shared" si="2"/>
        <v>0</v>
      </c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4.25" customHeight="1">
      <c r="A163" s="1"/>
      <c r="B163" s="1"/>
      <c r="C163" s="1"/>
      <c r="D163" s="1"/>
      <c r="E163" s="1"/>
      <c r="F163" s="27" t="str">
        <f t="shared" si="3"/>
        <v/>
      </c>
      <c r="G163" s="28">
        <f t="shared" si="4"/>
        <v>0</v>
      </c>
      <c r="H163" s="29">
        <f t="shared" si="5"/>
        <v>0</v>
      </c>
      <c r="I163" s="29">
        <f t="shared" si="6"/>
        <v>0</v>
      </c>
      <c r="J163" s="29">
        <f t="shared" si="7"/>
        <v>0</v>
      </c>
      <c r="K163" s="28">
        <f t="shared" si="1"/>
        <v>0</v>
      </c>
      <c r="L163" s="29">
        <f t="shared" si="2"/>
        <v>0</v>
      </c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4.25" customHeight="1">
      <c r="A164" s="1"/>
      <c r="B164" s="1"/>
      <c r="C164" s="1"/>
      <c r="D164" s="1"/>
      <c r="E164" s="1"/>
      <c r="F164" s="27" t="str">
        <f t="shared" si="3"/>
        <v/>
      </c>
      <c r="G164" s="28">
        <f t="shared" si="4"/>
        <v>0</v>
      </c>
      <c r="H164" s="29">
        <f t="shared" si="5"/>
        <v>0</v>
      </c>
      <c r="I164" s="29">
        <f t="shared" si="6"/>
        <v>0</v>
      </c>
      <c r="J164" s="29">
        <f t="shared" si="7"/>
        <v>0</v>
      </c>
      <c r="K164" s="28">
        <f t="shared" si="1"/>
        <v>0</v>
      </c>
      <c r="L164" s="29">
        <f t="shared" si="2"/>
        <v>0</v>
      </c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4.25" customHeight="1">
      <c r="A165" s="1"/>
      <c r="B165" s="1"/>
      <c r="C165" s="1"/>
      <c r="D165" s="1"/>
      <c r="E165" s="1"/>
      <c r="F165" s="27" t="str">
        <f t="shared" si="3"/>
        <v/>
      </c>
      <c r="G165" s="28">
        <f t="shared" si="4"/>
        <v>0</v>
      </c>
      <c r="H165" s="29">
        <f t="shared" si="5"/>
        <v>0</v>
      </c>
      <c r="I165" s="29">
        <f t="shared" si="6"/>
        <v>0</v>
      </c>
      <c r="J165" s="29">
        <f t="shared" si="7"/>
        <v>0</v>
      </c>
      <c r="K165" s="28">
        <f t="shared" si="1"/>
        <v>0</v>
      </c>
      <c r="L165" s="29">
        <f t="shared" si="2"/>
        <v>0</v>
      </c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4.25" customHeight="1">
      <c r="A166" s="1"/>
      <c r="B166" s="1"/>
      <c r="C166" s="1"/>
      <c r="D166" s="1"/>
      <c r="E166" s="1"/>
      <c r="F166" s="27" t="str">
        <f t="shared" si="3"/>
        <v/>
      </c>
      <c r="G166" s="28">
        <f t="shared" si="4"/>
        <v>0</v>
      </c>
      <c r="H166" s="29">
        <f t="shared" si="5"/>
        <v>0</v>
      </c>
      <c r="I166" s="29">
        <f t="shared" si="6"/>
        <v>0</v>
      </c>
      <c r="J166" s="29">
        <f t="shared" si="7"/>
        <v>0</v>
      </c>
      <c r="K166" s="28">
        <f t="shared" si="1"/>
        <v>0</v>
      </c>
      <c r="L166" s="29">
        <f t="shared" si="2"/>
        <v>0</v>
      </c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4.25" customHeight="1">
      <c r="A167" s="1"/>
      <c r="B167" s="1"/>
      <c r="C167" s="1"/>
      <c r="D167" s="1"/>
      <c r="E167" s="1"/>
      <c r="F167" s="27" t="str">
        <f t="shared" si="3"/>
        <v/>
      </c>
      <c r="G167" s="28">
        <f t="shared" si="4"/>
        <v>0</v>
      </c>
      <c r="H167" s="29">
        <f t="shared" si="5"/>
        <v>0</v>
      </c>
      <c r="I167" s="29">
        <f t="shared" si="6"/>
        <v>0</v>
      </c>
      <c r="J167" s="29">
        <f t="shared" si="7"/>
        <v>0</v>
      </c>
      <c r="K167" s="28">
        <f t="shared" si="1"/>
        <v>0</v>
      </c>
      <c r="L167" s="29">
        <f t="shared" si="2"/>
        <v>0</v>
      </c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4.25" customHeight="1">
      <c r="A168" s="1"/>
      <c r="B168" s="1"/>
      <c r="C168" s="1"/>
      <c r="D168" s="1"/>
      <c r="E168" s="1"/>
      <c r="F168" s="27" t="str">
        <f t="shared" si="3"/>
        <v/>
      </c>
      <c r="G168" s="28">
        <f t="shared" si="4"/>
        <v>0</v>
      </c>
      <c r="H168" s="29">
        <f t="shared" si="5"/>
        <v>0</v>
      </c>
      <c r="I168" s="29">
        <f t="shared" si="6"/>
        <v>0</v>
      </c>
      <c r="J168" s="29">
        <f t="shared" si="7"/>
        <v>0</v>
      </c>
      <c r="K168" s="28">
        <f t="shared" si="1"/>
        <v>0</v>
      </c>
      <c r="L168" s="29">
        <f t="shared" si="2"/>
        <v>0</v>
      </c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4.25" customHeight="1">
      <c r="A169" s="1"/>
      <c r="B169" s="1"/>
      <c r="C169" s="1"/>
      <c r="D169" s="1"/>
      <c r="E169" s="1"/>
      <c r="F169" s="27" t="str">
        <f t="shared" si="3"/>
        <v/>
      </c>
      <c r="G169" s="28">
        <f t="shared" si="4"/>
        <v>0</v>
      </c>
      <c r="H169" s="29">
        <f t="shared" si="5"/>
        <v>0</v>
      </c>
      <c r="I169" s="29">
        <f t="shared" si="6"/>
        <v>0</v>
      </c>
      <c r="J169" s="29">
        <f t="shared" si="7"/>
        <v>0</v>
      </c>
      <c r="K169" s="28">
        <f t="shared" si="1"/>
        <v>0</v>
      </c>
      <c r="L169" s="29">
        <f t="shared" si="2"/>
        <v>0</v>
      </c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4.25" customHeight="1">
      <c r="A170" s="1"/>
      <c r="B170" s="1"/>
      <c r="C170" s="1"/>
      <c r="D170" s="1"/>
      <c r="E170" s="1"/>
      <c r="F170" s="27" t="str">
        <f t="shared" si="3"/>
        <v/>
      </c>
      <c r="G170" s="28">
        <f t="shared" si="4"/>
        <v>0</v>
      </c>
      <c r="H170" s="29">
        <f t="shared" si="5"/>
        <v>0</v>
      </c>
      <c r="I170" s="29">
        <f t="shared" si="6"/>
        <v>0</v>
      </c>
      <c r="J170" s="29">
        <f t="shared" si="7"/>
        <v>0</v>
      </c>
      <c r="K170" s="28">
        <f t="shared" si="1"/>
        <v>0</v>
      </c>
      <c r="L170" s="29">
        <f t="shared" si="2"/>
        <v>0</v>
      </c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4.25" customHeight="1">
      <c r="A171" s="1"/>
      <c r="B171" s="1"/>
      <c r="C171" s="1"/>
      <c r="D171" s="1"/>
      <c r="E171" s="1"/>
      <c r="F171" s="27" t="str">
        <f t="shared" si="3"/>
        <v/>
      </c>
      <c r="G171" s="28">
        <f t="shared" si="4"/>
        <v>0</v>
      </c>
      <c r="H171" s="29">
        <f t="shared" si="5"/>
        <v>0</v>
      </c>
      <c r="I171" s="29">
        <f t="shared" si="6"/>
        <v>0</v>
      </c>
      <c r="J171" s="29">
        <f t="shared" si="7"/>
        <v>0</v>
      </c>
      <c r="K171" s="28">
        <f t="shared" si="1"/>
        <v>0</v>
      </c>
      <c r="L171" s="29">
        <f t="shared" si="2"/>
        <v>0</v>
      </c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4.25" customHeight="1">
      <c r="A172" s="1"/>
      <c r="B172" s="1"/>
      <c r="C172" s="1"/>
      <c r="D172" s="1"/>
      <c r="E172" s="1"/>
      <c r="F172" s="27" t="str">
        <f t="shared" si="3"/>
        <v/>
      </c>
      <c r="G172" s="28">
        <f t="shared" si="4"/>
        <v>0</v>
      </c>
      <c r="H172" s="29">
        <f t="shared" si="5"/>
        <v>0</v>
      </c>
      <c r="I172" s="29">
        <f t="shared" si="6"/>
        <v>0</v>
      </c>
      <c r="J172" s="29">
        <f t="shared" si="7"/>
        <v>0</v>
      </c>
      <c r="K172" s="28">
        <f t="shared" si="1"/>
        <v>0</v>
      </c>
      <c r="L172" s="29">
        <f t="shared" si="2"/>
        <v>0</v>
      </c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4.25" customHeight="1">
      <c r="A173" s="1"/>
      <c r="B173" s="1"/>
      <c r="C173" s="1"/>
      <c r="D173" s="1"/>
      <c r="E173" s="1"/>
      <c r="F173" s="27" t="str">
        <f t="shared" si="3"/>
        <v/>
      </c>
      <c r="G173" s="28">
        <f t="shared" si="4"/>
        <v>0</v>
      </c>
      <c r="H173" s="29">
        <f t="shared" si="5"/>
        <v>0</v>
      </c>
      <c r="I173" s="29">
        <f t="shared" si="6"/>
        <v>0</v>
      </c>
      <c r="J173" s="29">
        <f t="shared" si="7"/>
        <v>0</v>
      </c>
      <c r="K173" s="28">
        <f t="shared" si="1"/>
        <v>0</v>
      </c>
      <c r="L173" s="29">
        <f t="shared" si="2"/>
        <v>0</v>
      </c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4.25" customHeight="1">
      <c r="A174" s="1"/>
      <c r="B174" s="1"/>
      <c r="C174" s="1"/>
      <c r="D174" s="1"/>
      <c r="E174" s="1"/>
      <c r="F174" s="27" t="str">
        <f t="shared" si="3"/>
        <v/>
      </c>
      <c r="G174" s="28">
        <f t="shared" si="4"/>
        <v>0</v>
      </c>
      <c r="H174" s="29">
        <f t="shared" si="5"/>
        <v>0</v>
      </c>
      <c r="I174" s="29">
        <f t="shared" si="6"/>
        <v>0</v>
      </c>
      <c r="J174" s="29">
        <f t="shared" si="7"/>
        <v>0</v>
      </c>
      <c r="K174" s="28">
        <f t="shared" si="1"/>
        <v>0</v>
      </c>
      <c r="L174" s="29">
        <f t="shared" si="2"/>
        <v>0</v>
      </c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4.25" customHeight="1">
      <c r="A175" s="1"/>
      <c r="B175" s="1"/>
      <c r="C175" s="1"/>
      <c r="D175" s="1"/>
      <c r="E175" s="1"/>
      <c r="F175" s="27" t="str">
        <f t="shared" si="3"/>
        <v/>
      </c>
      <c r="G175" s="28">
        <f t="shared" si="4"/>
        <v>0</v>
      </c>
      <c r="H175" s="29">
        <f t="shared" si="5"/>
        <v>0</v>
      </c>
      <c r="I175" s="29">
        <f t="shared" si="6"/>
        <v>0</v>
      </c>
      <c r="J175" s="29">
        <f t="shared" si="7"/>
        <v>0</v>
      </c>
      <c r="K175" s="28">
        <f t="shared" si="1"/>
        <v>0</v>
      </c>
      <c r="L175" s="29">
        <f t="shared" si="2"/>
        <v>0</v>
      </c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4.25" customHeight="1">
      <c r="A176" s="1"/>
      <c r="B176" s="1"/>
      <c r="C176" s="1"/>
      <c r="D176" s="1"/>
      <c r="E176" s="1"/>
      <c r="F176" s="27" t="str">
        <f t="shared" si="3"/>
        <v/>
      </c>
      <c r="G176" s="28">
        <f t="shared" si="4"/>
        <v>0</v>
      </c>
      <c r="H176" s="29">
        <f t="shared" si="5"/>
        <v>0</v>
      </c>
      <c r="I176" s="29">
        <f t="shared" si="6"/>
        <v>0</v>
      </c>
      <c r="J176" s="29">
        <f t="shared" si="7"/>
        <v>0</v>
      </c>
      <c r="K176" s="28">
        <f t="shared" si="1"/>
        <v>0</v>
      </c>
      <c r="L176" s="29">
        <f t="shared" si="2"/>
        <v>0</v>
      </c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4.25" customHeight="1">
      <c r="A177" s="1"/>
      <c r="B177" s="1"/>
      <c r="C177" s="1"/>
      <c r="D177" s="1"/>
      <c r="E177" s="1"/>
      <c r="F177" s="27" t="str">
        <f t="shared" si="3"/>
        <v/>
      </c>
      <c r="G177" s="28">
        <f t="shared" si="4"/>
        <v>0</v>
      </c>
      <c r="H177" s="29">
        <f t="shared" si="5"/>
        <v>0</v>
      </c>
      <c r="I177" s="29">
        <f t="shared" si="6"/>
        <v>0</v>
      </c>
      <c r="J177" s="29">
        <f t="shared" si="7"/>
        <v>0</v>
      </c>
      <c r="K177" s="28">
        <f t="shared" si="1"/>
        <v>0</v>
      </c>
      <c r="L177" s="29">
        <f t="shared" si="2"/>
        <v>0</v>
      </c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4.25" customHeight="1">
      <c r="A178" s="1"/>
      <c r="B178" s="1"/>
      <c r="C178" s="1"/>
      <c r="D178" s="1"/>
      <c r="E178" s="1"/>
      <c r="F178" s="27" t="str">
        <f t="shared" si="3"/>
        <v/>
      </c>
      <c r="G178" s="28">
        <f t="shared" si="4"/>
        <v>0</v>
      </c>
      <c r="H178" s="29">
        <f t="shared" si="5"/>
        <v>0</v>
      </c>
      <c r="I178" s="29">
        <f t="shared" si="6"/>
        <v>0</v>
      </c>
      <c r="J178" s="29">
        <f t="shared" si="7"/>
        <v>0</v>
      </c>
      <c r="K178" s="28">
        <f t="shared" si="1"/>
        <v>0</v>
      </c>
      <c r="L178" s="29">
        <f t="shared" si="2"/>
        <v>0</v>
      </c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4.25" customHeight="1">
      <c r="A179" s="1"/>
      <c r="B179" s="1"/>
      <c r="C179" s="1"/>
      <c r="D179" s="1"/>
      <c r="E179" s="1"/>
      <c r="F179" s="27" t="str">
        <f t="shared" si="3"/>
        <v/>
      </c>
      <c r="G179" s="28">
        <f t="shared" si="4"/>
        <v>0</v>
      </c>
      <c r="H179" s="29">
        <f t="shared" si="5"/>
        <v>0</v>
      </c>
      <c r="I179" s="29">
        <f t="shared" si="6"/>
        <v>0</v>
      </c>
      <c r="J179" s="29">
        <f t="shared" si="7"/>
        <v>0</v>
      </c>
      <c r="K179" s="28">
        <f t="shared" si="1"/>
        <v>0</v>
      </c>
      <c r="L179" s="29">
        <f t="shared" si="2"/>
        <v>0</v>
      </c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4.25" customHeight="1">
      <c r="A180" s="1"/>
      <c r="B180" s="1"/>
      <c r="C180" s="1"/>
      <c r="D180" s="1"/>
      <c r="E180" s="1"/>
      <c r="F180" s="27" t="str">
        <f t="shared" si="3"/>
        <v/>
      </c>
      <c r="G180" s="28">
        <f t="shared" si="4"/>
        <v>0</v>
      </c>
      <c r="H180" s="29">
        <f t="shared" si="5"/>
        <v>0</v>
      </c>
      <c r="I180" s="29">
        <f t="shared" si="6"/>
        <v>0</v>
      </c>
      <c r="J180" s="29">
        <f t="shared" si="7"/>
        <v>0</v>
      </c>
      <c r="K180" s="28">
        <f t="shared" si="1"/>
        <v>0</v>
      </c>
      <c r="L180" s="29">
        <f t="shared" si="2"/>
        <v>0</v>
      </c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4.25" customHeight="1">
      <c r="A181" s="1"/>
      <c r="B181" s="1"/>
      <c r="C181" s="1"/>
      <c r="D181" s="1"/>
      <c r="E181" s="1"/>
      <c r="F181" s="27" t="str">
        <f t="shared" si="3"/>
        <v/>
      </c>
      <c r="G181" s="28">
        <f t="shared" si="4"/>
        <v>0</v>
      </c>
      <c r="H181" s="29">
        <f t="shared" si="5"/>
        <v>0</v>
      </c>
      <c r="I181" s="29">
        <f t="shared" si="6"/>
        <v>0</v>
      </c>
      <c r="J181" s="29">
        <f t="shared" si="7"/>
        <v>0</v>
      </c>
      <c r="K181" s="28">
        <f t="shared" si="1"/>
        <v>0</v>
      </c>
      <c r="L181" s="29">
        <f t="shared" si="2"/>
        <v>0</v>
      </c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4.25" customHeight="1">
      <c r="A182" s="1"/>
      <c r="B182" s="1"/>
      <c r="C182" s="1"/>
      <c r="D182" s="1"/>
      <c r="E182" s="1"/>
      <c r="F182" s="27" t="str">
        <f t="shared" si="3"/>
        <v/>
      </c>
      <c r="G182" s="28">
        <f t="shared" si="4"/>
        <v>0</v>
      </c>
      <c r="H182" s="29">
        <f t="shared" si="5"/>
        <v>0</v>
      </c>
      <c r="I182" s="29">
        <f t="shared" si="6"/>
        <v>0</v>
      </c>
      <c r="J182" s="29">
        <f t="shared" si="7"/>
        <v>0</v>
      </c>
      <c r="K182" s="28">
        <f t="shared" si="1"/>
        <v>0</v>
      </c>
      <c r="L182" s="29">
        <f t="shared" si="2"/>
        <v>0</v>
      </c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4.25" customHeight="1">
      <c r="A183" s="1"/>
      <c r="B183" s="1"/>
      <c r="C183" s="1"/>
      <c r="D183" s="1"/>
      <c r="E183" s="1"/>
      <c r="F183" s="27" t="str">
        <f t="shared" si="3"/>
        <v/>
      </c>
      <c r="G183" s="28">
        <f t="shared" si="4"/>
        <v>0</v>
      </c>
      <c r="H183" s="29">
        <f t="shared" si="5"/>
        <v>0</v>
      </c>
      <c r="I183" s="29">
        <f t="shared" si="6"/>
        <v>0</v>
      </c>
      <c r="J183" s="29">
        <f t="shared" si="7"/>
        <v>0</v>
      </c>
      <c r="K183" s="28">
        <f t="shared" si="1"/>
        <v>0</v>
      </c>
      <c r="L183" s="29">
        <f t="shared" si="2"/>
        <v>0</v>
      </c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4.25" customHeight="1">
      <c r="A184" s="1"/>
      <c r="B184" s="1"/>
      <c r="C184" s="1"/>
      <c r="D184" s="1"/>
      <c r="E184" s="1"/>
      <c r="F184" s="27" t="str">
        <f t="shared" si="3"/>
        <v/>
      </c>
      <c r="G184" s="28">
        <f t="shared" si="4"/>
        <v>0</v>
      </c>
      <c r="H184" s="29">
        <f t="shared" si="5"/>
        <v>0</v>
      </c>
      <c r="I184" s="29">
        <f t="shared" si="6"/>
        <v>0</v>
      </c>
      <c r="J184" s="29">
        <f t="shared" si="7"/>
        <v>0</v>
      </c>
      <c r="K184" s="28">
        <f t="shared" si="1"/>
        <v>0</v>
      </c>
      <c r="L184" s="29">
        <f t="shared" si="2"/>
        <v>0</v>
      </c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4.25" customHeight="1">
      <c r="A185" s="1"/>
      <c r="B185" s="1"/>
      <c r="C185" s="1"/>
      <c r="D185" s="1"/>
      <c r="E185" s="1"/>
      <c r="F185" s="27" t="str">
        <f t="shared" si="3"/>
        <v/>
      </c>
      <c r="G185" s="28">
        <f t="shared" si="4"/>
        <v>0</v>
      </c>
      <c r="H185" s="29">
        <f t="shared" si="5"/>
        <v>0</v>
      </c>
      <c r="I185" s="29">
        <f t="shared" si="6"/>
        <v>0</v>
      </c>
      <c r="J185" s="29">
        <f t="shared" si="7"/>
        <v>0</v>
      </c>
      <c r="K185" s="28">
        <f t="shared" si="1"/>
        <v>0</v>
      </c>
      <c r="L185" s="29">
        <f t="shared" si="2"/>
        <v>0</v>
      </c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4.25" customHeight="1">
      <c r="A186" s="1"/>
      <c r="B186" s="1"/>
      <c r="C186" s="1"/>
      <c r="D186" s="1"/>
      <c r="E186" s="1"/>
      <c r="F186" s="27" t="str">
        <f t="shared" si="3"/>
        <v/>
      </c>
      <c r="G186" s="28">
        <f t="shared" si="4"/>
        <v>0</v>
      </c>
      <c r="H186" s="29">
        <f t="shared" si="5"/>
        <v>0</v>
      </c>
      <c r="I186" s="29">
        <f t="shared" si="6"/>
        <v>0</v>
      </c>
      <c r="J186" s="29">
        <f t="shared" si="7"/>
        <v>0</v>
      </c>
      <c r="K186" s="28">
        <f t="shared" si="1"/>
        <v>0</v>
      </c>
      <c r="L186" s="29">
        <f t="shared" si="2"/>
        <v>0</v>
      </c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4.25" customHeight="1">
      <c r="A187" s="1"/>
      <c r="B187" s="1"/>
      <c r="C187" s="1"/>
      <c r="D187" s="1"/>
      <c r="E187" s="1"/>
      <c r="F187" s="27" t="str">
        <f t="shared" si="3"/>
        <v/>
      </c>
      <c r="G187" s="28">
        <f t="shared" si="4"/>
        <v>0</v>
      </c>
      <c r="H187" s="29">
        <f t="shared" si="5"/>
        <v>0</v>
      </c>
      <c r="I187" s="29">
        <f t="shared" si="6"/>
        <v>0</v>
      </c>
      <c r="J187" s="29">
        <f t="shared" si="7"/>
        <v>0</v>
      </c>
      <c r="K187" s="28">
        <f t="shared" si="1"/>
        <v>0</v>
      </c>
      <c r="L187" s="29">
        <f t="shared" si="2"/>
        <v>0</v>
      </c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4.25" customHeight="1">
      <c r="A188" s="1"/>
      <c r="B188" s="1"/>
      <c r="C188" s="1"/>
      <c r="D188" s="1"/>
      <c r="E188" s="1"/>
      <c r="F188" s="27" t="str">
        <f t="shared" si="3"/>
        <v/>
      </c>
      <c r="G188" s="28">
        <f t="shared" si="4"/>
        <v>0</v>
      </c>
      <c r="H188" s="29">
        <f t="shared" si="5"/>
        <v>0</v>
      </c>
      <c r="I188" s="29">
        <f t="shared" si="6"/>
        <v>0</v>
      </c>
      <c r="J188" s="29">
        <f t="shared" si="7"/>
        <v>0</v>
      </c>
      <c r="K188" s="28">
        <f t="shared" si="1"/>
        <v>0</v>
      </c>
      <c r="L188" s="29">
        <f t="shared" si="2"/>
        <v>0</v>
      </c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4.25" customHeight="1">
      <c r="A189" s="1"/>
      <c r="B189" s="1"/>
      <c r="C189" s="1"/>
      <c r="D189" s="1"/>
      <c r="E189" s="1"/>
      <c r="F189" s="27" t="str">
        <f t="shared" si="3"/>
        <v/>
      </c>
      <c r="G189" s="28">
        <f t="shared" si="4"/>
        <v>0</v>
      </c>
      <c r="H189" s="29">
        <f t="shared" si="5"/>
        <v>0</v>
      </c>
      <c r="I189" s="29">
        <f t="shared" si="6"/>
        <v>0</v>
      </c>
      <c r="J189" s="29">
        <f t="shared" si="7"/>
        <v>0</v>
      </c>
      <c r="K189" s="28">
        <f t="shared" si="1"/>
        <v>0</v>
      </c>
      <c r="L189" s="29">
        <f t="shared" si="2"/>
        <v>0</v>
      </c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4.25" customHeight="1">
      <c r="A190" s="1"/>
      <c r="B190" s="1"/>
      <c r="C190" s="1"/>
      <c r="D190" s="1"/>
      <c r="E190" s="1"/>
      <c r="F190" s="27" t="str">
        <f t="shared" si="3"/>
        <v/>
      </c>
      <c r="G190" s="28">
        <f t="shared" si="4"/>
        <v>0</v>
      </c>
      <c r="H190" s="29">
        <f t="shared" si="5"/>
        <v>0</v>
      </c>
      <c r="I190" s="29">
        <f t="shared" si="6"/>
        <v>0</v>
      </c>
      <c r="J190" s="29">
        <f t="shared" si="7"/>
        <v>0</v>
      </c>
      <c r="K190" s="28">
        <f t="shared" si="1"/>
        <v>0</v>
      </c>
      <c r="L190" s="29">
        <f t="shared" si="2"/>
        <v>0</v>
      </c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4.25" customHeight="1">
      <c r="A191" s="1"/>
      <c r="B191" s="1"/>
      <c r="C191" s="1"/>
      <c r="D191" s="1"/>
      <c r="E191" s="1"/>
      <c r="F191" s="27" t="str">
        <f t="shared" si="3"/>
        <v/>
      </c>
      <c r="G191" s="28">
        <f t="shared" si="4"/>
        <v>0</v>
      </c>
      <c r="H191" s="29">
        <f t="shared" si="5"/>
        <v>0</v>
      </c>
      <c r="I191" s="29">
        <f t="shared" si="6"/>
        <v>0</v>
      </c>
      <c r="J191" s="29">
        <f t="shared" si="7"/>
        <v>0</v>
      </c>
      <c r="K191" s="28">
        <f t="shared" si="1"/>
        <v>0</v>
      </c>
      <c r="L191" s="29">
        <f t="shared" si="2"/>
        <v>0</v>
      </c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4.25" customHeight="1">
      <c r="A192" s="1"/>
      <c r="B192" s="1"/>
      <c r="C192" s="1"/>
      <c r="D192" s="1"/>
      <c r="E192" s="1"/>
      <c r="F192" s="27" t="str">
        <f t="shared" si="3"/>
        <v/>
      </c>
      <c r="G192" s="28">
        <f t="shared" si="4"/>
        <v>0</v>
      </c>
      <c r="H192" s="29">
        <f t="shared" si="5"/>
        <v>0</v>
      </c>
      <c r="I192" s="29">
        <f t="shared" si="6"/>
        <v>0</v>
      </c>
      <c r="J192" s="29">
        <f t="shared" si="7"/>
        <v>0</v>
      </c>
      <c r="K192" s="28">
        <f t="shared" si="1"/>
        <v>0</v>
      </c>
      <c r="L192" s="29">
        <f t="shared" si="2"/>
        <v>0</v>
      </c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4.25" customHeight="1">
      <c r="A193" s="1"/>
      <c r="B193" s="1"/>
      <c r="C193" s="1"/>
      <c r="D193" s="1"/>
      <c r="E193" s="1"/>
      <c r="F193" s="27" t="str">
        <f t="shared" si="3"/>
        <v/>
      </c>
      <c r="G193" s="28">
        <f t="shared" si="4"/>
        <v>0</v>
      </c>
      <c r="H193" s="29">
        <f t="shared" si="5"/>
        <v>0</v>
      </c>
      <c r="I193" s="29">
        <f t="shared" si="6"/>
        <v>0</v>
      </c>
      <c r="J193" s="29">
        <f t="shared" si="7"/>
        <v>0</v>
      </c>
      <c r="K193" s="28">
        <f t="shared" si="1"/>
        <v>0</v>
      </c>
      <c r="L193" s="29">
        <f t="shared" si="2"/>
        <v>0</v>
      </c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4.25" customHeight="1">
      <c r="A194" s="1"/>
      <c r="B194" s="1"/>
      <c r="C194" s="1"/>
      <c r="D194" s="1"/>
      <c r="E194" s="1"/>
      <c r="F194" s="27" t="str">
        <f t="shared" si="3"/>
        <v/>
      </c>
      <c r="G194" s="28">
        <f t="shared" si="4"/>
        <v>0</v>
      </c>
      <c r="H194" s="29">
        <f t="shared" si="5"/>
        <v>0</v>
      </c>
      <c r="I194" s="29">
        <f t="shared" si="6"/>
        <v>0</v>
      </c>
      <c r="J194" s="29">
        <f t="shared" si="7"/>
        <v>0</v>
      </c>
      <c r="K194" s="28">
        <f t="shared" si="1"/>
        <v>0</v>
      </c>
      <c r="L194" s="29">
        <f t="shared" si="2"/>
        <v>0</v>
      </c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4.25" customHeight="1">
      <c r="A195" s="1"/>
      <c r="B195" s="1"/>
      <c r="C195" s="1"/>
      <c r="D195" s="1"/>
      <c r="E195" s="1"/>
      <c r="F195" s="27" t="str">
        <f t="shared" si="3"/>
        <v/>
      </c>
      <c r="G195" s="28">
        <f t="shared" si="4"/>
        <v>0</v>
      </c>
      <c r="H195" s="29">
        <f t="shared" si="5"/>
        <v>0</v>
      </c>
      <c r="I195" s="29">
        <f t="shared" si="6"/>
        <v>0</v>
      </c>
      <c r="J195" s="29">
        <f t="shared" si="7"/>
        <v>0</v>
      </c>
      <c r="K195" s="28">
        <f t="shared" si="1"/>
        <v>0</v>
      </c>
      <c r="L195" s="29">
        <f t="shared" si="2"/>
        <v>0</v>
      </c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4.25" customHeight="1">
      <c r="A196" s="1"/>
      <c r="B196" s="1"/>
      <c r="C196" s="1"/>
      <c r="D196" s="1"/>
      <c r="E196" s="1"/>
      <c r="F196" s="27" t="str">
        <f t="shared" si="3"/>
        <v/>
      </c>
      <c r="G196" s="28">
        <f t="shared" si="4"/>
        <v>0</v>
      </c>
      <c r="H196" s="29">
        <f t="shared" si="5"/>
        <v>0</v>
      </c>
      <c r="I196" s="29">
        <f t="shared" si="6"/>
        <v>0</v>
      </c>
      <c r="J196" s="29">
        <f t="shared" si="7"/>
        <v>0</v>
      </c>
      <c r="K196" s="28">
        <f t="shared" si="1"/>
        <v>0</v>
      </c>
      <c r="L196" s="29">
        <f t="shared" si="2"/>
        <v>0</v>
      </c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4.25" customHeight="1">
      <c r="A197" s="1"/>
      <c r="B197" s="1"/>
      <c r="C197" s="1"/>
      <c r="D197" s="1"/>
      <c r="E197" s="1"/>
      <c r="F197" s="27" t="str">
        <f t="shared" si="3"/>
        <v/>
      </c>
      <c r="G197" s="28">
        <f t="shared" si="4"/>
        <v>0</v>
      </c>
      <c r="H197" s="29">
        <f t="shared" si="5"/>
        <v>0</v>
      </c>
      <c r="I197" s="29">
        <f t="shared" si="6"/>
        <v>0</v>
      </c>
      <c r="J197" s="29">
        <f t="shared" si="7"/>
        <v>0</v>
      </c>
      <c r="K197" s="28">
        <f t="shared" si="1"/>
        <v>0</v>
      </c>
      <c r="L197" s="29">
        <f t="shared" si="2"/>
        <v>0</v>
      </c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4.25" customHeight="1">
      <c r="A198" s="1"/>
      <c r="B198" s="1"/>
      <c r="C198" s="1"/>
      <c r="D198" s="1"/>
      <c r="E198" s="1"/>
      <c r="F198" s="27" t="str">
        <f t="shared" si="3"/>
        <v/>
      </c>
      <c r="G198" s="28">
        <f t="shared" si="4"/>
        <v>0</v>
      </c>
      <c r="H198" s="29">
        <f t="shared" si="5"/>
        <v>0</v>
      </c>
      <c r="I198" s="29">
        <f t="shared" si="6"/>
        <v>0</v>
      </c>
      <c r="J198" s="29">
        <f t="shared" si="7"/>
        <v>0</v>
      </c>
      <c r="K198" s="28">
        <f t="shared" si="1"/>
        <v>0</v>
      </c>
      <c r="L198" s="29">
        <f t="shared" si="2"/>
        <v>0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4.25" customHeight="1">
      <c r="A199" s="1"/>
      <c r="B199" s="1"/>
      <c r="C199" s="1"/>
      <c r="D199" s="1"/>
      <c r="E199" s="1"/>
      <c r="F199" s="27" t="str">
        <f t="shared" si="3"/>
        <v/>
      </c>
      <c r="G199" s="28">
        <f t="shared" si="4"/>
        <v>0</v>
      </c>
      <c r="H199" s="29">
        <f t="shared" si="5"/>
        <v>0</v>
      </c>
      <c r="I199" s="29">
        <f t="shared" si="6"/>
        <v>0</v>
      </c>
      <c r="J199" s="29">
        <f t="shared" si="7"/>
        <v>0</v>
      </c>
      <c r="K199" s="28">
        <f t="shared" si="1"/>
        <v>0</v>
      </c>
      <c r="L199" s="29">
        <f t="shared" si="2"/>
        <v>0</v>
      </c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4.25" customHeight="1">
      <c r="A200" s="1"/>
      <c r="B200" s="1"/>
      <c r="C200" s="1"/>
      <c r="D200" s="1"/>
      <c r="E200" s="1"/>
      <c r="F200" s="27" t="str">
        <f t="shared" si="3"/>
        <v/>
      </c>
      <c r="G200" s="28">
        <f t="shared" si="4"/>
        <v>0</v>
      </c>
      <c r="H200" s="29">
        <f t="shared" si="5"/>
        <v>0</v>
      </c>
      <c r="I200" s="29">
        <f t="shared" si="6"/>
        <v>0</v>
      </c>
      <c r="J200" s="29">
        <f t="shared" si="7"/>
        <v>0</v>
      </c>
      <c r="K200" s="28">
        <f t="shared" si="1"/>
        <v>0</v>
      </c>
      <c r="L200" s="29">
        <f t="shared" si="2"/>
        <v>0</v>
      </c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4.25" customHeight="1">
      <c r="A201" s="1"/>
      <c r="B201" s="1"/>
      <c r="C201" s="1"/>
      <c r="D201" s="1"/>
      <c r="E201" s="1"/>
      <c r="F201" s="27" t="str">
        <f t="shared" si="3"/>
        <v/>
      </c>
      <c r="G201" s="28">
        <f t="shared" si="4"/>
        <v>0</v>
      </c>
      <c r="H201" s="29">
        <f t="shared" si="5"/>
        <v>0</v>
      </c>
      <c r="I201" s="29">
        <f t="shared" si="6"/>
        <v>0</v>
      </c>
      <c r="J201" s="29">
        <f t="shared" si="7"/>
        <v>0</v>
      </c>
      <c r="K201" s="28">
        <f t="shared" si="1"/>
        <v>0</v>
      </c>
      <c r="L201" s="29">
        <f t="shared" si="2"/>
        <v>0</v>
      </c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4.25" customHeight="1">
      <c r="A202" s="1"/>
      <c r="B202" s="1"/>
      <c r="C202" s="1"/>
      <c r="D202" s="1"/>
      <c r="E202" s="1"/>
      <c r="F202" s="27" t="str">
        <f t="shared" si="3"/>
        <v/>
      </c>
      <c r="G202" s="28">
        <f t="shared" si="4"/>
        <v>0</v>
      </c>
      <c r="H202" s="29">
        <f t="shared" si="5"/>
        <v>0</v>
      </c>
      <c r="I202" s="29">
        <f t="shared" si="6"/>
        <v>0</v>
      </c>
      <c r="J202" s="29">
        <f t="shared" si="7"/>
        <v>0</v>
      </c>
      <c r="K202" s="28">
        <f t="shared" si="1"/>
        <v>0</v>
      </c>
      <c r="L202" s="29">
        <f t="shared" si="2"/>
        <v>0</v>
      </c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4.25" customHeight="1">
      <c r="A203" s="1"/>
      <c r="B203" s="1"/>
      <c r="C203" s="1"/>
      <c r="D203" s="1"/>
      <c r="E203" s="1"/>
      <c r="F203" s="27" t="str">
        <f t="shared" si="3"/>
        <v/>
      </c>
      <c r="G203" s="28">
        <f t="shared" si="4"/>
        <v>0</v>
      </c>
      <c r="H203" s="29">
        <f t="shared" si="5"/>
        <v>0</v>
      </c>
      <c r="I203" s="29">
        <f t="shared" si="6"/>
        <v>0</v>
      </c>
      <c r="J203" s="29">
        <f t="shared" si="7"/>
        <v>0</v>
      </c>
      <c r="K203" s="28">
        <f t="shared" si="1"/>
        <v>0</v>
      </c>
      <c r="L203" s="29">
        <f t="shared" si="2"/>
        <v>0</v>
      </c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4.25" customHeight="1">
      <c r="A204" s="1"/>
      <c r="B204" s="1"/>
      <c r="C204" s="1"/>
      <c r="D204" s="1"/>
      <c r="E204" s="1"/>
      <c r="F204" s="27" t="str">
        <f t="shared" si="3"/>
        <v/>
      </c>
      <c r="G204" s="28">
        <f t="shared" si="4"/>
        <v>0</v>
      </c>
      <c r="H204" s="29">
        <f t="shared" si="5"/>
        <v>0</v>
      </c>
      <c r="I204" s="29">
        <f t="shared" si="6"/>
        <v>0</v>
      </c>
      <c r="J204" s="29">
        <f t="shared" si="7"/>
        <v>0</v>
      </c>
      <c r="K204" s="28">
        <f t="shared" si="1"/>
        <v>0</v>
      </c>
      <c r="L204" s="29">
        <f t="shared" si="2"/>
        <v>0</v>
      </c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4.25" customHeight="1">
      <c r="A205" s="1"/>
      <c r="B205" s="1"/>
      <c r="C205" s="1"/>
      <c r="D205" s="1"/>
      <c r="E205" s="1"/>
      <c r="F205" s="27" t="str">
        <f t="shared" si="3"/>
        <v/>
      </c>
      <c r="G205" s="28">
        <f t="shared" si="4"/>
        <v>0</v>
      </c>
      <c r="H205" s="29">
        <f t="shared" si="5"/>
        <v>0</v>
      </c>
      <c r="I205" s="29">
        <f t="shared" si="6"/>
        <v>0</v>
      </c>
      <c r="J205" s="29">
        <f t="shared" si="7"/>
        <v>0</v>
      </c>
      <c r="K205" s="28">
        <f t="shared" si="1"/>
        <v>0</v>
      </c>
      <c r="L205" s="29">
        <f t="shared" si="2"/>
        <v>0</v>
      </c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4.25" customHeight="1">
      <c r="A206" s="1"/>
      <c r="B206" s="1"/>
      <c r="C206" s="1"/>
      <c r="D206" s="1"/>
      <c r="E206" s="1"/>
      <c r="F206" s="27" t="str">
        <f t="shared" si="3"/>
        <v/>
      </c>
      <c r="G206" s="28">
        <f t="shared" si="4"/>
        <v>0</v>
      </c>
      <c r="H206" s="29">
        <f t="shared" si="5"/>
        <v>0</v>
      </c>
      <c r="I206" s="29">
        <f t="shared" si="6"/>
        <v>0</v>
      </c>
      <c r="J206" s="29">
        <f t="shared" si="7"/>
        <v>0</v>
      </c>
      <c r="K206" s="28">
        <f t="shared" si="1"/>
        <v>0</v>
      </c>
      <c r="L206" s="29">
        <f t="shared" si="2"/>
        <v>0</v>
      </c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4.25" customHeight="1">
      <c r="A207" s="1"/>
      <c r="B207" s="1"/>
      <c r="C207" s="1"/>
      <c r="D207" s="1"/>
      <c r="E207" s="1"/>
      <c r="F207" s="27" t="str">
        <f t="shared" si="3"/>
        <v/>
      </c>
      <c r="G207" s="28">
        <f t="shared" si="4"/>
        <v>0</v>
      </c>
      <c r="H207" s="29">
        <f t="shared" si="5"/>
        <v>0</v>
      </c>
      <c r="I207" s="29">
        <f t="shared" si="6"/>
        <v>0</v>
      </c>
      <c r="J207" s="29">
        <f t="shared" si="7"/>
        <v>0</v>
      </c>
      <c r="K207" s="28">
        <f t="shared" si="1"/>
        <v>0</v>
      </c>
      <c r="L207" s="29">
        <f t="shared" si="2"/>
        <v>0</v>
      </c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4.25" customHeight="1">
      <c r="A208" s="1"/>
      <c r="B208" s="1"/>
      <c r="C208" s="1"/>
      <c r="D208" s="1"/>
      <c r="E208" s="1"/>
      <c r="F208" s="27" t="str">
        <f t="shared" si="3"/>
        <v/>
      </c>
      <c r="G208" s="28">
        <f t="shared" si="4"/>
        <v>0</v>
      </c>
      <c r="H208" s="29">
        <f t="shared" si="5"/>
        <v>0</v>
      </c>
      <c r="I208" s="29">
        <f t="shared" si="6"/>
        <v>0</v>
      </c>
      <c r="J208" s="29">
        <f t="shared" si="7"/>
        <v>0</v>
      </c>
      <c r="K208" s="28">
        <f t="shared" si="1"/>
        <v>0</v>
      </c>
      <c r="L208" s="29">
        <f t="shared" si="2"/>
        <v>0</v>
      </c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4.25" customHeight="1">
      <c r="A209" s="1"/>
      <c r="B209" s="1"/>
      <c r="C209" s="1"/>
      <c r="D209" s="1"/>
      <c r="E209" s="1"/>
      <c r="F209" s="27" t="str">
        <f t="shared" si="3"/>
        <v/>
      </c>
      <c r="G209" s="28">
        <f t="shared" si="4"/>
        <v>0</v>
      </c>
      <c r="H209" s="29">
        <f t="shared" si="5"/>
        <v>0</v>
      </c>
      <c r="I209" s="29">
        <f t="shared" si="6"/>
        <v>0</v>
      </c>
      <c r="J209" s="29">
        <f t="shared" si="7"/>
        <v>0</v>
      </c>
      <c r="K209" s="28">
        <f t="shared" si="1"/>
        <v>0</v>
      </c>
      <c r="L209" s="29">
        <f t="shared" si="2"/>
        <v>0</v>
      </c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4.25" customHeight="1">
      <c r="A210" s="1"/>
      <c r="B210" s="1"/>
      <c r="C210" s="1"/>
      <c r="D210" s="1"/>
      <c r="E210" s="1"/>
      <c r="F210" s="27" t="str">
        <f t="shared" si="3"/>
        <v/>
      </c>
      <c r="G210" s="28">
        <f t="shared" si="4"/>
        <v>0</v>
      </c>
      <c r="H210" s="29">
        <f t="shared" si="5"/>
        <v>0</v>
      </c>
      <c r="I210" s="29">
        <f t="shared" si="6"/>
        <v>0</v>
      </c>
      <c r="J210" s="29">
        <f t="shared" si="7"/>
        <v>0</v>
      </c>
      <c r="K210" s="28">
        <f t="shared" si="1"/>
        <v>0</v>
      </c>
      <c r="L210" s="29">
        <f t="shared" si="2"/>
        <v>0</v>
      </c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4.25" customHeight="1">
      <c r="A211" s="1"/>
      <c r="B211" s="1"/>
      <c r="C211" s="1"/>
      <c r="D211" s="1"/>
      <c r="E211" s="1"/>
      <c r="F211" s="27" t="str">
        <f t="shared" si="3"/>
        <v/>
      </c>
      <c r="G211" s="28">
        <f t="shared" si="4"/>
        <v>0</v>
      </c>
      <c r="H211" s="29">
        <f t="shared" si="5"/>
        <v>0</v>
      </c>
      <c r="I211" s="29">
        <f t="shared" si="6"/>
        <v>0</v>
      </c>
      <c r="J211" s="29">
        <f t="shared" si="7"/>
        <v>0</v>
      </c>
      <c r="K211" s="28">
        <f t="shared" si="1"/>
        <v>0</v>
      </c>
      <c r="L211" s="29">
        <f t="shared" si="2"/>
        <v>0</v>
      </c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4.25" customHeight="1">
      <c r="A212" s="1"/>
      <c r="B212" s="1"/>
      <c r="C212" s="1"/>
      <c r="D212" s="1"/>
      <c r="E212" s="1"/>
      <c r="F212" s="27" t="str">
        <f t="shared" si="3"/>
        <v/>
      </c>
      <c r="G212" s="28">
        <f t="shared" si="4"/>
        <v>0</v>
      </c>
      <c r="H212" s="29">
        <f t="shared" si="5"/>
        <v>0</v>
      </c>
      <c r="I212" s="29">
        <f t="shared" si="6"/>
        <v>0</v>
      </c>
      <c r="J212" s="29">
        <f t="shared" si="7"/>
        <v>0</v>
      </c>
      <c r="K212" s="28">
        <f t="shared" si="1"/>
        <v>0</v>
      </c>
      <c r="L212" s="29">
        <f t="shared" si="2"/>
        <v>0</v>
      </c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4.25" customHeight="1">
      <c r="A213" s="1"/>
      <c r="B213" s="1"/>
      <c r="C213" s="1"/>
      <c r="D213" s="1"/>
      <c r="E213" s="1"/>
      <c r="F213" s="27" t="str">
        <f t="shared" si="3"/>
        <v/>
      </c>
      <c r="G213" s="28">
        <f t="shared" si="4"/>
        <v>0</v>
      </c>
      <c r="H213" s="29">
        <f t="shared" si="5"/>
        <v>0</v>
      </c>
      <c r="I213" s="29">
        <f t="shared" si="6"/>
        <v>0</v>
      </c>
      <c r="J213" s="29">
        <f t="shared" si="7"/>
        <v>0</v>
      </c>
      <c r="K213" s="28">
        <f t="shared" si="1"/>
        <v>0</v>
      </c>
      <c r="L213" s="29">
        <f t="shared" si="2"/>
        <v>0</v>
      </c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4.25" customHeight="1">
      <c r="A214" s="1"/>
      <c r="B214" s="1"/>
      <c r="C214" s="1"/>
      <c r="D214" s="1"/>
      <c r="E214" s="1"/>
      <c r="F214" s="27" t="str">
        <f t="shared" si="3"/>
        <v/>
      </c>
      <c r="G214" s="28">
        <f t="shared" si="4"/>
        <v>0</v>
      </c>
      <c r="H214" s="29">
        <f t="shared" si="5"/>
        <v>0</v>
      </c>
      <c r="I214" s="29">
        <f t="shared" si="6"/>
        <v>0</v>
      </c>
      <c r="J214" s="29">
        <f t="shared" si="7"/>
        <v>0</v>
      </c>
      <c r="K214" s="28">
        <f t="shared" si="1"/>
        <v>0</v>
      </c>
      <c r="L214" s="29">
        <f t="shared" si="2"/>
        <v>0</v>
      </c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4.25" customHeight="1">
      <c r="A215" s="1"/>
      <c r="B215" s="1"/>
      <c r="C215" s="1"/>
      <c r="D215" s="1"/>
      <c r="E215" s="1"/>
      <c r="F215" s="27" t="str">
        <f t="shared" si="3"/>
        <v/>
      </c>
      <c r="G215" s="28">
        <f t="shared" si="4"/>
        <v>0</v>
      </c>
      <c r="H215" s="29">
        <f t="shared" si="5"/>
        <v>0</v>
      </c>
      <c r="I215" s="29">
        <f t="shared" si="6"/>
        <v>0</v>
      </c>
      <c r="J215" s="29">
        <f t="shared" si="7"/>
        <v>0</v>
      </c>
      <c r="K215" s="28">
        <f t="shared" si="1"/>
        <v>0</v>
      </c>
      <c r="L215" s="29">
        <f t="shared" si="2"/>
        <v>0</v>
      </c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4.25" customHeight="1">
      <c r="A216" s="1"/>
      <c r="B216" s="1"/>
      <c r="C216" s="1"/>
      <c r="D216" s="1"/>
      <c r="E216" s="1"/>
      <c r="F216" s="27" t="str">
        <f t="shared" si="3"/>
        <v/>
      </c>
      <c r="G216" s="28">
        <f t="shared" si="4"/>
        <v>0</v>
      </c>
      <c r="H216" s="29">
        <f t="shared" si="5"/>
        <v>0</v>
      </c>
      <c r="I216" s="29">
        <f t="shared" si="6"/>
        <v>0</v>
      </c>
      <c r="J216" s="29">
        <f t="shared" si="7"/>
        <v>0</v>
      </c>
      <c r="K216" s="28">
        <f t="shared" si="1"/>
        <v>0</v>
      </c>
      <c r="L216" s="29">
        <f t="shared" si="2"/>
        <v>0</v>
      </c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4.25" customHeight="1">
      <c r="A217" s="1"/>
      <c r="B217" s="1"/>
      <c r="C217" s="1"/>
      <c r="D217" s="1"/>
      <c r="E217" s="1"/>
      <c r="F217" s="27" t="str">
        <f t="shared" si="3"/>
        <v/>
      </c>
      <c r="G217" s="28">
        <f t="shared" si="4"/>
        <v>0</v>
      </c>
      <c r="H217" s="29">
        <f t="shared" si="5"/>
        <v>0</v>
      </c>
      <c r="I217" s="29">
        <f t="shared" si="6"/>
        <v>0</v>
      </c>
      <c r="J217" s="29">
        <f t="shared" si="7"/>
        <v>0</v>
      </c>
      <c r="K217" s="28">
        <f t="shared" si="1"/>
        <v>0</v>
      </c>
      <c r="L217" s="29">
        <f t="shared" si="2"/>
        <v>0</v>
      </c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4.25" customHeight="1">
      <c r="A218" s="1"/>
      <c r="B218" s="1"/>
      <c r="C218" s="1"/>
      <c r="D218" s="1"/>
      <c r="E218" s="1"/>
      <c r="F218" s="27" t="str">
        <f t="shared" si="3"/>
        <v/>
      </c>
      <c r="G218" s="28">
        <f t="shared" si="4"/>
        <v>0</v>
      </c>
      <c r="H218" s="29">
        <f t="shared" si="5"/>
        <v>0</v>
      </c>
      <c r="I218" s="29">
        <f t="shared" si="6"/>
        <v>0</v>
      </c>
      <c r="J218" s="29">
        <f t="shared" si="7"/>
        <v>0</v>
      </c>
      <c r="K218" s="28">
        <f t="shared" si="1"/>
        <v>0</v>
      </c>
      <c r="L218" s="29">
        <f t="shared" si="2"/>
        <v>0</v>
      </c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4.25" customHeight="1">
      <c r="A219" s="1"/>
      <c r="B219" s="1"/>
      <c r="C219" s="1"/>
      <c r="D219" s="1"/>
      <c r="E219" s="1"/>
      <c r="F219" s="27" t="str">
        <f t="shared" si="3"/>
        <v/>
      </c>
      <c r="G219" s="28">
        <f t="shared" si="4"/>
        <v>0</v>
      </c>
      <c r="H219" s="29">
        <f t="shared" si="5"/>
        <v>0</v>
      </c>
      <c r="I219" s="29">
        <f t="shared" si="6"/>
        <v>0</v>
      </c>
      <c r="J219" s="29">
        <f t="shared" si="7"/>
        <v>0</v>
      </c>
      <c r="K219" s="28">
        <f t="shared" si="1"/>
        <v>0</v>
      </c>
      <c r="L219" s="29">
        <f t="shared" si="2"/>
        <v>0</v>
      </c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4.25" customHeight="1">
      <c r="A220" s="1"/>
      <c r="B220" s="1"/>
      <c r="C220" s="1"/>
      <c r="D220" s="1"/>
      <c r="E220" s="1"/>
      <c r="F220" s="27" t="str">
        <f t="shared" si="3"/>
        <v/>
      </c>
      <c r="G220" s="28">
        <f t="shared" si="4"/>
        <v>0</v>
      </c>
      <c r="H220" s="29">
        <f t="shared" si="5"/>
        <v>0</v>
      </c>
      <c r="I220" s="29">
        <f t="shared" si="6"/>
        <v>0</v>
      </c>
      <c r="J220" s="29">
        <f t="shared" si="7"/>
        <v>0</v>
      </c>
      <c r="K220" s="28">
        <f t="shared" si="1"/>
        <v>0</v>
      </c>
      <c r="L220" s="29">
        <f t="shared" si="2"/>
        <v>0</v>
      </c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4.25" customHeight="1">
      <c r="A221" s="1"/>
      <c r="B221" s="1"/>
      <c r="C221" s="1"/>
      <c r="D221" s="1"/>
      <c r="E221" s="1"/>
      <c r="F221" s="27" t="str">
        <f t="shared" si="3"/>
        <v/>
      </c>
      <c r="G221" s="28">
        <f t="shared" si="4"/>
        <v>0</v>
      </c>
      <c r="H221" s="29">
        <f t="shared" si="5"/>
        <v>0</v>
      </c>
      <c r="I221" s="29">
        <f t="shared" si="6"/>
        <v>0</v>
      </c>
      <c r="J221" s="29">
        <f t="shared" si="7"/>
        <v>0</v>
      </c>
      <c r="K221" s="28">
        <f t="shared" si="1"/>
        <v>0</v>
      </c>
      <c r="L221" s="29">
        <f t="shared" si="2"/>
        <v>0</v>
      </c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4.25" customHeight="1">
      <c r="A222" s="1"/>
      <c r="B222" s="1"/>
      <c r="C222" s="1"/>
      <c r="D222" s="1"/>
      <c r="E222" s="1"/>
      <c r="F222" s="27" t="str">
        <f t="shared" si="3"/>
        <v/>
      </c>
      <c r="G222" s="28">
        <f t="shared" si="4"/>
        <v>0</v>
      </c>
      <c r="H222" s="29">
        <f t="shared" si="5"/>
        <v>0</v>
      </c>
      <c r="I222" s="29">
        <f t="shared" si="6"/>
        <v>0</v>
      </c>
      <c r="J222" s="29">
        <f t="shared" si="7"/>
        <v>0</v>
      </c>
      <c r="K222" s="28">
        <f t="shared" si="1"/>
        <v>0</v>
      </c>
      <c r="L222" s="29">
        <f t="shared" si="2"/>
        <v>0</v>
      </c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4.25" customHeight="1">
      <c r="A223" s="1"/>
      <c r="B223" s="1"/>
      <c r="C223" s="1"/>
      <c r="D223" s="1"/>
      <c r="E223" s="1"/>
      <c r="F223" s="27" t="str">
        <f t="shared" si="3"/>
        <v/>
      </c>
      <c r="G223" s="28">
        <f t="shared" si="4"/>
        <v>0</v>
      </c>
      <c r="H223" s="29">
        <f t="shared" si="5"/>
        <v>0</v>
      </c>
      <c r="I223" s="29">
        <f t="shared" si="6"/>
        <v>0</v>
      </c>
      <c r="J223" s="29">
        <f t="shared" si="7"/>
        <v>0</v>
      </c>
      <c r="K223" s="28">
        <f t="shared" si="1"/>
        <v>0</v>
      </c>
      <c r="L223" s="29">
        <f t="shared" si="2"/>
        <v>0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4.25" customHeight="1">
      <c r="A224" s="1"/>
      <c r="B224" s="1"/>
      <c r="C224" s="1"/>
      <c r="D224" s="1"/>
      <c r="E224" s="1"/>
      <c r="F224" s="27" t="str">
        <f t="shared" si="3"/>
        <v/>
      </c>
      <c r="G224" s="28">
        <f t="shared" si="4"/>
        <v>0</v>
      </c>
      <c r="H224" s="29">
        <f t="shared" si="5"/>
        <v>0</v>
      </c>
      <c r="I224" s="29">
        <f t="shared" si="6"/>
        <v>0</v>
      </c>
      <c r="J224" s="29">
        <f t="shared" si="7"/>
        <v>0</v>
      </c>
      <c r="K224" s="28">
        <f t="shared" si="1"/>
        <v>0</v>
      </c>
      <c r="L224" s="29">
        <f t="shared" si="2"/>
        <v>0</v>
      </c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4.25" customHeight="1">
      <c r="A225" s="1"/>
      <c r="B225" s="1"/>
      <c r="C225" s="1"/>
      <c r="D225" s="1"/>
      <c r="E225" s="1"/>
      <c r="F225" s="27" t="str">
        <f t="shared" si="3"/>
        <v/>
      </c>
      <c r="G225" s="28">
        <f t="shared" si="4"/>
        <v>0</v>
      </c>
      <c r="H225" s="29">
        <f t="shared" si="5"/>
        <v>0</v>
      </c>
      <c r="I225" s="29">
        <f t="shared" si="6"/>
        <v>0</v>
      </c>
      <c r="J225" s="29">
        <f t="shared" si="7"/>
        <v>0</v>
      </c>
      <c r="K225" s="28">
        <f t="shared" si="1"/>
        <v>0</v>
      </c>
      <c r="L225" s="29">
        <f t="shared" si="2"/>
        <v>0</v>
      </c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4.25" customHeight="1">
      <c r="A226" s="1"/>
      <c r="B226" s="1"/>
      <c r="C226" s="1"/>
      <c r="D226" s="1"/>
      <c r="E226" s="1"/>
      <c r="F226" s="27" t="str">
        <f t="shared" si="3"/>
        <v/>
      </c>
      <c r="G226" s="28">
        <f t="shared" si="4"/>
        <v>0</v>
      </c>
      <c r="H226" s="29">
        <f t="shared" si="5"/>
        <v>0</v>
      </c>
      <c r="I226" s="29">
        <f t="shared" si="6"/>
        <v>0</v>
      </c>
      <c r="J226" s="29">
        <f t="shared" si="7"/>
        <v>0</v>
      </c>
      <c r="K226" s="28">
        <f t="shared" si="1"/>
        <v>0</v>
      </c>
      <c r="L226" s="29">
        <f t="shared" si="2"/>
        <v>0</v>
      </c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4.25" customHeight="1">
      <c r="A227" s="1"/>
      <c r="B227" s="1"/>
      <c r="C227" s="1"/>
      <c r="D227" s="1"/>
      <c r="E227" s="1"/>
      <c r="F227" s="27" t="str">
        <f t="shared" si="3"/>
        <v/>
      </c>
      <c r="G227" s="28">
        <f t="shared" si="4"/>
        <v>0</v>
      </c>
      <c r="H227" s="29">
        <f t="shared" si="5"/>
        <v>0</v>
      </c>
      <c r="I227" s="29">
        <f t="shared" si="6"/>
        <v>0</v>
      </c>
      <c r="J227" s="29">
        <f t="shared" si="7"/>
        <v>0</v>
      </c>
      <c r="K227" s="28">
        <f t="shared" si="1"/>
        <v>0</v>
      </c>
      <c r="L227" s="29">
        <f t="shared" si="2"/>
        <v>0</v>
      </c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4.25" customHeight="1">
      <c r="A228" s="1"/>
      <c r="B228" s="1"/>
      <c r="C228" s="1"/>
      <c r="D228" s="1"/>
      <c r="E228" s="1"/>
      <c r="F228" s="27" t="str">
        <f t="shared" si="3"/>
        <v/>
      </c>
      <c r="G228" s="28">
        <f t="shared" si="4"/>
        <v>0</v>
      </c>
      <c r="H228" s="29">
        <f t="shared" si="5"/>
        <v>0</v>
      </c>
      <c r="I228" s="29">
        <f t="shared" si="6"/>
        <v>0</v>
      </c>
      <c r="J228" s="29">
        <f t="shared" si="7"/>
        <v>0</v>
      </c>
      <c r="K228" s="28">
        <f t="shared" si="1"/>
        <v>0</v>
      </c>
      <c r="L228" s="29">
        <f t="shared" si="2"/>
        <v>0</v>
      </c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4.25" customHeight="1">
      <c r="A229" s="1"/>
      <c r="B229" s="1"/>
      <c r="C229" s="1"/>
      <c r="D229" s="1"/>
      <c r="E229" s="1"/>
      <c r="F229" s="27" t="str">
        <f t="shared" si="3"/>
        <v/>
      </c>
      <c r="G229" s="28">
        <f t="shared" si="4"/>
        <v>0</v>
      </c>
      <c r="H229" s="29">
        <f t="shared" si="5"/>
        <v>0</v>
      </c>
      <c r="I229" s="29">
        <f t="shared" si="6"/>
        <v>0</v>
      </c>
      <c r="J229" s="29">
        <f t="shared" si="7"/>
        <v>0</v>
      </c>
      <c r="K229" s="28">
        <f t="shared" si="1"/>
        <v>0</v>
      </c>
      <c r="L229" s="29">
        <f t="shared" si="2"/>
        <v>0</v>
      </c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4.25" customHeight="1">
      <c r="A230" s="1"/>
      <c r="B230" s="1"/>
      <c r="C230" s="1"/>
      <c r="D230" s="1"/>
      <c r="E230" s="1"/>
      <c r="F230" s="27" t="str">
        <f t="shared" si="3"/>
        <v/>
      </c>
      <c r="G230" s="28">
        <f t="shared" si="4"/>
        <v>0</v>
      </c>
      <c r="H230" s="29">
        <f t="shared" si="5"/>
        <v>0</v>
      </c>
      <c r="I230" s="29">
        <f t="shared" si="6"/>
        <v>0</v>
      </c>
      <c r="J230" s="29">
        <f t="shared" si="7"/>
        <v>0</v>
      </c>
      <c r="K230" s="28">
        <f t="shared" si="1"/>
        <v>0</v>
      </c>
      <c r="L230" s="29">
        <f t="shared" si="2"/>
        <v>0</v>
      </c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4.25" customHeight="1">
      <c r="A231" s="1"/>
      <c r="B231" s="1"/>
      <c r="C231" s="1"/>
      <c r="D231" s="1"/>
      <c r="E231" s="1"/>
      <c r="F231" s="27" t="str">
        <f t="shared" si="3"/>
        <v/>
      </c>
      <c r="G231" s="28">
        <f t="shared" si="4"/>
        <v>0</v>
      </c>
      <c r="H231" s="29">
        <f t="shared" si="5"/>
        <v>0</v>
      </c>
      <c r="I231" s="29">
        <f t="shared" si="6"/>
        <v>0</v>
      </c>
      <c r="J231" s="29">
        <f t="shared" si="7"/>
        <v>0</v>
      </c>
      <c r="K231" s="28">
        <f t="shared" si="1"/>
        <v>0</v>
      </c>
      <c r="L231" s="29">
        <f t="shared" si="2"/>
        <v>0</v>
      </c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4.25" customHeight="1">
      <c r="A232" s="1"/>
      <c r="B232" s="1"/>
      <c r="C232" s="1"/>
      <c r="D232" s="1"/>
      <c r="E232" s="1"/>
      <c r="F232" s="27" t="str">
        <f t="shared" si="3"/>
        <v/>
      </c>
      <c r="G232" s="28">
        <f t="shared" si="4"/>
        <v>0</v>
      </c>
      <c r="H232" s="29">
        <f t="shared" si="5"/>
        <v>0</v>
      </c>
      <c r="I232" s="29">
        <f t="shared" si="6"/>
        <v>0</v>
      </c>
      <c r="J232" s="29">
        <f t="shared" si="7"/>
        <v>0</v>
      </c>
      <c r="K232" s="28">
        <f t="shared" si="1"/>
        <v>0</v>
      </c>
      <c r="L232" s="29">
        <f t="shared" si="2"/>
        <v>0</v>
      </c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4.25" customHeight="1">
      <c r="A233" s="1"/>
      <c r="B233" s="1"/>
      <c r="C233" s="1"/>
      <c r="D233" s="1"/>
      <c r="E233" s="1"/>
      <c r="F233" s="27" t="str">
        <f t="shared" si="3"/>
        <v/>
      </c>
      <c r="G233" s="28">
        <f t="shared" si="4"/>
        <v>0</v>
      </c>
      <c r="H233" s="29">
        <f t="shared" si="5"/>
        <v>0</v>
      </c>
      <c r="I233" s="29">
        <f t="shared" si="6"/>
        <v>0</v>
      </c>
      <c r="J233" s="29">
        <f t="shared" si="7"/>
        <v>0</v>
      </c>
      <c r="K233" s="28">
        <f t="shared" si="1"/>
        <v>0</v>
      </c>
      <c r="L233" s="29">
        <f t="shared" si="2"/>
        <v>0</v>
      </c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4.25" customHeight="1">
      <c r="A234" s="1"/>
      <c r="B234" s="1"/>
      <c r="C234" s="1"/>
      <c r="D234" s="1"/>
      <c r="E234" s="1"/>
      <c r="F234" s="27" t="str">
        <f t="shared" si="3"/>
        <v/>
      </c>
      <c r="G234" s="28">
        <f t="shared" si="4"/>
        <v>0</v>
      </c>
      <c r="H234" s="29">
        <f t="shared" si="5"/>
        <v>0</v>
      </c>
      <c r="I234" s="29">
        <f t="shared" si="6"/>
        <v>0</v>
      </c>
      <c r="J234" s="29">
        <f t="shared" si="7"/>
        <v>0</v>
      </c>
      <c r="K234" s="28">
        <f t="shared" si="1"/>
        <v>0</v>
      </c>
      <c r="L234" s="29">
        <f t="shared" si="2"/>
        <v>0</v>
      </c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4.25" customHeight="1">
      <c r="A235" s="1"/>
      <c r="B235" s="1"/>
      <c r="C235" s="1"/>
      <c r="D235" s="1"/>
      <c r="E235" s="1"/>
      <c r="F235" s="27" t="str">
        <f t="shared" si="3"/>
        <v/>
      </c>
      <c r="G235" s="28">
        <f t="shared" si="4"/>
        <v>0</v>
      </c>
      <c r="H235" s="29">
        <f t="shared" si="5"/>
        <v>0</v>
      </c>
      <c r="I235" s="29">
        <f t="shared" si="6"/>
        <v>0</v>
      </c>
      <c r="J235" s="29">
        <f t="shared" si="7"/>
        <v>0</v>
      </c>
      <c r="K235" s="28">
        <f t="shared" si="1"/>
        <v>0</v>
      </c>
      <c r="L235" s="29">
        <f t="shared" si="2"/>
        <v>0</v>
      </c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4.25" customHeight="1">
      <c r="A236" s="1"/>
      <c r="B236" s="1"/>
      <c r="C236" s="1"/>
      <c r="D236" s="1"/>
      <c r="E236" s="1"/>
      <c r="F236" s="27" t="str">
        <f t="shared" si="3"/>
        <v/>
      </c>
      <c r="G236" s="28">
        <f t="shared" si="4"/>
        <v>0</v>
      </c>
      <c r="H236" s="29">
        <f t="shared" si="5"/>
        <v>0</v>
      </c>
      <c r="I236" s="29">
        <f t="shared" si="6"/>
        <v>0</v>
      </c>
      <c r="J236" s="29">
        <f t="shared" si="7"/>
        <v>0</v>
      </c>
      <c r="K236" s="28">
        <f t="shared" si="1"/>
        <v>0</v>
      </c>
      <c r="L236" s="29">
        <f t="shared" si="2"/>
        <v>0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4.25" customHeight="1">
      <c r="A237" s="1"/>
      <c r="B237" s="1"/>
      <c r="C237" s="1"/>
      <c r="D237" s="1"/>
      <c r="E237" s="1"/>
      <c r="F237" s="27" t="str">
        <f t="shared" si="3"/>
        <v/>
      </c>
      <c r="G237" s="28">
        <f t="shared" si="4"/>
        <v>0</v>
      </c>
      <c r="H237" s="29">
        <f t="shared" si="5"/>
        <v>0</v>
      </c>
      <c r="I237" s="29">
        <f t="shared" si="6"/>
        <v>0</v>
      </c>
      <c r="J237" s="29">
        <f t="shared" si="7"/>
        <v>0</v>
      </c>
      <c r="K237" s="28">
        <f t="shared" si="1"/>
        <v>0</v>
      </c>
      <c r="L237" s="29">
        <f t="shared" si="2"/>
        <v>0</v>
      </c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4.25" customHeight="1">
      <c r="A238" s="1"/>
      <c r="B238" s="1"/>
      <c r="C238" s="1"/>
      <c r="D238" s="1"/>
      <c r="E238" s="1"/>
      <c r="F238" s="27" t="str">
        <f t="shared" si="3"/>
        <v/>
      </c>
      <c r="G238" s="28">
        <f t="shared" si="4"/>
        <v>0</v>
      </c>
      <c r="H238" s="29">
        <f t="shared" si="5"/>
        <v>0</v>
      </c>
      <c r="I238" s="29">
        <f t="shared" si="6"/>
        <v>0</v>
      </c>
      <c r="J238" s="29">
        <f t="shared" si="7"/>
        <v>0</v>
      </c>
      <c r="K238" s="28">
        <f t="shared" si="1"/>
        <v>0</v>
      </c>
      <c r="L238" s="29">
        <f t="shared" si="2"/>
        <v>0</v>
      </c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4.25" customHeight="1">
      <c r="A239" s="1"/>
      <c r="B239" s="1"/>
      <c r="C239" s="1"/>
      <c r="D239" s="1"/>
      <c r="E239" s="1"/>
      <c r="F239" s="27" t="str">
        <f t="shared" si="3"/>
        <v/>
      </c>
      <c r="G239" s="28">
        <f t="shared" si="4"/>
        <v>0</v>
      </c>
      <c r="H239" s="29">
        <f t="shared" si="5"/>
        <v>0</v>
      </c>
      <c r="I239" s="29">
        <f t="shared" si="6"/>
        <v>0</v>
      </c>
      <c r="J239" s="29">
        <f t="shared" si="7"/>
        <v>0</v>
      </c>
      <c r="K239" s="28">
        <f t="shared" si="1"/>
        <v>0</v>
      </c>
      <c r="L239" s="29">
        <f t="shared" si="2"/>
        <v>0</v>
      </c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4.25" customHeight="1">
      <c r="A240" s="1"/>
      <c r="B240" s="1"/>
      <c r="C240" s="1"/>
      <c r="D240" s="1"/>
      <c r="E240" s="1"/>
      <c r="F240" s="27" t="str">
        <f t="shared" si="3"/>
        <v/>
      </c>
      <c r="G240" s="28">
        <f t="shared" si="4"/>
        <v>0</v>
      </c>
      <c r="H240" s="29">
        <f t="shared" si="5"/>
        <v>0</v>
      </c>
      <c r="I240" s="29">
        <f t="shared" si="6"/>
        <v>0</v>
      </c>
      <c r="J240" s="29">
        <f t="shared" si="7"/>
        <v>0</v>
      </c>
      <c r="K240" s="28">
        <f t="shared" si="1"/>
        <v>0</v>
      </c>
      <c r="L240" s="29">
        <f t="shared" si="2"/>
        <v>0</v>
      </c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4.25" customHeight="1">
      <c r="A241" s="1"/>
      <c r="B241" s="1"/>
      <c r="C241" s="1"/>
      <c r="D241" s="1"/>
      <c r="E241" s="1"/>
      <c r="F241" s="27" t="str">
        <f t="shared" si="3"/>
        <v/>
      </c>
      <c r="G241" s="28">
        <f t="shared" si="4"/>
        <v>0</v>
      </c>
      <c r="H241" s="29">
        <f t="shared" si="5"/>
        <v>0</v>
      </c>
      <c r="I241" s="29">
        <f t="shared" si="6"/>
        <v>0</v>
      </c>
      <c r="J241" s="29">
        <f t="shared" si="7"/>
        <v>0</v>
      </c>
      <c r="K241" s="28">
        <f t="shared" si="1"/>
        <v>0</v>
      </c>
      <c r="L241" s="29">
        <f t="shared" si="2"/>
        <v>0</v>
      </c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4.25" customHeight="1">
      <c r="A242" s="1"/>
      <c r="B242" s="1"/>
      <c r="C242" s="1"/>
      <c r="D242" s="1"/>
      <c r="E242" s="1"/>
      <c r="F242" s="27" t="str">
        <f t="shared" si="3"/>
        <v/>
      </c>
      <c r="G242" s="28">
        <f t="shared" si="4"/>
        <v>0</v>
      </c>
      <c r="H242" s="29">
        <f t="shared" si="5"/>
        <v>0</v>
      </c>
      <c r="I242" s="29">
        <f t="shared" si="6"/>
        <v>0</v>
      </c>
      <c r="J242" s="29">
        <f t="shared" si="7"/>
        <v>0</v>
      </c>
      <c r="K242" s="28">
        <f t="shared" si="1"/>
        <v>0</v>
      </c>
      <c r="L242" s="29">
        <f t="shared" si="2"/>
        <v>0</v>
      </c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4.25" customHeight="1">
      <c r="A243" s="1"/>
      <c r="B243" s="1"/>
      <c r="C243" s="1"/>
      <c r="D243" s="1"/>
      <c r="E243" s="1"/>
      <c r="F243" s="27" t="str">
        <f t="shared" si="3"/>
        <v/>
      </c>
      <c r="G243" s="28">
        <f t="shared" si="4"/>
        <v>0</v>
      </c>
      <c r="H243" s="29">
        <f t="shared" si="5"/>
        <v>0</v>
      </c>
      <c r="I243" s="29">
        <f t="shared" si="6"/>
        <v>0</v>
      </c>
      <c r="J243" s="29">
        <f t="shared" si="7"/>
        <v>0</v>
      </c>
      <c r="K243" s="28">
        <f t="shared" si="1"/>
        <v>0</v>
      </c>
      <c r="L243" s="29">
        <f t="shared" si="2"/>
        <v>0</v>
      </c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4.25" customHeight="1">
      <c r="A244" s="1"/>
      <c r="B244" s="1"/>
      <c r="C244" s="1"/>
      <c r="D244" s="1"/>
      <c r="E244" s="1"/>
      <c r="F244" s="27" t="str">
        <f t="shared" si="3"/>
        <v/>
      </c>
      <c r="G244" s="28">
        <f t="shared" si="4"/>
        <v>0</v>
      </c>
      <c r="H244" s="29">
        <f t="shared" si="5"/>
        <v>0</v>
      </c>
      <c r="I244" s="29">
        <f t="shared" si="6"/>
        <v>0</v>
      </c>
      <c r="J244" s="29">
        <f t="shared" si="7"/>
        <v>0</v>
      </c>
      <c r="K244" s="28">
        <f t="shared" si="1"/>
        <v>0</v>
      </c>
      <c r="L244" s="29">
        <f t="shared" si="2"/>
        <v>0</v>
      </c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4.25" customHeight="1">
      <c r="A245" s="1"/>
      <c r="B245" s="1"/>
      <c r="C245" s="1"/>
      <c r="D245" s="1"/>
      <c r="E245" s="1"/>
      <c r="F245" s="27" t="str">
        <f t="shared" si="3"/>
        <v/>
      </c>
      <c r="G245" s="28">
        <f t="shared" si="4"/>
        <v>0</v>
      </c>
      <c r="H245" s="29">
        <f t="shared" si="5"/>
        <v>0</v>
      </c>
      <c r="I245" s="29">
        <f t="shared" si="6"/>
        <v>0</v>
      </c>
      <c r="J245" s="29">
        <f t="shared" si="7"/>
        <v>0</v>
      </c>
      <c r="K245" s="28">
        <f t="shared" si="1"/>
        <v>0</v>
      </c>
      <c r="L245" s="29">
        <f t="shared" si="2"/>
        <v>0</v>
      </c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4.25" customHeight="1">
      <c r="A246" s="1"/>
      <c r="B246" s="1"/>
      <c r="C246" s="1"/>
      <c r="D246" s="1"/>
      <c r="E246" s="1"/>
      <c r="F246" s="27" t="str">
        <f t="shared" si="3"/>
        <v/>
      </c>
      <c r="G246" s="28">
        <f t="shared" si="4"/>
        <v>0</v>
      </c>
      <c r="H246" s="29">
        <f t="shared" si="5"/>
        <v>0</v>
      </c>
      <c r="I246" s="29">
        <f t="shared" si="6"/>
        <v>0</v>
      </c>
      <c r="J246" s="29">
        <f t="shared" si="7"/>
        <v>0</v>
      </c>
      <c r="K246" s="28">
        <f t="shared" si="1"/>
        <v>0</v>
      </c>
      <c r="L246" s="29">
        <f t="shared" si="2"/>
        <v>0</v>
      </c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4.25" customHeight="1">
      <c r="A247" s="1"/>
      <c r="B247" s="1"/>
      <c r="C247" s="1"/>
      <c r="D247" s="1"/>
      <c r="E247" s="1"/>
      <c r="F247" s="27" t="str">
        <f t="shared" si="3"/>
        <v/>
      </c>
      <c r="G247" s="28">
        <f t="shared" si="4"/>
        <v>0</v>
      </c>
      <c r="H247" s="29">
        <f t="shared" si="5"/>
        <v>0</v>
      </c>
      <c r="I247" s="29">
        <f t="shared" si="6"/>
        <v>0</v>
      </c>
      <c r="J247" s="29">
        <f t="shared" si="7"/>
        <v>0</v>
      </c>
      <c r="K247" s="28">
        <f t="shared" si="1"/>
        <v>0</v>
      </c>
      <c r="L247" s="29">
        <f t="shared" si="2"/>
        <v>0</v>
      </c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4.25" customHeight="1">
      <c r="A248" s="1"/>
      <c r="B248" s="1"/>
      <c r="C248" s="1"/>
      <c r="D248" s="1"/>
      <c r="E248" s="1"/>
      <c r="F248" s="27" t="str">
        <f t="shared" si="3"/>
        <v/>
      </c>
      <c r="G248" s="28">
        <f t="shared" si="4"/>
        <v>0</v>
      </c>
      <c r="H248" s="29">
        <f t="shared" si="5"/>
        <v>0</v>
      </c>
      <c r="I248" s="29">
        <f t="shared" si="6"/>
        <v>0</v>
      </c>
      <c r="J248" s="29">
        <f t="shared" si="7"/>
        <v>0</v>
      </c>
      <c r="K248" s="28">
        <f t="shared" si="1"/>
        <v>0</v>
      </c>
      <c r="L248" s="29">
        <f t="shared" si="2"/>
        <v>0</v>
      </c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4.25" customHeight="1">
      <c r="A249" s="1"/>
      <c r="B249" s="1"/>
      <c r="C249" s="1"/>
      <c r="D249" s="1"/>
      <c r="E249" s="1"/>
      <c r="F249" s="27" t="str">
        <f t="shared" si="3"/>
        <v/>
      </c>
      <c r="G249" s="28">
        <f t="shared" si="4"/>
        <v>0</v>
      </c>
      <c r="H249" s="29">
        <f t="shared" si="5"/>
        <v>0</v>
      </c>
      <c r="I249" s="29">
        <f t="shared" si="6"/>
        <v>0</v>
      </c>
      <c r="J249" s="29">
        <f t="shared" si="7"/>
        <v>0</v>
      </c>
      <c r="K249" s="28">
        <f t="shared" si="1"/>
        <v>0</v>
      </c>
      <c r="L249" s="29">
        <f t="shared" si="2"/>
        <v>0</v>
      </c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4.25" customHeight="1">
      <c r="A250" s="1"/>
      <c r="B250" s="1"/>
      <c r="C250" s="1"/>
      <c r="D250" s="1"/>
      <c r="E250" s="1"/>
      <c r="F250" s="27" t="str">
        <f t="shared" si="3"/>
        <v/>
      </c>
      <c r="G250" s="28">
        <f t="shared" si="4"/>
        <v>0</v>
      </c>
      <c r="H250" s="29">
        <f t="shared" si="5"/>
        <v>0</v>
      </c>
      <c r="I250" s="29">
        <f t="shared" si="6"/>
        <v>0</v>
      </c>
      <c r="J250" s="29">
        <f t="shared" si="7"/>
        <v>0</v>
      </c>
      <c r="K250" s="28">
        <f t="shared" si="1"/>
        <v>0</v>
      </c>
      <c r="L250" s="29">
        <f t="shared" si="2"/>
        <v>0</v>
      </c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4.25" customHeight="1">
      <c r="A251" s="1"/>
      <c r="B251" s="1"/>
      <c r="C251" s="1"/>
      <c r="D251" s="1"/>
      <c r="E251" s="1"/>
      <c r="F251" s="27" t="str">
        <f t="shared" si="3"/>
        <v/>
      </c>
      <c r="G251" s="28">
        <f t="shared" si="4"/>
        <v>0</v>
      </c>
      <c r="H251" s="29">
        <f t="shared" si="5"/>
        <v>0</v>
      </c>
      <c r="I251" s="29">
        <f t="shared" si="6"/>
        <v>0</v>
      </c>
      <c r="J251" s="29">
        <f t="shared" si="7"/>
        <v>0</v>
      </c>
      <c r="K251" s="28">
        <f t="shared" si="1"/>
        <v>0</v>
      </c>
      <c r="L251" s="29">
        <f t="shared" si="2"/>
        <v>0</v>
      </c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4.25" customHeight="1">
      <c r="A252" s="1"/>
      <c r="B252" s="1"/>
      <c r="C252" s="1"/>
      <c r="D252" s="1"/>
      <c r="E252" s="1"/>
      <c r="F252" s="27" t="str">
        <f t="shared" si="3"/>
        <v/>
      </c>
      <c r="G252" s="28">
        <f t="shared" si="4"/>
        <v>0</v>
      </c>
      <c r="H252" s="29">
        <f t="shared" si="5"/>
        <v>0</v>
      </c>
      <c r="I252" s="29">
        <f t="shared" si="6"/>
        <v>0</v>
      </c>
      <c r="J252" s="29">
        <f t="shared" si="7"/>
        <v>0</v>
      </c>
      <c r="K252" s="28">
        <f t="shared" si="1"/>
        <v>0</v>
      </c>
      <c r="L252" s="29">
        <f t="shared" si="2"/>
        <v>0</v>
      </c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4.25" customHeight="1">
      <c r="A253" s="1"/>
      <c r="B253" s="1"/>
      <c r="C253" s="1"/>
      <c r="D253" s="1"/>
      <c r="E253" s="1"/>
      <c r="F253" s="27" t="str">
        <f t="shared" si="3"/>
        <v/>
      </c>
      <c r="G253" s="28">
        <f t="shared" si="4"/>
        <v>0</v>
      </c>
      <c r="H253" s="29">
        <f t="shared" si="5"/>
        <v>0</v>
      </c>
      <c r="I253" s="29">
        <f t="shared" si="6"/>
        <v>0</v>
      </c>
      <c r="J253" s="29">
        <f t="shared" si="7"/>
        <v>0</v>
      </c>
      <c r="K253" s="28">
        <f t="shared" si="1"/>
        <v>0</v>
      </c>
      <c r="L253" s="29">
        <f t="shared" si="2"/>
        <v>0</v>
      </c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4.25" customHeight="1">
      <c r="A254" s="1"/>
      <c r="B254" s="1"/>
      <c r="C254" s="1"/>
      <c r="D254" s="1"/>
      <c r="E254" s="1"/>
      <c r="F254" s="27" t="str">
        <f t="shared" si="3"/>
        <v/>
      </c>
      <c r="G254" s="28">
        <f t="shared" si="4"/>
        <v>0</v>
      </c>
      <c r="H254" s="29">
        <f t="shared" si="5"/>
        <v>0</v>
      </c>
      <c r="I254" s="29">
        <f t="shared" si="6"/>
        <v>0</v>
      </c>
      <c r="J254" s="29">
        <f t="shared" si="7"/>
        <v>0</v>
      </c>
      <c r="K254" s="28">
        <f t="shared" si="1"/>
        <v>0</v>
      </c>
      <c r="L254" s="29">
        <f t="shared" si="2"/>
        <v>0</v>
      </c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4.25" customHeight="1">
      <c r="A255" s="1"/>
      <c r="B255" s="1"/>
      <c r="C255" s="1"/>
      <c r="D255" s="1"/>
      <c r="E255" s="1"/>
      <c r="F255" s="27" t="str">
        <f t="shared" si="3"/>
        <v/>
      </c>
      <c r="G255" s="28">
        <f t="shared" si="4"/>
        <v>0</v>
      </c>
      <c r="H255" s="29">
        <f t="shared" si="5"/>
        <v>0</v>
      </c>
      <c r="I255" s="29">
        <f t="shared" si="6"/>
        <v>0</v>
      </c>
      <c r="J255" s="29">
        <f t="shared" si="7"/>
        <v>0</v>
      </c>
      <c r="K255" s="28">
        <f t="shared" si="1"/>
        <v>0</v>
      </c>
      <c r="L255" s="29">
        <f t="shared" si="2"/>
        <v>0</v>
      </c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4.25" customHeight="1">
      <c r="A256" s="1"/>
      <c r="B256" s="1"/>
      <c r="C256" s="1"/>
      <c r="D256" s="1"/>
      <c r="E256" s="1"/>
      <c r="F256" s="27" t="str">
        <f t="shared" si="3"/>
        <v/>
      </c>
      <c r="G256" s="28">
        <f t="shared" si="4"/>
        <v>0</v>
      </c>
      <c r="H256" s="29">
        <f t="shared" si="5"/>
        <v>0</v>
      </c>
      <c r="I256" s="29">
        <f t="shared" si="6"/>
        <v>0</v>
      </c>
      <c r="J256" s="29">
        <f t="shared" si="7"/>
        <v>0</v>
      </c>
      <c r="K256" s="28">
        <f t="shared" si="1"/>
        <v>0</v>
      </c>
      <c r="L256" s="29">
        <f t="shared" si="2"/>
        <v>0</v>
      </c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4.25" customHeight="1">
      <c r="A257" s="1"/>
      <c r="B257" s="1"/>
      <c r="C257" s="1"/>
      <c r="D257" s="1"/>
      <c r="E257" s="1"/>
      <c r="F257" s="27" t="str">
        <f t="shared" si="3"/>
        <v/>
      </c>
      <c r="G257" s="28">
        <f t="shared" si="4"/>
        <v>0</v>
      </c>
      <c r="H257" s="29">
        <f t="shared" si="5"/>
        <v>0</v>
      </c>
      <c r="I257" s="29">
        <f t="shared" si="6"/>
        <v>0</v>
      </c>
      <c r="J257" s="29">
        <f t="shared" si="7"/>
        <v>0</v>
      </c>
      <c r="K257" s="28">
        <f t="shared" si="1"/>
        <v>0</v>
      </c>
      <c r="L257" s="29">
        <f t="shared" si="2"/>
        <v>0</v>
      </c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4.25" customHeight="1">
      <c r="A258" s="1"/>
      <c r="B258" s="1"/>
      <c r="C258" s="1"/>
      <c r="D258" s="1"/>
      <c r="E258" s="1"/>
      <c r="F258" s="27" t="str">
        <f t="shared" si="3"/>
        <v/>
      </c>
      <c r="G258" s="28">
        <f t="shared" si="4"/>
        <v>0</v>
      </c>
      <c r="H258" s="29">
        <f t="shared" si="5"/>
        <v>0</v>
      </c>
      <c r="I258" s="29">
        <f t="shared" si="6"/>
        <v>0</v>
      </c>
      <c r="J258" s="29">
        <f t="shared" si="7"/>
        <v>0</v>
      </c>
      <c r="K258" s="28">
        <f t="shared" si="1"/>
        <v>0</v>
      </c>
      <c r="L258" s="29">
        <f t="shared" si="2"/>
        <v>0</v>
      </c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4.25" customHeight="1">
      <c r="A259" s="1"/>
      <c r="B259" s="1"/>
      <c r="C259" s="1"/>
      <c r="D259" s="1"/>
      <c r="E259" s="1"/>
      <c r="F259" s="27" t="str">
        <f t="shared" si="3"/>
        <v/>
      </c>
      <c r="G259" s="28">
        <f t="shared" si="4"/>
        <v>0</v>
      </c>
      <c r="H259" s="29">
        <f t="shared" si="5"/>
        <v>0</v>
      </c>
      <c r="I259" s="29">
        <f t="shared" si="6"/>
        <v>0</v>
      </c>
      <c r="J259" s="29">
        <f t="shared" si="7"/>
        <v>0</v>
      </c>
      <c r="K259" s="28">
        <f t="shared" si="1"/>
        <v>0</v>
      </c>
      <c r="L259" s="29">
        <f t="shared" si="2"/>
        <v>0</v>
      </c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4.25" customHeight="1">
      <c r="A260" s="1"/>
      <c r="B260" s="1"/>
      <c r="C260" s="1"/>
      <c r="D260" s="1"/>
      <c r="E260" s="1"/>
      <c r="F260" s="27" t="str">
        <f t="shared" si="3"/>
        <v/>
      </c>
      <c r="G260" s="28">
        <f t="shared" si="4"/>
        <v>0</v>
      </c>
      <c r="H260" s="29">
        <f t="shared" si="5"/>
        <v>0</v>
      </c>
      <c r="I260" s="29">
        <f t="shared" si="6"/>
        <v>0</v>
      </c>
      <c r="J260" s="29">
        <f t="shared" si="7"/>
        <v>0</v>
      </c>
      <c r="K260" s="28">
        <f t="shared" si="1"/>
        <v>0</v>
      </c>
      <c r="L260" s="29">
        <f t="shared" si="2"/>
        <v>0</v>
      </c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4.25" customHeight="1">
      <c r="A261" s="1"/>
      <c r="B261" s="1"/>
      <c r="C261" s="1"/>
      <c r="D261" s="1"/>
      <c r="E261" s="1"/>
      <c r="F261" s="27" t="str">
        <f t="shared" si="3"/>
        <v/>
      </c>
      <c r="G261" s="28">
        <f t="shared" si="4"/>
        <v>0</v>
      </c>
      <c r="H261" s="29">
        <f t="shared" si="5"/>
        <v>0</v>
      </c>
      <c r="I261" s="29">
        <f t="shared" si="6"/>
        <v>0</v>
      </c>
      <c r="J261" s="29">
        <f t="shared" si="7"/>
        <v>0</v>
      </c>
      <c r="K261" s="28">
        <f t="shared" si="1"/>
        <v>0</v>
      </c>
      <c r="L261" s="29">
        <f t="shared" si="2"/>
        <v>0</v>
      </c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4.25" customHeight="1">
      <c r="A262" s="1"/>
      <c r="B262" s="1"/>
      <c r="C262" s="1"/>
      <c r="D262" s="1"/>
      <c r="E262" s="1"/>
      <c r="F262" s="27" t="str">
        <f t="shared" si="3"/>
        <v/>
      </c>
      <c r="G262" s="28">
        <f t="shared" si="4"/>
        <v>0</v>
      </c>
      <c r="H262" s="29">
        <f t="shared" si="5"/>
        <v>0</v>
      </c>
      <c r="I262" s="29">
        <f t="shared" si="6"/>
        <v>0</v>
      </c>
      <c r="J262" s="29">
        <f t="shared" si="7"/>
        <v>0</v>
      </c>
      <c r="K262" s="28">
        <f t="shared" si="1"/>
        <v>0</v>
      </c>
      <c r="L262" s="29">
        <f t="shared" si="2"/>
        <v>0</v>
      </c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4.25" customHeight="1">
      <c r="A263" s="1"/>
      <c r="B263" s="1"/>
      <c r="C263" s="1"/>
      <c r="D263" s="1"/>
      <c r="E263" s="1"/>
      <c r="F263" s="27" t="str">
        <f t="shared" si="3"/>
        <v/>
      </c>
      <c r="G263" s="28">
        <f t="shared" si="4"/>
        <v>0</v>
      </c>
      <c r="H263" s="29">
        <f t="shared" si="5"/>
        <v>0</v>
      </c>
      <c r="I263" s="29">
        <f t="shared" si="6"/>
        <v>0</v>
      </c>
      <c r="J263" s="29">
        <f t="shared" si="7"/>
        <v>0</v>
      </c>
      <c r="K263" s="28">
        <f t="shared" si="1"/>
        <v>0</v>
      </c>
      <c r="L263" s="29">
        <f t="shared" si="2"/>
        <v>0</v>
      </c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4.25" customHeight="1">
      <c r="A264" s="1"/>
      <c r="B264" s="1"/>
      <c r="C264" s="1"/>
      <c r="D264" s="1"/>
      <c r="E264" s="1"/>
      <c r="F264" s="27" t="str">
        <f t="shared" si="3"/>
        <v/>
      </c>
      <c r="G264" s="28">
        <f t="shared" si="4"/>
        <v>0</v>
      </c>
      <c r="H264" s="29">
        <f t="shared" si="5"/>
        <v>0</v>
      </c>
      <c r="I264" s="29">
        <f t="shared" si="6"/>
        <v>0</v>
      </c>
      <c r="J264" s="29">
        <f t="shared" si="7"/>
        <v>0</v>
      </c>
      <c r="K264" s="28">
        <f t="shared" si="1"/>
        <v>0</v>
      </c>
      <c r="L264" s="29">
        <f t="shared" si="2"/>
        <v>0</v>
      </c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4.25" customHeight="1">
      <c r="A265" s="1"/>
      <c r="B265" s="1"/>
      <c r="C265" s="1"/>
      <c r="D265" s="1"/>
      <c r="E265" s="1"/>
      <c r="F265" s="27" t="str">
        <f t="shared" si="3"/>
        <v/>
      </c>
      <c r="G265" s="28">
        <f t="shared" si="4"/>
        <v>0</v>
      </c>
      <c r="H265" s="29">
        <f t="shared" si="5"/>
        <v>0</v>
      </c>
      <c r="I265" s="29">
        <f t="shared" si="6"/>
        <v>0</v>
      </c>
      <c r="J265" s="29">
        <f t="shared" si="7"/>
        <v>0</v>
      </c>
      <c r="K265" s="28">
        <f t="shared" si="1"/>
        <v>0</v>
      </c>
      <c r="L265" s="29">
        <f t="shared" si="2"/>
        <v>0</v>
      </c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4.25" customHeight="1">
      <c r="A266" s="1"/>
      <c r="B266" s="1"/>
      <c r="C266" s="1"/>
      <c r="D266" s="1"/>
      <c r="E266" s="1"/>
      <c r="F266" s="27" t="str">
        <f t="shared" si="3"/>
        <v/>
      </c>
      <c r="G266" s="28">
        <f t="shared" si="4"/>
        <v>0</v>
      </c>
      <c r="H266" s="29">
        <f t="shared" si="5"/>
        <v>0</v>
      </c>
      <c r="I266" s="29">
        <f t="shared" si="6"/>
        <v>0</v>
      </c>
      <c r="J266" s="29">
        <f t="shared" si="7"/>
        <v>0</v>
      </c>
      <c r="K266" s="28">
        <f t="shared" si="1"/>
        <v>0</v>
      </c>
      <c r="L266" s="29">
        <f t="shared" si="2"/>
        <v>0</v>
      </c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4.25" customHeight="1">
      <c r="A267" s="1"/>
      <c r="B267" s="1"/>
      <c r="C267" s="1"/>
      <c r="D267" s="1"/>
      <c r="E267" s="1"/>
      <c r="F267" s="27" t="str">
        <f t="shared" si="3"/>
        <v/>
      </c>
      <c r="G267" s="28">
        <f t="shared" si="4"/>
        <v>0</v>
      </c>
      <c r="H267" s="29">
        <f t="shared" si="5"/>
        <v>0</v>
      </c>
      <c r="I267" s="29">
        <f t="shared" si="6"/>
        <v>0</v>
      </c>
      <c r="J267" s="29">
        <f t="shared" si="7"/>
        <v>0</v>
      </c>
      <c r="K267" s="28">
        <f t="shared" si="1"/>
        <v>0</v>
      </c>
      <c r="L267" s="29">
        <f t="shared" si="2"/>
        <v>0</v>
      </c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4.25" customHeight="1">
      <c r="A268" s="1"/>
      <c r="B268" s="1"/>
      <c r="C268" s="1"/>
      <c r="D268" s="1"/>
      <c r="E268" s="1"/>
      <c r="F268" s="27" t="str">
        <f t="shared" si="3"/>
        <v/>
      </c>
      <c r="G268" s="28">
        <f t="shared" si="4"/>
        <v>0</v>
      </c>
      <c r="H268" s="29">
        <f t="shared" si="5"/>
        <v>0</v>
      </c>
      <c r="I268" s="29">
        <f t="shared" si="6"/>
        <v>0</v>
      </c>
      <c r="J268" s="29">
        <f t="shared" si="7"/>
        <v>0</v>
      </c>
      <c r="K268" s="28">
        <f t="shared" si="1"/>
        <v>0</v>
      </c>
      <c r="L268" s="29">
        <f t="shared" si="2"/>
        <v>0</v>
      </c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4.25" customHeight="1">
      <c r="A269" s="1"/>
      <c r="B269" s="1"/>
      <c r="C269" s="1"/>
      <c r="D269" s="1"/>
      <c r="E269" s="1"/>
      <c r="F269" s="27" t="str">
        <f t="shared" si="3"/>
        <v/>
      </c>
      <c r="G269" s="28">
        <f t="shared" si="4"/>
        <v>0</v>
      </c>
      <c r="H269" s="29">
        <f t="shared" si="5"/>
        <v>0</v>
      </c>
      <c r="I269" s="29">
        <f t="shared" si="6"/>
        <v>0</v>
      </c>
      <c r="J269" s="29">
        <f t="shared" si="7"/>
        <v>0</v>
      </c>
      <c r="K269" s="28">
        <f t="shared" si="1"/>
        <v>0</v>
      </c>
      <c r="L269" s="29">
        <f t="shared" si="2"/>
        <v>0</v>
      </c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4.25" customHeight="1">
      <c r="A270" s="1"/>
      <c r="B270" s="1"/>
      <c r="C270" s="1"/>
      <c r="D270" s="1"/>
      <c r="E270" s="1"/>
      <c r="F270" s="27" t="str">
        <f t="shared" si="3"/>
        <v/>
      </c>
      <c r="G270" s="28">
        <f t="shared" si="4"/>
        <v>0</v>
      </c>
      <c r="H270" s="29">
        <f t="shared" si="5"/>
        <v>0</v>
      </c>
      <c r="I270" s="29">
        <f t="shared" si="6"/>
        <v>0</v>
      </c>
      <c r="J270" s="29">
        <f t="shared" si="7"/>
        <v>0</v>
      </c>
      <c r="K270" s="28">
        <f t="shared" si="1"/>
        <v>0</v>
      </c>
      <c r="L270" s="29">
        <f t="shared" si="2"/>
        <v>0</v>
      </c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4.25" customHeight="1">
      <c r="A271" s="1"/>
      <c r="B271" s="1"/>
      <c r="C271" s="1"/>
      <c r="D271" s="1"/>
      <c r="E271" s="1"/>
      <c r="F271" s="27" t="str">
        <f t="shared" si="3"/>
        <v/>
      </c>
      <c r="G271" s="28">
        <f t="shared" si="4"/>
        <v>0</v>
      </c>
      <c r="H271" s="29">
        <f t="shared" si="5"/>
        <v>0</v>
      </c>
      <c r="I271" s="29">
        <f t="shared" si="6"/>
        <v>0</v>
      </c>
      <c r="J271" s="29">
        <f t="shared" si="7"/>
        <v>0</v>
      </c>
      <c r="K271" s="28">
        <f t="shared" si="1"/>
        <v>0</v>
      </c>
      <c r="L271" s="29">
        <f t="shared" si="2"/>
        <v>0</v>
      </c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4.25" customHeight="1">
      <c r="A272" s="1"/>
      <c r="B272" s="1"/>
      <c r="C272" s="1"/>
      <c r="D272" s="1"/>
      <c r="E272" s="1"/>
      <c r="F272" s="27" t="str">
        <f t="shared" si="3"/>
        <v/>
      </c>
      <c r="G272" s="28">
        <f t="shared" si="4"/>
        <v>0</v>
      </c>
      <c r="H272" s="29">
        <f t="shared" si="5"/>
        <v>0</v>
      </c>
      <c r="I272" s="29">
        <f t="shared" si="6"/>
        <v>0</v>
      </c>
      <c r="J272" s="29">
        <f t="shared" si="7"/>
        <v>0</v>
      </c>
      <c r="K272" s="28">
        <f t="shared" si="1"/>
        <v>0</v>
      </c>
      <c r="L272" s="29">
        <f t="shared" si="2"/>
        <v>0</v>
      </c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4.25" customHeight="1">
      <c r="A273" s="1"/>
      <c r="B273" s="1"/>
      <c r="C273" s="1"/>
      <c r="D273" s="1"/>
      <c r="E273" s="1"/>
      <c r="F273" s="27" t="str">
        <f t="shared" si="3"/>
        <v/>
      </c>
      <c r="G273" s="28">
        <f t="shared" si="4"/>
        <v>0</v>
      </c>
      <c r="H273" s="29">
        <f t="shared" si="5"/>
        <v>0</v>
      </c>
      <c r="I273" s="29">
        <f t="shared" si="6"/>
        <v>0</v>
      </c>
      <c r="J273" s="29">
        <f t="shared" si="7"/>
        <v>0</v>
      </c>
      <c r="K273" s="28">
        <f t="shared" si="1"/>
        <v>0</v>
      </c>
      <c r="L273" s="29">
        <f t="shared" si="2"/>
        <v>0</v>
      </c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4.25" customHeight="1">
      <c r="A274" s="1"/>
      <c r="B274" s="1"/>
      <c r="C274" s="1"/>
      <c r="D274" s="1"/>
      <c r="E274" s="1"/>
      <c r="F274" s="27" t="str">
        <f t="shared" si="3"/>
        <v/>
      </c>
      <c r="G274" s="28">
        <f t="shared" si="4"/>
        <v>0</v>
      </c>
      <c r="H274" s="29">
        <f t="shared" si="5"/>
        <v>0</v>
      </c>
      <c r="I274" s="29">
        <f t="shared" si="6"/>
        <v>0</v>
      </c>
      <c r="J274" s="29">
        <f t="shared" si="7"/>
        <v>0</v>
      </c>
      <c r="K274" s="28">
        <f t="shared" si="1"/>
        <v>0</v>
      </c>
      <c r="L274" s="29">
        <f t="shared" si="2"/>
        <v>0</v>
      </c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4.25" customHeight="1">
      <c r="A275" s="1"/>
      <c r="B275" s="1"/>
      <c r="C275" s="1"/>
      <c r="D275" s="1"/>
      <c r="E275" s="1"/>
      <c r="F275" s="27" t="str">
        <f t="shared" si="3"/>
        <v/>
      </c>
      <c r="G275" s="28">
        <f t="shared" si="4"/>
        <v>0</v>
      </c>
      <c r="H275" s="29">
        <f t="shared" si="5"/>
        <v>0</v>
      </c>
      <c r="I275" s="29">
        <f t="shared" si="6"/>
        <v>0</v>
      </c>
      <c r="J275" s="29">
        <f t="shared" si="7"/>
        <v>0</v>
      </c>
      <c r="K275" s="28">
        <f t="shared" si="1"/>
        <v>0</v>
      </c>
      <c r="L275" s="29">
        <f t="shared" si="2"/>
        <v>0</v>
      </c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4.25" customHeight="1">
      <c r="A276" s="1"/>
      <c r="B276" s="1"/>
      <c r="C276" s="1"/>
      <c r="D276" s="1"/>
      <c r="E276" s="1"/>
      <c r="F276" s="27" t="str">
        <f t="shared" si="3"/>
        <v/>
      </c>
      <c r="G276" s="28">
        <f t="shared" si="4"/>
        <v>0</v>
      </c>
      <c r="H276" s="29">
        <f t="shared" si="5"/>
        <v>0</v>
      </c>
      <c r="I276" s="29">
        <f t="shared" si="6"/>
        <v>0</v>
      </c>
      <c r="J276" s="29">
        <f t="shared" si="7"/>
        <v>0</v>
      </c>
      <c r="K276" s="28">
        <f t="shared" si="1"/>
        <v>0</v>
      </c>
      <c r="L276" s="29">
        <f t="shared" si="2"/>
        <v>0</v>
      </c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4.25" customHeight="1">
      <c r="A277" s="1"/>
      <c r="B277" s="1"/>
      <c r="C277" s="1"/>
      <c r="D277" s="1"/>
      <c r="E277" s="1"/>
      <c r="F277" s="27" t="str">
        <f t="shared" si="3"/>
        <v/>
      </c>
      <c r="G277" s="28">
        <f t="shared" si="4"/>
        <v>0</v>
      </c>
      <c r="H277" s="29">
        <f t="shared" si="5"/>
        <v>0</v>
      </c>
      <c r="I277" s="29">
        <f t="shared" si="6"/>
        <v>0</v>
      </c>
      <c r="J277" s="29">
        <f t="shared" si="7"/>
        <v>0</v>
      </c>
      <c r="K277" s="28">
        <f t="shared" si="1"/>
        <v>0</v>
      </c>
      <c r="L277" s="29">
        <f t="shared" si="2"/>
        <v>0</v>
      </c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4.25" customHeight="1">
      <c r="A278" s="1"/>
      <c r="B278" s="1"/>
      <c r="C278" s="1"/>
      <c r="D278" s="1"/>
      <c r="E278" s="1"/>
      <c r="F278" s="27" t="str">
        <f t="shared" si="3"/>
        <v/>
      </c>
      <c r="G278" s="28">
        <f t="shared" si="4"/>
        <v>0</v>
      </c>
      <c r="H278" s="29">
        <f t="shared" si="5"/>
        <v>0</v>
      </c>
      <c r="I278" s="29">
        <f t="shared" si="6"/>
        <v>0</v>
      </c>
      <c r="J278" s="29">
        <f t="shared" si="7"/>
        <v>0</v>
      </c>
      <c r="K278" s="28">
        <f t="shared" si="1"/>
        <v>0</v>
      </c>
      <c r="L278" s="29">
        <f t="shared" si="2"/>
        <v>0</v>
      </c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4.25" customHeight="1">
      <c r="A279" s="1"/>
      <c r="B279" s="1"/>
      <c r="C279" s="1"/>
      <c r="D279" s="1"/>
      <c r="E279" s="1"/>
      <c r="F279" s="27" t="str">
        <f t="shared" si="3"/>
        <v/>
      </c>
      <c r="G279" s="28">
        <f t="shared" si="4"/>
        <v>0</v>
      </c>
      <c r="H279" s="29">
        <f t="shared" si="5"/>
        <v>0</v>
      </c>
      <c r="I279" s="29">
        <f t="shared" si="6"/>
        <v>0</v>
      </c>
      <c r="J279" s="29">
        <f t="shared" si="7"/>
        <v>0</v>
      </c>
      <c r="K279" s="28">
        <f t="shared" si="1"/>
        <v>0</v>
      </c>
      <c r="L279" s="29">
        <f t="shared" si="2"/>
        <v>0</v>
      </c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4.25" customHeight="1">
      <c r="A280" s="1"/>
      <c r="B280" s="1"/>
      <c r="C280" s="1"/>
      <c r="D280" s="1"/>
      <c r="E280" s="1"/>
      <c r="F280" s="27" t="str">
        <f t="shared" si="3"/>
        <v/>
      </c>
      <c r="G280" s="28">
        <f t="shared" si="4"/>
        <v>0</v>
      </c>
      <c r="H280" s="29">
        <f t="shared" si="5"/>
        <v>0</v>
      </c>
      <c r="I280" s="29">
        <f t="shared" si="6"/>
        <v>0</v>
      </c>
      <c r="J280" s="29">
        <f t="shared" si="7"/>
        <v>0</v>
      </c>
      <c r="K280" s="28">
        <f t="shared" si="1"/>
        <v>0</v>
      </c>
      <c r="L280" s="29">
        <f t="shared" si="2"/>
        <v>0</v>
      </c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4.25" customHeight="1">
      <c r="A281" s="1"/>
      <c r="B281" s="1"/>
      <c r="C281" s="1"/>
      <c r="D281" s="1"/>
      <c r="E281" s="1"/>
      <c r="F281" s="27" t="str">
        <f t="shared" si="3"/>
        <v/>
      </c>
      <c r="G281" s="28">
        <f t="shared" si="4"/>
        <v>0</v>
      </c>
      <c r="H281" s="29">
        <f t="shared" si="5"/>
        <v>0</v>
      </c>
      <c r="I281" s="29">
        <f t="shared" si="6"/>
        <v>0</v>
      </c>
      <c r="J281" s="29">
        <f t="shared" si="7"/>
        <v>0</v>
      </c>
      <c r="K281" s="28">
        <f t="shared" si="1"/>
        <v>0</v>
      </c>
      <c r="L281" s="29">
        <f t="shared" si="2"/>
        <v>0</v>
      </c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4.25" customHeight="1">
      <c r="A282" s="1"/>
      <c r="B282" s="1"/>
      <c r="C282" s="1"/>
      <c r="D282" s="1"/>
      <c r="E282" s="1"/>
      <c r="F282" s="27" t="str">
        <f t="shared" si="3"/>
        <v/>
      </c>
      <c r="G282" s="28">
        <f t="shared" si="4"/>
        <v>0</v>
      </c>
      <c r="H282" s="29">
        <f t="shared" si="5"/>
        <v>0</v>
      </c>
      <c r="I282" s="29">
        <f t="shared" si="6"/>
        <v>0</v>
      </c>
      <c r="J282" s="29">
        <f t="shared" si="7"/>
        <v>0</v>
      </c>
      <c r="K282" s="28">
        <f t="shared" si="1"/>
        <v>0</v>
      </c>
      <c r="L282" s="29">
        <f t="shared" si="2"/>
        <v>0</v>
      </c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4.25" customHeight="1">
      <c r="A283" s="1"/>
      <c r="B283" s="1"/>
      <c r="C283" s="1"/>
      <c r="D283" s="1"/>
      <c r="E283" s="1"/>
      <c r="F283" s="27" t="str">
        <f t="shared" si="3"/>
        <v/>
      </c>
      <c r="G283" s="28">
        <f t="shared" si="4"/>
        <v>0</v>
      </c>
      <c r="H283" s="29">
        <f t="shared" si="5"/>
        <v>0</v>
      </c>
      <c r="I283" s="29">
        <f t="shared" si="6"/>
        <v>0</v>
      </c>
      <c r="J283" s="29">
        <f t="shared" si="7"/>
        <v>0</v>
      </c>
      <c r="K283" s="28">
        <f t="shared" si="1"/>
        <v>0</v>
      </c>
      <c r="L283" s="29">
        <f t="shared" si="2"/>
        <v>0</v>
      </c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4.25" customHeight="1">
      <c r="A284" s="1"/>
      <c r="B284" s="1"/>
      <c r="C284" s="1"/>
      <c r="D284" s="1"/>
      <c r="E284" s="1"/>
      <c r="F284" s="27" t="str">
        <f t="shared" si="3"/>
        <v/>
      </c>
      <c r="G284" s="28">
        <f t="shared" si="4"/>
        <v>0</v>
      </c>
      <c r="H284" s="29">
        <f t="shared" si="5"/>
        <v>0</v>
      </c>
      <c r="I284" s="29">
        <f t="shared" si="6"/>
        <v>0</v>
      </c>
      <c r="J284" s="29">
        <f t="shared" si="7"/>
        <v>0</v>
      </c>
      <c r="K284" s="28">
        <f t="shared" si="1"/>
        <v>0</v>
      </c>
      <c r="L284" s="29">
        <f t="shared" si="2"/>
        <v>0</v>
      </c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4.25" customHeight="1">
      <c r="A285" s="1"/>
      <c r="B285" s="1"/>
      <c r="C285" s="1"/>
      <c r="D285" s="1"/>
      <c r="E285" s="1"/>
      <c r="F285" s="27" t="str">
        <f t="shared" si="3"/>
        <v/>
      </c>
      <c r="G285" s="28">
        <f t="shared" si="4"/>
        <v>0</v>
      </c>
      <c r="H285" s="29">
        <f t="shared" si="5"/>
        <v>0</v>
      </c>
      <c r="I285" s="29">
        <f t="shared" si="6"/>
        <v>0</v>
      </c>
      <c r="J285" s="29">
        <f t="shared" si="7"/>
        <v>0</v>
      </c>
      <c r="K285" s="28">
        <f t="shared" si="1"/>
        <v>0</v>
      </c>
      <c r="L285" s="29">
        <f t="shared" si="2"/>
        <v>0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4.25" customHeight="1">
      <c r="A286" s="1"/>
      <c r="B286" s="1"/>
      <c r="C286" s="1"/>
      <c r="D286" s="1"/>
      <c r="E286" s="1"/>
      <c r="F286" s="27" t="str">
        <f t="shared" si="3"/>
        <v/>
      </c>
      <c r="G286" s="28">
        <f t="shared" si="4"/>
        <v>0</v>
      </c>
      <c r="H286" s="29">
        <f t="shared" si="5"/>
        <v>0</v>
      </c>
      <c r="I286" s="29">
        <f t="shared" si="6"/>
        <v>0</v>
      </c>
      <c r="J286" s="29">
        <f t="shared" si="7"/>
        <v>0</v>
      </c>
      <c r="K286" s="28">
        <f t="shared" si="1"/>
        <v>0</v>
      </c>
      <c r="L286" s="29">
        <f t="shared" si="2"/>
        <v>0</v>
      </c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4.25" customHeight="1">
      <c r="A287" s="1"/>
      <c r="B287" s="1"/>
      <c r="C287" s="1"/>
      <c r="D287" s="1"/>
      <c r="E287" s="1"/>
      <c r="F287" s="27" t="str">
        <f t="shared" si="3"/>
        <v/>
      </c>
      <c r="G287" s="28">
        <f t="shared" si="4"/>
        <v>0</v>
      </c>
      <c r="H287" s="29">
        <f t="shared" si="5"/>
        <v>0</v>
      </c>
      <c r="I287" s="29">
        <f t="shared" si="6"/>
        <v>0</v>
      </c>
      <c r="J287" s="29">
        <f t="shared" si="7"/>
        <v>0</v>
      </c>
      <c r="K287" s="28">
        <f t="shared" si="1"/>
        <v>0</v>
      </c>
      <c r="L287" s="29">
        <f t="shared" si="2"/>
        <v>0</v>
      </c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4.25" customHeight="1">
      <c r="A288" s="1"/>
      <c r="B288" s="1"/>
      <c r="C288" s="1"/>
      <c r="D288" s="1"/>
      <c r="E288" s="1"/>
      <c r="F288" s="27" t="str">
        <f t="shared" si="3"/>
        <v/>
      </c>
      <c r="G288" s="28">
        <f t="shared" si="4"/>
        <v>0</v>
      </c>
      <c r="H288" s="29">
        <f t="shared" si="5"/>
        <v>0</v>
      </c>
      <c r="I288" s="29">
        <f t="shared" si="6"/>
        <v>0</v>
      </c>
      <c r="J288" s="29">
        <f t="shared" si="7"/>
        <v>0</v>
      </c>
      <c r="K288" s="28">
        <f t="shared" si="1"/>
        <v>0</v>
      </c>
      <c r="L288" s="29">
        <f t="shared" si="2"/>
        <v>0</v>
      </c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4.25" customHeight="1">
      <c r="A289" s="1"/>
      <c r="B289" s="1"/>
      <c r="C289" s="1"/>
      <c r="D289" s="1"/>
      <c r="E289" s="1"/>
      <c r="F289" s="27" t="str">
        <f t="shared" si="3"/>
        <v/>
      </c>
      <c r="G289" s="28">
        <f t="shared" si="4"/>
        <v>0</v>
      </c>
      <c r="H289" s="29">
        <f t="shared" si="5"/>
        <v>0</v>
      </c>
      <c r="I289" s="29">
        <f t="shared" si="6"/>
        <v>0</v>
      </c>
      <c r="J289" s="29">
        <f t="shared" si="7"/>
        <v>0</v>
      </c>
      <c r="K289" s="28">
        <f t="shared" si="1"/>
        <v>0</v>
      </c>
      <c r="L289" s="29">
        <f t="shared" si="2"/>
        <v>0</v>
      </c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4.25" customHeight="1">
      <c r="A290" s="1"/>
      <c r="B290" s="1"/>
      <c r="C290" s="1"/>
      <c r="D290" s="1"/>
      <c r="E290" s="1"/>
      <c r="F290" s="27" t="str">
        <f t="shared" si="3"/>
        <v/>
      </c>
      <c r="G290" s="28">
        <f t="shared" si="4"/>
        <v>0</v>
      </c>
      <c r="H290" s="29">
        <f t="shared" si="5"/>
        <v>0</v>
      </c>
      <c r="I290" s="29">
        <f t="shared" si="6"/>
        <v>0</v>
      </c>
      <c r="J290" s="29">
        <f t="shared" si="7"/>
        <v>0</v>
      </c>
      <c r="K290" s="28">
        <f t="shared" si="1"/>
        <v>0</v>
      </c>
      <c r="L290" s="29">
        <f t="shared" si="2"/>
        <v>0</v>
      </c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4.25" customHeight="1">
      <c r="A291" s="1"/>
      <c r="B291" s="1"/>
      <c r="C291" s="1"/>
      <c r="D291" s="1"/>
      <c r="E291" s="1"/>
      <c r="F291" s="27" t="str">
        <f t="shared" si="3"/>
        <v/>
      </c>
      <c r="G291" s="28">
        <f t="shared" si="4"/>
        <v>0</v>
      </c>
      <c r="H291" s="29">
        <f t="shared" si="5"/>
        <v>0</v>
      </c>
      <c r="I291" s="29">
        <f t="shared" si="6"/>
        <v>0</v>
      </c>
      <c r="J291" s="29">
        <f t="shared" si="7"/>
        <v>0</v>
      </c>
      <c r="K291" s="28">
        <f t="shared" si="1"/>
        <v>0</v>
      </c>
      <c r="L291" s="29">
        <f t="shared" si="2"/>
        <v>0</v>
      </c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4.25" customHeight="1">
      <c r="A292" s="1"/>
      <c r="B292" s="1"/>
      <c r="C292" s="1"/>
      <c r="D292" s="1"/>
      <c r="E292" s="1"/>
      <c r="F292" s="27" t="str">
        <f t="shared" si="3"/>
        <v/>
      </c>
      <c r="G292" s="28">
        <f t="shared" si="4"/>
        <v>0</v>
      </c>
      <c r="H292" s="29">
        <f t="shared" si="5"/>
        <v>0</v>
      </c>
      <c r="I292" s="29">
        <f t="shared" si="6"/>
        <v>0</v>
      </c>
      <c r="J292" s="29">
        <f t="shared" si="7"/>
        <v>0</v>
      </c>
      <c r="K292" s="28">
        <f t="shared" si="1"/>
        <v>0</v>
      </c>
      <c r="L292" s="29">
        <f t="shared" si="2"/>
        <v>0</v>
      </c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4.25" customHeight="1">
      <c r="A293" s="1"/>
      <c r="B293" s="1"/>
      <c r="C293" s="1"/>
      <c r="D293" s="1"/>
      <c r="E293" s="1"/>
      <c r="F293" s="27" t="str">
        <f t="shared" si="3"/>
        <v/>
      </c>
      <c r="G293" s="28">
        <f t="shared" si="4"/>
        <v>0</v>
      </c>
      <c r="H293" s="29">
        <f t="shared" si="5"/>
        <v>0</v>
      </c>
      <c r="I293" s="29">
        <f t="shared" si="6"/>
        <v>0</v>
      </c>
      <c r="J293" s="29">
        <f t="shared" si="7"/>
        <v>0</v>
      </c>
      <c r="K293" s="28">
        <f t="shared" si="1"/>
        <v>0</v>
      </c>
      <c r="L293" s="29">
        <f t="shared" si="2"/>
        <v>0</v>
      </c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4.25" customHeight="1">
      <c r="A294" s="1"/>
      <c r="B294" s="1"/>
      <c r="C294" s="1"/>
      <c r="D294" s="1"/>
      <c r="E294" s="1"/>
      <c r="F294" s="27" t="str">
        <f t="shared" si="3"/>
        <v/>
      </c>
      <c r="G294" s="28">
        <f t="shared" si="4"/>
        <v>0</v>
      </c>
      <c r="H294" s="29">
        <f t="shared" si="5"/>
        <v>0</v>
      </c>
      <c r="I294" s="29">
        <f t="shared" si="6"/>
        <v>0</v>
      </c>
      <c r="J294" s="29">
        <f t="shared" si="7"/>
        <v>0</v>
      </c>
      <c r="K294" s="28">
        <f t="shared" si="1"/>
        <v>0</v>
      </c>
      <c r="L294" s="29">
        <f t="shared" si="2"/>
        <v>0</v>
      </c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4.25" customHeight="1">
      <c r="A295" s="1"/>
      <c r="B295" s="1"/>
      <c r="C295" s="1"/>
      <c r="D295" s="1"/>
      <c r="E295" s="1"/>
      <c r="F295" s="27" t="str">
        <f t="shared" si="3"/>
        <v/>
      </c>
      <c r="G295" s="28">
        <f t="shared" si="4"/>
        <v>0</v>
      </c>
      <c r="H295" s="29">
        <f t="shared" si="5"/>
        <v>0</v>
      </c>
      <c r="I295" s="29">
        <f t="shared" si="6"/>
        <v>0</v>
      </c>
      <c r="J295" s="29">
        <f t="shared" si="7"/>
        <v>0</v>
      </c>
      <c r="K295" s="28">
        <f t="shared" si="1"/>
        <v>0</v>
      </c>
      <c r="L295" s="29">
        <f t="shared" si="2"/>
        <v>0</v>
      </c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4.25" customHeight="1">
      <c r="A296" s="1"/>
      <c r="B296" s="1"/>
      <c r="C296" s="1"/>
      <c r="D296" s="1"/>
      <c r="E296" s="1"/>
      <c r="F296" s="27" t="str">
        <f t="shared" si="3"/>
        <v/>
      </c>
      <c r="G296" s="28">
        <f t="shared" si="4"/>
        <v>0</v>
      </c>
      <c r="H296" s="29">
        <f t="shared" si="5"/>
        <v>0</v>
      </c>
      <c r="I296" s="29">
        <f t="shared" si="6"/>
        <v>0</v>
      </c>
      <c r="J296" s="29">
        <f t="shared" si="7"/>
        <v>0</v>
      </c>
      <c r="K296" s="28">
        <f t="shared" si="1"/>
        <v>0</v>
      </c>
      <c r="L296" s="29">
        <f t="shared" si="2"/>
        <v>0</v>
      </c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4.25" customHeight="1">
      <c r="A297" s="1"/>
      <c r="B297" s="1"/>
      <c r="C297" s="1"/>
      <c r="D297" s="1"/>
      <c r="E297" s="1"/>
      <c r="F297" s="27" t="str">
        <f t="shared" si="3"/>
        <v/>
      </c>
      <c r="G297" s="28">
        <f t="shared" si="4"/>
        <v>0</v>
      </c>
      <c r="H297" s="29">
        <f t="shared" si="5"/>
        <v>0</v>
      </c>
      <c r="I297" s="29">
        <f t="shared" si="6"/>
        <v>0</v>
      </c>
      <c r="J297" s="29">
        <f t="shared" si="7"/>
        <v>0</v>
      </c>
      <c r="K297" s="28">
        <f t="shared" si="1"/>
        <v>0</v>
      </c>
      <c r="L297" s="29">
        <f t="shared" si="2"/>
        <v>0</v>
      </c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4.25" customHeight="1">
      <c r="A298" s="1"/>
      <c r="B298" s="1"/>
      <c r="C298" s="1"/>
      <c r="D298" s="1"/>
      <c r="E298" s="1"/>
      <c r="F298" s="27" t="str">
        <f t="shared" si="3"/>
        <v/>
      </c>
      <c r="G298" s="28">
        <f t="shared" si="4"/>
        <v>0</v>
      </c>
      <c r="H298" s="29">
        <f t="shared" si="5"/>
        <v>0</v>
      </c>
      <c r="I298" s="29">
        <f t="shared" si="6"/>
        <v>0</v>
      </c>
      <c r="J298" s="29">
        <f t="shared" si="7"/>
        <v>0</v>
      </c>
      <c r="K298" s="28">
        <f t="shared" si="1"/>
        <v>0</v>
      </c>
      <c r="L298" s="29">
        <f t="shared" si="2"/>
        <v>0</v>
      </c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4.25" customHeight="1">
      <c r="A299" s="1"/>
      <c r="B299" s="1"/>
      <c r="C299" s="1"/>
      <c r="D299" s="1"/>
      <c r="E299" s="1"/>
      <c r="F299" s="27" t="str">
        <f t="shared" si="3"/>
        <v/>
      </c>
      <c r="G299" s="28">
        <f t="shared" si="4"/>
        <v>0</v>
      </c>
      <c r="H299" s="29">
        <f t="shared" si="5"/>
        <v>0</v>
      </c>
      <c r="I299" s="29">
        <f t="shared" si="6"/>
        <v>0</v>
      </c>
      <c r="J299" s="29">
        <f t="shared" si="7"/>
        <v>0</v>
      </c>
      <c r="K299" s="28">
        <f t="shared" si="1"/>
        <v>0</v>
      </c>
      <c r="L299" s="29">
        <f t="shared" si="2"/>
        <v>0</v>
      </c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4.25" customHeight="1">
      <c r="A300" s="1"/>
      <c r="B300" s="1"/>
      <c r="C300" s="1"/>
      <c r="D300" s="1"/>
      <c r="E300" s="1"/>
      <c r="F300" s="27" t="str">
        <f t="shared" si="3"/>
        <v/>
      </c>
      <c r="G300" s="28">
        <f t="shared" si="4"/>
        <v>0</v>
      </c>
      <c r="H300" s="29">
        <f t="shared" si="5"/>
        <v>0</v>
      </c>
      <c r="I300" s="29">
        <f t="shared" si="6"/>
        <v>0</v>
      </c>
      <c r="J300" s="29">
        <f t="shared" si="7"/>
        <v>0</v>
      </c>
      <c r="K300" s="28">
        <f t="shared" si="1"/>
        <v>0</v>
      </c>
      <c r="L300" s="29">
        <f t="shared" si="2"/>
        <v>0</v>
      </c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4.25" customHeight="1">
      <c r="A301" s="1"/>
      <c r="B301" s="1"/>
      <c r="C301" s="1"/>
      <c r="D301" s="1"/>
      <c r="E301" s="1"/>
      <c r="F301" s="27" t="str">
        <f t="shared" si="3"/>
        <v/>
      </c>
      <c r="G301" s="28">
        <f t="shared" si="4"/>
        <v>0</v>
      </c>
      <c r="H301" s="29">
        <f t="shared" si="5"/>
        <v>0</v>
      </c>
      <c r="I301" s="29">
        <f t="shared" si="6"/>
        <v>0</v>
      </c>
      <c r="J301" s="29">
        <f t="shared" si="7"/>
        <v>0</v>
      </c>
      <c r="K301" s="28">
        <f t="shared" si="1"/>
        <v>0</v>
      </c>
      <c r="L301" s="29">
        <f t="shared" si="2"/>
        <v>0</v>
      </c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4.25" customHeight="1">
      <c r="A302" s="1"/>
      <c r="B302" s="1"/>
      <c r="C302" s="1"/>
      <c r="D302" s="1"/>
      <c r="E302" s="1"/>
      <c r="F302" s="27" t="str">
        <f t="shared" si="3"/>
        <v/>
      </c>
      <c r="G302" s="28">
        <f t="shared" si="4"/>
        <v>0</v>
      </c>
      <c r="H302" s="29">
        <f t="shared" si="5"/>
        <v>0</v>
      </c>
      <c r="I302" s="29">
        <f t="shared" si="6"/>
        <v>0</v>
      </c>
      <c r="J302" s="29">
        <f t="shared" si="7"/>
        <v>0</v>
      </c>
      <c r="K302" s="28">
        <f t="shared" si="1"/>
        <v>0</v>
      </c>
      <c r="L302" s="29">
        <f t="shared" si="2"/>
        <v>0</v>
      </c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4.25" customHeight="1">
      <c r="A303" s="1"/>
      <c r="B303" s="1"/>
      <c r="C303" s="1"/>
      <c r="D303" s="1"/>
      <c r="E303" s="1"/>
      <c r="F303" s="27" t="str">
        <f t="shared" si="3"/>
        <v/>
      </c>
      <c r="G303" s="28">
        <f t="shared" si="4"/>
        <v>0</v>
      </c>
      <c r="H303" s="29">
        <f t="shared" si="5"/>
        <v>0</v>
      </c>
      <c r="I303" s="29">
        <f t="shared" si="6"/>
        <v>0</v>
      </c>
      <c r="J303" s="29">
        <f t="shared" si="7"/>
        <v>0</v>
      </c>
      <c r="K303" s="28">
        <f t="shared" si="1"/>
        <v>0</v>
      </c>
      <c r="L303" s="29">
        <f t="shared" si="2"/>
        <v>0</v>
      </c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4.25" customHeight="1">
      <c r="A304" s="1"/>
      <c r="B304" s="1"/>
      <c r="C304" s="1"/>
      <c r="D304" s="1"/>
      <c r="E304" s="1"/>
      <c r="F304" s="27" t="str">
        <f t="shared" si="3"/>
        <v/>
      </c>
      <c r="G304" s="28">
        <f t="shared" si="4"/>
        <v>0</v>
      </c>
      <c r="H304" s="29">
        <f t="shared" si="5"/>
        <v>0</v>
      </c>
      <c r="I304" s="29">
        <f t="shared" si="6"/>
        <v>0</v>
      </c>
      <c r="J304" s="29">
        <f t="shared" si="7"/>
        <v>0</v>
      </c>
      <c r="K304" s="28">
        <f t="shared" si="1"/>
        <v>0</v>
      </c>
      <c r="L304" s="29">
        <f t="shared" si="2"/>
        <v>0</v>
      </c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4.25" customHeight="1">
      <c r="A305" s="1"/>
      <c r="B305" s="1"/>
      <c r="C305" s="1"/>
      <c r="D305" s="1"/>
      <c r="E305" s="1"/>
      <c r="F305" s="27" t="str">
        <f t="shared" si="3"/>
        <v/>
      </c>
      <c r="G305" s="28">
        <f t="shared" si="4"/>
        <v>0</v>
      </c>
      <c r="H305" s="29">
        <f t="shared" si="5"/>
        <v>0</v>
      </c>
      <c r="I305" s="29">
        <f t="shared" si="6"/>
        <v>0</v>
      </c>
      <c r="J305" s="29">
        <f t="shared" si="7"/>
        <v>0</v>
      </c>
      <c r="K305" s="28">
        <f t="shared" si="1"/>
        <v>0</v>
      </c>
      <c r="L305" s="29">
        <f t="shared" si="2"/>
        <v>0</v>
      </c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4.25" customHeight="1">
      <c r="A306" s="1"/>
      <c r="B306" s="1"/>
      <c r="C306" s="1"/>
      <c r="D306" s="1"/>
      <c r="E306" s="1"/>
      <c r="F306" s="27" t="str">
        <f t="shared" si="3"/>
        <v/>
      </c>
      <c r="G306" s="28">
        <f t="shared" si="4"/>
        <v>0</v>
      </c>
      <c r="H306" s="29">
        <f t="shared" si="5"/>
        <v>0</v>
      </c>
      <c r="I306" s="29">
        <f t="shared" si="6"/>
        <v>0</v>
      </c>
      <c r="J306" s="29">
        <f t="shared" si="7"/>
        <v>0</v>
      </c>
      <c r="K306" s="28">
        <f t="shared" si="1"/>
        <v>0</v>
      </c>
      <c r="L306" s="29">
        <f t="shared" si="2"/>
        <v>0</v>
      </c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4.25" customHeight="1">
      <c r="A307" s="1"/>
      <c r="B307" s="1"/>
      <c r="C307" s="1"/>
      <c r="D307" s="1"/>
      <c r="E307" s="1"/>
      <c r="F307" s="27" t="str">
        <f t="shared" si="3"/>
        <v/>
      </c>
      <c r="G307" s="28">
        <f t="shared" si="4"/>
        <v>0</v>
      </c>
      <c r="H307" s="29">
        <f t="shared" si="5"/>
        <v>0</v>
      </c>
      <c r="I307" s="29">
        <f t="shared" si="6"/>
        <v>0</v>
      </c>
      <c r="J307" s="29">
        <f t="shared" si="7"/>
        <v>0</v>
      </c>
      <c r="K307" s="28">
        <f t="shared" si="1"/>
        <v>0</v>
      </c>
      <c r="L307" s="29">
        <f t="shared" si="2"/>
        <v>0</v>
      </c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4.25" customHeight="1">
      <c r="A308" s="1"/>
      <c r="B308" s="1"/>
      <c r="C308" s="1"/>
      <c r="D308" s="1"/>
      <c r="E308" s="1"/>
      <c r="F308" s="27" t="str">
        <f t="shared" si="3"/>
        <v/>
      </c>
      <c r="G308" s="28">
        <f t="shared" si="4"/>
        <v>0</v>
      </c>
      <c r="H308" s="29">
        <f t="shared" si="5"/>
        <v>0</v>
      </c>
      <c r="I308" s="29">
        <f t="shared" si="6"/>
        <v>0</v>
      </c>
      <c r="J308" s="29">
        <f t="shared" si="7"/>
        <v>0</v>
      </c>
      <c r="K308" s="28">
        <f t="shared" si="1"/>
        <v>0</v>
      </c>
      <c r="L308" s="29">
        <f t="shared" si="2"/>
        <v>0</v>
      </c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4.25" customHeight="1">
      <c r="A309" s="1"/>
      <c r="B309" s="1"/>
      <c r="C309" s="1"/>
      <c r="D309" s="1"/>
      <c r="E309" s="1"/>
      <c r="F309" s="27" t="str">
        <f t="shared" si="3"/>
        <v/>
      </c>
      <c r="G309" s="28">
        <f t="shared" si="4"/>
        <v>0</v>
      </c>
      <c r="H309" s="29">
        <f t="shared" si="5"/>
        <v>0</v>
      </c>
      <c r="I309" s="29">
        <f t="shared" si="6"/>
        <v>0</v>
      </c>
      <c r="J309" s="29">
        <f t="shared" si="7"/>
        <v>0</v>
      </c>
      <c r="K309" s="28">
        <f t="shared" si="1"/>
        <v>0</v>
      </c>
      <c r="L309" s="29">
        <f t="shared" si="2"/>
        <v>0</v>
      </c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4.25" customHeight="1">
      <c r="A310" s="1"/>
      <c r="B310" s="1"/>
      <c r="C310" s="1"/>
      <c r="D310" s="1"/>
      <c r="E310" s="1"/>
      <c r="F310" s="27" t="str">
        <f t="shared" si="3"/>
        <v/>
      </c>
      <c r="G310" s="28">
        <f t="shared" si="4"/>
        <v>0</v>
      </c>
      <c r="H310" s="29">
        <f t="shared" si="5"/>
        <v>0</v>
      </c>
      <c r="I310" s="29">
        <f t="shared" si="6"/>
        <v>0</v>
      </c>
      <c r="J310" s="29">
        <f t="shared" si="7"/>
        <v>0</v>
      </c>
      <c r="K310" s="28">
        <f t="shared" si="1"/>
        <v>0</v>
      </c>
      <c r="L310" s="29">
        <f t="shared" si="2"/>
        <v>0</v>
      </c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4.25" customHeight="1">
      <c r="A311" s="1"/>
      <c r="B311" s="1"/>
      <c r="C311" s="1"/>
      <c r="D311" s="1"/>
      <c r="E311" s="1"/>
      <c r="F311" s="27" t="str">
        <f t="shared" si="3"/>
        <v/>
      </c>
      <c r="G311" s="28">
        <f t="shared" si="4"/>
        <v>0</v>
      </c>
      <c r="H311" s="29">
        <f t="shared" si="5"/>
        <v>0</v>
      </c>
      <c r="I311" s="29">
        <f t="shared" si="6"/>
        <v>0</v>
      </c>
      <c r="J311" s="29">
        <f t="shared" si="7"/>
        <v>0</v>
      </c>
      <c r="K311" s="28">
        <f t="shared" si="1"/>
        <v>0</v>
      </c>
      <c r="L311" s="29">
        <f t="shared" si="2"/>
        <v>0</v>
      </c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4.25" customHeight="1">
      <c r="A312" s="1"/>
      <c r="B312" s="1"/>
      <c r="C312" s="1"/>
      <c r="D312" s="1"/>
      <c r="E312" s="1"/>
      <c r="F312" s="27" t="str">
        <f t="shared" si="3"/>
        <v/>
      </c>
      <c r="G312" s="28">
        <f t="shared" si="4"/>
        <v>0</v>
      </c>
      <c r="H312" s="29">
        <f t="shared" si="5"/>
        <v>0</v>
      </c>
      <c r="I312" s="29">
        <f t="shared" si="6"/>
        <v>0</v>
      </c>
      <c r="J312" s="29">
        <f t="shared" si="7"/>
        <v>0</v>
      </c>
      <c r="K312" s="28">
        <f t="shared" si="1"/>
        <v>0</v>
      </c>
      <c r="L312" s="29">
        <f t="shared" si="2"/>
        <v>0</v>
      </c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4.25" customHeight="1">
      <c r="A313" s="1"/>
      <c r="B313" s="1"/>
      <c r="C313" s="1"/>
      <c r="D313" s="1"/>
      <c r="E313" s="1"/>
      <c r="F313" s="27" t="str">
        <f t="shared" si="3"/>
        <v/>
      </c>
      <c r="G313" s="28">
        <f t="shared" si="4"/>
        <v>0</v>
      </c>
      <c r="H313" s="29">
        <f t="shared" si="5"/>
        <v>0</v>
      </c>
      <c r="I313" s="29">
        <f t="shared" si="6"/>
        <v>0</v>
      </c>
      <c r="J313" s="29">
        <f t="shared" si="7"/>
        <v>0</v>
      </c>
      <c r="K313" s="28">
        <f t="shared" si="1"/>
        <v>0</v>
      </c>
      <c r="L313" s="29">
        <f t="shared" si="2"/>
        <v>0</v>
      </c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4.25" customHeight="1">
      <c r="A314" s="1"/>
      <c r="B314" s="1"/>
      <c r="C314" s="1"/>
      <c r="D314" s="1"/>
      <c r="E314" s="1"/>
      <c r="F314" s="27" t="str">
        <f t="shared" si="3"/>
        <v/>
      </c>
      <c r="G314" s="28">
        <f t="shared" si="4"/>
        <v>0</v>
      </c>
      <c r="H314" s="29">
        <f t="shared" si="5"/>
        <v>0</v>
      </c>
      <c r="I314" s="29">
        <f t="shared" si="6"/>
        <v>0</v>
      </c>
      <c r="J314" s="29">
        <f t="shared" si="7"/>
        <v>0</v>
      </c>
      <c r="K314" s="28">
        <f t="shared" si="1"/>
        <v>0</v>
      </c>
      <c r="L314" s="29">
        <f t="shared" si="2"/>
        <v>0</v>
      </c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4.25" customHeight="1">
      <c r="A315" s="1"/>
      <c r="B315" s="1"/>
      <c r="C315" s="1"/>
      <c r="D315" s="1"/>
      <c r="E315" s="1"/>
      <c r="F315" s="27" t="str">
        <f t="shared" si="3"/>
        <v/>
      </c>
      <c r="G315" s="28">
        <f t="shared" si="4"/>
        <v>0</v>
      </c>
      <c r="H315" s="29">
        <f t="shared" si="5"/>
        <v>0</v>
      </c>
      <c r="I315" s="29">
        <f t="shared" si="6"/>
        <v>0</v>
      </c>
      <c r="J315" s="29">
        <f t="shared" si="7"/>
        <v>0</v>
      </c>
      <c r="K315" s="28">
        <f t="shared" si="1"/>
        <v>0</v>
      </c>
      <c r="L315" s="29">
        <f t="shared" si="2"/>
        <v>0</v>
      </c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4.25" customHeight="1">
      <c r="A316" s="1"/>
      <c r="B316" s="1"/>
      <c r="C316" s="1"/>
      <c r="D316" s="1"/>
      <c r="E316" s="1"/>
      <c r="F316" s="27" t="str">
        <f t="shared" si="3"/>
        <v/>
      </c>
      <c r="G316" s="28">
        <f t="shared" si="4"/>
        <v>0</v>
      </c>
      <c r="H316" s="29">
        <f t="shared" si="5"/>
        <v>0</v>
      </c>
      <c r="I316" s="29">
        <f t="shared" si="6"/>
        <v>0</v>
      </c>
      <c r="J316" s="29">
        <f t="shared" si="7"/>
        <v>0</v>
      </c>
      <c r="K316" s="28">
        <f t="shared" si="1"/>
        <v>0</v>
      </c>
      <c r="L316" s="29">
        <f t="shared" si="2"/>
        <v>0</v>
      </c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4.25" customHeight="1">
      <c r="A317" s="1"/>
      <c r="B317" s="1"/>
      <c r="C317" s="1"/>
      <c r="D317" s="1"/>
      <c r="E317" s="1"/>
      <c r="F317" s="27" t="str">
        <f t="shared" si="3"/>
        <v/>
      </c>
      <c r="G317" s="28">
        <f t="shared" si="4"/>
        <v>0</v>
      </c>
      <c r="H317" s="29">
        <f t="shared" si="5"/>
        <v>0</v>
      </c>
      <c r="I317" s="29">
        <f t="shared" si="6"/>
        <v>0</v>
      </c>
      <c r="J317" s="29">
        <f t="shared" si="7"/>
        <v>0</v>
      </c>
      <c r="K317" s="28">
        <f t="shared" si="1"/>
        <v>0</v>
      </c>
      <c r="L317" s="29">
        <f t="shared" si="2"/>
        <v>0</v>
      </c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4.25" customHeight="1">
      <c r="A318" s="1"/>
      <c r="B318" s="1"/>
      <c r="C318" s="1"/>
      <c r="D318" s="1"/>
      <c r="E318" s="1"/>
      <c r="F318" s="27" t="str">
        <f t="shared" si="3"/>
        <v/>
      </c>
      <c r="G318" s="28">
        <f t="shared" si="4"/>
        <v>0</v>
      </c>
      <c r="H318" s="29">
        <f t="shared" si="5"/>
        <v>0</v>
      </c>
      <c r="I318" s="29">
        <f t="shared" si="6"/>
        <v>0</v>
      </c>
      <c r="J318" s="29">
        <f t="shared" si="7"/>
        <v>0</v>
      </c>
      <c r="K318" s="28">
        <f t="shared" si="1"/>
        <v>0</v>
      </c>
      <c r="L318" s="29">
        <f t="shared" si="2"/>
        <v>0</v>
      </c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4.25" customHeight="1">
      <c r="A319" s="1"/>
      <c r="B319" s="1"/>
      <c r="C319" s="1"/>
      <c r="D319" s="1"/>
      <c r="E319" s="1"/>
      <c r="F319" s="27" t="str">
        <f t="shared" si="3"/>
        <v/>
      </c>
      <c r="G319" s="28">
        <f t="shared" si="4"/>
        <v>0</v>
      </c>
      <c r="H319" s="29">
        <f t="shared" si="5"/>
        <v>0</v>
      </c>
      <c r="I319" s="29">
        <f t="shared" si="6"/>
        <v>0</v>
      </c>
      <c r="J319" s="29">
        <f t="shared" si="7"/>
        <v>0</v>
      </c>
      <c r="K319" s="28">
        <f t="shared" si="1"/>
        <v>0</v>
      </c>
      <c r="L319" s="29">
        <f t="shared" si="2"/>
        <v>0</v>
      </c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4.25" customHeight="1">
      <c r="A320" s="1"/>
      <c r="B320" s="1"/>
      <c r="C320" s="1"/>
      <c r="D320" s="1"/>
      <c r="E320" s="1"/>
      <c r="F320" s="27" t="str">
        <f t="shared" si="3"/>
        <v/>
      </c>
      <c r="G320" s="28">
        <f t="shared" si="4"/>
        <v>0</v>
      </c>
      <c r="H320" s="29">
        <f t="shared" si="5"/>
        <v>0</v>
      </c>
      <c r="I320" s="29">
        <f t="shared" si="6"/>
        <v>0</v>
      </c>
      <c r="J320" s="29">
        <f t="shared" si="7"/>
        <v>0</v>
      </c>
      <c r="K320" s="28">
        <f t="shared" si="1"/>
        <v>0</v>
      </c>
      <c r="L320" s="29">
        <f t="shared" si="2"/>
        <v>0</v>
      </c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4.25" customHeight="1">
      <c r="A321" s="1"/>
      <c r="B321" s="1"/>
      <c r="C321" s="1"/>
      <c r="D321" s="1"/>
      <c r="E321" s="1"/>
      <c r="F321" s="27" t="str">
        <f t="shared" si="3"/>
        <v/>
      </c>
      <c r="G321" s="28">
        <f t="shared" si="4"/>
        <v>0</v>
      </c>
      <c r="H321" s="29">
        <f t="shared" si="5"/>
        <v>0</v>
      </c>
      <c r="I321" s="29">
        <f t="shared" si="6"/>
        <v>0</v>
      </c>
      <c r="J321" s="29">
        <f t="shared" si="7"/>
        <v>0</v>
      </c>
      <c r="K321" s="28">
        <f t="shared" si="1"/>
        <v>0</v>
      </c>
      <c r="L321" s="29">
        <f t="shared" si="2"/>
        <v>0</v>
      </c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4.25" customHeight="1">
      <c r="A322" s="1"/>
      <c r="B322" s="1"/>
      <c r="C322" s="1"/>
      <c r="D322" s="1"/>
      <c r="E322" s="1"/>
      <c r="F322" s="27" t="str">
        <f t="shared" si="3"/>
        <v/>
      </c>
      <c r="G322" s="28">
        <f t="shared" si="4"/>
        <v>0</v>
      </c>
      <c r="H322" s="29">
        <f t="shared" si="5"/>
        <v>0</v>
      </c>
      <c r="I322" s="29">
        <f t="shared" si="6"/>
        <v>0</v>
      </c>
      <c r="J322" s="29">
        <f t="shared" si="7"/>
        <v>0</v>
      </c>
      <c r="K322" s="28">
        <f t="shared" si="1"/>
        <v>0</v>
      </c>
      <c r="L322" s="29">
        <f t="shared" si="2"/>
        <v>0</v>
      </c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4.25" customHeight="1">
      <c r="A323" s="1"/>
      <c r="B323" s="1"/>
      <c r="C323" s="1"/>
      <c r="D323" s="1"/>
      <c r="E323" s="1"/>
      <c r="F323" s="27" t="str">
        <f t="shared" si="3"/>
        <v/>
      </c>
      <c r="G323" s="28">
        <f t="shared" si="4"/>
        <v>0</v>
      </c>
      <c r="H323" s="29">
        <f t="shared" si="5"/>
        <v>0</v>
      </c>
      <c r="I323" s="29">
        <f t="shared" si="6"/>
        <v>0</v>
      </c>
      <c r="J323" s="29">
        <f t="shared" si="7"/>
        <v>0</v>
      </c>
      <c r="K323" s="28">
        <f t="shared" si="1"/>
        <v>0</v>
      </c>
      <c r="L323" s="29">
        <f t="shared" si="2"/>
        <v>0</v>
      </c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4.25" customHeight="1">
      <c r="A324" s="1"/>
      <c r="B324" s="1"/>
      <c r="C324" s="1"/>
      <c r="D324" s="1"/>
      <c r="E324" s="1"/>
      <c r="F324" s="27" t="str">
        <f t="shared" si="3"/>
        <v/>
      </c>
      <c r="G324" s="28">
        <f t="shared" si="4"/>
        <v>0</v>
      </c>
      <c r="H324" s="29">
        <f t="shared" si="5"/>
        <v>0</v>
      </c>
      <c r="I324" s="29">
        <f t="shared" si="6"/>
        <v>0</v>
      </c>
      <c r="J324" s="29">
        <f t="shared" si="7"/>
        <v>0</v>
      </c>
      <c r="K324" s="28">
        <f t="shared" si="1"/>
        <v>0</v>
      </c>
      <c r="L324" s="29">
        <f t="shared" si="2"/>
        <v>0</v>
      </c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4.25" customHeight="1">
      <c r="A325" s="1"/>
      <c r="B325" s="1"/>
      <c r="C325" s="1"/>
      <c r="D325" s="1"/>
      <c r="E325" s="1"/>
      <c r="F325" s="27" t="str">
        <f t="shared" si="3"/>
        <v/>
      </c>
      <c r="G325" s="28">
        <f t="shared" si="4"/>
        <v>0</v>
      </c>
      <c r="H325" s="29">
        <f t="shared" si="5"/>
        <v>0</v>
      </c>
      <c r="I325" s="29">
        <f t="shared" si="6"/>
        <v>0</v>
      </c>
      <c r="J325" s="29">
        <f t="shared" si="7"/>
        <v>0</v>
      </c>
      <c r="K325" s="28">
        <f t="shared" si="1"/>
        <v>0</v>
      </c>
      <c r="L325" s="29">
        <f t="shared" si="2"/>
        <v>0</v>
      </c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4.25" customHeight="1">
      <c r="A326" s="1"/>
      <c r="B326" s="1"/>
      <c r="C326" s="1"/>
      <c r="D326" s="1"/>
      <c r="E326" s="1"/>
      <c r="F326" s="27" t="str">
        <f t="shared" si="3"/>
        <v/>
      </c>
      <c r="G326" s="28">
        <f t="shared" si="4"/>
        <v>0</v>
      </c>
      <c r="H326" s="29">
        <f t="shared" si="5"/>
        <v>0</v>
      </c>
      <c r="I326" s="29">
        <f t="shared" si="6"/>
        <v>0</v>
      </c>
      <c r="J326" s="29">
        <f t="shared" si="7"/>
        <v>0</v>
      </c>
      <c r="K326" s="28">
        <f t="shared" si="1"/>
        <v>0</v>
      </c>
      <c r="L326" s="29">
        <f t="shared" si="2"/>
        <v>0</v>
      </c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4.25" customHeight="1">
      <c r="A327" s="1"/>
      <c r="B327" s="1"/>
      <c r="C327" s="1"/>
      <c r="D327" s="1"/>
      <c r="E327" s="1"/>
      <c r="F327" s="27" t="str">
        <f t="shared" si="3"/>
        <v/>
      </c>
      <c r="G327" s="28">
        <f t="shared" si="4"/>
        <v>0</v>
      </c>
      <c r="H327" s="29">
        <f t="shared" si="5"/>
        <v>0</v>
      </c>
      <c r="I327" s="29">
        <f t="shared" si="6"/>
        <v>0</v>
      </c>
      <c r="J327" s="29">
        <f t="shared" si="7"/>
        <v>0</v>
      </c>
      <c r="K327" s="28">
        <f t="shared" si="1"/>
        <v>0</v>
      </c>
      <c r="L327" s="29">
        <f t="shared" si="2"/>
        <v>0</v>
      </c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4.25" customHeight="1">
      <c r="A328" s="1"/>
      <c r="B328" s="1"/>
      <c r="C328" s="1"/>
      <c r="D328" s="1"/>
      <c r="E328" s="1"/>
      <c r="F328" s="27" t="str">
        <f t="shared" si="3"/>
        <v/>
      </c>
      <c r="G328" s="28">
        <f t="shared" si="4"/>
        <v>0</v>
      </c>
      <c r="H328" s="29">
        <f t="shared" si="5"/>
        <v>0</v>
      </c>
      <c r="I328" s="29">
        <f t="shared" si="6"/>
        <v>0</v>
      </c>
      <c r="J328" s="29">
        <f t="shared" si="7"/>
        <v>0</v>
      </c>
      <c r="K328" s="28">
        <f t="shared" si="1"/>
        <v>0</v>
      </c>
      <c r="L328" s="29">
        <f t="shared" si="2"/>
        <v>0</v>
      </c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4.25" customHeight="1">
      <c r="A329" s="1"/>
      <c r="B329" s="1"/>
      <c r="C329" s="1"/>
      <c r="D329" s="1"/>
      <c r="E329" s="1"/>
      <c r="F329" s="27" t="str">
        <f t="shared" si="3"/>
        <v/>
      </c>
      <c r="G329" s="28">
        <f t="shared" si="4"/>
        <v>0</v>
      </c>
      <c r="H329" s="29">
        <f t="shared" si="5"/>
        <v>0</v>
      </c>
      <c r="I329" s="29">
        <f t="shared" si="6"/>
        <v>0</v>
      </c>
      <c r="J329" s="29">
        <f t="shared" si="7"/>
        <v>0</v>
      </c>
      <c r="K329" s="28">
        <f t="shared" si="1"/>
        <v>0</v>
      </c>
      <c r="L329" s="29">
        <f t="shared" si="2"/>
        <v>0</v>
      </c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4.25" customHeight="1">
      <c r="A330" s="1"/>
      <c r="B330" s="1"/>
      <c r="C330" s="1"/>
      <c r="D330" s="1"/>
      <c r="E330" s="1"/>
      <c r="F330" s="27" t="str">
        <f t="shared" si="3"/>
        <v/>
      </c>
      <c r="G330" s="28">
        <f t="shared" si="4"/>
        <v>0</v>
      </c>
      <c r="H330" s="29">
        <f t="shared" si="5"/>
        <v>0</v>
      </c>
      <c r="I330" s="29">
        <f t="shared" si="6"/>
        <v>0</v>
      </c>
      <c r="J330" s="29">
        <f t="shared" si="7"/>
        <v>0</v>
      </c>
      <c r="K330" s="28">
        <f t="shared" si="1"/>
        <v>0</v>
      </c>
      <c r="L330" s="29">
        <f t="shared" si="2"/>
        <v>0</v>
      </c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4.25" customHeight="1">
      <c r="A331" s="1"/>
      <c r="B331" s="1"/>
      <c r="C331" s="1"/>
      <c r="D331" s="1"/>
      <c r="E331" s="1"/>
      <c r="F331" s="27" t="str">
        <f t="shared" si="3"/>
        <v/>
      </c>
      <c r="G331" s="28">
        <f t="shared" si="4"/>
        <v>0</v>
      </c>
      <c r="H331" s="29">
        <f t="shared" si="5"/>
        <v>0</v>
      </c>
      <c r="I331" s="29">
        <f t="shared" si="6"/>
        <v>0</v>
      </c>
      <c r="J331" s="29">
        <f t="shared" si="7"/>
        <v>0</v>
      </c>
      <c r="K331" s="28">
        <f t="shared" si="1"/>
        <v>0</v>
      </c>
      <c r="L331" s="29">
        <f t="shared" si="2"/>
        <v>0</v>
      </c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4.25" customHeight="1">
      <c r="A332" s="1"/>
      <c r="B332" s="1"/>
      <c r="C332" s="1"/>
      <c r="D332" s="1"/>
      <c r="E332" s="1"/>
      <c r="F332" s="27" t="str">
        <f t="shared" si="3"/>
        <v/>
      </c>
      <c r="G332" s="28">
        <f t="shared" si="4"/>
        <v>0</v>
      </c>
      <c r="H332" s="29">
        <f t="shared" si="5"/>
        <v>0</v>
      </c>
      <c r="I332" s="29">
        <f t="shared" si="6"/>
        <v>0</v>
      </c>
      <c r="J332" s="29">
        <f t="shared" si="7"/>
        <v>0</v>
      </c>
      <c r="K332" s="28">
        <f t="shared" si="1"/>
        <v>0</v>
      </c>
      <c r="L332" s="29">
        <f t="shared" si="2"/>
        <v>0</v>
      </c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4.25" customHeight="1">
      <c r="A333" s="1"/>
      <c r="B333" s="1"/>
      <c r="C333" s="1"/>
      <c r="D333" s="1"/>
      <c r="E333" s="1"/>
      <c r="F333" s="27" t="str">
        <f t="shared" si="3"/>
        <v/>
      </c>
      <c r="G333" s="28">
        <f t="shared" si="4"/>
        <v>0</v>
      </c>
      <c r="H333" s="29">
        <f t="shared" si="5"/>
        <v>0</v>
      </c>
      <c r="I333" s="29">
        <f t="shared" si="6"/>
        <v>0</v>
      </c>
      <c r="J333" s="29">
        <f t="shared" si="7"/>
        <v>0</v>
      </c>
      <c r="K333" s="28">
        <f t="shared" si="1"/>
        <v>0</v>
      </c>
      <c r="L333" s="29">
        <f t="shared" si="2"/>
        <v>0</v>
      </c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4.25" customHeight="1">
      <c r="A334" s="1"/>
      <c r="B334" s="1"/>
      <c r="C334" s="1"/>
      <c r="D334" s="1"/>
      <c r="E334" s="1"/>
      <c r="F334" s="27" t="str">
        <f t="shared" si="3"/>
        <v/>
      </c>
      <c r="G334" s="28">
        <f t="shared" si="4"/>
        <v>0</v>
      </c>
      <c r="H334" s="29">
        <f t="shared" si="5"/>
        <v>0</v>
      </c>
      <c r="I334" s="29">
        <f t="shared" si="6"/>
        <v>0</v>
      </c>
      <c r="J334" s="29">
        <f t="shared" si="7"/>
        <v>0</v>
      </c>
      <c r="K334" s="28">
        <f t="shared" si="1"/>
        <v>0</v>
      </c>
      <c r="L334" s="29">
        <f t="shared" si="2"/>
        <v>0</v>
      </c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4.25" customHeight="1">
      <c r="A335" s="1"/>
      <c r="B335" s="1"/>
      <c r="C335" s="1"/>
      <c r="D335" s="1"/>
      <c r="E335" s="1"/>
      <c r="F335" s="27" t="str">
        <f t="shared" si="3"/>
        <v/>
      </c>
      <c r="G335" s="28">
        <f t="shared" si="4"/>
        <v>0</v>
      </c>
      <c r="H335" s="29">
        <f t="shared" si="5"/>
        <v>0</v>
      </c>
      <c r="I335" s="29">
        <f t="shared" si="6"/>
        <v>0</v>
      </c>
      <c r="J335" s="29">
        <f t="shared" si="7"/>
        <v>0</v>
      </c>
      <c r="K335" s="28">
        <f t="shared" si="1"/>
        <v>0</v>
      </c>
      <c r="L335" s="29">
        <f t="shared" si="2"/>
        <v>0</v>
      </c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4.25" customHeight="1">
      <c r="A336" s="1"/>
      <c r="B336" s="1"/>
      <c r="C336" s="1"/>
      <c r="D336" s="1"/>
      <c r="E336" s="1"/>
      <c r="F336" s="27" t="str">
        <f t="shared" si="3"/>
        <v/>
      </c>
      <c r="G336" s="28">
        <f t="shared" si="4"/>
        <v>0</v>
      </c>
      <c r="H336" s="29">
        <f t="shared" si="5"/>
        <v>0</v>
      </c>
      <c r="I336" s="29">
        <f t="shared" si="6"/>
        <v>0</v>
      </c>
      <c r="J336" s="29">
        <f t="shared" si="7"/>
        <v>0</v>
      </c>
      <c r="K336" s="28">
        <f t="shared" si="1"/>
        <v>0</v>
      </c>
      <c r="L336" s="29">
        <f t="shared" si="2"/>
        <v>0</v>
      </c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4.25" customHeight="1">
      <c r="A337" s="1"/>
      <c r="B337" s="1"/>
      <c r="C337" s="1"/>
      <c r="D337" s="1"/>
      <c r="E337" s="1"/>
      <c r="F337" s="27" t="str">
        <f t="shared" si="3"/>
        <v/>
      </c>
      <c r="G337" s="28">
        <f t="shared" si="4"/>
        <v>0</v>
      </c>
      <c r="H337" s="29">
        <f t="shared" si="5"/>
        <v>0</v>
      </c>
      <c r="I337" s="29">
        <f t="shared" si="6"/>
        <v>0</v>
      </c>
      <c r="J337" s="29">
        <f t="shared" si="7"/>
        <v>0</v>
      </c>
      <c r="K337" s="28">
        <f t="shared" si="1"/>
        <v>0</v>
      </c>
      <c r="L337" s="29">
        <f t="shared" si="2"/>
        <v>0</v>
      </c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4.25" customHeight="1">
      <c r="A338" s="1"/>
      <c r="B338" s="1"/>
      <c r="C338" s="1"/>
      <c r="D338" s="1"/>
      <c r="E338" s="1"/>
      <c r="F338" s="27" t="str">
        <f t="shared" si="3"/>
        <v/>
      </c>
      <c r="G338" s="28">
        <f t="shared" si="4"/>
        <v>0</v>
      </c>
      <c r="H338" s="29">
        <f t="shared" si="5"/>
        <v>0</v>
      </c>
      <c r="I338" s="29">
        <f t="shared" si="6"/>
        <v>0</v>
      </c>
      <c r="J338" s="29">
        <f t="shared" si="7"/>
        <v>0</v>
      </c>
      <c r="K338" s="28">
        <f t="shared" si="1"/>
        <v>0</v>
      </c>
      <c r="L338" s="29">
        <f t="shared" si="2"/>
        <v>0</v>
      </c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4.25" customHeight="1">
      <c r="A339" s="1"/>
      <c r="B339" s="1"/>
      <c r="C339" s="1"/>
      <c r="D339" s="1"/>
      <c r="E339" s="1"/>
      <c r="F339" s="27" t="str">
        <f t="shared" si="3"/>
        <v/>
      </c>
      <c r="G339" s="28">
        <f t="shared" si="4"/>
        <v>0</v>
      </c>
      <c r="H339" s="29">
        <f t="shared" si="5"/>
        <v>0</v>
      </c>
      <c r="I339" s="29">
        <f t="shared" si="6"/>
        <v>0</v>
      </c>
      <c r="J339" s="29">
        <f t="shared" si="7"/>
        <v>0</v>
      </c>
      <c r="K339" s="28">
        <f t="shared" si="1"/>
        <v>0</v>
      </c>
      <c r="L339" s="29">
        <f t="shared" si="2"/>
        <v>0</v>
      </c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4.25" customHeight="1">
      <c r="A340" s="1"/>
      <c r="B340" s="1"/>
      <c r="C340" s="1"/>
      <c r="D340" s="1"/>
      <c r="E340" s="1"/>
      <c r="F340" s="27" t="str">
        <f t="shared" si="3"/>
        <v/>
      </c>
      <c r="G340" s="28">
        <f t="shared" si="4"/>
        <v>0</v>
      </c>
      <c r="H340" s="29">
        <f t="shared" si="5"/>
        <v>0</v>
      </c>
      <c r="I340" s="29">
        <f t="shared" si="6"/>
        <v>0</v>
      </c>
      <c r="J340" s="29">
        <f t="shared" si="7"/>
        <v>0</v>
      </c>
      <c r="K340" s="28">
        <f t="shared" si="1"/>
        <v>0</v>
      </c>
      <c r="L340" s="29">
        <f t="shared" si="2"/>
        <v>0</v>
      </c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4.25" customHeight="1">
      <c r="A341" s="1"/>
      <c r="B341" s="1"/>
      <c r="C341" s="1"/>
      <c r="D341" s="1"/>
      <c r="E341" s="1"/>
      <c r="F341" s="27" t="str">
        <f t="shared" si="3"/>
        <v/>
      </c>
      <c r="G341" s="28">
        <f t="shared" si="4"/>
        <v>0</v>
      </c>
      <c r="H341" s="29">
        <f t="shared" si="5"/>
        <v>0</v>
      </c>
      <c r="I341" s="29">
        <f t="shared" si="6"/>
        <v>0</v>
      </c>
      <c r="J341" s="29">
        <f t="shared" si="7"/>
        <v>0</v>
      </c>
      <c r="K341" s="28">
        <f t="shared" si="1"/>
        <v>0</v>
      </c>
      <c r="L341" s="29">
        <f t="shared" si="2"/>
        <v>0</v>
      </c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4.25" customHeight="1">
      <c r="A342" s="1"/>
      <c r="B342" s="1"/>
      <c r="C342" s="1"/>
      <c r="D342" s="1"/>
      <c r="E342" s="1"/>
      <c r="F342" s="27" t="str">
        <f t="shared" si="3"/>
        <v/>
      </c>
      <c r="G342" s="28">
        <f t="shared" si="4"/>
        <v>0</v>
      </c>
      <c r="H342" s="29">
        <f t="shared" si="5"/>
        <v>0</v>
      </c>
      <c r="I342" s="29">
        <f t="shared" si="6"/>
        <v>0</v>
      </c>
      <c r="J342" s="29">
        <f t="shared" si="7"/>
        <v>0</v>
      </c>
      <c r="K342" s="28">
        <f t="shared" si="1"/>
        <v>0</v>
      </c>
      <c r="L342" s="29">
        <f t="shared" si="2"/>
        <v>0</v>
      </c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4.25" customHeight="1">
      <c r="A343" s="1"/>
      <c r="B343" s="1"/>
      <c r="C343" s="1"/>
      <c r="D343" s="1"/>
      <c r="E343" s="1"/>
      <c r="F343" s="27" t="str">
        <f t="shared" si="3"/>
        <v/>
      </c>
      <c r="G343" s="28">
        <f t="shared" si="4"/>
        <v>0</v>
      </c>
      <c r="H343" s="29">
        <f t="shared" si="5"/>
        <v>0</v>
      </c>
      <c r="I343" s="29">
        <f t="shared" si="6"/>
        <v>0</v>
      </c>
      <c r="J343" s="29">
        <f t="shared" si="7"/>
        <v>0</v>
      </c>
      <c r="K343" s="28">
        <f t="shared" si="1"/>
        <v>0</v>
      </c>
      <c r="L343" s="29">
        <f t="shared" si="2"/>
        <v>0</v>
      </c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4.25" customHeight="1">
      <c r="A344" s="1"/>
      <c r="B344" s="1"/>
      <c r="C344" s="1"/>
      <c r="D344" s="1"/>
      <c r="E344" s="1"/>
      <c r="F344" s="27" t="str">
        <f t="shared" si="3"/>
        <v/>
      </c>
      <c r="G344" s="28">
        <f t="shared" si="4"/>
        <v>0</v>
      </c>
      <c r="H344" s="29">
        <f t="shared" si="5"/>
        <v>0</v>
      </c>
      <c r="I344" s="29">
        <f t="shared" si="6"/>
        <v>0</v>
      </c>
      <c r="J344" s="29">
        <f t="shared" si="7"/>
        <v>0</v>
      </c>
      <c r="K344" s="28">
        <f t="shared" si="1"/>
        <v>0</v>
      </c>
      <c r="L344" s="29">
        <f t="shared" si="2"/>
        <v>0</v>
      </c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4.25" customHeight="1">
      <c r="A345" s="1"/>
      <c r="B345" s="1"/>
      <c r="C345" s="1"/>
      <c r="D345" s="1"/>
      <c r="E345" s="1"/>
      <c r="F345" s="27" t="str">
        <f t="shared" si="3"/>
        <v/>
      </c>
      <c r="G345" s="28">
        <f t="shared" si="4"/>
        <v>0</v>
      </c>
      <c r="H345" s="29">
        <f t="shared" si="5"/>
        <v>0</v>
      </c>
      <c r="I345" s="29">
        <f t="shared" si="6"/>
        <v>0</v>
      </c>
      <c r="J345" s="29">
        <f t="shared" si="7"/>
        <v>0</v>
      </c>
      <c r="K345" s="28">
        <f t="shared" si="1"/>
        <v>0</v>
      </c>
      <c r="L345" s="29">
        <f t="shared" si="2"/>
        <v>0</v>
      </c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4.25" customHeight="1">
      <c r="A346" s="1"/>
      <c r="B346" s="1"/>
      <c r="C346" s="1"/>
      <c r="D346" s="1"/>
      <c r="E346" s="1"/>
      <c r="F346" s="27" t="str">
        <f t="shared" si="3"/>
        <v/>
      </c>
      <c r="G346" s="28">
        <f t="shared" si="4"/>
        <v>0</v>
      </c>
      <c r="H346" s="29">
        <f t="shared" si="5"/>
        <v>0</v>
      </c>
      <c r="I346" s="29">
        <f t="shared" si="6"/>
        <v>0</v>
      </c>
      <c r="J346" s="29">
        <f t="shared" si="7"/>
        <v>0</v>
      </c>
      <c r="K346" s="28">
        <f t="shared" si="1"/>
        <v>0</v>
      </c>
      <c r="L346" s="29">
        <f t="shared" si="2"/>
        <v>0</v>
      </c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4.25" customHeight="1">
      <c r="A347" s="1"/>
      <c r="B347" s="1"/>
      <c r="C347" s="1"/>
      <c r="D347" s="1"/>
      <c r="E347" s="1"/>
      <c r="F347" s="27" t="str">
        <f t="shared" si="3"/>
        <v/>
      </c>
      <c r="G347" s="28">
        <f t="shared" si="4"/>
        <v>0</v>
      </c>
      <c r="H347" s="29">
        <f t="shared" si="5"/>
        <v>0</v>
      </c>
      <c r="I347" s="29">
        <f t="shared" si="6"/>
        <v>0</v>
      </c>
      <c r="J347" s="29">
        <f t="shared" si="7"/>
        <v>0</v>
      </c>
      <c r="K347" s="28">
        <f t="shared" si="1"/>
        <v>0</v>
      </c>
      <c r="L347" s="29">
        <f t="shared" si="2"/>
        <v>0</v>
      </c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4.25" customHeight="1">
      <c r="A348" s="1"/>
      <c r="B348" s="1"/>
      <c r="C348" s="1"/>
      <c r="D348" s="1"/>
      <c r="E348" s="1"/>
      <c r="F348" s="27" t="str">
        <f t="shared" si="3"/>
        <v/>
      </c>
      <c r="G348" s="28">
        <f t="shared" si="4"/>
        <v>0</v>
      </c>
      <c r="H348" s="29">
        <f t="shared" si="5"/>
        <v>0</v>
      </c>
      <c r="I348" s="29">
        <f t="shared" si="6"/>
        <v>0</v>
      </c>
      <c r="J348" s="29">
        <f t="shared" si="7"/>
        <v>0</v>
      </c>
      <c r="K348" s="28">
        <f t="shared" si="1"/>
        <v>0</v>
      </c>
      <c r="L348" s="29">
        <f t="shared" si="2"/>
        <v>0</v>
      </c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4.25" customHeight="1">
      <c r="A349" s="1"/>
      <c r="B349" s="1"/>
      <c r="C349" s="1"/>
      <c r="D349" s="1"/>
      <c r="E349" s="1"/>
      <c r="F349" s="27" t="str">
        <f t="shared" si="3"/>
        <v/>
      </c>
      <c r="G349" s="28">
        <f t="shared" si="4"/>
        <v>0</v>
      </c>
      <c r="H349" s="29">
        <f t="shared" si="5"/>
        <v>0</v>
      </c>
      <c r="I349" s="29">
        <f t="shared" si="6"/>
        <v>0</v>
      </c>
      <c r="J349" s="29">
        <f t="shared" si="7"/>
        <v>0</v>
      </c>
      <c r="K349" s="28">
        <f t="shared" si="1"/>
        <v>0</v>
      </c>
      <c r="L349" s="29">
        <f t="shared" si="2"/>
        <v>0</v>
      </c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4.25" customHeight="1">
      <c r="A350" s="1"/>
      <c r="B350" s="1"/>
      <c r="C350" s="1"/>
      <c r="D350" s="1"/>
      <c r="E350" s="1"/>
      <c r="F350" s="27" t="str">
        <f t="shared" si="3"/>
        <v/>
      </c>
      <c r="G350" s="28">
        <f t="shared" si="4"/>
        <v>0</v>
      </c>
      <c r="H350" s="29">
        <f t="shared" si="5"/>
        <v>0</v>
      </c>
      <c r="I350" s="29">
        <f t="shared" si="6"/>
        <v>0</v>
      </c>
      <c r="J350" s="29">
        <f t="shared" si="7"/>
        <v>0</v>
      </c>
      <c r="K350" s="28">
        <f t="shared" si="1"/>
        <v>0</v>
      </c>
      <c r="L350" s="29">
        <f t="shared" si="2"/>
        <v>0</v>
      </c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4.25" customHeight="1">
      <c r="A351" s="1"/>
      <c r="B351" s="1"/>
      <c r="C351" s="1"/>
      <c r="D351" s="1"/>
      <c r="E351" s="1"/>
      <c r="F351" s="27" t="str">
        <f t="shared" si="3"/>
        <v/>
      </c>
      <c r="G351" s="28">
        <f t="shared" si="4"/>
        <v>0</v>
      </c>
      <c r="H351" s="29">
        <f t="shared" si="5"/>
        <v>0</v>
      </c>
      <c r="I351" s="29">
        <f t="shared" si="6"/>
        <v>0</v>
      </c>
      <c r="J351" s="29">
        <f t="shared" si="7"/>
        <v>0</v>
      </c>
      <c r="K351" s="28">
        <f t="shared" si="1"/>
        <v>0</v>
      </c>
      <c r="L351" s="29">
        <f t="shared" si="2"/>
        <v>0</v>
      </c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4.25" customHeight="1">
      <c r="A352" s="1"/>
      <c r="B352" s="1"/>
      <c r="C352" s="1"/>
      <c r="D352" s="1"/>
      <c r="E352" s="1"/>
      <c r="F352" s="27" t="str">
        <f t="shared" si="3"/>
        <v/>
      </c>
      <c r="G352" s="28">
        <f t="shared" si="4"/>
        <v>0</v>
      </c>
      <c r="H352" s="29">
        <f t="shared" si="5"/>
        <v>0</v>
      </c>
      <c r="I352" s="29">
        <f t="shared" si="6"/>
        <v>0</v>
      </c>
      <c r="J352" s="29">
        <f t="shared" si="7"/>
        <v>0</v>
      </c>
      <c r="K352" s="28">
        <f t="shared" si="1"/>
        <v>0</v>
      </c>
      <c r="L352" s="29">
        <f t="shared" si="2"/>
        <v>0</v>
      </c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4.25" customHeight="1">
      <c r="A353" s="1"/>
      <c r="B353" s="1"/>
      <c r="C353" s="1"/>
      <c r="D353" s="1"/>
      <c r="E353" s="1"/>
      <c r="F353" s="27" t="str">
        <f t="shared" si="3"/>
        <v/>
      </c>
      <c r="G353" s="28">
        <f t="shared" si="4"/>
        <v>0</v>
      </c>
      <c r="H353" s="29">
        <f t="shared" si="5"/>
        <v>0</v>
      </c>
      <c r="I353" s="29">
        <f t="shared" si="6"/>
        <v>0</v>
      </c>
      <c r="J353" s="29">
        <f t="shared" si="7"/>
        <v>0</v>
      </c>
      <c r="K353" s="28">
        <f t="shared" si="1"/>
        <v>0</v>
      </c>
      <c r="L353" s="29">
        <f t="shared" si="2"/>
        <v>0</v>
      </c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4.25" customHeight="1">
      <c r="A354" s="1"/>
      <c r="B354" s="1"/>
      <c r="C354" s="1"/>
      <c r="D354" s="1"/>
      <c r="E354" s="1"/>
      <c r="F354" s="27" t="str">
        <f t="shared" si="3"/>
        <v/>
      </c>
      <c r="G354" s="28">
        <f t="shared" si="4"/>
        <v>0</v>
      </c>
      <c r="H354" s="29">
        <f t="shared" si="5"/>
        <v>0</v>
      </c>
      <c r="I354" s="29">
        <f t="shared" si="6"/>
        <v>0</v>
      </c>
      <c r="J354" s="29">
        <f t="shared" si="7"/>
        <v>0</v>
      </c>
      <c r="K354" s="28">
        <f t="shared" si="1"/>
        <v>0</v>
      </c>
      <c r="L354" s="29">
        <f t="shared" si="2"/>
        <v>0</v>
      </c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4.25" customHeight="1">
      <c r="A355" s="1"/>
      <c r="B355" s="1"/>
      <c r="C355" s="1"/>
      <c r="D355" s="1"/>
      <c r="E355" s="1"/>
      <c r="F355" s="27" t="str">
        <f t="shared" si="3"/>
        <v/>
      </c>
      <c r="G355" s="28">
        <f t="shared" si="4"/>
        <v>0</v>
      </c>
      <c r="H355" s="29">
        <f t="shared" si="5"/>
        <v>0</v>
      </c>
      <c r="I355" s="29">
        <f t="shared" si="6"/>
        <v>0</v>
      </c>
      <c r="J355" s="29">
        <f t="shared" si="7"/>
        <v>0</v>
      </c>
      <c r="K355" s="28">
        <f t="shared" si="1"/>
        <v>0</v>
      </c>
      <c r="L355" s="29">
        <f t="shared" si="2"/>
        <v>0</v>
      </c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4.25" customHeight="1">
      <c r="A356" s="1"/>
      <c r="B356" s="1"/>
      <c r="C356" s="1"/>
      <c r="D356" s="1"/>
      <c r="E356" s="1"/>
      <c r="F356" s="27" t="str">
        <f t="shared" si="3"/>
        <v/>
      </c>
      <c r="G356" s="28">
        <f t="shared" si="4"/>
        <v>0</v>
      </c>
      <c r="H356" s="29">
        <f t="shared" si="5"/>
        <v>0</v>
      </c>
      <c r="I356" s="29">
        <f t="shared" si="6"/>
        <v>0</v>
      </c>
      <c r="J356" s="29">
        <f t="shared" si="7"/>
        <v>0</v>
      </c>
      <c r="K356" s="28">
        <f t="shared" si="1"/>
        <v>0</v>
      </c>
      <c r="L356" s="29">
        <f t="shared" si="2"/>
        <v>0</v>
      </c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4.25" customHeight="1">
      <c r="A357" s="1"/>
      <c r="B357" s="1"/>
      <c r="C357" s="1"/>
      <c r="D357" s="1"/>
      <c r="E357" s="1"/>
      <c r="F357" s="27" t="str">
        <f t="shared" si="3"/>
        <v/>
      </c>
      <c r="G357" s="28">
        <f t="shared" si="4"/>
        <v>0</v>
      </c>
      <c r="H357" s="29">
        <f t="shared" si="5"/>
        <v>0</v>
      </c>
      <c r="I357" s="29">
        <f t="shared" si="6"/>
        <v>0</v>
      </c>
      <c r="J357" s="29">
        <f t="shared" si="7"/>
        <v>0</v>
      </c>
      <c r="K357" s="28">
        <f t="shared" si="1"/>
        <v>0</v>
      </c>
      <c r="L357" s="29">
        <f t="shared" si="2"/>
        <v>0</v>
      </c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4.25" customHeight="1">
      <c r="A358" s="1"/>
      <c r="B358" s="1"/>
      <c r="C358" s="1"/>
      <c r="D358" s="1"/>
      <c r="E358" s="1"/>
      <c r="F358" s="27" t="str">
        <f t="shared" si="3"/>
        <v/>
      </c>
      <c r="G358" s="28">
        <f t="shared" si="4"/>
        <v>0</v>
      </c>
      <c r="H358" s="29">
        <f t="shared" si="5"/>
        <v>0</v>
      </c>
      <c r="I358" s="29">
        <f t="shared" si="6"/>
        <v>0</v>
      </c>
      <c r="J358" s="29">
        <f t="shared" si="7"/>
        <v>0</v>
      </c>
      <c r="K358" s="28">
        <f t="shared" si="1"/>
        <v>0</v>
      </c>
      <c r="L358" s="29">
        <f t="shared" si="2"/>
        <v>0</v>
      </c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4.25" customHeight="1">
      <c r="A359" s="1"/>
      <c r="B359" s="1"/>
      <c r="C359" s="1"/>
      <c r="D359" s="1"/>
      <c r="E359" s="1"/>
      <c r="F359" s="27" t="str">
        <f t="shared" si="3"/>
        <v/>
      </c>
      <c r="G359" s="28">
        <f t="shared" si="4"/>
        <v>0</v>
      </c>
      <c r="H359" s="29">
        <f t="shared" si="5"/>
        <v>0</v>
      </c>
      <c r="I359" s="29">
        <f t="shared" si="6"/>
        <v>0</v>
      </c>
      <c r="J359" s="29">
        <f t="shared" si="7"/>
        <v>0</v>
      </c>
      <c r="K359" s="28">
        <f t="shared" si="1"/>
        <v>0</v>
      </c>
      <c r="L359" s="29">
        <f t="shared" si="2"/>
        <v>0</v>
      </c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4.25" customHeight="1">
      <c r="A360" s="1"/>
      <c r="B360" s="1"/>
      <c r="C360" s="1"/>
      <c r="D360" s="1"/>
      <c r="E360" s="1"/>
      <c r="F360" s="27" t="str">
        <f t="shared" si="3"/>
        <v/>
      </c>
      <c r="G360" s="28">
        <f t="shared" si="4"/>
        <v>0</v>
      </c>
      <c r="H360" s="29">
        <f t="shared" si="5"/>
        <v>0</v>
      </c>
      <c r="I360" s="29">
        <f t="shared" si="6"/>
        <v>0</v>
      </c>
      <c r="J360" s="29">
        <f t="shared" si="7"/>
        <v>0</v>
      </c>
      <c r="K360" s="28">
        <f t="shared" si="1"/>
        <v>0</v>
      </c>
      <c r="L360" s="29">
        <f t="shared" si="2"/>
        <v>0</v>
      </c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4.25" customHeight="1">
      <c r="A361" s="1"/>
      <c r="B361" s="1"/>
      <c r="C361" s="1"/>
      <c r="D361" s="1"/>
      <c r="E361" s="1"/>
      <c r="F361" s="27" t="str">
        <f t="shared" si="3"/>
        <v/>
      </c>
      <c r="G361" s="28">
        <f t="shared" si="4"/>
        <v>0</v>
      </c>
      <c r="H361" s="29">
        <f t="shared" si="5"/>
        <v>0</v>
      </c>
      <c r="I361" s="29">
        <f t="shared" si="6"/>
        <v>0</v>
      </c>
      <c r="J361" s="29">
        <f t="shared" si="7"/>
        <v>0</v>
      </c>
      <c r="K361" s="28">
        <f t="shared" si="1"/>
        <v>0</v>
      </c>
      <c r="L361" s="29">
        <f t="shared" si="2"/>
        <v>0</v>
      </c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4.25" customHeight="1">
      <c r="A362" s="1"/>
      <c r="B362" s="1"/>
      <c r="C362" s="1"/>
      <c r="D362" s="1"/>
      <c r="E362" s="1"/>
      <c r="F362" s="27" t="str">
        <f t="shared" si="3"/>
        <v/>
      </c>
      <c r="G362" s="28">
        <f t="shared" si="4"/>
        <v>0</v>
      </c>
      <c r="H362" s="29">
        <f t="shared" si="5"/>
        <v>0</v>
      </c>
      <c r="I362" s="29">
        <f t="shared" si="6"/>
        <v>0</v>
      </c>
      <c r="J362" s="29">
        <f t="shared" si="7"/>
        <v>0</v>
      </c>
      <c r="K362" s="28">
        <f t="shared" si="1"/>
        <v>0</v>
      </c>
      <c r="L362" s="29">
        <f t="shared" si="2"/>
        <v>0</v>
      </c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3.5"/>
    <col customWidth="1" min="2" max="2" width="11.5"/>
    <col customWidth="1" min="3" max="3" width="19.0"/>
    <col customWidth="1" min="4" max="4" width="20.0"/>
    <col customWidth="1" min="5" max="5" width="4.38"/>
    <col customWidth="1" min="6" max="6" width="5.38"/>
    <col customWidth="1" min="7" max="7" width="16.38"/>
    <col customWidth="1" min="8" max="10" width="13.13"/>
    <col customWidth="1" min="11" max="11" width="16.38"/>
    <col customWidth="1" min="12" max="12" width="11.5"/>
    <col customWidth="1" min="13" max="26" width="10.63"/>
  </cols>
  <sheetData>
    <row r="1" ht="14.25" customHeight="1">
      <c r="A1" s="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4.25" customHeight="1">
      <c r="A2" s="1"/>
      <c r="B2" s="22" t="s">
        <v>83</v>
      </c>
      <c r="C2" s="22"/>
      <c r="D2" s="23">
        <f>+Creditos!$B$3</f>
        <v>154000000</v>
      </c>
      <c r="E2" s="21"/>
      <c r="F2" s="24" t="s">
        <v>84</v>
      </c>
      <c r="G2" s="24" t="s">
        <v>85</v>
      </c>
      <c r="H2" s="24" t="s">
        <v>86</v>
      </c>
      <c r="I2" s="24" t="s">
        <v>87</v>
      </c>
      <c r="J2" s="24" t="s">
        <v>88</v>
      </c>
      <c r="K2" s="24" t="s">
        <v>89</v>
      </c>
      <c r="L2" s="24" t="s">
        <v>90</v>
      </c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4.25" customHeight="1">
      <c r="A3" s="1"/>
      <c r="B3" s="25" t="s">
        <v>91</v>
      </c>
      <c r="C3" s="25"/>
      <c r="D3" s="26">
        <f>+Creditos!$D$3/12</f>
        <v>0.00875</v>
      </c>
      <c r="E3" s="21"/>
      <c r="F3" s="27">
        <v>1.0</v>
      </c>
      <c r="G3" s="28">
        <f>IF(F3="",0,D2)</f>
        <v>154000000</v>
      </c>
      <c r="H3" s="29">
        <f>IF(F3="",0,D4)</f>
        <v>-2077998.95</v>
      </c>
      <c r="I3" s="29">
        <f>IFERROR(IF(F3="",0,CUMPRINC($D$3,$D$5,$D$2,F3,F3,0)),0)</f>
        <v>-730498.9503</v>
      </c>
      <c r="J3" s="29">
        <f>IFERROR(IF(F3="",0,CUMIPMT($D$3,$D$5,$D$2,F3,F3,0)),0)</f>
        <v>-1347500</v>
      </c>
      <c r="K3" s="28">
        <f t="shared" ref="K3:K362" si="1">G3+I3</f>
        <v>153269501</v>
      </c>
      <c r="L3" s="29">
        <f t="shared" ref="L3:L362" si="2">(I3+J3)-H3</f>
        <v>0.0000000002328306437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4.25" customHeight="1">
      <c r="A4" s="1"/>
      <c r="B4" s="25" t="s">
        <v>73</v>
      </c>
      <c r="C4" s="25"/>
      <c r="D4" s="30">
        <f>IFERROR(PMT($D$3,$D$5,D2,,0),0)</f>
        <v>-2077998.95</v>
      </c>
      <c r="E4" s="21"/>
      <c r="F4" s="27">
        <f t="shared" ref="F4:F362" si="3">IF(ROW(F3)-1&lt;=$D$5,ROW(F3)-1,"")</f>
        <v>2</v>
      </c>
      <c r="G4" s="28">
        <f t="shared" ref="G4:G362" si="4">IF(F4="",0,K3)</f>
        <v>153269501</v>
      </c>
      <c r="H4" s="29">
        <f t="shared" ref="H4:H362" si="5">IF(F4="",0,H3)</f>
        <v>-2077998.95</v>
      </c>
      <c r="I4" s="29">
        <f t="shared" ref="I4:I362" si="6">IF(F4="",0,CUMPRINC($D$3,$D$5,$D$2,F4,F4,0))</f>
        <v>-736890.8162</v>
      </c>
      <c r="J4" s="29">
        <f t="shared" ref="J4:J362" si="7">IF(F4="",0,CUMIPMT($D$3,$D$5,$D$2,F4,F4,0))</f>
        <v>-1341108.134</v>
      </c>
      <c r="K4" s="28">
        <f t="shared" si="1"/>
        <v>152532610.2</v>
      </c>
      <c r="L4" s="29">
        <f t="shared" si="2"/>
        <v>0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4.25" customHeight="1">
      <c r="A5" s="1"/>
      <c r="B5" s="25" t="s">
        <v>92</v>
      </c>
      <c r="C5" s="25"/>
      <c r="D5" s="31">
        <f>+Creditos!$C$3</f>
        <v>120</v>
      </c>
      <c r="E5" s="21"/>
      <c r="F5" s="27">
        <f t="shared" si="3"/>
        <v>3</v>
      </c>
      <c r="G5" s="28">
        <f t="shared" si="4"/>
        <v>152532610.2</v>
      </c>
      <c r="H5" s="29">
        <f t="shared" si="5"/>
        <v>-2077998.95</v>
      </c>
      <c r="I5" s="29">
        <f t="shared" si="6"/>
        <v>-743338.6108</v>
      </c>
      <c r="J5" s="29">
        <f t="shared" si="7"/>
        <v>-1334660.34</v>
      </c>
      <c r="K5" s="28">
        <f t="shared" si="1"/>
        <v>151789271.6</v>
      </c>
      <c r="L5" s="29">
        <f t="shared" si="2"/>
        <v>-0.0000000002328306437</v>
      </c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4.25" customHeight="1">
      <c r="A6" s="1"/>
      <c r="B6" s="25" t="s">
        <v>93</v>
      </c>
      <c r="C6" s="25"/>
      <c r="D6" s="30">
        <f>IFERROR(SUM(J:J),0)</f>
        <v>-95359874.04</v>
      </c>
      <c r="E6" s="21"/>
      <c r="F6" s="27">
        <f t="shared" si="3"/>
        <v>4</v>
      </c>
      <c r="G6" s="28">
        <f t="shared" si="4"/>
        <v>151789271.6</v>
      </c>
      <c r="H6" s="29">
        <f t="shared" si="5"/>
        <v>-2077998.95</v>
      </c>
      <c r="I6" s="29">
        <f t="shared" si="6"/>
        <v>-749842.8236</v>
      </c>
      <c r="J6" s="29">
        <f t="shared" si="7"/>
        <v>-1328156.127</v>
      </c>
      <c r="K6" s="28">
        <f t="shared" si="1"/>
        <v>151039428.8</v>
      </c>
      <c r="L6" s="29">
        <f t="shared" si="2"/>
        <v>-0.0000000002328306437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4.25" customHeight="1">
      <c r="A7" s="1"/>
      <c r="B7" s="32" t="s">
        <v>94</v>
      </c>
      <c r="C7" s="32"/>
      <c r="D7" s="33"/>
      <c r="E7" s="21"/>
      <c r="F7" s="27">
        <f t="shared" si="3"/>
        <v>5</v>
      </c>
      <c r="G7" s="28">
        <f t="shared" si="4"/>
        <v>151039428.8</v>
      </c>
      <c r="H7" s="29">
        <f t="shared" si="5"/>
        <v>-2077998.95</v>
      </c>
      <c r="I7" s="29">
        <f t="shared" si="6"/>
        <v>-756403.9484</v>
      </c>
      <c r="J7" s="29">
        <f t="shared" si="7"/>
        <v>-1321595.002</v>
      </c>
      <c r="K7" s="28">
        <f t="shared" si="1"/>
        <v>150283024.9</v>
      </c>
      <c r="L7" s="29">
        <f t="shared" si="2"/>
        <v>0.0000000002328306437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4.25" customHeight="1">
      <c r="A8" s="1"/>
      <c r="B8" s="21"/>
      <c r="C8" s="21"/>
      <c r="D8" s="21"/>
      <c r="E8" s="21"/>
      <c r="F8" s="27">
        <f t="shared" si="3"/>
        <v>6</v>
      </c>
      <c r="G8" s="28">
        <f t="shared" si="4"/>
        <v>150283024.9</v>
      </c>
      <c r="H8" s="29">
        <f t="shared" si="5"/>
        <v>-2077998.95</v>
      </c>
      <c r="I8" s="29">
        <f t="shared" si="6"/>
        <v>-763022.4829</v>
      </c>
      <c r="J8" s="29">
        <f t="shared" si="7"/>
        <v>-1314976.467</v>
      </c>
      <c r="K8" s="28">
        <f t="shared" si="1"/>
        <v>149520002.4</v>
      </c>
      <c r="L8" s="29">
        <f t="shared" si="2"/>
        <v>-0.0000000002328306437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4.25" customHeight="1">
      <c r="A9" s="1"/>
      <c r="B9" s="21"/>
      <c r="C9" s="21"/>
      <c r="D9" s="21"/>
      <c r="E9" s="21"/>
      <c r="F9" s="27">
        <f t="shared" si="3"/>
        <v>7</v>
      </c>
      <c r="G9" s="28">
        <f t="shared" si="4"/>
        <v>149520002.4</v>
      </c>
      <c r="H9" s="29">
        <f t="shared" si="5"/>
        <v>-2077998.95</v>
      </c>
      <c r="I9" s="29">
        <f t="shared" si="6"/>
        <v>-769698.9296</v>
      </c>
      <c r="J9" s="29">
        <f t="shared" si="7"/>
        <v>-1308300.021</v>
      </c>
      <c r="K9" s="28">
        <f t="shared" si="1"/>
        <v>148750303.4</v>
      </c>
      <c r="L9" s="29">
        <f t="shared" si="2"/>
        <v>-0.0000000002328306437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1"/>
      <c r="B10" s="1"/>
      <c r="C10" s="1"/>
      <c r="D10" s="1"/>
      <c r="E10" s="1"/>
      <c r="F10" s="27">
        <f t="shared" si="3"/>
        <v>8</v>
      </c>
      <c r="G10" s="28">
        <f t="shared" si="4"/>
        <v>148750303.4</v>
      </c>
      <c r="H10" s="29">
        <f t="shared" si="5"/>
        <v>-2077998.95</v>
      </c>
      <c r="I10" s="29">
        <f t="shared" si="6"/>
        <v>-776433.7953</v>
      </c>
      <c r="J10" s="29">
        <f t="shared" si="7"/>
        <v>-1301565.155</v>
      </c>
      <c r="K10" s="28">
        <f t="shared" si="1"/>
        <v>147973869.6</v>
      </c>
      <c r="L10" s="29">
        <f t="shared" si="2"/>
        <v>0</v>
      </c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4.25" customHeight="1">
      <c r="A11" s="1"/>
      <c r="B11" s="1"/>
      <c r="C11" s="1"/>
      <c r="D11" s="1"/>
      <c r="E11" s="1"/>
      <c r="F11" s="27">
        <f t="shared" si="3"/>
        <v>9</v>
      </c>
      <c r="G11" s="28">
        <f t="shared" si="4"/>
        <v>147973869.6</v>
      </c>
      <c r="H11" s="29">
        <f t="shared" si="5"/>
        <v>-2077998.95</v>
      </c>
      <c r="I11" s="29">
        <f t="shared" si="6"/>
        <v>-783227.591</v>
      </c>
      <c r="J11" s="29">
        <f t="shared" si="7"/>
        <v>-1294771.359</v>
      </c>
      <c r="K11" s="28">
        <f t="shared" si="1"/>
        <v>147190642.1</v>
      </c>
      <c r="L11" s="29">
        <f t="shared" si="2"/>
        <v>0.0000000002328306437</v>
      </c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4.25" customHeight="1">
      <c r="A12" s="1"/>
      <c r="B12" s="1"/>
      <c r="C12" s="1"/>
      <c r="D12" s="1"/>
      <c r="E12" s="1"/>
      <c r="F12" s="27">
        <f t="shared" si="3"/>
        <v>10</v>
      </c>
      <c r="G12" s="28">
        <f t="shared" si="4"/>
        <v>147190642.1</v>
      </c>
      <c r="H12" s="29">
        <f t="shared" si="5"/>
        <v>-2077998.95</v>
      </c>
      <c r="I12" s="29">
        <f t="shared" si="6"/>
        <v>-790080.8324</v>
      </c>
      <c r="J12" s="29">
        <f t="shared" si="7"/>
        <v>-1287918.118</v>
      </c>
      <c r="K12" s="28">
        <f t="shared" si="1"/>
        <v>146400561.2</v>
      </c>
      <c r="L12" s="29">
        <f t="shared" si="2"/>
        <v>0.0000000002328306437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4.25" customHeight="1">
      <c r="A13" s="1"/>
      <c r="B13" s="1"/>
      <c r="C13" s="1"/>
      <c r="D13" s="1"/>
      <c r="E13" s="1"/>
      <c r="F13" s="27">
        <f t="shared" si="3"/>
        <v>11</v>
      </c>
      <c r="G13" s="28">
        <f t="shared" si="4"/>
        <v>146400561.2</v>
      </c>
      <c r="H13" s="29">
        <f t="shared" si="5"/>
        <v>-2077998.95</v>
      </c>
      <c r="I13" s="29">
        <f t="shared" si="6"/>
        <v>-796994.0397</v>
      </c>
      <c r="J13" s="29">
        <f t="shared" si="7"/>
        <v>-1281004.911</v>
      </c>
      <c r="K13" s="28">
        <f t="shared" si="1"/>
        <v>145603567.2</v>
      </c>
      <c r="L13" s="29">
        <f t="shared" si="2"/>
        <v>-0.0000000002328306437</v>
      </c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4.25" customHeight="1">
      <c r="A14" s="1"/>
      <c r="B14" s="1"/>
      <c r="C14" s="1"/>
      <c r="D14" s="1"/>
      <c r="E14" s="1"/>
      <c r="F14" s="27">
        <f t="shared" si="3"/>
        <v>12</v>
      </c>
      <c r="G14" s="28">
        <f t="shared" si="4"/>
        <v>145603567.2</v>
      </c>
      <c r="H14" s="29">
        <f t="shared" si="5"/>
        <v>-2077998.95</v>
      </c>
      <c r="I14" s="29">
        <f t="shared" si="6"/>
        <v>-803967.7375</v>
      </c>
      <c r="J14" s="29">
        <f t="shared" si="7"/>
        <v>-1274031.213</v>
      </c>
      <c r="K14" s="28">
        <f t="shared" si="1"/>
        <v>144799599.4</v>
      </c>
      <c r="L14" s="29">
        <f t="shared" si="2"/>
        <v>-0.0000000002328306437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4.25" customHeight="1">
      <c r="A15" s="1"/>
      <c r="B15" s="1"/>
      <c r="C15" s="1"/>
      <c r="D15" s="1"/>
      <c r="E15" s="1"/>
      <c r="F15" s="27">
        <f t="shared" si="3"/>
        <v>13</v>
      </c>
      <c r="G15" s="28">
        <f t="shared" si="4"/>
        <v>144799599.4</v>
      </c>
      <c r="H15" s="29">
        <f t="shared" si="5"/>
        <v>-2077998.95</v>
      </c>
      <c r="I15" s="29">
        <f t="shared" si="6"/>
        <v>-811002.4552</v>
      </c>
      <c r="J15" s="29">
        <f t="shared" si="7"/>
        <v>-1266996.495</v>
      </c>
      <c r="K15" s="28">
        <f t="shared" si="1"/>
        <v>143988597</v>
      </c>
      <c r="L15" s="29">
        <f t="shared" si="2"/>
        <v>0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4.25" customHeight="1">
      <c r="A16" s="1"/>
      <c r="B16" s="1"/>
      <c r="C16" s="1"/>
      <c r="D16" s="1"/>
      <c r="E16" s="1"/>
      <c r="F16" s="27">
        <f t="shared" si="3"/>
        <v>14</v>
      </c>
      <c r="G16" s="28">
        <f t="shared" si="4"/>
        <v>143988597</v>
      </c>
      <c r="H16" s="29">
        <f t="shared" si="5"/>
        <v>-2077998.95</v>
      </c>
      <c r="I16" s="29">
        <f t="shared" si="6"/>
        <v>-818098.7267</v>
      </c>
      <c r="J16" s="29">
        <f t="shared" si="7"/>
        <v>-1259900.224</v>
      </c>
      <c r="K16" s="28">
        <f t="shared" si="1"/>
        <v>143170498.3</v>
      </c>
      <c r="L16" s="29">
        <f t="shared" si="2"/>
        <v>0.0000000002328306437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4.25" customHeight="1">
      <c r="A17" s="1"/>
      <c r="B17" s="1"/>
      <c r="C17" s="1"/>
      <c r="D17" s="1"/>
      <c r="E17" s="1"/>
      <c r="F17" s="27">
        <f t="shared" si="3"/>
        <v>15</v>
      </c>
      <c r="G17" s="28">
        <f t="shared" si="4"/>
        <v>143170498.3</v>
      </c>
      <c r="H17" s="29">
        <f t="shared" si="5"/>
        <v>-2077998.95</v>
      </c>
      <c r="I17" s="29">
        <f t="shared" si="6"/>
        <v>-825257.0906</v>
      </c>
      <c r="J17" s="29">
        <f t="shared" si="7"/>
        <v>-1252741.86</v>
      </c>
      <c r="K17" s="28">
        <f t="shared" si="1"/>
        <v>142345241.2</v>
      </c>
      <c r="L17" s="29">
        <f t="shared" si="2"/>
        <v>0.0000000002328306437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4.25" customHeight="1">
      <c r="A18" s="1"/>
      <c r="B18" s="1"/>
      <c r="C18" s="1"/>
      <c r="D18" s="1"/>
      <c r="E18" s="1"/>
      <c r="F18" s="27">
        <f t="shared" si="3"/>
        <v>16</v>
      </c>
      <c r="G18" s="28">
        <f t="shared" si="4"/>
        <v>142345241.2</v>
      </c>
      <c r="H18" s="29">
        <f t="shared" si="5"/>
        <v>-2077998.95</v>
      </c>
      <c r="I18" s="29">
        <f t="shared" si="6"/>
        <v>-832478.0901</v>
      </c>
      <c r="J18" s="29">
        <f t="shared" si="7"/>
        <v>-1245520.86</v>
      </c>
      <c r="K18" s="28">
        <f t="shared" si="1"/>
        <v>141512763.1</v>
      </c>
      <c r="L18" s="29">
        <f t="shared" si="2"/>
        <v>0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4.25" customHeight="1">
      <c r="A19" s="1"/>
      <c r="B19" s="1"/>
      <c r="C19" s="1"/>
      <c r="D19" s="1"/>
      <c r="E19" s="1"/>
      <c r="F19" s="27">
        <f t="shared" si="3"/>
        <v>17</v>
      </c>
      <c r="G19" s="28">
        <f t="shared" si="4"/>
        <v>141512763.1</v>
      </c>
      <c r="H19" s="29">
        <f t="shared" si="5"/>
        <v>-2077998.95</v>
      </c>
      <c r="I19" s="29">
        <f t="shared" si="6"/>
        <v>-839762.2734</v>
      </c>
      <c r="J19" s="29">
        <f t="shared" si="7"/>
        <v>-1238236.677</v>
      </c>
      <c r="K19" s="28">
        <f t="shared" si="1"/>
        <v>140673000.8</v>
      </c>
      <c r="L19" s="29">
        <f t="shared" si="2"/>
        <v>0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4.25" customHeight="1">
      <c r="A20" s="1"/>
      <c r="B20" s="1"/>
      <c r="C20" s="1"/>
      <c r="D20" s="1"/>
      <c r="E20" s="1"/>
      <c r="F20" s="27">
        <f t="shared" si="3"/>
        <v>18</v>
      </c>
      <c r="G20" s="28">
        <f t="shared" si="4"/>
        <v>140673000.8</v>
      </c>
      <c r="H20" s="29">
        <f t="shared" si="5"/>
        <v>-2077998.95</v>
      </c>
      <c r="I20" s="29">
        <f t="shared" si="6"/>
        <v>-847110.1933</v>
      </c>
      <c r="J20" s="29">
        <f t="shared" si="7"/>
        <v>-1230888.757</v>
      </c>
      <c r="K20" s="28">
        <f t="shared" si="1"/>
        <v>139825890.6</v>
      </c>
      <c r="L20" s="29">
        <f t="shared" si="2"/>
        <v>0.0000000002328306437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4.25" customHeight="1">
      <c r="A21" s="1"/>
      <c r="B21" s="1"/>
      <c r="C21" s="1"/>
      <c r="D21" s="1"/>
      <c r="E21" s="1"/>
      <c r="F21" s="27">
        <f t="shared" si="3"/>
        <v>19</v>
      </c>
      <c r="G21" s="28">
        <f t="shared" si="4"/>
        <v>139825890.6</v>
      </c>
      <c r="H21" s="29">
        <f t="shared" si="5"/>
        <v>-2077998.95</v>
      </c>
      <c r="I21" s="29">
        <f t="shared" si="6"/>
        <v>-854522.4075</v>
      </c>
      <c r="J21" s="29">
        <f t="shared" si="7"/>
        <v>-1223476.543</v>
      </c>
      <c r="K21" s="28">
        <f t="shared" si="1"/>
        <v>138971368.2</v>
      </c>
      <c r="L21" s="29">
        <f t="shared" si="2"/>
        <v>0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4.25" customHeight="1">
      <c r="A22" s="1"/>
      <c r="B22" s="1"/>
      <c r="C22" s="1"/>
      <c r="D22" s="1"/>
      <c r="E22" s="1"/>
      <c r="F22" s="27">
        <f t="shared" si="3"/>
        <v>20</v>
      </c>
      <c r="G22" s="28">
        <f t="shared" si="4"/>
        <v>138971368.2</v>
      </c>
      <c r="H22" s="29">
        <f t="shared" si="5"/>
        <v>-2077998.95</v>
      </c>
      <c r="I22" s="29">
        <f t="shared" si="6"/>
        <v>-861999.4785</v>
      </c>
      <c r="J22" s="29">
        <f t="shared" si="7"/>
        <v>-1215999.472</v>
      </c>
      <c r="K22" s="28">
        <f t="shared" si="1"/>
        <v>138109368.7</v>
      </c>
      <c r="L22" s="29">
        <f t="shared" si="2"/>
        <v>-0.0000000002328306437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4.25" customHeight="1">
      <c r="A23" s="1"/>
      <c r="B23" s="1"/>
      <c r="C23" s="1"/>
      <c r="D23" s="1"/>
      <c r="E23" s="1"/>
      <c r="F23" s="27">
        <f t="shared" si="3"/>
        <v>21</v>
      </c>
      <c r="G23" s="28">
        <f t="shared" si="4"/>
        <v>138109368.7</v>
      </c>
      <c r="H23" s="29">
        <f t="shared" si="5"/>
        <v>-2077998.95</v>
      </c>
      <c r="I23" s="29">
        <f t="shared" si="6"/>
        <v>-869541.974</v>
      </c>
      <c r="J23" s="29">
        <f t="shared" si="7"/>
        <v>-1208456.976</v>
      </c>
      <c r="K23" s="28">
        <f t="shared" si="1"/>
        <v>137239826.8</v>
      </c>
      <c r="L23" s="29">
        <f t="shared" si="2"/>
        <v>0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4.25" customHeight="1">
      <c r="A24" s="1"/>
      <c r="B24" s="1"/>
      <c r="C24" s="1"/>
      <c r="D24" s="1"/>
      <c r="E24" s="1"/>
      <c r="F24" s="27">
        <f t="shared" si="3"/>
        <v>22</v>
      </c>
      <c r="G24" s="28">
        <f t="shared" si="4"/>
        <v>137239826.8</v>
      </c>
      <c r="H24" s="29">
        <f t="shared" si="5"/>
        <v>-2077998.95</v>
      </c>
      <c r="I24" s="29">
        <f t="shared" si="6"/>
        <v>-877150.4663</v>
      </c>
      <c r="J24" s="29">
        <f t="shared" si="7"/>
        <v>-1200848.484</v>
      </c>
      <c r="K24" s="28">
        <f t="shared" si="1"/>
        <v>136362676.3</v>
      </c>
      <c r="L24" s="29">
        <f t="shared" si="2"/>
        <v>0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4.25" customHeight="1">
      <c r="A25" s="1"/>
      <c r="B25" s="1"/>
      <c r="C25" s="1"/>
      <c r="D25" s="1"/>
      <c r="E25" s="1"/>
      <c r="F25" s="27">
        <f t="shared" si="3"/>
        <v>23</v>
      </c>
      <c r="G25" s="28">
        <f t="shared" si="4"/>
        <v>136362676.3</v>
      </c>
      <c r="H25" s="29">
        <f t="shared" si="5"/>
        <v>-2077998.95</v>
      </c>
      <c r="I25" s="29">
        <f t="shared" si="6"/>
        <v>-884825.5328</v>
      </c>
      <c r="J25" s="29">
        <f t="shared" si="7"/>
        <v>-1193173.418</v>
      </c>
      <c r="K25" s="28">
        <f t="shared" si="1"/>
        <v>135477850.8</v>
      </c>
      <c r="L25" s="29">
        <f t="shared" si="2"/>
        <v>0.0000000002328306437</v>
      </c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4.25" customHeight="1">
      <c r="A26" s="1"/>
      <c r="B26" s="1"/>
      <c r="C26" s="1"/>
      <c r="D26" s="1"/>
      <c r="E26" s="1"/>
      <c r="F26" s="27">
        <f t="shared" si="3"/>
        <v>24</v>
      </c>
      <c r="G26" s="28">
        <f t="shared" si="4"/>
        <v>135477850.8</v>
      </c>
      <c r="H26" s="29">
        <f t="shared" si="5"/>
        <v>-2077998.95</v>
      </c>
      <c r="I26" s="29">
        <f t="shared" si="6"/>
        <v>-892567.7562</v>
      </c>
      <c r="J26" s="29">
        <f t="shared" si="7"/>
        <v>-1185431.194</v>
      </c>
      <c r="K26" s="28">
        <f t="shared" si="1"/>
        <v>134585283</v>
      </c>
      <c r="L26" s="29">
        <f t="shared" si="2"/>
        <v>-0.0000000002328306437</v>
      </c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4.25" customHeight="1">
      <c r="A27" s="1"/>
      <c r="B27" s="1"/>
      <c r="C27" s="1"/>
      <c r="D27" s="1"/>
      <c r="E27" s="1"/>
      <c r="F27" s="27">
        <f t="shared" si="3"/>
        <v>25</v>
      </c>
      <c r="G27" s="28">
        <f t="shared" si="4"/>
        <v>134585283</v>
      </c>
      <c r="H27" s="29">
        <f t="shared" si="5"/>
        <v>-2077998.95</v>
      </c>
      <c r="I27" s="29">
        <f t="shared" si="6"/>
        <v>-900377.7241</v>
      </c>
      <c r="J27" s="29">
        <f t="shared" si="7"/>
        <v>-1177621.226</v>
      </c>
      <c r="K27" s="28">
        <f t="shared" si="1"/>
        <v>133684905.3</v>
      </c>
      <c r="L27" s="29">
        <f t="shared" si="2"/>
        <v>-0.0000000002328306437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4.25" customHeight="1">
      <c r="A28" s="1"/>
      <c r="B28" s="1"/>
      <c r="C28" s="1"/>
      <c r="D28" s="1"/>
      <c r="E28" s="1"/>
      <c r="F28" s="27">
        <f t="shared" si="3"/>
        <v>26</v>
      </c>
      <c r="G28" s="28">
        <f t="shared" si="4"/>
        <v>133684905.3</v>
      </c>
      <c r="H28" s="29">
        <f t="shared" si="5"/>
        <v>-2077998.95</v>
      </c>
      <c r="I28" s="29">
        <f t="shared" si="6"/>
        <v>-908256.0292</v>
      </c>
      <c r="J28" s="29">
        <f t="shared" si="7"/>
        <v>-1169742.921</v>
      </c>
      <c r="K28" s="28">
        <f t="shared" si="1"/>
        <v>132776649.2</v>
      </c>
      <c r="L28" s="29">
        <f t="shared" si="2"/>
        <v>0</v>
      </c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4.25" customHeight="1">
      <c r="A29" s="1"/>
      <c r="B29" s="1"/>
      <c r="C29" s="1"/>
      <c r="D29" s="1"/>
      <c r="E29" s="1"/>
      <c r="F29" s="27">
        <f t="shared" si="3"/>
        <v>27</v>
      </c>
      <c r="G29" s="28">
        <f t="shared" si="4"/>
        <v>132776649.2</v>
      </c>
      <c r="H29" s="29">
        <f t="shared" si="5"/>
        <v>-2077998.95</v>
      </c>
      <c r="I29" s="29">
        <f t="shared" si="6"/>
        <v>-916203.2695</v>
      </c>
      <c r="J29" s="29">
        <f t="shared" si="7"/>
        <v>-1161795.681</v>
      </c>
      <c r="K29" s="28">
        <f t="shared" si="1"/>
        <v>131860446</v>
      </c>
      <c r="L29" s="29">
        <f t="shared" si="2"/>
        <v>-0.0000000002328306437</v>
      </c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4.25" customHeight="1">
      <c r="A30" s="1"/>
      <c r="B30" s="1"/>
      <c r="C30" s="1"/>
      <c r="D30" s="1"/>
      <c r="E30" s="1"/>
      <c r="F30" s="27">
        <f t="shared" si="3"/>
        <v>28</v>
      </c>
      <c r="G30" s="28">
        <f t="shared" si="4"/>
        <v>131860446</v>
      </c>
      <c r="H30" s="29">
        <f t="shared" si="5"/>
        <v>-2077998.95</v>
      </c>
      <c r="I30" s="29">
        <f t="shared" si="6"/>
        <v>-924220.0481</v>
      </c>
      <c r="J30" s="29">
        <f t="shared" si="7"/>
        <v>-1153778.902</v>
      </c>
      <c r="K30" s="28">
        <f t="shared" si="1"/>
        <v>130936225.9</v>
      </c>
      <c r="L30" s="29">
        <f t="shared" si="2"/>
        <v>0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4.25" customHeight="1">
      <c r="A31" s="1"/>
      <c r="B31" s="1"/>
      <c r="C31" s="1"/>
      <c r="D31" s="1"/>
      <c r="E31" s="1"/>
      <c r="F31" s="27">
        <f t="shared" si="3"/>
        <v>29</v>
      </c>
      <c r="G31" s="28">
        <f t="shared" si="4"/>
        <v>130936225.9</v>
      </c>
      <c r="H31" s="29">
        <f t="shared" si="5"/>
        <v>-2077998.95</v>
      </c>
      <c r="I31" s="29">
        <f t="shared" si="6"/>
        <v>-932306.9735</v>
      </c>
      <c r="J31" s="29">
        <f t="shared" si="7"/>
        <v>-1145691.977</v>
      </c>
      <c r="K31" s="28">
        <f t="shared" si="1"/>
        <v>130003919</v>
      </c>
      <c r="L31" s="29">
        <f t="shared" si="2"/>
        <v>0</v>
      </c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4.25" customHeight="1">
      <c r="A32" s="1"/>
      <c r="B32" s="1"/>
      <c r="C32" s="1"/>
      <c r="D32" s="1"/>
      <c r="E32" s="1"/>
      <c r="F32" s="27">
        <f t="shared" si="3"/>
        <v>30</v>
      </c>
      <c r="G32" s="28">
        <f t="shared" si="4"/>
        <v>130003919</v>
      </c>
      <c r="H32" s="29">
        <f t="shared" si="5"/>
        <v>-2077998.95</v>
      </c>
      <c r="I32" s="29">
        <f t="shared" si="6"/>
        <v>-940464.6595</v>
      </c>
      <c r="J32" s="29">
        <f t="shared" si="7"/>
        <v>-1137534.291</v>
      </c>
      <c r="K32" s="28">
        <f t="shared" si="1"/>
        <v>129063454.3</v>
      </c>
      <c r="L32" s="29">
        <f t="shared" si="2"/>
        <v>-0.0000000002328306437</v>
      </c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4.25" customHeight="1">
      <c r="A33" s="1"/>
      <c r="B33" s="1"/>
      <c r="C33" s="1"/>
      <c r="D33" s="1"/>
      <c r="E33" s="1"/>
      <c r="F33" s="27">
        <f t="shared" si="3"/>
        <v>31</v>
      </c>
      <c r="G33" s="28">
        <f t="shared" si="4"/>
        <v>129063454.3</v>
      </c>
      <c r="H33" s="29">
        <f t="shared" si="5"/>
        <v>-2077998.95</v>
      </c>
      <c r="I33" s="29">
        <f t="shared" si="6"/>
        <v>-948693.7253</v>
      </c>
      <c r="J33" s="29">
        <f t="shared" si="7"/>
        <v>-1129305.225</v>
      </c>
      <c r="K33" s="28">
        <f t="shared" si="1"/>
        <v>128114760.6</v>
      </c>
      <c r="L33" s="29">
        <f t="shared" si="2"/>
        <v>0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4.25" customHeight="1">
      <c r="A34" s="1"/>
      <c r="B34" s="1"/>
      <c r="C34" s="1"/>
      <c r="D34" s="1"/>
      <c r="E34" s="1"/>
      <c r="F34" s="27">
        <f t="shared" si="3"/>
        <v>32</v>
      </c>
      <c r="G34" s="28">
        <f t="shared" si="4"/>
        <v>128114760.6</v>
      </c>
      <c r="H34" s="29">
        <f t="shared" si="5"/>
        <v>-2077998.95</v>
      </c>
      <c r="I34" s="29">
        <f t="shared" si="6"/>
        <v>-956994.7954</v>
      </c>
      <c r="J34" s="29">
        <f t="shared" si="7"/>
        <v>-1121004.155</v>
      </c>
      <c r="K34" s="28">
        <f t="shared" si="1"/>
        <v>127157765.8</v>
      </c>
      <c r="L34" s="29">
        <f t="shared" si="2"/>
        <v>0.0000000002328306437</v>
      </c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4.25" customHeight="1">
      <c r="A35" s="1"/>
      <c r="B35" s="1"/>
      <c r="C35" s="1"/>
      <c r="D35" s="1"/>
      <c r="E35" s="1"/>
      <c r="F35" s="27">
        <f t="shared" si="3"/>
        <v>33</v>
      </c>
      <c r="G35" s="28">
        <f t="shared" si="4"/>
        <v>127157765.8</v>
      </c>
      <c r="H35" s="29">
        <f t="shared" si="5"/>
        <v>-2077998.95</v>
      </c>
      <c r="I35" s="29">
        <f t="shared" si="6"/>
        <v>-965368.4998</v>
      </c>
      <c r="J35" s="29">
        <f t="shared" si="7"/>
        <v>-1112630.451</v>
      </c>
      <c r="K35" s="28">
        <f t="shared" si="1"/>
        <v>126192397.3</v>
      </c>
      <c r="L35" s="29">
        <f t="shared" si="2"/>
        <v>-0.0000000002328306437</v>
      </c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4.25" customHeight="1">
      <c r="A36" s="1"/>
      <c r="B36" s="1"/>
      <c r="C36" s="1"/>
      <c r="D36" s="1"/>
      <c r="E36" s="1"/>
      <c r="F36" s="27">
        <f t="shared" si="3"/>
        <v>34</v>
      </c>
      <c r="G36" s="28">
        <f t="shared" si="4"/>
        <v>126192397.3</v>
      </c>
      <c r="H36" s="29">
        <f t="shared" si="5"/>
        <v>-2077998.95</v>
      </c>
      <c r="I36" s="29">
        <f t="shared" si="6"/>
        <v>-973815.4742</v>
      </c>
      <c r="J36" s="29">
        <f t="shared" si="7"/>
        <v>-1104183.476</v>
      </c>
      <c r="K36" s="28">
        <f t="shared" si="1"/>
        <v>125218581.8</v>
      </c>
      <c r="L36" s="29">
        <f t="shared" si="2"/>
        <v>0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4.25" customHeight="1">
      <c r="A37" s="1"/>
      <c r="B37" s="1"/>
      <c r="C37" s="1"/>
      <c r="D37" s="1"/>
      <c r="E37" s="1"/>
      <c r="F37" s="27">
        <f t="shared" si="3"/>
        <v>35</v>
      </c>
      <c r="G37" s="28">
        <f t="shared" si="4"/>
        <v>125218581.8</v>
      </c>
      <c r="H37" s="29">
        <f t="shared" si="5"/>
        <v>-2077998.95</v>
      </c>
      <c r="I37" s="29">
        <f t="shared" si="6"/>
        <v>-982336.3596</v>
      </c>
      <c r="J37" s="29">
        <f t="shared" si="7"/>
        <v>-1095662.591</v>
      </c>
      <c r="K37" s="28">
        <f t="shared" si="1"/>
        <v>124236245.4</v>
      </c>
      <c r="L37" s="29">
        <f t="shared" si="2"/>
        <v>-0.0000000002328306437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4.25" customHeight="1">
      <c r="A38" s="1"/>
      <c r="B38" s="1"/>
      <c r="C38" s="1"/>
      <c r="D38" s="1"/>
      <c r="E38" s="1"/>
      <c r="F38" s="27">
        <f t="shared" si="3"/>
        <v>36</v>
      </c>
      <c r="G38" s="28">
        <f t="shared" si="4"/>
        <v>124236245.4</v>
      </c>
      <c r="H38" s="29">
        <f t="shared" si="5"/>
        <v>-2077998.95</v>
      </c>
      <c r="I38" s="29">
        <f t="shared" si="6"/>
        <v>-990931.8027</v>
      </c>
      <c r="J38" s="29">
        <f t="shared" si="7"/>
        <v>-1087067.148</v>
      </c>
      <c r="K38" s="28">
        <f t="shared" si="1"/>
        <v>123245313.6</v>
      </c>
      <c r="L38" s="29">
        <f t="shared" si="2"/>
        <v>0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4.25" customHeight="1">
      <c r="A39" s="1"/>
      <c r="B39" s="1"/>
      <c r="C39" s="1"/>
      <c r="D39" s="1"/>
      <c r="E39" s="1"/>
      <c r="F39" s="27">
        <f t="shared" si="3"/>
        <v>37</v>
      </c>
      <c r="G39" s="28">
        <f t="shared" si="4"/>
        <v>123245313.6</v>
      </c>
      <c r="H39" s="29">
        <f t="shared" si="5"/>
        <v>-2077998.95</v>
      </c>
      <c r="I39" s="29">
        <f t="shared" si="6"/>
        <v>-999602.456</v>
      </c>
      <c r="J39" s="29">
        <f t="shared" si="7"/>
        <v>-1078396.494</v>
      </c>
      <c r="K39" s="28">
        <f t="shared" si="1"/>
        <v>122245711.2</v>
      </c>
      <c r="L39" s="29">
        <f t="shared" si="2"/>
        <v>0.0000000002328306437</v>
      </c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4.25" customHeight="1">
      <c r="A40" s="1"/>
      <c r="B40" s="1"/>
      <c r="C40" s="1"/>
      <c r="D40" s="1"/>
      <c r="E40" s="1"/>
      <c r="F40" s="27">
        <f t="shared" si="3"/>
        <v>38</v>
      </c>
      <c r="G40" s="28">
        <f t="shared" si="4"/>
        <v>122245711.2</v>
      </c>
      <c r="H40" s="29">
        <f t="shared" si="5"/>
        <v>-2077998.95</v>
      </c>
      <c r="I40" s="29">
        <f t="shared" si="6"/>
        <v>-1008348.978</v>
      </c>
      <c r="J40" s="29">
        <f t="shared" si="7"/>
        <v>-1069649.973</v>
      </c>
      <c r="K40" s="28">
        <f t="shared" si="1"/>
        <v>121237362.2</v>
      </c>
      <c r="L40" s="29">
        <f t="shared" si="2"/>
        <v>-0.0000000002328306437</v>
      </c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4.25" customHeight="1">
      <c r="A41" s="1"/>
      <c r="B41" s="1"/>
      <c r="C41" s="1"/>
      <c r="D41" s="1"/>
      <c r="E41" s="1"/>
      <c r="F41" s="27">
        <f t="shared" si="3"/>
        <v>39</v>
      </c>
      <c r="G41" s="28">
        <f t="shared" si="4"/>
        <v>121237362.2</v>
      </c>
      <c r="H41" s="29">
        <f t="shared" si="5"/>
        <v>-2077998.95</v>
      </c>
      <c r="I41" s="29">
        <f t="shared" si="6"/>
        <v>-1017172.031</v>
      </c>
      <c r="J41" s="29">
        <f t="shared" si="7"/>
        <v>-1060826.919</v>
      </c>
      <c r="K41" s="28">
        <f t="shared" si="1"/>
        <v>120220190.2</v>
      </c>
      <c r="L41" s="29">
        <f t="shared" si="2"/>
        <v>-0.0000000002328306437</v>
      </c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4.25" customHeight="1">
      <c r="A42" s="1"/>
      <c r="B42" s="1"/>
      <c r="C42" s="1"/>
      <c r="D42" s="1"/>
      <c r="E42" s="1"/>
      <c r="F42" s="27">
        <f t="shared" si="3"/>
        <v>40</v>
      </c>
      <c r="G42" s="28">
        <f t="shared" si="4"/>
        <v>120220190.2</v>
      </c>
      <c r="H42" s="29">
        <f t="shared" si="5"/>
        <v>-2077998.95</v>
      </c>
      <c r="I42" s="29">
        <f t="shared" si="6"/>
        <v>-1026072.286</v>
      </c>
      <c r="J42" s="29">
        <f t="shared" si="7"/>
        <v>-1051926.664</v>
      </c>
      <c r="K42" s="28">
        <f t="shared" si="1"/>
        <v>119194117.9</v>
      </c>
      <c r="L42" s="29">
        <f t="shared" si="2"/>
        <v>0.0000000002328306437</v>
      </c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4.25" customHeight="1">
      <c r="A43" s="1"/>
      <c r="B43" s="1"/>
      <c r="C43" s="1"/>
      <c r="D43" s="1"/>
      <c r="E43" s="1"/>
      <c r="F43" s="27">
        <f t="shared" si="3"/>
        <v>41</v>
      </c>
      <c r="G43" s="28">
        <f t="shared" si="4"/>
        <v>119194117.9</v>
      </c>
      <c r="H43" s="29">
        <f t="shared" si="5"/>
        <v>-2077998.95</v>
      </c>
      <c r="I43" s="29">
        <f t="shared" si="6"/>
        <v>-1035050.419</v>
      </c>
      <c r="J43" s="29">
        <f t="shared" si="7"/>
        <v>-1042948.532</v>
      </c>
      <c r="K43" s="28">
        <f t="shared" si="1"/>
        <v>118159067.5</v>
      </c>
      <c r="L43" s="29">
        <f t="shared" si="2"/>
        <v>-0.0000000002328306437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4.25" customHeight="1">
      <c r="A44" s="1"/>
      <c r="B44" s="1"/>
      <c r="C44" s="1"/>
      <c r="D44" s="1"/>
      <c r="E44" s="1"/>
      <c r="F44" s="27">
        <f t="shared" si="3"/>
        <v>42</v>
      </c>
      <c r="G44" s="28">
        <f t="shared" si="4"/>
        <v>118159067.5</v>
      </c>
      <c r="H44" s="29">
        <f t="shared" si="5"/>
        <v>-2077998.95</v>
      </c>
      <c r="I44" s="29">
        <f t="shared" si="6"/>
        <v>-1044107.11</v>
      </c>
      <c r="J44" s="29">
        <f t="shared" si="7"/>
        <v>-1033891.84</v>
      </c>
      <c r="K44" s="28">
        <f t="shared" si="1"/>
        <v>117114960.4</v>
      </c>
      <c r="L44" s="29">
        <f t="shared" si="2"/>
        <v>0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4.25" customHeight="1">
      <c r="A45" s="1"/>
      <c r="B45" s="1"/>
      <c r="C45" s="1"/>
      <c r="D45" s="1"/>
      <c r="E45" s="1"/>
      <c r="F45" s="27">
        <f t="shared" si="3"/>
        <v>43</v>
      </c>
      <c r="G45" s="28">
        <f t="shared" si="4"/>
        <v>117114960.4</v>
      </c>
      <c r="H45" s="29">
        <f t="shared" si="5"/>
        <v>-2077998.95</v>
      </c>
      <c r="I45" s="29">
        <f t="shared" si="6"/>
        <v>-1053243.047</v>
      </c>
      <c r="J45" s="29">
        <f t="shared" si="7"/>
        <v>-1024755.903</v>
      </c>
      <c r="K45" s="28">
        <f t="shared" si="1"/>
        <v>116061717.3</v>
      </c>
      <c r="L45" s="29">
        <f t="shared" si="2"/>
        <v>0</v>
      </c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4.25" customHeight="1">
      <c r="A46" s="1"/>
      <c r="B46" s="1"/>
      <c r="C46" s="1"/>
      <c r="D46" s="1"/>
      <c r="E46" s="1"/>
      <c r="F46" s="27">
        <f t="shared" si="3"/>
        <v>44</v>
      </c>
      <c r="G46" s="28">
        <f t="shared" si="4"/>
        <v>116061717.3</v>
      </c>
      <c r="H46" s="29">
        <f t="shared" si="5"/>
        <v>-2077998.95</v>
      </c>
      <c r="I46" s="29">
        <f t="shared" si="6"/>
        <v>-1062458.924</v>
      </c>
      <c r="J46" s="29">
        <f t="shared" si="7"/>
        <v>-1015540.026</v>
      </c>
      <c r="K46" s="28">
        <f t="shared" si="1"/>
        <v>114999258.4</v>
      </c>
      <c r="L46" s="29">
        <f t="shared" si="2"/>
        <v>0.0000000002328306437</v>
      </c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4.25" customHeight="1">
      <c r="A47" s="1"/>
      <c r="B47" s="1"/>
      <c r="C47" s="1"/>
      <c r="D47" s="1"/>
      <c r="E47" s="1"/>
      <c r="F47" s="27">
        <f t="shared" si="3"/>
        <v>45</v>
      </c>
      <c r="G47" s="28">
        <f t="shared" si="4"/>
        <v>114999258.4</v>
      </c>
      <c r="H47" s="29">
        <f t="shared" si="5"/>
        <v>-2077998.95</v>
      </c>
      <c r="I47" s="29">
        <f t="shared" si="6"/>
        <v>-1071755.439</v>
      </c>
      <c r="J47" s="29">
        <f t="shared" si="7"/>
        <v>-1006243.511</v>
      </c>
      <c r="K47" s="28">
        <f t="shared" si="1"/>
        <v>113927502.9</v>
      </c>
      <c r="L47" s="29">
        <f t="shared" si="2"/>
        <v>-0.0000000002328306437</v>
      </c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4.25" customHeight="1">
      <c r="A48" s="1"/>
      <c r="B48" s="1"/>
      <c r="C48" s="1"/>
      <c r="D48" s="1"/>
      <c r="E48" s="1"/>
      <c r="F48" s="27">
        <f t="shared" si="3"/>
        <v>46</v>
      </c>
      <c r="G48" s="28">
        <f t="shared" si="4"/>
        <v>113927502.9</v>
      </c>
      <c r="H48" s="29">
        <f t="shared" si="5"/>
        <v>-2077998.95</v>
      </c>
      <c r="I48" s="29">
        <f t="shared" si="6"/>
        <v>-1081133.3</v>
      </c>
      <c r="J48" s="29">
        <f t="shared" si="7"/>
        <v>-996865.6508</v>
      </c>
      <c r="K48" s="28">
        <f t="shared" si="1"/>
        <v>112846369.6</v>
      </c>
      <c r="L48" s="29">
        <f t="shared" si="2"/>
        <v>0</v>
      </c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4.25" customHeight="1">
      <c r="A49" s="1"/>
      <c r="B49" s="1"/>
      <c r="C49" s="1"/>
      <c r="D49" s="1"/>
      <c r="E49" s="1"/>
      <c r="F49" s="27">
        <f t="shared" si="3"/>
        <v>47</v>
      </c>
      <c r="G49" s="28">
        <f t="shared" si="4"/>
        <v>112846369.6</v>
      </c>
      <c r="H49" s="29">
        <f t="shared" si="5"/>
        <v>-2077998.95</v>
      </c>
      <c r="I49" s="29">
        <f t="shared" si="6"/>
        <v>-1090593.216</v>
      </c>
      <c r="J49" s="29">
        <f t="shared" si="7"/>
        <v>-987405.7344</v>
      </c>
      <c r="K49" s="28">
        <f t="shared" si="1"/>
        <v>111755776.4</v>
      </c>
      <c r="L49" s="29">
        <f t="shared" si="2"/>
        <v>0.0000000002328306437</v>
      </c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4.25" customHeight="1">
      <c r="A50" s="1"/>
      <c r="B50" s="1"/>
      <c r="C50" s="1"/>
      <c r="D50" s="1"/>
      <c r="E50" s="1"/>
      <c r="F50" s="27">
        <f t="shared" si="3"/>
        <v>48</v>
      </c>
      <c r="G50" s="28">
        <f t="shared" si="4"/>
        <v>111755776.4</v>
      </c>
      <c r="H50" s="29">
        <f t="shared" si="5"/>
        <v>-2077998.95</v>
      </c>
      <c r="I50" s="29">
        <f t="shared" si="6"/>
        <v>-1100135.907</v>
      </c>
      <c r="J50" s="29">
        <f t="shared" si="7"/>
        <v>-977863.0438</v>
      </c>
      <c r="K50" s="28">
        <f t="shared" si="1"/>
        <v>110655640.5</v>
      </c>
      <c r="L50" s="29">
        <f t="shared" si="2"/>
        <v>0.0000000002328306437</v>
      </c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4.25" customHeight="1">
      <c r="A51" s="1"/>
      <c r="B51" s="1"/>
      <c r="C51" s="1"/>
      <c r="D51" s="1"/>
      <c r="E51" s="1"/>
      <c r="F51" s="27">
        <f t="shared" si="3"/>
        <v>49</v>
      </c>
      <c r="G51" s="28">
        <f t="shared" si="4"/>
        <v>110655640.5</v>
      </c>
      <c r="H51" s="29">
        <f t="shared" si="5"/>
        <v>-2077998.95</v>
      </c>
      <c r="I51" s="29">
        <f t="shared" si="6"/>
        <v>-1109762.096</v>
      </c>
      <c r="J51" s="29">
        <f t="shared" si="7"/>
        <v>-968236.8546</v>
      </c>
      <c r="K51" s="28">
        <f t="shared" si="1"/>
        <v>109545878.4</v>
      </c>
      <c r="L51" s="29">
        <f t="shared" si="2"/>
        <v>-0.0000000002328306437</v>
      </c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4.25" customHeight="1">
      <c r="A52" s="1"/>
      <c r="B52" s="1"/>
      <c r="C52" s="1"/>
      <c r="D52" s="1"/>
      <c r="E52" s="1"/>
      <c r="F52" s="27">
        <f t="shared" si="3"/>
        <v>50</v>
      </c>
      <c r="G52" s="28">
        <f t="shared" si="4"/>
        <v>109545878.4</v>
      </c>
      <c r="H52" s="29">
        <f t="shared" si="5"/>
        <v>-2077998.95</v>
      </c>
      <c r="I52" s="29">
        <f t="shared" si="6"/>
        <v>-1119472.514</v>
      </c>
      <c r="J52" s="29">
        <f t="shared" si="7"/>
        <v>-958526.4363</v>
      </c>
      <c r="K52" s="28">
        <f t="shared" si="1"/>
        <v>108426405.9</v>
      </c>
      <c r="L52" s="29">
        <f t="shared" si="2"/>
        <v>0</v>
      </c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4.25" customHeight="1">
      <c r="A53" s="1"/>
      <c r="B53" s="1"/>
      <c r="C53" s="1"/>
      <c r="D53" s="1"/>
      <c r="E53" s="1"/>
      <c r="F53" s="27">
        <f t="shared" si="3"/>
        <v>51</v>
      </c>
      <c r="G53" s="28">
        <f t="shared" si="4"/>
        <v>108426405.9</v>
      </c>
      <c r="H53" s="29">
        <f t="shared" si="5"/>
        <v>-2077998.95</v>
      </c>
      <c r="I53" s="29">
        <f t="shared" si="6"/>
        <v>-1129267.899</v>
      </c>
      <c r="J53" s="29">
        <f t="shared" si="7"/>
        <v>-948731.0518</v>
      </c>
      <c r="K53" s="28">
        <f t="shared" si="1"/>
        <v>107297138</v>
      </c>
      <c r="L53" s="29">
        <f t="shared" si="2"/>
        <v>0.0000000002328306437</v>
      </c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4.25" customHeight="1">
      <c r="A54" s="1"/>
      <c r="B54" s="1"/>
      <c r="C54" s="1"/>
      <c r="D54" s="1"/>
      <c r="E54" s="1"/>
      <c r="F54" s="27">
        <f t="shared" si="3"/>
        <v>52</v>
      </c>
      <c r="G54" s="28">
        <f t="shared" si="4"/>
        <v>107297138</v>
      </c>
      <c r="H54" s="29">
        <f t="shared" si="5"/>
        <v>-2077998.95</v>
      </c>
      <c r="I54" s="29">
        <f t="shared" si="6"/>
        <v>-1139148.993</v>
      </c>
      <c r="J54" s="29">
        <f t="shared" si="7"/>
        <v>-938849.9576</v>
      </c>
      <c r="K54" s="28">
        <f t="shared" si="1"/>
        <v>106157989</v>
      </c>
      <c r="L54" s="29">
        <f t="shared" si="2"/>
        <v>-0.0000000002328306437</v>
      </c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4.25" customHeight="1">
      <c r="A55" s="1"/>
      <c r="B55" s="1"/>
      <c r="C55" s="1"/>
      <c r="D55" s="1"/>
      <c r="E55" s="1"/>
      <c r="F55" s="27">
        <f t="shared" si="3"/>
        <v>53</v>
      </c>
      <c r="G55" s="28">
        <f t="shared" si="4"/>
        <v>106157989</v>
      </c>
      <c r="H55" s="29">
        <f t="shared" si="5"/>
        <v>-2077998.95</v>
      </c>
      <c r="I55" s="29">
        <f t="shared" si="6"/>
        <v>-1149116.546</v>
      </c>
      <c r="J55" s="29">
        <f t="shared" si="7"/>
        <v>-928882.404</v>
      </c>
      <c r="K55" s="28">
        <f t="shared" si="1"/>
        <v>105008872.5</v>
      </c>
      <c r="L55" s="29">
        <f t="shared" si="2"/>
        <v>-0.0000000002328306437</v>
      </c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4.25" customHeight="1">
      <c r="A56" s="1"/>
      <c r="B56" s="1"/>
      <c r="C56" s="1"/>
      <c r="D56" s="1"/>
      <c r="E56" s="1"/>
      <c r="F56" s="27">
        <f t="shared" si="3"/>
        <v>54</v>
      </c>
      <c r="G56" s="28">
        <f t="shared" si="4"/>
        <v>105008872.5</v>
      </c>
      <c r="H56" s="29">
        <f t="shared" si="5"/>
        <v>-2077998.95</v>
      </c>
      <c r="I56" s="29">
        <f t="shared" si="6"/>
        <v>-1159171.316</v>
      </c>
      <c r="J56" s="29">
        <f t="shared" si="7"/>
        <v>-918827.6342</v>
      </c>
      <c r="K56" s="28">
        <f t="shared" si="1"/>
        <v>103849701.2</v>
      </c>
      <c r="L56" s="29">
        <f t="shared" si="2"/>
        <v>-0.0000000002328306437</v>
      </c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4.25" customHeight="1">
      <c r="A57" s="1"/>
      <c r="B57" s="1"/>
      <c r="C57" s="1"/>
      <c r="D57" s="1"/>
      <c r="E57" s="1"/>
      <c r="F57" s="27">
        <f t="shared" si="3"/>
        <v>55</v>
      </c>
      <c r="G57" s="28">
        <f t="shared" si="4"/>
        <v>103849701.2</v>
      </c>
      <c r="H57" s="29">
        <f t="shared" si="5"/>
        <v>-2077998.95</v>
      </c>
      <c r="I57" s="29">
        <f t="shared" si="6"/>
        <v>-1169314.065</v>
      </c>
      <c r="J57" s="29">
        <f t="shared" si="7"/>
        <v>-908684.8852</v>
      </c>
      <c r="K57" s="28">
        <f t="shared" si="1"/>
        <v>102680387.1</v>
      </c>
      <c r="L57" s="29">
        <f t="shared" si="2"/>
        <v>-0.0000000002328306437</v>
      </c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4.25" customHeight="1">
      <c r="A58" s="1"/>
      <c r="B58" s="1"/>
      <c r="C58" s="1"/>
      <c r="D58" s="1"/>
      <c r="E58" s="1"/>
      <c r="F58" s="27">
        <f t="shared" si="3"/>
        <v>56</v>
      </c>
      <c r="G58" s="28">
        <f t="shared" si="4"/>
        <v>102680387.1</v>
      </c>
      <c r="H58" s="29">
        <f t="shared" si="5"/>
        <v>-2077998.95</v>
      </c>
      <c r="I58" s="29">
        <f t="shared" si="6"/>
        <v>-1179545.563</v>
      </c>
      <c r="J58" s="29">
        <f t="shared" si="7"/>
        <v>-898453.3871</v>
      </c>
      <c r="K58" s="28">
        <f t="shared" si="1"/>
        <v>101500841.5</v>
      </c>
      <c r="L58" s="29">
        <f t="shared" si="2"/>
        <v>-0.0000000002328306437</v>
      </c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4.25" customHeight="1">
      <c r="A59" s="1"/>
      <c r="B59" s="1"/>
      <c r="C59" s="1"/>
      <c r="D59" s="1"/>
      <c r="E59" s="1"/>
      <c r="F59" s="27">
        <f t="shared" si="3"/>
        <v>57</v>
      </c>
      <c r="G59" s="28">
        <f t="shared" si="4"/>
        <v>101500841.5</v>
      </c>
      <c r="H59" s="29">
        <f t="shared" si="5"/>
        <v>-2077998.95</v>
      </c>
      <c r="I59" s="29">
        <f t="shared" si="6"/>
        <v>-1189866.587</v>
      </c>
      <c r="J59" s="29">
        <f t="shared" si="7"/>
        <v>-888132.3634</v>
      </c>
      <c r="K59" s="28">
        <f t="shared" si="1"/>
        <v>100310974.9</v>
      </c>
      <c r="L59" s="29">
        <f t="shared" si="2"/>
        <v>-0.0000000002328306437</v>
      </c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4.25" customHeight="1">
      <c r="A60" s="1"/>
      <c r="B60" s="1"/>
      <c r="C60" s="1"/>
      <c r="D60" s="1"/>
      <c r="E60" s="1"/>
      <c r="F60" s="27">
        <f t="shared" si="3"/>
        <v>58</v>
      </c>
      <c r="G60" s="28">
        <f t="shared" si="4"/>
        <v>100310974.9</v>
      </c>
      <c r="H60" s="29">
        <f t="shared" si="5"/>
        <v>-2077998.95</v>
      </c>
      <c r="I60" s="29">
        <f t="shared" si="6"/>
        <v>-1200277.92</v>
      </c>
      <c r="J60" s="29">
        <f t="shared" si="7"/>
        <v>-877721.0308</v>
      </c>
      <c r="K60" s="28">
        <f t="shared" si="1"/>
        <v>99110697.03</v>
      </c>
      <c r="L60" s="29">
        <f t="shared" si="2"/>
        <v>-0.0000000002328306437</v>
      </c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4.25" customHeight="1">
      <c r="A61" s="1"/>
      <c r="B61" s="1"/>
      <c r="C61" s="1"/>
      <c r="D61" s="1"/>
      <c r="E61" s="1"/>
      <c r="F61" s="27">
        <f t="shared" si="3"/>
        <v>59</v>
      </c>
      <c r="G61" s="28">
        <f t="shared" si="4"/>
        <v>99110697.03</v>
      </c>
      <c r="H61" s="29">
        <f t="shared" si="5"/>
        <v>-2077998.95</v>
      </c>
      <c r="I61" s="29">
        <f t="shared" si="6"/>
        <v>-1210780.351</v>
      </c>
      <c r="J61" s="29">
        <f t="shared" si="7"/>
        <v>-867218.599</v>
      </c>
      <c r="K61" s="28">
        <f t="shared" si="1"/>
        <v>97899916.67</v>
      </c>
      <c r="L61" s="29">
        <f t="shared" si="2"/>
        <v>0.0000000002328306437</v>
      </c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4.25" customHeight="1">
      <c r="A62" s="1"/>
      <c r="B62" s="1"/>
      <c r="C62" s="1"/>
      <c r="D62" s="1"/>
      <c r="E62" s="1"/>
      <c r="F62" s="27">
        <f t="shared" si="3"/>
        <v>60</v>
      </c>
      <c r="G62" s="28">
        <f t="shared" si="4"/>
        <v>97899916.67</v>
      </c>
      <c r="H62" s="29">
        <f t="shared" si="5"/>
        <v>-2077998.95</v>
      </c>
      <c r="I62" s="29">
        <f t="shared" si="6"/>
        <v>-1221374.679</v>
      </c>
      <c r="J62" s="29">
        <f t="shared" si="7"/>
        <v>-856624.2709</v>
      </c>
      <c r="K62" s="28">
        <f t="shared" si="1"/>
        <v>96678542</v>
      </c>
      <c r="L62" s="29">
        <f t="shared" si="2"/>
        <v>0.0000000002328306437</v>
      </c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4.25" customHeight="1">
      <c r="A63" s="1"/>
      <c r="B63" s="1"/>
      <c r="C63" s="1"/>
      <c r="D63" s="1"/>
      <c r="E63" s="1"/>
      <c r="F63" s="27">
        <f t="shared" si="3"/>
        <v>61</v>
      </c>
      <c r="G63" s="28">
        <f t="shared" si="4"/>
        <v>96678542</v>
      </c>
      <c r="H63" s="29">
        <f t="shared" si="5"/>
        <v>-2077998.95</v>
      </c>
      <c r="I63" s="29">
        <f t="shared" si="6"/>
        <v>-1232061.708</v>
      </c>
      <c r="J63" s="29">
        <f t="shared" si="7"/>
        <v>-845937.2425</v>
      </c>
      <c r="K63" s="28">
        <f t="shared" si="1"/>
        <v>95446480.29</v>
      </c>
      <c r="L63" s="29">
        <f t="shared" si="2"/>
        <v>-0.0000000002328306437</v>
      </c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4.25" customHeight="1">
      <c r="A64" s="1"/>
      <c r="B64" s="1"/>
      <c r="C64" s="1"/>
      <c r="D64" s="1"/>
      <c r="E64" s="1"/>
      <c r="F64" s="27">
        <f t="shared" si="3"/>
        <v>62</v>
      </c>
      <c r="G64" s="28">
        <f t="shared" si="4"/>
        <v>95446480.29</v>
      </c>
      <c r="H64" s="29">
        <f t="shared" si="5"/>
        <v>-2077998.95</v>
      </c>
      <c r="I64" s="29">
        <f t="shared" si="6"/>
        <v>-1242842.248</v>
      </c>
      <c r="J64" s="29">
        <f t="shared" si="7"/>
        <v>-835156.7025</v>
      </c>
      <c r="K64" s="28">
        <f t="shared" si="1"/>
        <v>94203638.04</v>
      </c>
      <c r="L64" s="29">
        <f t="shared" si="2"/>
        <v>0</v>
      </c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4.25" customHeight="1">
      <c r="A65" s="1"/>
      <c r="B65" s="1"/>
      <c r="C65" s="1"/>
      <c r="D65" s="1"/>
      <c r="E65" s="1"/>
      <c r="F65" s="27">
        <f t="shared" si="3"/>
        <v>63</v>
      </c>
      <c r="G65" s="28">
        <f t="shared" si="4"/>
        <v>94203638.04</v>
      </c>
      <c r="H65" s="29">
        <f t="shared" si="5"/>
        <v>-2077998.95</v>
      </c>
      <c r="I65" s="29">
        <f t="shared" si="6"/>
        <v>-1253717.117</v>
      </c>
      <c r="J65" s="29">
        <f t="shared" si="7"/>
        <v>-824281.8328</v>
      </c>
      <c r="K65" s="28">
        <f t="shared" si="1"/>
        <v>92949920.92</v>
      </c>
      <c r="L65" s="29">
        <f t="shared" si="2"/>
        <v>0</v>
      </c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4.25" customHeight="1">
      <c r="A66" s="1"/>
      <c r="B66" s="1"/>
      <c r="C66" s="1"/>
      <c r="D66" s="1"/>
      <c r="E66" s="1"/>
      <c r="F66" s="27">
        <f t="shared" si="3"/>
        <v>64</v>
      </c>
      <c r="G66" s="28">
        <f t="shared" si="4"/>
        <v>92949920.92</v>
      </c>
      <c r="H66" s="29">
        <f t="shared" si="5"/>
        <v>-2077998.95</v>
      </c>
      <c r="I66" s="29">
        <f t="shared" si="6"/>
        <v>-1264687.142</v>
      </c>
      <c r="J66" s="29">
        <f t="shared" si="7"/>
        <v>-813311.8081</v>
      </c>
      <c r="K66" s="28">
        <f t="shared" si="1"/>
        <v>91685233.78</v>
      </c>
      <c r="L66" s="29">
        <f t="shared" si="2"/>
        <v>0</v>
      </c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4.25" customHeight="1">
      <c r="A67" s="1"/>
      <c r="B67" s="1"/>
      <c r="C67" s="1"/>
      <c r="D67" s="1"/>
      <c r="E67" s="1"/>
      <c r="F67" s="27">
        <f t="shared" si="3"/>
        <v>65</v>
      </c>
      <c r="G67" s="28">
        <f t="shared" si="4"/>
        <v>91685233.78</v>
      </c>
      <c r="H67" s="29">
        <f t="shared" si="5"/>
        <v>-2077998.95</v>
      </c>
      <c r="I67" s="29">
        <f t="shared" si="6"/>
        <v>-1275753.155</v>
      </c>
      <c r="J67" s="29">
        <f t="shared" si="7"/>
        <v>-802245.7956</v>
      </c>
      <c r="K67" s="28">
        <f t="shared" si="1"/>
        <v>90409480.62</v>
      </c>
      <c r="L67" s="29">
        <f t="shared" si="2"/>
        <v>-0.0000000002328306437</v>
      </c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4.25" customHeight="1">
      <c r="A68" s="1"/>
      <c r="B68" s="1"/>
      <c r="C68" s="1"/>
      <c r="D68" s="1"/>
      <c r="E68" s="1"/>
      <c r="F68" s="27">
        <f t="shared" si="3"/>
        <v>66</v>
      </c>
      <c r="G68" s="28">
        <f t="shared" si="4"/>
        <v>90409480.62</v>
      </c>
      <c r="H68" s="29">
        <f t="shared" si="5"/>
        <v>-2077998.95</v>
      </c>
      <c r="I68" s="29">
        <f t="shared" si="6"/>
        <v>-1286915.995</v>
      </c>
      <c r="J68" s="29">
        <f t="shared" si="7"/>
        <v>-791082.9555</v>
      </c>
      <c r="K68" s="28">
        <f t="shared" si="1"/>
        <v>89122564.63</v>
      </c>
      <c r="L68" s="29">
        <f t="shared" si="2"/>
        <v>0</v>
      </c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4.25" customHeight="1">
      <c r="A69" s="1"/>
      <c r="B69" s="1"/>
      <c r="C69" s="1"/>
      <c r="D69" s="1"/>
      <c r="E69" s="1"/>
      <c r="F69" s="27">
        <f t="shared" si="3"/>
        <v>67</v>
      </c>
      <c r="G69" s="28">
        <f t="shared" si="4"/>
        <v>89122564.63</v>
      </c>
      <c r="H69" s="29">
        <f t="shared" si="5"/>
        <v>-2077998.95</v>
      </c>
      <c r="I69" s="29">
        <f t="shared" si="6"/>
        <v>-1298176.51</v>
      </c>
      <c r="J69" s="29">
        <f t="shared" si="7"/>
        <v>-779822.4405</v>
      </c>
      <c r="K69" s="28">
        <f t="shared" si="1"/>
        <v>87824388.12</v>
      </c>
      <c r="L69" s="29">
        <f t="shared" si="2"/>
        <v>0</v>
      </c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4.25" customHeight="1">
      <c r="A70" s="1"/>
      <c r="B70" s="1"/>
      <c r="C70" s="1"/>
      <c r="D70" s="1"/>
      <c r="E70" s="1"/>
      <c r="F70" s="27">
        <f t="shared" si="3"/>
        <v>68</v>
      </c>
      <c r="G70" s="28">
        <f t="shared" si="4"/>
        <v>87824388.12</v>
      </c>
      <c r="H70" s="29">
        <f t="shared" si="5"/>
        <v>-2077998.95</v>
      </c>
      <c r="I70" s="29">
        <f t="shared" si="6"/>
        <v>-1309535.554</v>
      </c>
      <c r="J70" s="29">
        <f t="shared" si="7"/>
        <v>-768463.3961</v>
      </c>
      <c r="K70" s="28">
        <f t="shared" si="1"/>
        <v>86514852.57</v>
      </c>
      <c r="L70" s="29">
        <f t="shared" si="2"/>
        <v>0</v>
      </c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4.25" customHeight="1">
      <c r="A71" s="1"/>
      <c r="B71" s="1"/>
      <c r="C71" s="1"/>
      <c r="D71" s="1"/>
      <c r="E71" s="1"/>
      <c r="F71" s="27">
        <f t="shared" si="3"/>
        <v>69</v>
      </c>
      <c r="G71" s="28">
        <f t="shared" si="4"/>
        <v>86514852.57</v>
      </c>
      <c r="H71" s="29">
        <f t="shared" si="5"/>
        <v>-2077998.95</v>
      </c>
      <c r="I71" s="29">
        <f t="shared" si="6"/>
        <v>-1320993.99</v>
      </c>
      <c r="J71" s="29">
        <f t="shared" si="7"/>
        <v>-757004.96</v>
      </c>
      <c r="K71" s="28">
        <f t="shared" si="1"/>
        <v>85193858.58</v>
      </c>
      <c r="L71" s="29">
        <f t="shared" si="2"/>
        <v>-0.0000000002328306437</v>
      </c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4.25" customHeight="1">
      <c r="A72" s="1"/>
      <c r="B72" s="1"/>
      <c r="C72" s="1"/>
      <c r="D72" s="1"/>
      <c r="E72" s="1"/>
      <c r="F72" s="27">
        <f t="shared" si="3"/>
        <v>70</v>
      </c>
      <c r="G72" s="28">
        <f t="shared" si="4"/>
        <v>85193858.58</v>
      </c>
      <c r="H72" s="29">
        <f t="shared" si="5"/>
        <v>-2077998.95</v>
      </c>
      <c r="I72" s="29">
        <f t="shared" si="6"/>
        <v>-1332552.688</v>
      </c>
      <c r="J72" s="29">
        <f t="shared" si="7"/>
        <v>-745446.2625</v>
      </c>
      <c r="K72" s="28">
        <f t="shared" si="1"/>
        <v>83861305.89</v>
      </c>
      <c r="L72" s="29">
        <f t="shared" si="2"/>
        <v>0.0000000002328306437</v>
      </c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4.25" customHeight="1">
      <c r="A73" s="1"/>
      <c r="B73" s="1"/>
      <c r="C73" s="1"/>
      <c r="D73" s="1"/>
      <c r="E73" s="1"/>
      <c r="F73" s="27">
        <f t="shared" si="3"/>
        <v>71</v>
      </c>
      <c r="G73" s="28">
        <f t="shared" si="4"/>
        <v>83861305.89</v>
      </c>
      <c r="H73" s="29">
        <f t="shared" si="5"/>
        <v>-2077998.95</v>
      </c>
      <c r="I73" s="29">
        <f t="shared" si="6"/>
        <v>-1344212.524</v>
      </c>
      <c r="J73" s="29">
        <f t="shared" si="7"/>
        <v>-733786.4265</v>
      </c>
      <c r="K73" s="28">
        <f t="shared" si="1"/>
        <v>82517093.36</v>
      </c>
      <c r="L73" s="29">
        <f t="shared" si="2"/>
        <v>-0.0000000002328306437</v>
      </c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4.25" customHeight="1">
      <c r="A74" s="1"/>
      <c r="B74" s="1"/>
      <c r="C74" s="1"/>
      <c r="D74" s="1"/>
      <c r="E74" s="1"/>
      <c r="F74" s="27">
        <f t="shared" si="3"/>
        <v>72</v>
      </c>
      <c r="G74" s="28">
        <f t="shared" si="4"/>
        <v>82517093.36</v>
      </c>
      <c r="H74" s="29">
        <f t="shared" si="5"/>
        <v>-2077998.95</v>
      </c>
      <c r="I74" s="29">
        <f t="shared" si="6"/>
        <v>-1355974.383</v>
      </c>
      <c r="J74" s="29">
        <f t="shared" si="7"/>
        <v>-722024.5669</v>
      </c>
      <c r="K74" s="28">
        <f t="shared" si="1"/>
        <v>81161118.98</v>
      </c>
      <c r="L74" s="29">
        <f t="shared" si="2"/>
        <v>0</v>
      </c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4.25" customHeight="1">
      <c r="A75" s="1"/>
      <c r="B75" s="1"/>
      <c r="C75" s="1"/>
      <c r="D75" s="1"/>
      <c r="E75" s="1"/>
      <c r="F75" s="27">
        <f t="shared" si="3"/>
        <v>73</v>
      </c>
      <c r="G75" s="28">
        <f t="shared" si="4"/>
        <v>81161118.98</v>
      </c>
      <c r="H75" s="29">
        <f t="shared" si="5"/>
        <v>-2077998.95</v>
      </c>
      <c r="I75" s="29">
        <f t="shared" si="6"/>
        <v>-1367839.159</v>
      </c>
      <c r="J75" s="29">
        <f t="shared" si="7"/>
        <v>-710159.7911</v>
      </c>
      <c r="K75" s="28">
        <f t="shared" si="1"/>
        <v>79793279.82</v>
      </c>
      <c r="L75" s="29">
        <f t="shared" si="2"/>
        <v>-0.0000000002328306437</v>
      </c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4.25" customHeight="1">
      <c r="A76" s="1"/>
      <c r="B76" s="1"/>
      <c r="C76" s="1"/>
      <c r="D76" s="1"/>
      <c r="E76" s="1"/>
      <c r="F76" s="27">
        <f t="shared" si="3"/>
        <v>74</v>
      </c>
      <c r="G76" s="28">
        <f t="shared" si="4"/>
        <v>79793279.82</v>
      </c>
      <c r="H76" s="29">
        <f t="shared" si="5"/>
        <v>-2077998.95</v>
      </c>
      <c r="I76" s="29">
        <f t="shared" si="6"/>
        <v>-1379807.752</v>
      </c>
      <c r="J76" s="29">
        <f t="shared" si="7"/>
        <v>-698191.1984</v>
      </c>
      <c r="K76" s="28">
        <f t="shared" si="1"/>
        <v>78413472.07</v>
      </c>
      <c r="L76" s="29">
        <f t="shared" si="2"/>
        <v>0.0000000002328306437</v>
      </c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4.25" customHeight="1">
      <c r="A77" s="1"/>
      <c r="B77" s="1"/>
      <c r="C77" s="1"/>
      <c r="D77" s="1"/>
      <c r="E77" s="1"/>
      <c r="F77" s="27">
        <f t="shared" si="3"/>
        <v>75</v>
      </c>
      <c r="G77" s="28">
        <f t="shared" si="4"/>
        <v>78413472.07</v>
      </c>
      <c r="H77" s="29">
        <f t="shared" si="5"/>
        <v>-2077998.95</v>
      </c>
      <c r="I77" s="29">
        <f t="shared" si="6"/>
        <v>-1391881.07</v>
      </c>
      <c r="J77" s="29">
        <f t="shared" si="7"/>
        <v>-686117.8806</v>
      </c>
      <c r="K77" s="28">
        <f t="shared" si="1"/>
        <v>77021591</v>
      </c>
      <c r="L77" s="29">
        <f t="shared" si="2"/>
        <v>0.0000000002328306437</v>
      </c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4.25" customHeight="1">
      <c r="A78" s="1"/>
      <c r="B78" s="1"/>
      <c r="C78" s="1"/>
      <c r="D78" s="1"/>
      <c r="E78" s="1"/>
      <c r="F78" s="27">
        <f t="shared" si="3"/>
        <v>76</v>
      </c>
      <c r="G78" s="28">
        <f t="shared" si="4"/>
        <v>77021591</v>
      </c>
      <c r="H78" s="29">
        <f t="shared" si="5"/>
        <v>-2077998.95</v>
      </c>
      <c r="I78" s="29">
        <f t="shared" si="6"/>
        <v>-1404060.029</v>
      </c>
      <c r="J78" s="29">
        <f t="shared" si="7"/>
        <v>-673938.9212</v>
      </c>
      <c r="K78" s="28">
        <f t="shared" si="1"/>
        <v>75617530.97</v>
      </c>
      <c r="L78" s="29">
        <f t="shared" si="2"/>
        <v>-0.0000000002328306437</v>
      </c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4.25" customHeight="1">
      <c r="A79" s="1"/>
      <c r="B79" s="1"/>
      <c r="C79" s="1"/>
      <c r="D79" s="1"/>
      <c r="E79" s="1"/>
      <c r="F79" s="27">
        <f t="shared" si="3"/>
        <v>77</v>
      </c>
      <c r="G79" s="28">
        <f t="shared" si="4"/>
        <v>75617530.97</v>
      </c>
      <c r="H79" s="29">
        <f t="shared" si="5"/>
        <v>-2077998.95</v>
      </c>
      <c r="I79" s="29">
        <f t="shared" si="6"/>
        <v>-1416345.554</v>
      </c>
      <c r="J79" s="29">
        <f t="shared" si="7"/>
        <v>-661653.396</v>
      </c>
      <c r="K79" s="28">
        <f t="shared" si="1"/>
        <v>74201185.42</v>
      </c>
      <c r="L79" s="29">
        <f t="shared" si="2"/>
        <v>0.0000000002328306437</v>
      </c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4.25" customHeight="1">
      <c r="A80" s="1"/>
      <c r="B80" s="1"/>
      <c r="C80" s="1"/>
      <c r="D80" s="1"/>
      <c r="E80" s="1"/>
      <c r="F80" s="27">
        <f t="shared" si="3"/>
        <v>78</v>
      </c>
      <c r="G80" s="28">
        <f t="shared" si="4"/>
        <v>74201185.42</v>
      </c>
      <c r="H80" s="29">
        <f t="shared" si="5"/>
        <v>-2077998.95</v>
      </c>
      <c r="I80" s="29">
        <f t="shared" si="6"/>
        <v>-1428738.578</v>
      </c>
      <c r="J80" s="29">
        <f t="shared" si="7"/>
        <v>-649260.3724</v>
      </c>
      <c r="K80" s="28">
        <f t="shared" si="1"/>
        <v>72772446.84</v>
      </c>
      <c r="L80" s="29">
        <f t="shared" si="2"/>
        <v>0.0000000002328306437</v>
      </c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4.25" customHeight="1">
      <c r="A81" s="1"/>
      <c r="B81" s="1"/>
      <c r="C81" s="1"/>
      <c r="D81" s="1"/>
      <c r="E81" s="1"/>
      <c r="F81" s="27">
        <f t="shared" si="3"/>
        <v>79</v>
      </c>
      <c r="G81" s="28">
        <f t="shared" si="4"/>
        <v>72772446.84</v>
      </c>
      <c r="H81" s="29">
        <f t="shared" si="5"/>
        <v>-2077998.95</v>
      </c>
      <c r="I81" s="29">
        <f t="shared" si="6"/>
        <v>-1441240.041</v>
      </c>
      <c r="J81" s="29">
        <f t="shared" si="7"/>
        <v>-636758.9098</v>
      </c>
      <c r="K81" s="28">
        <f t="shared" si="1"/>
        <v>71331206.8</v>
      </c>
      <c r="L81" s="29">
        <f t="shared" si="2"/>
        <v>0</v>
      </c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4.25" customHeight="1">
      <c r="A82" s="1"/>
      <c r="B82" s="1"/>
      <c r="C82" s="1"/>
      <c r="D82" s="1"/>
      <c r="E82" s="1"/>
      <c r="F82" s="27">
        <f t="shared" si="3"/>
        <v>80</v>
      </c>
      <c r="G82" s="28">
        <f t="shared" si="4"/>
        <v>71331206.8</v>
      </c>
      <c r="H82" s="29">
        <f t="shared" si="5"/>
        <v>-2077998.95</v>
      </c>
      <c r="I82" s="29">
        <f t="shared" si="6"/>
        <v>-1453850.891</v>
      </c>
      <c r="J82" s="29">
        <f t="shared" si="7"/>
        <v>-624148.0595</v>
      </c>
      <c r="K82" s="28">
        <f t="shared" si="1"/>
        <v>69877355.91</v>
      </c>
      <c r="L82" s="29">
        <f t="shared" si="2"/>
        <v>0</v>
      </c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4.25" customHeight="1">
      <c r="A83" s="1"/>
      <c r="B83" s="1"/>
      <c r="C83" s="1"/>
      <c r="D83" s="1"/>
      <c r="E83" s="1"/>
      <c r="F83" s="27">
        <f t="shared" si="3"/>
        <v>81</v>
      </c>
      <c r="G83" s="28">
        <f t="shared" si="4"/>
        <v>69877355.91</v>
      </c>
      <c r="H83" s="29">
        <f t="shared" si="5"/>
        <v>-2077998.95</v>
      </c>
      <c r="I83" s="29">
        <f t="shared" si="6"/>
        <v>-1466572.086</v>
      </c>
      <c r="J83" s="29">
        <f t="shared" si="7"/>
        <v>-611426.8642</v>
      </c>
      <c r="K83" s="28">
        <f t="shared" si="1"/>
        <v>68410783.82</v>
      </c>
      <c r="L83" s="29">
        <f t="shared" si="2"/>
        <v>-0.0000000002328306437</v>
      </c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4.25" customHeight="1">
      <c r="A84" s="1"/>
      <c r="B84" s="1"/>
      <c r="C84" s="1"/>
      <c r="D84" s="1"/>
      <c r="E84" s="1"/>
      <c r="F84" s="27">
        <f t="shared" si="3"/>
        <v>82</v>
      </c>
      <c r="G84" s="28">
        <f t="shared" si="4"/>
        <v>68410783.82</v>
      </c>
      <c r="H84" s="29">
        <f t="shared" si="5"/>
        <v>-2077998.95</v>
      </c>
      <c r="I84" s="29">
        <f t="shared" si="6"/>
        <v>-1479404.592</v>
      </c>
      <c r="J84" s="29">
        <f t="shared" si="7"/>
        <v>-598594.3584</v>
      </c>
      <c r="K84" s="28">
        <f t="shared" si="1"/>
        <v>66931379.23</v>
      </c>
      <c r="L84" s="29">
        <f t="shared" si="2"/>
        <v>0</v>
      </c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4.25" customHeight="1">
      <c r="A85" s="1"/>
      <c r="B85" s="1"/>
      <c r="C85" s="1"/>
      <c r="D85" s="1"/>
      <c r="E85" s="1"/>
      <c r="F85" s="27">
        <f t="shared" si="3"/>
        <v>83</v>
      </c>
      <c r="G85" s="28">
        <f t="shared" si="4"/>
        <v>66931379.23</v>
      </c>
      <c r="H85" s="29">
        <f t="shared" si="5"/>
        <v>-2077998.95</v>
      </c>
      <c r="I85" s="29">
        <f t="shared" si="6"/>
        <v>-1492349.382</v>
      </c>
      <c r="J85" s="29">
        <f t="shared" si="7"/>
        <v>-585649.5683</v>
      </c>
      <c r="K85" s="28">
        <f t="shared" si="1"/>
        <v>65439029.85</v>
      </c>
      <c r="L85" s="29">
        <f t="shared" si="2"/>
        <v>0.0000000002328306437</v>
      </c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4.25" customHeight="1">
      <c r="A86" s="1"/>
      <c r="B86" s="1"/>
      <c r="C86" s="1"/>
      <c r="D86" s="1"/>
      <c r="E86" s="1"/>
      <c r="F86" s="27">
        <f t="shared" si="3"/>
        <v>84</v>
      </c>
      <c r="G86" s="28">
        <f t="shared" si="4"/>
        <v>65439029.85</v>
      </c>
      <c r="H86" s="29">
        <f t="shared" si="5"/>
        <v>-2077998.95</v>
      </c>
      <c r="I86" s="29">
        <f t="shared" si="6"/>
        <v>-1505407.439</v>
      </c>
      <c r="J86" s="29">
        <f t="shared" si="7"/>
        <v>-572591.5112</v>
      </c>
      <c r="K86" s="28">
        <f t="shared" si="1"/>
        <v>63933622.41</v>
      </c>
      <c r="L86" s="29">
        <f t="shared" si="2"/>
        <v>0.0000000002328306437</v>
      </c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4.25" customHeight="1">
      <c r="A87" s="1"/>
      <c r="B87" s="1"/>
      <c r="C87" s="1"/>
      <c r="D87" s="1"/>
      <c r="E87" s="1"/>
      <c r="F87" s="27">
        <f t="shared" si="3"/>
        <v>85</v>
      </c>
      <c r="G87" s="28">
        <f t="shared" si="4"/>
        <v>63933622.41</v>
      </c>
      <c r="H87" s="29">
        <f t="shared" si="5"/>
        <v>-2077998.95</v>
      </c>
      <c r="I87" s="29">
        <f t="shared" si="6"/>
        <v>-1518579.754</v>
      </c>
      <c r="J87" s="29">
        <f t="shared" si="7"/>
        <v>-559419.1961</v>
      </c>
      <c r="K87" s="28">
        <f t="shared" si="1"/>
        <v>62415042.65</v>
      </c>
      <c r="L87" s="29">
        <f t="shared" si="2"/>
        <v>-0.0000000002328306437</v>
      </c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4.25" customHeight="1">
      <c r="A88" s="1"/>
      <c r="B88" s="1"/>
      <c r="C88" s="1"/>
      <c r="D88" s="1"/>
      <c r="E88" s="1"/>
      <c r="F88" s="27">
        <f t="shared" si="3"/>
        <v>86</v>
      </c>
      <c r="G88" s="28">
        <f t="shared" si="4"/>
        <v>62415042.65</v>
      </c>
      <c r="H88" s="29">
        <f t="shared" si="5"/>
        <v>-2077998.95</v>
      </c>
      <c r="I88" s="29">
        <f t="shared" si="6"/>
        <v>-1531867.327</v>
      </c>
      <c r="J88" s="29">
        <f t="shared" si="7"/>
        <v>-546131.6232</v>
      </c>
      <c r="K88" s="28">
        <f t="shared" si="1"/>
        <v>60883175.33</v>
      </c>
      <c r="L88" s="29">
        <f t="shared" si="2"/>
        <v>-0.0000000002328306437</v>
      </c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4.25" customHeight="1">
      <c r="A89" s="1"/>
      <c r="B89" s="1"/>
      <c r="C89" s="1"/>
      <c r="D89" s="1"/>
      <c r="E89" s="1"/>
      <c r="F89" s="27">
        <f t="shared" si="3"/>
        <v>87</v>
      </c>
      <c r="G89" s="28">
        <f t="shared" si="4"/>
        <v>60883175.33</v>
      </c>
      <c r="H89" s="29">
        <f t="shared" si="5"/>
        <v>-2077998.95</v>
      </c>
      <c r="I89" s="29">
        <f t="shared" si="6"/>
        <v>-1545271.166</v>
      </c>
      <c r="J89" s="29">
        <f t="shared" si="7"/>
        <v>-532727.7841</v>
      </c>
      <c r="K89" s="28">
        <f t="shared" si="1"/>
        <v>59337904.16</v>
      </c>
      <c r="L89" s="29">
        <f t="shared" si="2"/>
        <v>0</v>
      </c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4.25" customHeight="1">
      <c r="A90" s="1"/>
      <c r="B90" s="1"/>
      <c r="C90" s="1"/>
      <c r="D90" s="1"/>
      <c r="E90" s="1"/>
      <c r="F90" s="27">
        <f t="shared" si="3"/>
        <v>88</v>
      </c>
      <c r="G90" s="28">
        <f t="shared" si="4"/>
        <v>59337904.16</v>
      </c>
      <c r="H90" s="29">
        <f t="shared" si="5"/>
        <v>-2077998.95</v>
      </c>
      <c r="I90" s="29">
        <f t="shared" si="6"/>
        <v>-1558792.289</v>
      </c>
      <c r="J90" s="29">
        <f t="shared" si="7"/>
        <v>-519206.6614</v>
      </c>
      <c r="K90" s="28">
        <f t="shared" si="1"/>
        <v>57779111.87</v>
      </c>
      <c r="L90" s="29">
        <f t="shared" si="2"/>
        <v>0</v>
      </c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4.25" customHeight="1">
      <c r="A91" s="1"/>
      <c r="B91" s="1"/>
      <c r="C91" s="1"/>
      <c r="D91" s="1"/>
      <c r="E91" s="1"/>
      <c r="F91" s="27">
        <f t="shared" si="3"/>
        <v>89</v>
      </c>
      <c r="G91" s="28">
        <f t="shared" si="4"/>
        <v>57779111.87</v>
      </c>
      <c r="H91" s="29">
        <f t="shared" si="5"/>
        <v>-2077998.95</v>
      </c>
      <c r="I91" s="29">
        <f t="shared" si="6"/>
        <v>-1572431.721</v>
      </c>
      <c r="J91" s="29">
        <f t="shared" si="7"/>
        <v>-505567.2289</v>
      </c>
      <c r="K91" s="28">
        <f t="shared" si="1"/>
        <v>56206680.15</v>
      </c>
      <c r="L91" s="29">
        <f t="shared" si="2"/>
        <v>0</v>
      </c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4.25" customHeight="1">
      <c r="A92" s="1"/>
      <c r="B92" s="1"/>
      <c r="C92" s="1"/>
      <c r="D92" s="1"/>
      <c r="E92" s="1"/>
      <c r="F92" s="27">
        <f t="shared" si="3"/>
        <v>90</v>
      </c>
      <c r="G92" s="28">
        <f t="shared" si="4"/>
        <v>56206680.15</v>
      </c>
      <c r="H92" s="29">
        <f t="shared" si="5"/>
        <v>-2077998.95</v>
      </c>
      <c r="I92" s="29">
        <f t="shared" si="6"/>
        <v>-1586190.499</v>
      </c>
      <c r="J92" s="29">
        <f t="shared" si="7"/>
        <v>-491808.4513</v>
      </c>
      <c r="K92" s="28">
        <f t="shared" si="1"/>
        <v>54620489.65</v>
      </c>
      <c r="L92" s="29">
        <f t="shared" si="2"/>
        <v>0</v>
      </c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4.25" customHeight="1">
      <c r="A93" s="1"/>
      <c r="B93" s="1"/>
      <c r="C93" s="1"/>
      <c r="D93" s="1"/>
      <c r="E93" s="1"/>
      <c r="F93" s="27">
        <f t="shared" si="3"/>
        <v>91</v>
      </c>
      <c r="G93" s="28">
        <f t="shared" si="4"/>
        <v>54620489.65</v>
      </c>
      <c r="H93" s="29">
        <f t="shared" si="5"/>
        <v>-2077998.95</v>
      </c>
      <c r="I93" s="29">
        <f t="shared" si="6"/>
        <v>-1600069.666</v>
      </c>
      <c r="J93" s="29">
        <f t="shared" si="7"/>
        <v>-477929.2844</v>
      </c>
      <c r="K93" s="28">
        <f t="shared" si="1"/>
        <v>53020419.98</v>
      </c>
      <c r="L93" s="29">
        <f t="shared" si="2"/>
        <v>-0.0000000002328306437</v>
      </c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4.25" customHeight="1">
      <c r="A94" s="1"/>
      <c r="B94" s="1"/>
      <c r="C94" s="1"/>
      <c r="D94" s="1"/>
      <c r="E94" s="1"/>
      <c r="F94" s="27">
        <f t="shared" si="3"/>
        <v>92</v>
      </c>
      <c r="G94" s="28">
        <f t="shared" si="4"/>
        <v>53020419.98</v>
      </c>
      <c r="H94" s="29">
        <f t="shared" si="5"/>
        <v>-2077998.95</v>
      </c>
      <c r="I94" s="29">
        <f t="shared" si="6"/>
        <v>-1614070.275</v>
      </c>
      <c r="J94" s="29">
        <f t="shared" si="7"/>
        <v>-463928.6749</v>
      </c>
      <c r="K94" s="28">
        <f t="shared" si="1"/>
        <v>51406349.71</v>
      </c>
      <c r="L94" s="29">
        <f t="shared" si="2"/>
        <v>0</v>
      </c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4.25" customHeight="1">
      <c r="A95" s="1"/>
      <c r="B95" s="1"/>
      <c r="C95" s="1"/>
      <c r="D95" s="1"/>
      <c r="E95" s="1"/>
      <c r="F95" s="27">
        <f t="shared" si="3"/>
        <v>93</v>
      </c>
      <c r="G95" s="28">
        <f t="shared" si="4"/>
        <v>51406349.71</v>
      </c>
      <c r="H95" s="29">
        <f t="shared" si="5"/>
        <v>-2077998.95</v>
      </c>
      <c r="I95" s="29">
        <f t="shared" si="6"/>
        <v>-1628193.39</v>
      </c>
      <c r="J95" s="29">
        <f t="shared" si="7"/>
        <v>-449805.56</v>
      </c>
      <c r="K95" s="28">
        <f t="shared" si="1"/>
        <v>49778156.32</v>
      </c>
      <c r="L95" s="29">
        <f t="shared" si="2"/>
        <v>0.0000000002328306437</v>
      </c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4.25" customHeight="1">
      <c r="A96" s="1"/>
      <c r="B96" s="1"/>
      <c r="C96" s="1"/>
      <c r="D96" s="1"/>
      <c r="E96" s="1"/>
      <c r="F96" s="27">
        <f t="shared" si="3"/>
        <v>94</v>
      </c>
      <c r="G96" s="28">
        <f t="shared" si="4"/>
        <v>49778156.32</v>
      </c>
      <c r="H96" s="29">
        <f t="shared" si="5"/>
        <v>-2077998.95</v>
      </c>
      <c r="I96" s="29">
        <f t="shared" si="6"/>
        <v>-1642440.083</v>
      </c>
      <c r="J96" s="29">
        <f t="shared" si="7"/>
        <v>-435558.8678</v>
      </c>
      <c r="K96" s="28">
        <f t="shared" si="1"/>
        <v>48135716.24</v>
      </c>
      <c r="L96" s="29">
        <f t="shared" si="2"/>
        <v>-0.0000000002328306437</v>
      </c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4.25" customHeight="1">
      <c r="A97" s="1"/>
      <c r="B97" s="1"/>
      <c r="C97" s="1"/>
      <c r="D97" s="1"/>
      <c r="E97" s="1"/>
      <c r="F97" s="27">
        <f t="shared" si="3"/>
        <v>95</v>
      </c>
      <c r="G97" s="28">
        <f t="shared" si="4"/>
        <v>48135716.24</v>
      </c>
      <c r="H97" s="29">
        <f t="shared" si="5"/>
        <v>-2077998.95</v>
      </c>
      <c r="I97" s="29">
        <f t="shared" si="6"/>
        <v>-1656811.433</v>
      </c>
      <c r="J97" s="29">
        <f t="shared" si="7"/>
        <v>-421187.5171</v>
      </c>
      <c r="K97" s="28">
        <f t="shared" si="1"/>
        <v>46478904.8</v>
      </c>
      <c r="L97" s="29">
        <f t="shared" si="2"/>
        <v>0</v>
      </c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4.25" customHeight="1">
      <c r="A98" s="1"/>
      <c r="B98" s="1"/>
      <c r="C98" s="1"/>
      <c r="D98" s="1"/>
      <c r="E98" s="1"/>
      <c r="F98" s="27">
        <f t="shared" si="3"/>
        <v>96</v>
      </c>
      <c r="G98" s="28">
        <f t="shared" si="4"/>
        <v>46478904.8</v>
      </c>
      <c r="H98" s="29">
        <f t="shared" si="5"/>
        <v>-2077998.95</v>
      </c>
      <c r="I98" s="29">
        <f t="shared" si="6"/>
        <v>-1671308.533</v>
      </c>
      <c r="J98" s="29">
        <f t="shared" si="7"/>
        <v>-406690.417</v>
      </c>
      <c r="K98" s="28">
        <f t="shared" si="1"/>
        <v>44807596.27</v>
      </c>
      <c r="L98" s="29">
        <f t="shared" si="2"/>
        <v>-0.0000000002328306437</v>
      </c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4.25" customHeight="1">
      <c r="A99" s="1"/>
      <c r="B99" s="1"/>
      <c r="C99" s="1"/>
      <c r="D99" s="1"/>
      <c r="E99" s="1"/>
      <c r="F99" s="27">
        <f t="shared" si="3"/>
        <v>97</v>
      </c>
      <c r="G99" s="28">
        <f t="shared" si="4"/>
        <v>44807596.27</v>
      </c>
      <c r="H99" s="29">
        <f t="shared" si="5"/>
        <v>-2077998.95</v>
      </c>
      <c r="I99" s="29">
        <f t="shared" si="6"/>
        <v>-1685932.483</v>
      </c>
      <c r="J99" s="29">
        <f t="shared" si="7"/>
        <v>-392066.4674</v>
      </c>
      <c r="K99" s="28">
        <f t="shared" si="1"/>
        <v>43121663.79</v>
      </c>
      <c r="L99" s="29">
        <f t="shared" si="2"/>
        <v>0</v>
      </c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4.25" customHeight="1">
      <c r="A100" s="1"/>
      <c r="B100" s="1"/>
      <c r="C100" s="1"/>
      <c r="D100" s="1"/>
      <c r="E100" s="1"/>
      <c r="F100" s="27">
        <f t="shared" si="3"/>
        <v>98</v>
      </c>
      <c r="G100" s="28">
        <f t="shared" si="4"/>
        <v>43121663.79</v>
      </c>
      <c r="H100" s="29">
        <f t="shared" si="5"/>
        <v>-2077998.95</v>
      </c>
      <c r="I100" s="29">
        <f t="shared" si="6"/>
        <v>-1700684.392</v>
      </c>
      <c r="J100" s="29">
        <f t="shared" si="7"/>
        <v>-377314.5581</v>
      </c>
      <c r="K100" s="28">
        <f t="shared" si="1"/>
        <v>41420979.39</v>
      </c>
      <c r="L100" s="29">
        <f t="shared" si="2"/>
        <v>-0.0000000002328306437</v>
      </c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4.25" customHeight="1">
      <c r="A101" s="1"/>
      <c r="B101" s="1"/>
      <c r="C101" s="1"/>
      <c r="D101" s="1"/>
      <c r="E101" s="1"/>
      <c r="F101" s="27">
        <f t="shared" si="3"/>
        <v>99</v>
      </c>
      <c r="G101" s="28">
        <f t="shared" si="4"/>
        <v>41420979.39</v>
      </c>
      <c r="H101" s="29">
        <f t="shared" si="5"/>
        <v>-2077998.95</v>
      </c>
      <c r="I101" s="29">
        <f t="shared" si="6"/>
        <v>-1715565.381</v>
      </c>
      <c r="J101" s="29">
        <f t="shared" si="7"/>
        <v>-362433.5697</v>
      </c>
      <c r="K101" s="28">
        <f t="shared" si="1"/>
        <v>39705414.01</v>
      </c>
      <c r="L101" s="29">
        <f t="shared" si="2"/>
        <v>0.0000000002328306437</v>
      </c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4.25" customHeight="1">
      <c r="A102" s="1"/>
      <c r="B102" s="1"/>
      <c r="C102" s="1"/>
      <c r="D102" s="1"/>
      <c r="E102" s="1"/>
      <c r="F102" s="27">
        <f t="shared" si="3"/>
        <v>100</v>
      </c>
      <c r="G102" s="28">
        <f t="shared" si="4"/>
        <v>39705414.01</v>
      </c>
      <c r="H102" s="29">
        <f t="shared" si="5"/>
        <v>-2077998.95</v>
      </c>
      <c r="I102" s="29">
        <f t="shared" si="6"/>
        <v>-1730576.578</v>
      </c>
      <c r="J102" s="29">
        <f t="shared" si="7"/>
        <v>-347422.3726</v>
      </c>
      <c r="K102" s="28">
        <f t="shared" si="1"/>
        <v>37974837.44</v>
      </c>
      <c r="L102" s="29">
        <f t="shared" si="2"/>
        <v>-0.0000000002328306437</v>
      </c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4.25" customHeight="1">
      <c r="A103" s="1"/>
      <c r="B103" s="1"/>
      <c r="C103" s="1"/>
      <c r="D103" s="1"/>
      <c r="E103" s="1"/>
      <c r="F103" s="27">
        <f t="shared" si="3"/>
        <v>101</v>
      </c>
      <c r="G103" s="28">
        <f t="shared" si="4"/>
        <v>37974837.44</v>
      </c>
      <c r="H103" s="29">
        <f t="shared" si="5"/>
        <v>-2077998.95</v>
      </c>
      <c r="I103" s="29">
        <f t="shared" si="6"/>
        <v>-1745719.123</v>
      </c>
      <c r="J103" s="29">
        <f t="shared" si="7"/>
        <v>-332279.8276</v>
      </c>
      <c r="K103" s="28">
        <f t="shared" si="1"/>
        <v>36229118.31</v>
      </c>
      <c r="L103" s="29">
        <f t="shared" si="2"/>
        <v>0</v>
      </c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4.25" customHeight="1">
      <c r="A104" s="1"/>
      <c r="B104" s="1"/>
      <c r="C104" s="1"/>
      <c r="D104" s="1"/>
      <c r="E104" s="1"/>
      <c r="F104" s="27">
        <f t="shared" si="3"/>
        <v>102</v>
      </c>
      <c r="G104" s="28">
        <f t="shared" si="4"/>
        <v>36229118.31</v>
      </c>
      <c r="H104" s="29">
        <f t="shared" si="5"/>
        <v>-2077998.95</v>
      </c>
      <c r="I104" s="29">
        <f t="shared" si="6"/>
        <v>-1760994.165</v>
      </c>
      <c r="J104" s="29">
        <f t="shared" si="7"/>
        <v>-317004.7852</v>
      </c>
      <c r="K104" s="28">
        <f t="shared" si="1"/>
        <v>34468124.15</v>
      </c>
      <c r="L104" s="29">
        <f t="shared" si="2"/>
        <v>-0.0000000002328306437</v>
      </c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4.25" customHeight="1">
      <c r="A105" s="1"/>
      <c r="B105" s="1"/>
      <c r="C105" s="1"/>
      <c r="D105" s="1"/>
      <c r="E105" s="1"/>
      <c r="F105" s="27">
        <f t="shared" si="3"/>
        <v>103</v>
      </c>
      <c r="G105" s="28">
        <f t="shared" si="4"/>
        <v>34468124.15</v>
      </c>
      <c r="H105" s="29">
        <f t="shared" si="5"/>
        <v>-2077998.95</v>
      </c>
      <c r="I105" s="29">
        <f t="shared" si="6"/>
        <v>-1776402.864</v>
      </c>
      <c r="J105" s="29">
        <f t="shared" si="7"/>
        <v>-301596.0863</v>
      </c>
      <c r="K105" s="28">
        <f t="shared" si="1"/>
        <v>32691721.28</v>
      </c>
      <c r="L105" s="29">
        <f t="shared" si="2"/>
        <v>0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4.25" customHeight="1">
      <c r="A106" s="1"/>
      <c r="B106" s="1"/>
      <c r="C106" s="1"/>
      <c r="D106" s="1"/>
      <c r="E106" s="1"/>
      <c r="F106" s="27">
        <f t="shared" si="3"/>
        <v>104</v>
      </c>
      <c r="G106" s="28">
        <f t="shared" si="4"/>
        <v>32691721.28</v>
      </c>
      <c r="H106" s="29">
        <f t="shared" si="5"/>
        <v>-2077998.95</v>
      </c>
      <c r="I106" s="29">
        <f t="shared" si="6"/>
        <v>-1791946.389</v>
      </c>
      <c r="J106" s="29">
        <f t="shared" si="7"/>
        <v>-286052.5612</v>
      </c>
      <c r="K106" s="28">
        <f t="shared" si="1"/>
        <v>30899774.89</v>
      </c>
      <c r="L106" s="29">
        <f t="shared" si="2"/>
        <v>-0.0000000002328306437</v>
      </c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4.25" customHeight="1">
      <c r="A107" s="1"/>
      <c r="B107" s="1"/>
      <c r="C107" s="1"/>
      <c r="D107" s="1"/>
      <c r="E107" s="1"/>
      <c r="F107" s="27">
        <f t="shared" si="3"/>
        <v>105</v>
      </c>
      <c r="G107" s="28">
        <f t="shared" si="4"/>
        <v>30899774.89</v>
      </c>
      <c r="H107" s="29">
        <f t="shared" si="5"/>
        <v>-2077998.95</v>
      </c>
      <c r="I107" s="29">
        <f t="shared" si="6"/>
        <v>-1807625.92</v>
      </c>
      <c r="J107" s="29">
        <f t="shared" si="7"/>
        <v>-270373.0303</v>
      </c>
      <c r="K107" s="28">
        <f t="shared" si="1"/>
        <v>29092148.97</v>
      </c>
      <c r="L107" s="29">
        <f t="shared" si="2"/>
        <v>0.0000000002328306437</v>
      </c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4.25" customHeight="1">
      <c r="A108" s="1"/>
      <c r="B108" s="1"/>
      <c r="C108" s="1"/>
      <c r="D108" s="1"/>
      <c r="E108" s="1"/>
      <c r="F108" s="27">
        <f t="shared" si="3"/>
        <v>106</v>
      </c>
      <c r="G108" s="28">
        <f t="shared" si="4"/>
        <v>29092148.97</v>
      </c>
      <c r="H108" s="29">
        <f t="shared" si="5"/>
        <v>-2077998.95</v>
      </c>
      <c r="I108" s="29">
        <f t="shared" si="6"/>
        <v>-1823442.647</v>
      </c>
      <c r="J108" s="29">
        <f t="shared" si="7"/>
        <v>-254556.3035</v>
      </c>
      <c r="K108" s="28">
        <f t="shared" si="1"/>
        <v>27268706.33</v>
      </c>
      <c r="L108" s="29">
        <f t="shared" si="2"/>
        <v>0</v>
      </c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4.25" customHeight="1">
      <c r="A109" s="1"/>
      <c r="B109" s="1"/>
      <c r="C109" s="1"/>
      <c r="D109" s="1"/>
      <c r="E109" s="1"/>
      <c r="F109" s="27">
        <f t="shared" si="3"/>
        <v>107</v>
      </c>
      <c r="G109" s="28">
        <f t="shared" si="4"/>
        <v>27268706.33</v>
      </c>
      <c r="H109" s="29">
        <f t="shared" si="5"/>
        <v>-2077998.95</v>
      </c>
      <c r="I109" s="29">
        <f t="shared" si="6"/>
        <v>-1839397.77</v>
      </c>
      <c r="J109" s="29">
        <f t="shared" si="7"/>
        <v>-238601.1804</v>
      </c>
      <c r="K109" s="28">
        <f t="shared" si="1"/>
        <v>25429308.56</v>
      </c>
      <c r="L109" s="29">
        <f t="shared" si="2"/>
        <v>-0.0000000002328306437</v>
      </c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4.25" customHeight="1">
      <c r="A110" s="1"/>
      <c r="B110" s="1"/>
      <c r="C110" s="1"/>
      <c r="D110" s="1"/>
      <c r="E110" s="1"/>
      <c r="F110" s="27">
        <f t="shared" si="3"/>
        <v>108</v>
      </c>
      <c r="G110" s="28">
        <f t="shared" si="4"/>
        <v>25429308.56</v>
      </c>
      <c r="H110" s="29">
        <f t="shared" si="5"/>
        <v>-2077998.95</v>
      </c>
      <c r="I110" s="29">
        <f t="shared" si="6"/>
        <v>-1855492.5</v>
      </c>
      <c r="J110" s="29">
        <f t="shared" si="7"/>
        <v>-222506.4499</v>
      </c>
      <c r="K110" s="28">
        <f t="shared" si="1"/>
        <v>23573816.06</v>
      </c>
      <c r="L110" s="29">
        <f t="shared" si="2"/>
        <v>0</v>
      </c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4.25" customHeight="1">
      <c r="A111" s="1"/>
      <c r="B111" s="1"/>
      <c r="C111" s="1"/>
      <c r="D111" s="1"/>
      <c r="E111" s="1"/>
      <c r="F111" s="27">
        <f t="shared" si="3"/>
        <v>109</v>
      </c>
      <c r="G111" s="28">
        <f t="shared" si="4"/>
        <v>23573816.06</v>
      </c>
      <c r="H111" s="29">
        <f t="shared" si="5"/>
        <v>-2077998.95</v>
      </c>
      <c r="I111" s="29">
        <f t="shared" si="6"/>
        <v>-1871728.06</v>
      </c>
      <c r="J111" s="29">
        <f t="shared" si="7"/>
        <v>-206270.8905</v>
      </c>
      <c r="K111" s="28">
        <f t="shared" si="1"/>
        <v>21702088</v>
      </c>
      <c r="L111" s="29">
        <f t="shared" si="2"/>
        <v>0</v>
      </c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4.25" customHeight="1">
      <c r="A112" s="1"/>
      <c r="B112" s="1"/>
      <c r="C112" s="1"/>
      <c r="D112" s="1"/>
      <c r="E112" s="1"/>
      <c r="F112" s="27">
        <f t="shared" si="3"/>
        <v>110</v>
      </c>
      <c r="G112" s="28">
        <f t="shared" si="4"/>
        <v>21702088</v>
      </c>
      <c r="H112" s="29">
        <f t="shared" si="5"/>
        <v>-2077998.95</v>
      </c>
      <c r="I112" s="29">
        <f t="shared" si="6"/>
        <v>-1888105.68</v>
      </c>
      <c r="J112" s="29">
        <f t="shared" si="7"/>
        <v>-189893.27</v>
      </c>
      <c r="K112" s="28">
        <f t="shared" si="1"/>
        <v>19813982.32</v>
      </c>
      <c r="L112" s="29">
        <f t="shared" si="2"/>
        <v>0</v>
      </c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4.25" customHeight="1">
      <c r="A113" s="1"/>
      <c r="B113" s="1"/>
      <c r="C113" s="1"/>
      <c r="D113" s="1"/>
      <c r="E113" s="1"/>
      <c r="F113" s="27">
        <f t="shared" si="3"/>
        <v>111</v>
      </c>
      <c r="G113" s="28">
        <f t="shared" si="4"/>
        <v>19813982.32</v>
      </c>
      <c r="H113" s="29">
        <f t="shared" si="5"/>
        <v>-2077998.95</v>
      </c>
      <c r="I113" s="29">
        <f t="shared" si="6"/>
        <v>-1904626.605</v>
      </c>
      <c r="J113" s="29">
        <f t="shared" si="7"/>
        <v>-173372.3453</v>
      </c>
      <c r="K113" s="28">
        <f t="shared" si="1"/>
        <v>17909355.71</v>
      </c>
      <c r="L113" s="29">
        <f t="shared" si="2"/>
        <v>0</v>
      </c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4.25" customHeight="1">
      <c r="A114" s="1"/>
      <c r="B114" s="1"/>
      <c r="C114" s="1"/>
      <c r="D114" s="1"/>
      <c r="E114" s="1"/>
      <c r="F114" s="27">
        <f t="shared" si="3"/>
        <v>112</v>
      </c>
      <c r="G114" s="28">
        <f t="shared" si="4"/>
        <v>17909355.71</v>
      </c>
      <c r="H114" s="29">
        <f t="shared" si="5"/>
        <v>-2077998.95</v>
      </c>
      <c r="I114" s="29">
        <f t="shared" si="6"/>
        <v>-1921292.088</v>
      </c>
      <c r="J114" s="29">
        <f t="shared" si="7"/>
        <v>-156706.8625</v>
      </c>
      <c r="K114" s="28">
        <f t="shared" si="1"/>
        <v>15988063.62</v>
      </c>
      <c r="L114" s="29">
        <f t="shared" si="2"/>
        <v>-0.0000000002328306437</v>
      </c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4.25" customHeight="1">
      <c r="A115" s="1"/>
      <c r="B115" s="1"/>
      <c r="C115" s="1"/>
      <c r="D115" s="1"/>
      <c r="E115" s="1"/>
      <c r="F115" s="27">
        <f t="shared" si="3"/>
        <v>113</v>
      </c>
      <c r="G115" s="28">
        <f t="shared" si="4"/>
        <v>15988063.62</v>
      </c>
      <c r="H115" s="29">
        <f t="shared" si="5"/>
        <v>-2077998.95</v>
      </c>
      <c r="I115" s="29">
        <f t="shared" si="6"/>
        <v>-1938103.394</v>
      </c>
      <c r="J115" s="29">
        <f t="shared" si="7"/>
        <v>-139895.5567</v>
      </c>
      <c r="K115" s="28">
        <f t="shared" si="1"/>
        <v>14049960.23</v>
      </c>
      <c r="L115" s="29">
        <f t="shared" si="2"/>
        <v>0</v>
      </c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4.25" customHeight="1">
      <c r="A116" s="1"/>
      <c r="B116" s="1"/>
      <c r="C116" s="1"/>
      <c r="D116" s="1"/>
      <c r="E116" s="1"/>
      <c r="F116" s="27">
        <f t="shared" si="3"/>
        <v>114</v>
      </c>
      <c r="G116" s="28">
        <f t="shared" si="4"/>
        <v>14049960.23</v>
      </c>
      <c r="H116" s="29">
        <f t="shared" si="5"/>
        <v>-2077998.95</v>
      </c>
      <c r="I116" s="29">
        <f t="shared" si="6"/>
        <v>-1955061.798</v>
      </c>
      <c r="J116" s="29">
        <f t="shared" si="7"/>
        <v>-122937.152</v>
      </c>
      <c r="K116" s="28">
        <f t="shared" si="1"/>
        <v>12094898.43</v>
      </c>
      <c r="L116" s="29">
        <f t="shared" si="2"/>
        <v>-0.0000000002328306437</v>
      </c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4.25" customHeight="1">
      <c r="A117" s="1"/>
      <c r="B117" s="1"/>
      <c r="C117" s="1"/>
      <c r="D117" s="1"/>
      <c r="E117" s="1"/>
      <c r="F117" s="27">
        <f t="shared" si="3"/>
        <v>115</v>
      </c>
      <c r="G117" s="28">
        <f t="shared" si="4"/>
        <v>12094898.43</v>
      </c>
      <c r="H117" s="29">
        <f t="shared" si="5"/>
        <v>-2077998.95</v>
      </c>
      <c r="I117" s="29">
        <f t="shared" si="6"/>
        <v>-1972168.589</v>
      </c>
      <c r="J117" s="29">
        <f t="shared" si="7"/>
        <v>-105830.3613</v>
      </c>
      <c r="K117" s="28">
        <f t="shared" si="1"/>
        <v>10122729.84</v>
      </c>
      <c r="L117" s="29">
        <f t="shared" si="2"/>
        <v>0.0000000002328306437</v>
      </c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4.25" customHeight="1">
      <c r="A118" s="1"/>
      <c r="B118" s="1"/>
      <c r="C118" s="1"/>
      <c r="D118" s="1"/>
      <c r="E118" s="1"/>
      <c r="F118" s="27">
        <f t="shared" si="3"/>
        <v>116</v>
      </c>
      <c r="G118" s="28">
        <f t="shared" si="4"/>
        <v>10122729.84</v>
      </c>
      <c r="H118" s="29">
        <f t="shared" si="5"/>
        <v>-2077998.95</v>
      </c>
      <c r="I118" s="29">
        <f t="shared" si="6"/>
        <v>-1989425.064</v>
      </c>
      <c r="J118" s="29">
        <f t="shared" si="7"/>
        <v>-88573.88613</v>
      </c>
      <c r="K118" s="28">
        <f t="shared" si="1"/>
        <v>8133304.779</v>
      </c>
      <c r="L118" s="29">
        <f t="shared" si="2"/>
        <v>0</v>
      </c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4.25" customHeight="1">
      <c r="A119" s="1"/>
      <c r="B119" s="1"/>
      <c r="C119" s="1"/>
      <c r="D119" s="1"/>
      <c r="E119" s="1"/>
      <c r="F119" s="27">
        <f t="shared" si="3"/>
        <v>117</v>
      </c>
      <c r="G119" s="28">
        <f t="shared" si="4"/>
        <v>8133304.779</v>
      </c>
      <c r="H119" s="29">
        <f t="shared" si="5"/>
        <v>-2077998.95</v>
      </c>
      <c r="I119" s="29">
        <f t="shared" si="6"/>
        <v>-2006832.534</v>
      </c>
      <c r="J119" s="29">
        <f t="shared" si="7"/>
        <v>-71166.41682</v>
      </c>
      <c r="K119" s="28">
        <f t="shared" si="1"/>
        <v>6126472.245</v>
      </c>
      <c r="L119" s="29">
        <f t="shared" si="2"/>
        <v>-0.0000000002328306437</v>
      </c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4.25" customHeight="1">
      <c r="A120" s="1"/>
      <c r="B120" s="1"/>
      <c r="C120" s="1"/>
      <c r="D120" s="1"/>
      <c r="E120" s="1"/>
      <c r="F120" s="27">
        <f t="shared" si="3"/>
        <v>118</v>
      </c>
      <c r="G120" s="28">
        <f t="shared" si="4"/>
        <v>6126472.245</v>
      </c>
      <c r="H120" s="29">
        <f t="shared" si="5"/>
        <v>-2077998.95</v>
      </c>
      <c r="I120" s="29">
        <f t="shared" si="6"/>
        <v>-2024392.318</v>
      </c>
      <c r="J120" s="29">
        <f t="shared" si="7"/>
        <v>-53606.63215</v>
      </c>
      <c r="K120" s="28">
        <f t="shared" si="1"/>
        <v>4102079.927</v>
      </c>
      <c r="L120" s="29">
        <f t="shared" si="2"/>
        <v>0.0000000002328306437</v>
      </c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4.25" customHeight="1">
      <c r="A121" s="1"/>
      <c r="B121" s="1"/>
      <c r="C121" s="1"/>
      <c r="D121" s="1"/>
      <c r="E121" s="1"/>
      <c r="F121" s="27">
        <f t="shared" si="3"/>
        <v>119</v>
      </c>
      <c r="G121" s="28">
        <f t="shared" si="4"/>
        <v>4102079.927</v>
      </c>
      <c r="H121" s="29">
        <f t="shared" si="5"/>
        <v>-2077998.95</v>
      </c>
      <c r="I121" s="29">
        <f t="shared" si="6"/>
        <v>-2042105.751</v>
      </c>
      <c r="J121" s="29">
        <f t="shared" si="7"/>
        <v>-35893.19936</v>
      </c>
      <c r="K121" s="28">
        <f t="shared" si="1"/>
        <v>2059974.176</v>
      </c>
      <c r="L121" s="29">
        <f t="shared" si="2"/>
        <v>0</v>
      </c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4.25" customHeight="1">
      <c r="A122" s="1"/>
      <c r="B122" s="1"/>
      <c r="C122" s="1"/>
      <c r="D122" s="1"/>
      <c r="E122" s="1"/>
      <c r="F122" s="27">
        <f t="shared" si="3"/>
        <v>120</v>
      </c>
      <c r="G122" s="28">
        <f t="shared" si="4"/>
        <v>2059974.176</v>
      </c>
      <c r="H122" s="29">
        <f t="shared" si="5"/>
        <v>-2077998.95</v>
      </c>
      <c r="I122" s="29">
        <f t="shared" si="6"/>
        <v>-2059974.176</v>
      </c>
      <c r="J122" s="29">
        <f t="shared" si="7"/>
        <v>-18024.77404</v>
      </c>
      <c r="K122" s="28">
        <f t="shared" si="1"/>
        <v>0.0000006160698831</v>
      </c>
      <c r="L122" s="29">
        <f t="shared" si="2"/>
        <v>0</v>
      </c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4.25" customHeight="1">
      <c r="A123" s="1"/>
      <c r="B123" s="1"/>
      <c r="C123" s="1"/>
      <c r="D123" s="1"/>
      <c r="E123" s="1"/>
      <c r="F123" s="27" t="str">
        <f t="shared" si="3"/>
        <v/>
      </c>
      <c r="G123" s="28">
        <f t="shared" si="4"/>
        <v>0</v>
      </c>
      <c r="H123" s="29">
        <f t="shared" si="5"/>
        <v>0</v>
      </c>
      <c r="I123" s="29">
        <f t="shared" si="6"/>
        <v>0</v>
      </c>
      <c r="J123" s="29">
        <f t="shared" si="7"/>
        <v>0</v>
      </c>
      <c r="K123" s="28">
        <f t="shared" si="1"/>
        <v>0</v>
      </c>
      <c r="L123" s="29">
        <f t="shared" si="2"/>
        <v>0</v>
      </c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4.25" customHeight="1">
      <c r="A124" s="1"/>
      <c r="B124" s="1"/>
      <c r="C124" s="1"/>
      <c r="D124" s="1"/>
      <c r="E124" s="1"/>
      <c r="F124" s="27" t="str">
        <f t="shared" si="3"/>
        <v/>
      </c>
      <c r="G124" s="28">
        <f t="shared" si="4"/>
        <v>0</v>
      </c>
      <c r="H124" s="29">
        <f t="shared" si="5"/>
        <v>0</v>
      </c>
      <c r="I124" s="29">
        <f t="shared" si="6"/>
        <v>0</v>
      </c>
      <c r="J124" s="29">
        <f t="shared" si="7"/>
        <v>0</v>
      </c>
      <c r="K124" s="28">
        <f t="shared" si="1"/>
        <v>0</v>
      </c>
      <c r="L124" s="29">
        <f t="shared" si="2"/>
        <v>0</v>
      </c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4.25" customHeight="1">
      <c r="A125" s="1"/>
      <c r="B125" s="1"/>
      <c r="C125" s="1"/>
      <c r="D125" s="1"/>
      <c r="E125" s="1"/>
      <c r="F125" s="27" t="str">
        <f t="shared" si="3"/>
        <v/>
      </c>
      <c r="G125" s="28">
        <f t="shared" si="4"/>
        <v>0</v>
      </c>
      <c r="H125" s="29">
        <f t="shared" si="5"/>
        <v>0</v>
      </c>
      <c r="I125" s="29">
        <f t="shared" si="6"/>
        <v>0</v>
      </c>
      <c r="J125" s="29">
        <f t="shared" si="7"/>
        <v>0</v>
      </c>
      <c r="K125" s="28">
        <f t="shared" si="1"/>
        <v>0</v>
      </c>
      <c r="L125" s="29">
        <f t="shared" si="2"/>
        <v>0</v>
      </c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4.25" customHeight="1">
      <c r="A126" s="1"/>
      <c r="B126" s="1"/>
      <c r="C126" s="1"/>
      <c r="D126" s="1"/>
      <c r="E126" s="1"/>
      <c r="F126" s="27" t="str">
        <f t="shared" si="3"/>
        <v/>
      </c>
      <c r="G126" s="28">
        <f t="shared" si="4"/>
        <v>0</v>
      </c>
      <c r="H126" s="29">
        <f t="shared" si="5"/>
        <v>0</v>
      </c>
      <c r="I126" s="29">
        <f t="shared" si="6"/>
        <v>0</v>
      </c>
      <c r="J126" s="29">
        <f t="shared" si="7"/>
        <v>0</v>
      </c>
      <c r="K126" s="28">
        <f t="shared" si="1"/>
        <v>0</v>
      </c>
      <c r="L126" s="29">
        <f t="shared" si="2"/>
        <v>0</v>
      </c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4.25" customHeight="1">
      <c r="A127" s="1"/>
      <c r="B127" s="1"/>
      <c r="C127" s="1"/>
      <c r="D127" s="1"/>
      <c r="E127" s="1"/>
      <c r="F127" s="27" t="str">
        <f t="shared" si="3"/>
        <v/>
      </c>
      <c r="G127" s="28">
        <f t="shared" si="4"/>
        <v>0</v>
      </c>
      <c r="H127" s="29">
        <f t="shared" si="5"/>
        <v>0</v>
      </c>
      <c r="I127" s="29">
        <f t="shared" si="6"/>
        <v>0</v>
      </c>
      <c r="J127" s="29">
        <f t="shared" si="7"/>
        <v>0</v>
      </c>
      <c r="K127" s="28">
        <f t="shared" si="1"/>
        <v>0</v>
      </c>
      <c r="L127" s="29">
        <f t="shared" si="2"/>
        <v>0</v>
      </c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4.25" customHeight="1">
      <c r="A128" s="1"/>
      <c r="B128" s="1"/>
      <c r="C128" s="1"/>
      <c r="D128" s="1"/>
      <c r="E128" s="1"/>
      <c r="F128" s="27" t="str">
        <f t="shared" si="3"/>
        <v/>
      </c>
      <c r="G128" s="28">
        <f t="shared" si="4"/>
        <v>0</v>
      </c>
      <c r="H128" s="29">
        <f t="shared" si="5"/>
        <v>0</v>
      </c>
      <c r="I128" s="29">
        <f t="shared" si="6"/>
        <v>0</v>
      </c>
      <c r="J128" s="29">
        <f t="shared" si="7"/>
        <v>0</v>
      </c>
      <c r="K128" s="28">
        <f t="shared" si="1"/>
        <v>0</v>
      </c>
      <c r="L128" s="29">
        <f t="shared" si="2"/>
        <v>0</v>
      </c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4.25" customHeight="1">
      <c r="A129" s="1"/>
      <c r="B129" s="1"/>
      <c r="C129" s="1"/>
      <c r="D129" s="1"/>
      <c r="E129" s="1"/>
      <c r="F129" s="27" t="str">
        <f t="shared" si="3"/>
        <v/>
      </c>
      <c r="G129" s="28">
        <f t="shared" si="4"/>
        <v>0</v>
      </c>
      <c r="H129" s="29">
        <f t="shared" si="5"/>
        <v>0</v>
      </c>
      <c r="I129" s="29">
        <f t="shared" si="6"/>
        <v>0</v>
      </c>
      <c r="J129" s="29">
        <f t="shared" si="7"/>
        <v>0</v>
      </c>
      <c r="K129" s="28">
        <f t="shared" si="1"/>
        <v>0</v>
      </c>
      <c r="L129" s="29">
        <f t="shared" si="2"/>
        <v>0</v>
      </c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4.25" customHeight="1">
      <c r="A130" s="1"/>
      <c r="B130" s="1"/>
      <c r="C130" s="1"/>
      <c r="D130" s="1"/>
      <c r="E130" s="1"/>
      <c r="F130" s="27" t="str">
        <f t="shared" si="3"/>
        <v/>
      </c>
      <c r="G130" s="28">
        <f t="shared" si="4"/>
        <v>0</v>
      </c>
      <c r="H130" s="29">
        <f t="shared" si="5"/>
        <v>0</v>
      </c>
      <c r="I130" s="29">
        <f t="shared" si="6"/>
        <v>0</v>
      </c>
      <c r="J130" s="29">
        <f t="shared" si="7"/>
        <v>0</v>
      </c>
      <c r="K130" s="28">
        <f t="shared" si="1"/>
        <v>0</v>
      </c>
      <c r="L130" s="29">
        <f t="shared" si="2"/>
        <v>0</v>
      </c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4.25" customHeight="1">
      <c r="A131" s="1"/>
      <c r="B131" s="1"/>
      <c r="C131" s="1"/>
      <c r="D131" s="1"/>
      <c r="E131" s="1"/>
      <c r="F131" s="27" t="str">
        <f t="shared" si="3"/>
        <v/>
      </c>
      <c r="G131" s="28">
        <f t="shared" si="4"/>
        <v>0</v>
      </c>
      <c r="H131" s="29">
        <f t="shared" si="5"/>
        <v>0</v>
      </c>
      <c r="I131" s="29">
        <f t="shared" si="6"/>
        <v>0</v>
      </c>
      <c r="J131" s="29">
        <f t="shared" si="7"/>
        <v>0</v>
      </c>
      <c r="K131" s="28">
        <f t="shared" si="1"/>
        <v>0</v>
      </c>
      <c r="L131" s="29">
        <f t="shared" si="2"/>
        <v>0</v>
      </c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4.25" customHeight="1">
      <c r="A132" s="1"/>
      <c r="B132" s="1"/>
      <c r="C132" s="1"/>
      <c r="D132" s="1"/>
      <c r="E132" s="1"/>
      <c r="F132" s="27" t="str">
        <f t="shared" si="3"/>
        <v/>
      </c>
      <c r="G132" s="28">
        <f t="shared" si="4"/>
        <v>0</v>
      </c>
      <c r="H132" s="29">
        <f t="shared" si="5"/>
        <v>0</v>
      </c>
      <c r="I132" s="29">
        <f t="shared" si="6"/>
        <v>0</v>
      </c>
      <c r="J132" s="29">
        <f t="shared" si="7"/>
        <v>0</v>
      </c>
      <c r="K132" s="28">
        <f t="shared" si="1"/>
        <v>0</v>
      </c>
      <c r="L132" s="29">
        <f t="shared" si="2"/>
        <v>0</v>
      </c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4.25" customHeight="1">
      <c r="A133" s="1"/>
      <c r="B133" s="1"/>
      <c r="C133" s="1"/>
      <c r="D133" s="1"/>
      <c r="E133" s="1"/>
      <c r="F133" s="27" t="str">
        <f t="shared" si="3"/>
        <v/>
      </c>
      <c r="G133" s="28">
        <f t="shared" si="4"/>
        <v>0</v>
      </c>
      <c r="H133" s="29">
        <f t="shared" si="5"/>
        <v>0</v>
      </c>
      <c r="I133" s="29">
        <f t="shared" si="6"/>
        <v>0</v>
      </c>
      <c r="J133" s="29">
        <f t="shared" si="7"/>
        <v>0</v>
      </c>
      <c r="K133" s="28">
        <f t="shared" si="1"/>
        <v>0</v>
      </c>
      <c r="L133" s="29">
        <f t="shared" si="2"/>
        <v>0</v>
      </c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4.25" customHeight="1">
      <c r="A134" s="1"/>
      <c r="B134" s="1"/>
      <c r="C134" s="1"/>
      <c r="D134" s="1"/>
      <c r="E134" s="1"/>
      <c r="F134" s="27" t="str">
        <f t="shared" si="3"/>
        <v/>
      </c>
      <c r="G134" s="28">
        <f t="shared" si="4"/>
        <v>0</v>
      </c>
      <c r="H134" s="29">
        <f t="shared" si="5"/>
        <v>0</v>
      </c>
      <c r="I134" s="29">
        <f t="shared" si="6"/>
        <v>0</v>
      </c>
      <c r="J134" s="29">
        <f t="shared" si="7"/>
        <v>0</v>
      </c>
      <c r="K134" s="28">
        <f t="shared" si="1"/>
        <v>0</v>
      </c>
      <c r="L134" s="29">
        <f t="shared" si="2"/>
        <v>0</v>
      </c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4.25" customHeight="1">
      <c r="A135" s="1"/>
      <c r="B135" s="1"/>
      <c r="C135" s="1"/>
      <c r="D135" s="1"/>
      <c r="E135" s="1"/>
      <c r="F135" s="27" t="str">
        <f t="shared" si="3"/>
        <v/>
      </c>
      <c r="G135" s="28">
        <f t="shared" si="4"/>
        <v>0</v>
      </c>
      <c r="H135" s="29">
        <f t="shared" si="5"/>
        <v>0</v>
      </c>
      <c r="I135" s="29">
        <f t="shared" si="6"/>
        <v>0</v>
      </c>
      <c r="J135" s="29">
        <f t="shared" si="7"/>
        <v>0</v>
      </c>
      <c r="K135" s="28">
        <f t="shared" si="1"/>
        <v>0</v>
      </c>
      <c r="L135" s="29">
        <f t="shared" si="2"/>
        <v>0</v>
      </c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4.25" customHeight="1">
      <c r="A136" s="1"/>
      <c r="B136" s="1"/>
      <c r="C136" s="1"/>
      <c r="D136" s="1"/>
      <c r="E136" s="1"/>
      <c r="F136" s="27" t="str">
        <f t="shared" si="3"/>
        <v/>
      </c>
      <c r="G136" s="28">
        <f t="shared" si="4"/>
        <v>0</v>
      </c>
      <c r="H136" s="29">
        <f t="shared" si="5"/>
        <v>0</v>
      </c>
      <c r="I136" s="29">
        <f t="shared" si="6"/>
        <v>0</v>
      </c>
      <c r="J136" s="29">
        <f t="shared" si="7"/>
        <v>0</v>
      </c>
      <c r="K136" s="28">
        <f t="shared" si="1"/>
        <v>0</v>
      </c>
      <c r="L136" s="29">
        <f t="shared" si="2"/>
        <v>0</v>
      </c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4.25" customHeight="1">
      <c r="A137" s="1"/>
      <c r="B137" s="1"/>
      <c r="C137" s="1"/>
      <c r="D137" s="1"/>
      <c r="E137" s="1"/>
      <c r="F137" s="27" t="str">
        <f t="shared" si="3"/>
        <v/>
      </c>
      <c r="G137" s="28">
        <f t="shared" si="4"/>
        <v>0</v>
      </c>
      <c r="H137" s="29">
        <f t="shared" si="5"/>
        <v>0</v>
      </c>
      <c r="I137" s="29">
        <f t="shared" si="6"/>
        <v>0</v>
      </c>
      <c r="J137" s="29">
        <f t="shared" si="7"/>
        <v>0</v>
      </c>
      <c r="K137" s="28">
        <f t="shared" si="1"/>
        <v>0</v>
      </c>
      <c r="L137" s="29">
        <f t="shared" si="2"/>
        <v>0</v>
      </c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4.25" customHeight="1">
      <c r="A138" s="1"/>
      <c r="B138" s="1"/>
      <c r="C138" s="1"/>
      <c r="D138" s="1"/>
      <c r="E138" s="1"/>
      <c r="F138" s="27" t="str">
        <f t="shared" si="3"/>
        <v/>
      </c>
      <c r="G138" s="28">
        <f t="shared" si="4"/>
        <v>0</v>
      </c>
      <c r="H138" s="29">
        <f t="shared" si="5"/>
        <v>0</v>
      </c>
      <c r="I138" s="29">
        <f t="shared" si="6"/>
        <v>0</v>
      </c>
      <c r="J138" s="29">
        <f t="shared" si="7"/>
        <v>0</v>
      </c>
      <c r="K138" s="28">
        <f t="shared" si="1"/>
        <v>0</v>
      </c>
      <c r="L138" s="29">
        <f t="shared" si="2"/>
        <v>0</v>
      </c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4.25" customHeight="1">
      <c r="A139" s="1"/>
      <c r="B139" s="1"/>
      <c r="C139" s="1"/>
      <c r="D139" s="1"/>
      <c r="E139" s="1"/>
      <c r="F139" s="27" t="str">
        <f t="shared" si="3"/>
        <v/>
      </c>
      <c r="G139" s="28">
        <f t="shared" si="4"/>
        <v>0</v>
      </c>
      <c r="H139" s="29">
        <f t="shared" si="5"/>
        <v>0</v>
      </c>
      <c r="I139" s="29">
        <f t="shared" si="6"/>
        <v>0</v>
      </c>
      <c r="J139" s="29">
        <f t="shared" si="7"/>
        <v>0</v>
      </c>
      <c r="K139" s="28">
        <f t="shared" si="1"/>
        <v>0</v>
      </c>
      <c r="L139" s="29">
        <f t="shared" si="2"/>
        <v>0</v>
      </c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4.25" customHeight="1">
      <c r="A140" s="1"/>
      <c r="B140" s="1"/>
      <c r="C140" s="1"/>
      <c r="D140" s="1"/>
      <c r="E140" s="1"/>
      <c r="F140" s="27" t="str">
        <f t="shared" si="3"/>
        <v/>
      </c>
      <c r="G140" s="28">
        <f t="shared" si="4"/>
        <v>0</v>
      </c>
      <c r="H140" s="29">
        <f t="shared" si="5"/>
        <v>0</v>
      </c>
      <c r="I140" s="29">
        <f t="shared" si="6"/>
        <v>0</v>
      </c>
      <c r="J140" s="29">
        <f t="shared" si="7"/>
        <v>0</v>
      </c>
      <c r="K140" s="28">
        <f t="shared" si="1"/>
        <v>0</v>
      </c>
      <c r="L140" s="29">
        <f t="shared" si="2"/>
        <v>0</v>
      </c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4.25" customHeight="1">
      <c r="A141" s="1"/>
      <c r="B141" s="1"/>
      <c r="C141" s="1"/>
      <c r="D141" s="1"/>
      <c r="E141" s="1"/>
      <c r="F141" s="27" t="str">
        <f t="shared" si="3"/>
        <v/>
      </c>
      <c r="G141" s="28">
        <f t="shared" si="4"/>
        <v>0</v>
      </c>
      <c r="H141" s="29">
        <f t="shared" si="5"/>
        <v>0</v>
      </c>
      <c r="I141" s="29">
        <f t="shared" si="6"/>
        <v>0</v>
      </c>
      <c r="J141" s="29">
        <f t="shared" si="7"/>
        <v>0</v>
      </c>
      <c r="K141" s="28">
        <f t="shared" si="1"/>
        <v>0</v>
      </c>
      <c r="L141" s="29">
        <f t="shared" si="2"/>
        <v>0</v>
      </c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4.25" customHeight="1">
      <c r="A142" s="1"/>
      <c r="B142" s="1"/>
      <c r="C142" s="1"/>
      <c r="D142" s="1"/>
      <c r="E142" s="1"/>
      <c r="F142" s="27" t="str">
        <f t="shared" si="3"/>
        <v/>
      </c>
      <c r="G142" s="28">
        <f t="shared" si="4"/>
        <v>0</v>
      </c>
      <c r="H142" s="29">
        <f t="shared" si="5"/>
        <v>0</v>
      </c>
      <c r="I142" s="29">
        <f t="shared" si="6"/>
        <v>0</v>
      </c>
      <c r="J142" s="29">
        <f t="shared" si="7"/>
        <v>0</v>
      </c>
      <c r="K142" s="28">
        <f t="shared" si="1"/>
        <v>0</v>
      </c>
      <c r="L142" s="29">
        <f t="shared" si="2"/>
        <v>0</v>
      </c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4.25" customHeight="1">
      <c r="A143" s="1"/>
      <c r="B143" s="1"/>
      <c r="C143" s="1"/>
      <c r="D143" s="1"/>
      <c r="E143" s="1"/>
      <c r="F143" s="27" t="str">
        <f t="shared" si="3"/>
        <v/>
      </c>
      <c r="G143" s="28">
        <f t="shared" si="4"/>
        <v>0</v>
      </c>
      <c r="H143" s="29">
        <f t="shared" si="5"/>
        <v>0</v>
      </c>
      <c r="I143" s="29">
        <f t="shared" si="6"/>
        <v>0</v>
      </c>
      <c r="J143" s="29">
        <f t="shared" si="7"/>
        <v>0</v>
      </c>
      <c r="K143" s="28">
        <f t="shared" si="1"/>
        <v>0</v>
      </c>
      <c r="L143" s="29">
        <f t="shared" si="2"/>
        <v>0</v>
      </c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4.25" customHeight="1">
      <c r="A144" s="1"/>
      <c r="B144" s="1"/>
      <c r="C144" s="1"/>
      <c r="D144" s="1"/>
      <c r="E144" s="1"/>
      <c r="F144" s="27" t="str">
        <f t="shared" si="3"/>
        <v/>
      </c>
      <c r="G144" s="28">
        <f t="shared" si="4"/>
        <v>0</v>
      </c>
      <c r="H144" s="29">
        <f t="shared" si="5"/>
        <v>0</v>
      </c>
      <c r="I144" s="29">
        <f t="shared" si="6"/>
        <v>0</v>
      </c>
      <c r="J144" s="29">
        <f t="shared" si="7"/>
        <v>0</v>
      </c>
      <c r="K144" s="28">
        <f t="shared" si="1"/>
        <v>0</v>
      </c>
      <c r="L144" s="29">
        <f t="shared" si="2"/>
        <v>0</v>
      </c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4.25" customHeight="1">
      <c r="A145" s="1"/>
      <c r="B145" s="1"/>
      <c r="C145" s="1"/>
      <c r="D145" s="1"/>
      <c r="E145" s="1"/>
      <c r="F145" s="27" t="str">
        <f t="shared" si="3"/>
        <v/>
      </c>
      <c r="G145" s="28">
        <f t="shared" si="4"/>
        <v>0</v>
      </c>
      <c r="H145" s="29">
        <f t="shared" si="5"/>
        <v>0</v>
      </c>
      <c r="I145" s="29">
        <f t="shared" si="6"/>
        <v>0</v>
      </c>
      <c r="J145" s="29">
        <f t="shared" si="7"/>
        <v>0</v>
      </c>
      <c r="K145" s="28">
        <f t="shared" si="1"/>
        <v>0</v>
      </c>
      <c r="L145" s="29">
        <f t="shared" si="2"/>
        <v>0</v>
      </c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4.25" customHeight="1">
      <c r="A146" s="1"/>
      <c r="B146" s="1"/>
      <c r="C146" s="1"/>
      <c r="D146" s="1"/>
      <c r="E146" s="1"/>
      <c r="F146" s="27" t="str">
        <f t="shared" si="3"/>
        <v/>
      </c>
      <c r="G146" s="28">
        <f t="shared" si="4"/>
        <v>0</v>
      </c>
      <c r="H146" s="29">
        <f t="shared" si="5"/>
        <v>0</v>
      </c>
      <c r="I146" s="29">
        <f t="shared" si="6"/>
        <v>0</v>
      </c>
      <c r="J146" s="29">
        <f t="shared" si="7"/>
        <v>0</v>
      </c>
      <c r="K146" s="28">
        <f t="shared" si="1"/>
        <v>0</v>
      </c>
      <c r="L146" s="29">
        <f t="shared" si="2"/>
        <v>0</v>
      </c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4.25" customHeight="1">
      <c r="A147" s="1"/>
      <c r="B147" s="1"/>
      <c r="C147" s="1"/>
      <c r="D147" s="1"/>
      <c r="E147" s="1"/>
      <c r="F147" s="27" t="str">
        <f t="shared" si="3"/>
        <v/>
      </c>
      <c r="G147" s="28">
        <f t="shared" si="4"/>
        <v>0</v>
      </c>
      <c r="H147" s="29">
        <f t="shared" si="5"/>
        <v>0</v>
      </c>
      <c r="I147" s="29">
        <f t="shared" si="6"/>
        <v>0</v>
      </c>
      <c r="J147" s="29">
        <f t="shared" si="7"/>
        <v>0</v>
      </c>
      <c r="K147" s="28">
        <f t="shared" si="1"/>
        <v>0</v>
      </c>
      <c r="L147" s="29">
        <f t="shared" si="2"/>
        <v>0</v>
      </c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4.25" customHeight="1">
      <c r="A148" s="1"/>
      <c r="B148" s="1"/>
      <c r="C148" s="1"/>
      <c r="D148" s="1"/>
      <c r="E148" s="1"/>
      <c r="F148" s="27" t="str">
        <f t="shared" si="3"/>
        <v/>
      </c>
      <c r="G148" s="28">
        <f t="shared" si="4"/>
        <v>0</v>
      </c>
      <c r="H148" s="29">
        <f t="shared" si="5"/>
        <v>0</v>
      </c>
      <c r="I148" s="29">
        <f t="shared" si="6"/>
        <v>0</v>
      </c>
      <c r="J148" s="29">
        <f t="shared" si="7"/>
        <v>0</v>
      </c>
      <c r="K148" s="28">
        <f t="shared" si="1"/>
        <v>0</v>
      </c>
      <c r="L148" s="29">
        <f t="shared" si="2"/>
        <v>0</v>
      </c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4.25" customHeight="1">
      <c r="A149" s="1"/>
      <c r="B149" s="1"/>
      <c r="C149" s="1"/>
      <c r="D149" s="1"/>
      <c r="E149" s="1"/>
      <c r="F149" s="27" t="str">
        <f t="shared" si="3"/>
        <v/>
      </c>
      <c r="G149" s="28">
        <f t="shared" si="4"/>
        <v>0</v>
      </c>
      <c r="H149" s="29">
        <f t="shared" si="5"/>
        <v>0</v>
      </c>
      <c r="I149" s="29">
        <f t="shared" si="6"/>
        <v>0</v>
      </c>
      <c r="J149" s="29">
        <f t="shared" si="7"/>
        <v>0</v>
      </c>
      <c r="K149" s="28">
        <f t="shared" si="1"/>
        <v>0</v>
      </c>
      <c r="L149" s="29">
        <f t="shared" si="2"/>
        <v>0</v>
      </c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4.25" customHeight="1">
      <c r="A150" s="1"/>
      <c r="B150" s="1"/>
      <c r="C150" s="1"/>
      <c r="D150" s="1"/>
      <c r="E150" s="1"/>
      <c r="F150" s="27" t="str">
        <f t="shared" si="3"/>
        <v/>
      </c>
      <c r="G150" s="28">
        <f t="shared" si="4"/>
        <v>0</v>
      </c>
      <c r="H150" s="29">
        <f t="shared" si="5"/>
        <v>0</v>
      </c>
      <c r="I150" s="29">
        <f t="shared" si="6"/>
        <v>0</v>
      </c>
      <c r="J150" s="29">
        <f t="shared" si="7"/>
        <v>0</v>
      </c>
      <c r="K150" s="28">
        <f t="shared" si="1"/>
        <v>0</v>
      </c>
      <c r="L150" s="29">
        <f t="shared" si="2"/>
        <v>0</v>
      </c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4.25" customHeight="1">
      <c r="A151" s="1"/>
      <c r="B151" s="1"/>
      <c r="C151" s="1"/>
      <c r="D151" s="1"/>
      <c r="E151" s="1"/>
      <c r="F151" s="27" t="str">
        <f t="shared" si="3"/>
        <v/>
      </c>
      <c r="G151" s="28">
        <f t="shared" si="4"/>
        <v>0</v>
      </c>
      <c r="H151" s="29">
        <f t="shared" si="5"/>
        <v>0</v>
      </c>
      <c r="I151" s="29">
        <f t="shared" si="6"/>
        <v>0</v>
      </c>
      <c r="J151" s="29">
        <f t="shared" si="7"/>
        <v>0</v>
      </c>
      <c r="K151" s="28">
        <f t="shared" si="1"/>
        <v>0</v>
      </c>
      <c r="L151" s="29">
        <f t="shared" si="2"/>
        <v>0</v>
      </c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4.25" customHeight="1">
      <c r="A152" s="1"/>
      <c r="B152" s="1"/>
      <c r="C152" s="1"/>
      <c r="D152" s="1"/>
      <c r="E152" s="1"/>
      <c r="F152" s="27" t="str">
        <f t="shared" si="3"/>
        <v/>
      </c>
      <c r="G152" s="28">
        <f t="shared" si="4"/>
        <v>0</v>
      </c>
      <c r="H152" s="29">
        <f t="shared" si="5"/>
        <v>0</v>
      </c>
      <c r="I152" s="29">
        <f t="shared" si="6"/>
        <v>0</v>
      </c>
      <c r="J152" s="29">
        <f t="shared" si="7"/>
        <v>0</v>
      </c>
      <c r="K152" s="28">
        <f t="shared" si="1"/>
        <v>0</v>
      </c>
      <c r="L152" s="29">
        <f t="shared" si="2"/>
        <v>0</v>
      </c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4.25" customHeight="1">
      <c r="A153" s="1"/>
      <c r="B153" s="1"/>
      <c r="C153" s="1"/>
      <c r="D153" s="1"/>
      <c r="E153" s="1"/>
      <c r="F153" s="27" t="str">
        <f t="shared" si="3"/>
        <v/>
      </c>
      <c r="G153" s="28">
        <f t="shared" si="4"/>
        <v>0</v>
      </c>
      <c r="H153" s="29">
        <f t="shared" si="5"/>
        <v>0</v>
      </c>
      <c r="I153" s="29">
        <f t="shared" si="6"/>
        <v>0</v>
      </c>
      <c r="J153" s="29">
        <f t="shared" si="7"/>
        <v>0</v>
      </c>
      <c r="K153" s="28">
        <f t="shared" si="1"/>
        <v>0</v>
      </c>
      <c r="L153" s="29">
        <f t="shared" si="2"/>
        <v>0</v>
      </c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4.25" customHeight="1">
      <c r="A154" s="1"/>
      <c r="B154" s="1"/>
      <c r="C154" s="1"/>
      <c r="D154" s="1"/>
      <c r="E154" s="1"/>
      <c r="F154" s="27" t="str">
        <f t="shared" si="3"/>
        <v/>
      </c>
      <c r="G154" s="28">
        <f t="shared" si="4"/>
        <v>0</v>
      </c>
      <c r="H154" s="29">
        <f t="shared" si="5"/>
        <v>0</v>
      </c>
      <c r="I154" s="29">
        <f t="shared" si="6"/>
        <v>0</v>
      </c>
      <c r="J154" s="29">
        <f t="shared" si="7"/>
        <v>0</v>
      </c>
      <c r="K154" s="28">
        <f t="shared" si="1"/>
        <v>0</v>
      </c>
      <c r="L154" s="29">
        <f t="shared" si="2"/>
        <v>0</v>
      </c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4.25" customHeight="1">
      <c r="A155" s="1"/>
      <c r="B155" s="1"/>
      <c r="C155" s="1"/>
      <c r="D155" s="1"/>
      <c r="E155" s="1"/>
      <c r="F155" s="27" t="str">
        <f t="shared" si="3"/>
        <v/>
      </c>
      <c r="G155" s="28">
        <f t="shared" si="4"/>
        <v>0</v>
      </c>
      <c r="H155" s="29">
        <f t="shared" si="5"/>
        <v>0</v>
      </c>
      <c r="I155" s="29">
        <f t="shared" si="6"/>
        <v>0</v>
      </c>
      <c r="J155" s="29">
        <f t="shared" si="7"/>
        <v>0</v>
      </c>
      <c r="K155" s="28">
        <f t="shared" si="1"/>
        <v>0</v>
      </c>
      <c r="L155" s="29">
        <f t="shared" si="2"/>
        <v>0</v>
      </c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4.25" customHeight="1">
      <c r="A156" s="1"/>
      <c r="B156" s="1"/>
      <c r="C156" s="1"/>
      <c r="D156" s="1"/>
      <c r="E156" s="1"/>
      <c r="F156" s="27" t="str">
        <f t="shared" si="3"/>
        <v/>
      </c>
      <c r="G156" s="28">
        <f t="shared" si="4"/>
        <v>0</v>
      </c>
      <c r="H156" s="29">
        <f t="shared" si="5"/>
        <v>0</v>
      </c>
      <c r="I156" s="29">
        <f t="shared" si="6"/>
        <v>0</v>
      </c>
      <c r="J156" s="29">
        <f t="shared" si="7"/>
        <v>0</v>
      </c>
      <c r="K156" s="28">
        <f t="shared" si="1"/>
        <v>0</v>
      </c>
      <c r="L156" s="29">
        <f t="shared" si="2"/>
        <v>0</v>
      </c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4.25" customHeight="1">
      <c r="A157" s="1"/>
      <c r="B157" s="1"/>
      <c r="C157" s="1"/>
      <c r="D157" s="1"/>
      <c r="E157" s="1"/>
      <c r="F157" s="27" t="str">
        <f t="shared" si="3"/>
        <v/>
      </c>
      <c r="G157" s="28">
        <f t="shared" si="4"/>
        <v>0</v>
      </c>
      <c r="H157" s="29">
        <f t="shared" si="5"/>
        <v>0</v>
      </c>
      <c r="I157" s="29">
        <f t="shared" si="6"/>
        <v>0</v>
      </c>
      <c r="J157" s="29">
        <f t="shared" si="7"/>
        <v>0</v>
      </c>
      <c r="K157" s="28">
        <f t="shared" si="1"/>
        <v>0</v>
      </c>
      <c r="L157" s="29">
        <f t="shared" si="2"/>
        <v>0</v>
      </c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4.25" customHeight="1">
      <c r="A158" s="1"/>
      <c r="B158" s="1"/>
      <c r="C158" s="1"/>
      <c r="D158" s="1"/>
      <c r="E158" s="1"/>
      <c r="F158" s="27" t="str">
        <f t="shared" si="3"/>
        <v/>
      </c>
      <c r="G158" s="28">
        <f t="shared" si="4"/>
        <v>0</v>
      </c>
      <c r="H158" s="29">
        <f t="shared" si="5"/>
        <v>0</v>
      </c>
      <c r="I158" s="29">
        <f t="shared" si="6"/>
        <v>0</v>
      </c>
      <c r="J158" s="29">
        <f t="shared" si="7"/>
        <v>0</v>
      </c>
      <c r="K158" s="28">
        <f t="shared" si="1"/>
        <v>0</v>
      </c>
      <c r="L158" s="29">
        <f t="shared" si="2"/>
        <v>0</v>
      </c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4.25" customHeight="1">
      <c r="A159" s="1"/>
      <c r="B159" s="1"/>
      <c r="C159" s="1"/>
      <c r="D159" s="1"/>
      <c r="E159" s="1"/>
      <c r="F159" s="27" t="str">
        <f t="shared" si="3"/>
        <v/>
      </c>
      <c r="G159" s="28">
        <f t="shared" si="4"/>
        <v>0</v>
      </c>
      <c r="H159" s="29">
        <f t="shared" si="5"/>
        <v>0</v>
      </c>
      <c r="I159" s="29">
        <f t="shared" si="6"/>
        <v>0</v>
      </c>
      <c r="J159" s="29">
        <f t="shared" si="7"/>
        <v>0</v>
      </c>
      <c r="K159" s="28">
        <f t="shared" si="1"/>
        <v>0</v>
      </c>
      <c r="L159" s="29">
        <f t="shared" si="2"/>
        <v>0</v>
      </c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4.25" customHeight="1">
      <c r="A160" s="1"/>
      <c r="B160" s="1"/>
      <c r="C160" s="1"/>
      <c r="D160" s="1"/>
      <c r="E160" s="1"/>
      <c r="F160" s="27" t="str">
        <f t="shared" si="3"/>
        <v/>
      </c>
      <c r="G160" s="28">
        <f t="shared" si="4"/>
        <v>0</v>
      </c>
      <c r="H160" s="29">
        <f t="shared" si="5"/>
        <v>0</v>
      </c>
      <c r="I160" s="29">
        <f t="shared" si="6"/>
        <v>0</v>
      </c>
      <c r="J160" s="29">
        <f t="shared" si="7"/>
        <v>0</v>
      </c>
      <c r="K160" s="28">
        <f t="shared" si="1"/>
        <v>0</v>
      </c>
      <c r="L160" s="29">
        <f t="shared" si="2"/>
        <v>0</v>
      </c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4.25" customHeight="1">
      <c r="A161" s="1"/>
      <c r="B161" s="1"/>
      <c r="C161" s="1"/>
      <c r="D161" s="1"/>
      <c r="E161" s="1"/>
      <c r="F161" s="27" t="str">
        <f t="shared" si="3"/>
        <v/>
      </c>
      <c r="G161" s="28">
        <f t="shared" si="4"/>
        <v>0</v>
      </c>
      <c r="H161" s="29">
        <f t="shared" si="5"/>
        <v>0</v>
      </c>
      <c r="I161" s="29">
        <f t="shared" si="6"/>
        <v>0</v>
      </c>
      <c r="J161" s="29">
        <f t="shared" si="7"/>
        <v>0</v>
      </c>
      <c r="K161" s="28">
        <f t="shared" si="1"/>
        <v>0</v>
      </c>
      <c r="L161" s="29">
        <f t="shared" si="2"/>
        <v>0</v>
      </c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4.25" customHeight="1">
      <c r="A162" s="1"/>
      <c r="B162" s="1"/>
      <c r="C162" s="1"/>
      <c r="D162" s="1"/>
      <c r="E162" s="1"/>
      <c r="F162" s="27" t="str">
        <f t="shared" si="3"/>
        <v/>
      </c>
      <c r="G162" s="28">
        <f t="shared" si="4"/>
        <v>0</v>
      </c>
      <c r="H162" s="29">
        <f t="shared" si="5"/>
        <v>0</v>
      </c>
      <c r="I162" s="29">
        <f t="shared" si="6"/>
        <v>0</v>
      </c>
      <c r="J162" s="29">
        <f t="shared" si="7"/>
        <v>0</v>
      </c>
      <c r="K162" s="28">
        <f t="shared" si="1"/>
        <v>0</v>
      </c>
      <c r="L162" s="29">
        <f t="shared" si="2"/>
        <v>0</v>
      </c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4.25" customHeight="1">
      <c r="A163" s="1"/>
      <c r="B163" s="1"/>
      <c r="C163" s="1"/>
      <c r="D163" s="1"/>
      <c r="E163" s="1"/>
      <c r="F163" s="27" t="str">
        <f t="shared" si="3"/>
        <v/>
      </c>
      <c r="G163" s="28">
        <f t="shared" si="4"/>
        <v>0</v>
      </c>
      <c r="H163" s="29">
        <f t="shared" si="5"/>
        <v>0</v>
      </c>
      <c r="I163" s="29">
        <f t="shared" si="6"/>
        <v>0</v>
      </c>
      <c r="J163" s="29">
        <f t="shared" si="7"/>
        <v>0</v>
      </c>
      <c r="K163" s="28">
        <f t="shared" si="1"/>
        <v>0</v>
      </c>
      <c r="L163" s="29">
        <f t="shared" si="2"/>
        <v>0</v>
      </c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4.25" customHeight="1">
      <c r="A164" s="1"/>
      <c r="B164" s="1"/>
      <c r="C164" s="1"/>
      <c r="D164" s="1"/>
      <c r="E164" s="1"/>
      <c r="F164" s="27" t="str">
        <f t="shared" si="3"/>
        <v/>
      </c>
      <c r="G164" s="28">
        <f t="shared" si="4"/>
        <v>0</v>
      </c>
      <c r="H164" s="29">
        <f t="shared" si="5"/>
        <v>0</v>
      </c>
      <c r="I164" s="29">
        <f t="shared" si="6"/>
        <v>0</v>
      </c>
      <c r="J164" s="29">
        <f t="shared" si="7"/>
        <v>0</v>
      </c>
      <c r="K164" s="28">
        <f t="shared" si="1"/>
        <v>0</v>
      </c>
      <c r="L164" s="29">
        <f t="shared" si="2"/>
        <v>0</v>
      </c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4.25" customHeight="1">
      <c r="A165" s="1"/>
      <c r="B165" s="1"/>
      <c r="C165" s="1"/>
      <c r="D165" s="1"/>
      <c r="E165" s="1"/>
      <c r="F165" s="27" t="str">
        <f t="shared" si="3"/>
        <v/>
      </c>
      <c r="G165" s="28">
        <f t="shared" si="4"/>
        <v>0</v>
      </c>
      <c r="H165" s="29">
        <f t="shared" si="5"/>
        <v>0</v>
      </c>
      <c r="I165" s="29">
        <f t="shared" si="6"/>
        <v>0</v>
      </c>
      <c r="J165" s="29">
        <f t="shared" si="7"/>
        <v>0</v>
      </c>
      <c r="K165" s="28">
        <f t="shared" si="1"/>
        <v>0</v>
      </c>
      <c r="L165" s="29">
        <f t="shared" si="2"/>
        <v>0</v>
      </c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4.25" customHeight="1">
      <c r="A166" s="1"/>
      <c r="B166" s="1"/>
      <c r="C166" s="1"/>
      <c r="D166" s="1"/>
      <c r="E166" s="1"/>
      <c r="F166" s="27" t="str">
        <f t="shared" si="3"/>
        <v/>
      </c>
      <c r="G166" s="28">
        <f t="shared" si="4"/>
        <v>0</v>
      </c>
      <c r="H166" s="29">
        <f t="shared" si="5"/>
        <v>0</v>
      </c>
      <c r="I166" s="29">
        <f t="shared" si="6"/>
        <v>0</v>
      </c>
      <c r="J166" s="29">
        <f t="shared" si="7"/>
        <v>0</v>
      </c>
      <c r="K166" s="28">
        <f t="shared" si="1"/>
        <v>0</v>
      </c>
      <c r="L166" s="29">
        <f t="shared" si="2"/>
        <v>0</v>
      </c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4.25" customHeight="1">
      <c r="A167" s="1"/>
      <c r="B167" s="1"/>
      <c r="C167" s="1"/>
      <c r="D167" s="1"/>
      <c r="E167" s="1"/>
      <c r="F167" s="27" t="str">
        <f t="shared" si="3"/>
        <v/>
      </c>
      <c r="G167" s="28">
        <f t="shared" si="4"/>
        <v>0</v>
      </c>
      <c r="H167" s="29">
        <f t="shared" si="5"/>
        <v>0</v>
      </c>
      <c r="I167" s="29">
        <f t="shared" si="6"/>
        <v>0</v>
      </c>
      <c r="J167" s="29">
        <f t="shared" si="7"/>
        <v>0</v>
      </c>
      <c r="K167" s="28">
        <f t="shared" si="1"/>
        <v>0</v>
      </c>
      <c r="L167" s="29">
        <f t="shared" si="2"/>
        <v>0</v>
      </c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4.25" customHeight="1">
      <c r="A168" s="1"/>
      <c r="B168" s="1"/>
      <c r="C168" s="1"/>
      <c r="D168" s="1"/>
      <c r="E168" s="1"/>
      <c r="F168" s="27" t="str">
        <f t="shared" si="3"/>
        <v/>
      </c>
      <c r="G168" s="28">
        <f t="shared" si="4"/>
        <v>0</v>
      </c>
      <c r="H168" s="29">
        <f t="shared" si="5"/>
        <v>0</v>
      </c>
      <c r="I168" s="29">
        <f t="shared" si="6"/>
        <v>0</v>
      </c>
      <c r="J168" s="29">
        <f t="shared" si="7"/>
        <v>0</v>
      </c>
      <c r="K168" s="28">
        <f t="shared" si="1"/>
        <v>0</v>
      </c>
      <c r="L168" s="29">
        <f t="shared" si="2"/>
        <v>0</v>
      </c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4.25" customHeight="1">
      <c r="A169" s="1"/>
      <c r="B169" s="1"/>
      <c r="C169" s="1"/>
      <c r="D169" s="1"/>
      <c r="E169" s="1"/>
      <c r="F169" s="27" t="str">
        <f t="shared" si="3"/>
        <v/>
      </c>
      <c r="G169" s="28">
        <f t="shared" si="4"/>
        <v>0</v>
      </c>
      <c r="H169" s="29">
        <f t="shared" si="5"/>
        <v>0</v>
      </c>
      <c r="I169" s="29">
        <f t="shared" si="6"/>
        <v>0</v>
      </c>
      <c r="J169" s="29">
        <f t="shared" si="7"/>
        <v>0</v>
      </c>
      <c r="K169" s="28">
        <f t="shared" si="1"/>
        <v>0</v>
      </c>
      <c r="L169" s="29">
        <f t="shared" si="2"/>
        <v>0</v>
      </c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4.25" customHeight="1">
      <c r="A170" s="1"/>
      <c r="B170" s="1"/>
      <c r="C170" s="1"/>
      <c r="D170" s="1"/>
      <c r="E170" s="1"/>
      <c r="F170" s="27" t="str">
        <f t="shared" si="3"/>
        <v/>
      </c>
      <c r="G170" s="28">
        <f t="shared" si="4"/>
        <v>0</v>
      </c>
      <c r="H170" s="29">
        <f t="shared" si="5"/>
        <v>0</v>
      </c>
      <c r="I170" s="29">
        <f t="shared" si="6"/>
        <v>0</v>
      </c>
      <c r="J170" s="29">
        <f t="shared" si="7"/>
        <v>0</v>
      </c>
      <c r="K170" s="28">
        <f t="shared" si="1"/>
        <v>0</v>
      </c>
      <c r="L170" s="29">
        <f t="shared" si="2"/>
        <v>0</v>
      </c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4.25" customHeight="1">
      <c r="A171" s="1"/>
      <c r="B171" s="1"/>
      <c r="C171" s="1"/>
      <c r="D171" s="1"/>
      <c r="E171" s="1"/>
      <c r="F171" s="27" t="str">
        <f t="shared" si="3"/>
        <v/>
      </c>
      <c r="G171" s="28">
        <f t="shared" si="4"/>
        <v>0</v>
      </c>
      <c r="H171" s="29">
        <f t="shared" si="5"/>
        <v>0</v>
      </c>
      <c r="I171" s="29">
        <f t="shared" si="6"/>
        <v>0</v>
      </c>
      <c r="J171" s="29">
        <f t="shared" si="7"/>
        <v>0</v>
      </c>
      <c r="K171" s="28">
        <f t="shared" si="1"/>
        <v>0</v>
      </c>
      <c r="L171" s="29">
        <f t="shared" si="2"/>
        <v>0</v>
      </c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4.25" customHeight="1">
      <c r="A172" s="1"/>
      <c r="B172" s="1"/>
      <c r="C172" s="1"/>
      <c r="D172" s="1"/>
      <c r="E172" s="1"/>
      <c r="F172" s="27" t="str">
        <f t="shared" si="3"/>
        <v/>
      </c>
      <c r="G172" s="28">
        <f t="shared" si="4"/>
        <v>0</v>
      </c>
      <c r="H172" s="29">
        <f t="shared" si="5"/>
        <v>0</v>
      </c>
      <c r="I172" s="29">
        <f t="shared" si="6"/>
        <v>0</v>
      </c>
      <c r="J172" s="29">
        <f t="shared" si="7"/>
        <v>0</v>
      </c>
      <c r="K172" s="28">
        <f t="shared" si="1"/>
        <v>0</v>
      </c>
      <c r="L172" s="29">
        <f t="shared" si="2"/>
        <v>0</v>
      </c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4.25" customHeight="1">
      <c r="A173" s="1"/>
      <c r="B173" s="1"/>
      <c r="C173" s="1"/>
      <c r="D173" s="1"/>
      <c r="E173" s="1"/>
      <c r="F173" s="27" t="str">
        <f t="shared" si="3"/>
        <v/>
      </c>
      <c r="G173" s="28">
        <f t="shared" si="4"/>
        <v>0</v>
      </c>
      <c r="H173" s="29">
        <f t="shared" si="5"/>
        <v>0</v>
      </c>
      <c r="I173" s="29">
        <f t="shared" si="6"/>
        <v>0</v>
      </c>
      <c r="J173" s="29">
        <f t="shared" si="7"/>
        <v>0</v>
      </c>
      <c r="K173" s="28">
        <f t="shared" si="1"/>
        <v>0</v>
      </c>
      <c r="L173" s="29">
        <f t="shared" si="2"/>
        <v>0</v>
      </c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4.25" customHeight="1">
      <c r="A174" s="1"/>
      <c r="B174" s="1"/>
      <c r="C174" s="1"/>
      <c r="D174" s="1"/>
      <c r="E174" s="1"/>
      <c r="F174" s="27" t="str">
        <f t="shared" si="3"/>
        <v/>
      </c>
      <c r="G174" s="28">
        <f t="shared" si="4"/>
        <v>0</v>
      </c>
      <c r="H174" s="29">
        <f t="shared" si="5"/>
        <v>0</v>
      </c>
      <c r="I174" s="29">
        <f t="shared" si="6"/>
        <v>0</v>
      </c>
      <c r="J174" s="29">
        <f t="shared" si="7"/>
        <v>0</v>
      </c>
      <c r="K174" s="28">
        <f t="shared" si="1"/>
        <v>0</v>
      </c>
      <c r="L174" s="29">
        <f t="shared" si="2"/>
        <v>0</v>
      </c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4.25" customHeight="1">
      <c r="A175" s="1"/>
      <c r="B175" s="1"/>
      <c r="C175" s="1"/>
      <c r="D175" s="1"/>
      <c r="E175" s="1"/>
      <c r="F175" s="27" t="str">
        <f t="shared" si="3"/>
        <v/>
      </c>
      <c r="G175" s="28">
        <f t="shared" si="4"/>
        <v>0</v>
      </c>
      <c r="H175" s="29">
        <f t="shared" si="5"/>
        <v>0</v>
      </c>
      <c r="I175" s="29">
        <f t="shared" si="6"/>
        <v>0</v>
      </c>
      <c r="J175" s="29">
        <f t="shared" si="7"/>
        <v>0</v>
      </c>
      <c r="K175" s="28">
        <f t="shared" si="1"/>
        <v>0</v>
      </c>
      <c r="L175" s="29">
        <f t="shared" si="2"/>
        <v>0</v>
      </c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4.25" customHeight="1">
      <c r="A176" s="1"/>
      <c r="B176" s="1"/>
      <c r="C176" s="1"/>
      <c r="D176" s="1"/>
      <c r="E176" s="1"/>
      <c r="F176" s="27" t="str">
        <f t="shared" si="3"/>
        <v/>
      </c>
      <c r="G176" s="28">
        <f t="shared" si="4"/>
        <v>0</v>
      </c>
      <c r="H176" s="29">
        <f t="shared" si="5"/>
        <v>0</v>
      </c>
      <c r="I176" s="29">
        <f t="shared" si="6"/>
        <v>0</v>
      </c>
      <c r="J176" s="29">
        <f t="shared" si="7"/>
        <v>0</v>
      </c>
      <c r="K176" s="28">
        <f t="shared" si="1"/>
        <v>0</v>
      </c>
      <c r="L176" s="29">
        <f t="shared" si="2"/>
        <v>0</v>
      </c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4.25" customHeight="1">
      <c r="A177" s="1"/>
      <c r="B177" s="1"/>
      <c r="C177" s="1"/>
      <c r="D177" s="1"/>
      <c r="E177" s="1"/>
      <c r="F177" s="27" t="str">
        <f t="shared" si="3"/>
        <v/>
      </c>
      <c r="G177" s="28">
        <f t="shared" si="4"/>
        <v>0</v>
      </c>
      <c r="H177" s="29">
        <f t="shared" si="5"/>
        <v>0</v>
      </c>
      <c r="I177" s="29">
        <f t="shared" si="6"/>
        <v>0</v>
      </c>
      <c r="J177" s="29">
        <f t="shared" si="7"/>
        <v>0</v>
      </c>
      <c r="K177" s="28">
        <f t="shared" si="1"/>
        <v>0</v>
      </c>
      <c r="L177" s="29">
        <f t="shared" si="2"/>
        <v>0</v>
      </c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4.25" customHeight="1">
      <c r="A178" s="1"/>
      <c r="B178" s="1"/>
      <c r="C178" s="1"/>
      <c r="D178" s="1"/>
      <c r="E178" s="1"/>
      <c r="F178" s="27" t="str">
        <f t="shared" si="3"/>
        <v/>
      </c>
      <c r="G178" s="28">
        <f t="shared" si="4"/>
        <v>0</v>
      </c>
      <c r="H178" s="29">
        <f t="shared" si="5"/>
        <v>0</v>
      </c>
      <c r="I178" s="29">
        <f t="shared" si="6"/>
        <v>0</v>
      </c>
      <c r="J178" s="29">
        <f t="shared" si="7"/>
        <v>0</v>
      </c>
      <c r="K178" s="28">
        <f t="shared" si="1"/>
        <v>0</v>
      </c>
      <c r="L178" s="29">
        <f t="shared" si="2"/>
        <v>0</v>
      </c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4.25" customHeight="1">
      <c r="A179" s="1"/>
      <c r="B179" s="1"/>
      <c r="C179" s="1"/>
      <c r="D179" s="1"/>
      <c r="E179" s="1"/>
      <c r="F179" s="27" t="str">
        <f t="shared" si="3"/>
        <v/>
      </c>
      <c r="G179" s="28">
        <f t="shared" si="4"/>
        <v>0</v>
      </c>
      <c r="H179" s="29">
        <f t="shared" si="5"/>
        <v>0</v>
      </c>
      <c r="I179" s="29">
        <f t="shared" si="6"/>
        <v>0</v>
      </c>
      <c r="J179" s="29">
        <f t="shared" si="7"/>
        <v>0</v>
      </c>
      <c r="K179" s="28">
        <f t="shared" si="1"/>
        <v>0</v>
      </c>
      <c r="L179" s="29">
        <f t="shared" si="2"/>
        <v>0</v>
      </c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4.25" customHeight="1">
      <c r="A180" s="1"/>
      <c r="B180" s="1"/>
      <c r="C180" s="1"/>
      <c r="D180" s="1"/>
      <c r="E180" s="1"/>
      <c r="F180" s="27" t="str">
        <f t="shared" si="3"/>
        <v/>
      </c>
      <c r="G180" s="28">
        <f t="shared" si="4"/>
        <v>0</v>
      </c>
      <c r="H180" s="29">
        <f t="shared" si="5"/>
        <v>0</v>
      </c>
      <c r="I180" s="29">
        <f t="shared" si="6"/>
        <v>0</v>
      </c>
      <c r="J180" s="29">
        <f t="shared" si="7"/>
        <v>0</v>
      </c>
      <c r="K180" s="28">
        <f t="shared" si="1"/>
        <v>0</v>
      </c>
      <c r="L180" s="29">
        <f t="shared" si="2"/>
        <v>0</v>
      </c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4.25" customHeight="1">
      <c r="A181" s="1"/>
      <c r="B181" s="1"/>
      <c r="C181" s="1"/>
      <c r="D181" s="1"/>
      <c r="E181" s="1"/>
      <c r="F181" s="27" t="str">
        <f t="shared" si="3"/>
        <v/>
      </c>
      <c r="G181" s="28">
        <f t="shared" si="4"/>
        <v>0</v>
      </c>
      <c r="H181" s="29">
        <f t="shared" si="5"/>
        <v>0</v>
      </c>
      <c r="I181" s="29">
        <f t="shared" si="6"/>
        <v>0</v>
      </c>
      <c r="J181" s="29">
        <f t="shared" si="7"/>
        <v>0</v>
      </c>
      <c r="K181" s="28">
        <f t="shared" si="1"/>
        <v>0</v>
      </c>
      <c r="L181" s="29">
        <f t="shared" si="2"/>
        <v>0</v>
      </c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4.25" customHeight="1">
      <c r="A182" s="1"/>
      <c r="B182" s="1"/>
      <c r="C182" s="1"/>
      <c r="D182" s="1"/>
      <c r="E182" s="1"/>
      <c r="F182" s="27" t="str">
        <f t="shared" si="3"/>
        <v/>
      </c>
      <c r="G182" s="28">
        <f t="shared" si="4"/>
        <v>0</v>
      </c>
      <c r="H182" s="29">
        <f t="shared" si="5"/>
        <v>0</v>
      </c>
      <c r="I182" s="29">
        <f t="shared" si="6"/>
        <v>0</v>
      </c>
      <c r="J182" s="29">
        <f t="shared" si="7"/>
        <v>0</v>
      </c>
      <c r="K182" s="28">
        <f t="shared" si="1"/>
        <v>0</v>
      </c>
      <c r="L182" s="29">
        <f t="shared" si="2"/>
        <v>0</v>
      </c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4.25" customHeight="1">
      <c r="A183" s="1"/>
      <c r="B183" s="1"/>
      <c r="C183" s="1"/>
      <c r="D183" s="1"/>
      <c r="E183" s="1"/>
      <c r="F183" s="27" t="str">
        <f t="shared" si="3"/>
        <v/>
      </c>
      <c r="G183" s="28">
        <f t="shared" si="4"/>
        <v>0</v>
      </c>
      <c r="H183" s="29">
        <f t="shared" si="5"/>
        <v>0</v>
      </c>
      <c r="I183" s="29">
        <f t="shared" si="6"/>
        <v>0</v>
      </c>
      <c r="J183" s="29">
        <f t="shared" si="7"/>
        <v>0</v>
      </c>
      <c r="K183" s="28">
        <f t="shared" si="1"/>
        <v>0</v>
      </c>
      <c r="L183" s="29">
        <f t="shared" si="2"/>
        <v>0</v>
      </c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4.25" customHeight="1">
      <c r="A184" s="1"/>
      <c r="B184" s="1"/>
      <c r="C184" s="1"/>
      <c r="D184" s="1"/>
      <c r="E184" s="1"/>
      <c r="F184" s="27" t="str">
        <f t="shared" si="3"/>
        <v/>
      </c>
      <c r="G184" s="28">
        <f t="shared" si="4"/>
        <v>0</v>
      </c>
      <c r="H184" s="29">
        <f t="shared" si="5"/>
        <v>0</v>
      </c>
      <c r="I184" s="29">
        <f t="shared" si="6"/>
        <v>0</v>
      </c>
      <c r="J184" s="29">
        <f t="shared" si="7"/>
        <v>0</v>
      </c>
      <c r="K184" s="28">
        <f t="shared" si="1"/>
        <v>0</v>
      </c>
      <c r="L184" s="29">
        <f t="shared" si="2"/>
        <v>0</v>
      </c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4.25" customHeight="1">
      <c r="A185" s="1"/>
      <c r="B185" s="1"/>
      <c r="C185" s="1"/>
      <c r="D185" s="1"/>
      <c r="E185" s="1"/>
      <c r="F185" s="27" t="str">
        <f t="shared" si="3"/>
        <v/>
      </c>
      <c r="G185" s="28">
        <f t="shared" si="4"/>
        <v>0</v>
      </c>
      <c r="H185" s="29">
        <f t="shared" si="5"/>
        <v>0</v>
      </c>
      <c r="I185" s="29">
        <f t="shared" si="6"/>
        <v>0</v>
      </c>
      <c r="J185" s="29">
        <f t="shared" si="7"/>
        <v>0</v>
      </c>
      <c r="K185" s="28">
        <f t="shared" si="1"/>
        <v>0</v>
      </c>
      <c r="L185" s="29">
        <f t="shared" si="2"/>
        <v>0</v>
      </c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4.25" customHeight="1">
      <c r="A186" s="1"/>
      <c r="B186" s="1"/>
      <c r="C186" s="1"/>
      <c r="D186" s="1"/>
      <c r="E186" s="1"/>
      <c r="F186" s="27" t="str">
        <f t="shared" si="3"/>
        <v/>
      </c>
      <c r="G186" s="28">
        <f t="shared" si="4"/>
        <v>0</v>
      </c>
      <c r="H186" s="29">
        <f t="shared" si="5"/>
        <v>0</v>
      </c>
      <c r="I186" s="29">
        <f t="shared" si="6"/>
        <v>0</v>
      </c>
      <c r="J186" s="29">
        <f t="shared" si="7"/>
        <v>0</v>
      </c>
      <c r="K186" s="28">
        <f t="shared" si="1"/>
        <v>0</v>
      </c>
      <c r="L186" s="29">
        <f t="shared" si="2"/>
        <v>0</v>
      </c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4.25" customHeight="1">
      <c r="A187" s="1"/>
      <c r="B187" s="1"/>
      <c r="C187" s="1"/>
      <c r="D187" s="1"/>
      <c r="E187" s="1"/>
      <c r="F187" s="27" t="str">
        <f t="shared" si="3"/>
        <v/>
      </c>
      <c r="G187" s="28">
        <f t="shared" si="4"/>
        <v>0</v>
      </c>
      <c r="H187" s="29">
        <f t="shared" si="5"/>
        <v>0</v>
      </c>
      <c r="I187" s="29">
        <f t="shared" si="6"/>
        <v>0</v>
      </c>
      <c r="J187" s="29">
        <f t="shared" si="7"/>
        <v>0</v>
      </c>
      <c r="K187" s="28">
        <f t="shared" si="1"/>
        <v>0</v>
      </c>
      <c r="L187" s="29">
        <f t="shared" si="2"/>
        <v>0</v>
      </c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4.25" customHeight="1">
      <c r="A188" s="1"/>
      <c r="B188" s="1"/>
      <c r="C188" s="1"/>
      <c r="D188" s="1"/>
      <c r="E188" s="1"/>
      <c r="F188" s="27" t="str">
        <f t="shared" si="3"/>
        <v/>
      </c>
      <c r="G188" s="28">
        <f t="shared" si="4"/>
        <v>0</v>
      </c>
      <c r="H188" s="29">
        <f t="shared" si="5"/>
        <v>0</v>
      </c>
      <c r="I188" s="29">
        <f t="shared" si="6"/>
        <v>0</v>
      </c>
      <c r="J188" s="29">
        <f t="shared" si="7"/>
        <v>0</v>
      </c>
      <c r="K188" s="28">
        <f t="shared" si="1"/>
        <v>0</v>
      </c>
      <c r="L188" s="29">
        <f t="shared" si="2"/>
        <v>0</v>
      </c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4.25" customHeight="1">
      <c r="A189" s="1"/>
      <c r="B189" s="1"/>
      <c r="C189" s="1"/>
      <c r="D189" s="1"/>
      <c r="E189" s="1"/>
      <c r="F189" s="27" t="str">
        <f t="shared" si="3"/>
        <v/>
      </c>
      <c r="G189" s="28">
        <f t="shared" si="4"/>
        <v>0</v>
      </c>
      <c r="H189" s="29">
        <f t="shared" si="5"/>
        <v>0</v>
      </c>
      <c r="I189" s="29">
        <f t="shared" si="6"/>
        <v>0</v>
      </c>
      <c r="J189" s="29">
        <f t="shared" si="7"/>
        <v>0</v>
      </c>
      <c r="K189" s="28">
        <f t="shared" si="1"/>
        <v>0</v>
      </c>
      <c r="L189" s="29">
        <f t="shared" si="2"/>
        <v>0</v>
      </c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4.25" customHeight="1">
      <c r="A190" s="1"/>
      <c r="B190" s="1"/>
      <c r="C190" s="1"/>
      <c r="D190" s="1"/>
      <c r="E190" s="1"/>
      <c r="F190" s="27" t="str">
        <f t="shared" si="3"/>
        <v/>
      </c>
      <c r="G190" s="28">
        <f t="shared" si="4"/>
        <v>0</v>
      </c>
      <c r="H190" s="29">
        <f t="shared" si="5"/>
        <v>0</v>
      </c>
      <c r="I190" s="29">
        <f t="shared" si="6"/>
        <v>0</v>
      </c>
      <c r="J190" s="29">
        <f t="shared" si="7"/>
        <v>0</v>
      </c>
      <c r="K190" s="28">
        <f t="shared" si="1"/>
        <v>0</v>
      </c>
      <c r="L190" s="29">
        <f t="shared" si="2"/>
        <v>0</v>
      </c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4.25" customHeight="1">
      <c r="A191" s="1"/>
      <c r="B191" s="1"/>
      <c r="C191" s="1"/>
      <c r="D191" s="1"/>
      <c r="E191" s="1"/>
      <c r="F191" s="27" t="str">
        <f t="shared" si="3"/>
        <v/>
      </c>
      <c r="G191" s="28">
        <f t="shared" si="4"/>
        <v>0</v>
      </c>
      <c r="H191" s="29">
        <f t="shared" si="5"/>
        <v>0</v>
      </c>
      <c r="I191" s="29">
        <f t="shared" si="6"/>
        <v>0</v>
      </c>
      <c r="J191" s="29">
        <f t="shared" si="7"/>
        <v>0</v>
      </c>
      <c r="K191" s="28">
        <f t="shared" si="1"/>
        <v>0</v>
      </c>
      <c r="L191" s="29">
        <f t="shared" si="2"/>
        <v>0</v>
      </c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4.25" customHeight="1">
      <c r="A192" s="1"/>
      <c r="B192" s="1"/>
      <c r="C192" s="1"/>
      <c r="D192" s="1"/>
      <c r="E192" s="1"/>
      <c r="F192" s="27" t="str">
        <f t="shared" si="3"/>
        <v/>
      </c>
      <c r="G192" s="28">
        <f t="shared" si="4"/>
        <v>0</v>
      </c>
      <c r="H192" s="29">
        <f t="shared" si="5"/>
        <v>0</v>
      </c>
      <c r="I192" s="29">
        <f t="shared" si="6"/>
        <v>0</v>
      </c>
      <c r="J192" s="29">
        <f t="shared" si="7"/>
        <v>0</v>
      </c>
      <c r="K192" s="28">
        <f t="shared" si="1"/>
        <v>0</v>
      </c>
      <c r="L192" s="29">
        <f t="shared" si="2"/>
        <v>0</v>
      </c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4.25" customHeight="1">
      <c r="A193" s="1"/>
      <c r="B193" s="1"/>
      <c r="C193" s="1"/>
      <c r="D193" s="1"/>
      <c r="E193" s="1"/>
      <c r="F193" s="27" t="str">
        <f t="shared" si="3"/>
        <v/>
      </c>
      <c r="G193" s="28">
        <f t="shared" si="4"/>
        <v>0</v>
      </c>
      <c r="H193" s="29">
        <f t="shared" si="5"/>
        <v>0</v>
      </c>
      <c r="I193" s="29">
        <f t="shared" si="6"/>
        <v>0</v>
      </c>
      <c r="J193" s="29">
        <f t="shared" si="7"/>
        <v>0</v>
      </c>
      <c r="K193" s="28">
        <f t="shared" si="1"/>
        <v>0</v>
      </c>
      <c r="L193" s="29">
        <f t="shared" si="2"/>
        <v>0</v>
      </c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4.25" customHeight="1">
      <c r="A194" s="1"/>
      <c r="B194" s="1"/>
      <c r="C194" s="1"/>
      <c r="D194" s="1"/>
      <c r="E194" s="1"/>
      <c r="F194" s="27" t="str">
        <f t="shared" si="3"/>
        <v/>
      </c>
      <c r="G194" s="28">
        <f t="shared" si="4"/>
        <v>0</v>
      </c>
      <c r="H194" s="29">
        <f t="shared" si="5"/>
        <v>0</v>
      </c>
      <c r="I194" s="29">
        <f t="shared" si="6"/>
        <v>0</v>
      </c>
      <c r="J194" s="29">
        <f t="shared" si="7"/>
        <v>0</v>
      </c>
      <c r="K194" s="28">
        <f t="shared" si="1"/>
        <v>0</v>
      </c>
      <c r="L194" s="29">
        <f t="shared" si="2"/>
        <v>0</v>
      </c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4.25" customHeight="1">
      <c r="A195" s="1"/>
      <c r="B195" s="1"/>
      <c r="C195" s="1"/>
      <c r="D195" s="1"/>
      <c r="E195" s="1"/>
      <c r="F195" s="27" t="str">
        <f t="shared" si="3"/>
        <v/>
      </c>
      <c r="G195" s="28">
        <f t="shared" si="4"/>
        <v>0</v>
      </c>
      <c r="H195" s="29">
        <f t="shared" si="5"/>
        <v>0</v>
      </c>
      <c r="I195" s="29">
        <f t="shared" si="6"/>
        <v>0</v>
      </c>
      <c r="J195" s="29">
        <f t="shared" si="7"/>
        <v>0</v>
      </c>
      <c r="K195" s="28">
        <f t="shared" si="1"/>
        <v>0</v>
      </c>
      <c r="L195" s="29">
        <f t="shared" si="2"/>
        <v>0</v>
      </c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4.25" customHeight="1">
      <c r="A196" s="1"/>
      <c r="B196" s="1"/>
      <c r="C196" s="1"/>
      <c r="D196" s="1"/>
      <c r="E196" s="1"/>
      <c r="F196" s="27" t="str">
        <f t="shared" si="3"/>
        <v/>
      </c>
      <c r="G196" s="28">
        <f t="shared" si="4"/>
        <v>0</v>
      </c>
      <c r="H196" s="29">
        <f t="shared" si="5"/>
        <v>0</v>
      </c>
      <c r="I196" s="29">
        <f t="shared" si="6"/>
        <v>0</v>
      </c>
      <c r="J196" s="29">
        <f t="shared" si="7"/>
        <v>0</v>
      </c>
      <c r="K196" s="28">
        <f t="shared" si="1"/>
        <v>0</v>
      </c>
      <c r="L196" s="29">
        <f t="shared" si="2"/>
        <v>0</v>
      </c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4.25" customHeight="1">
      <c r="A197" s="1"/>
      <c r="B197" s="1"/>
      <c r="C197" s="1"/>
      <c r="D197" s="1"/>
      <c r="E197" s="1"/>
      <c r="F197" s="27" t="str">
        <f t="shared" si="3"/>
        <v/>
      </c>
      <c r="G197" s="28">
        <f t="shared" si="4"/>
        <v>0</v>
      </c>
      <c r="H197" s="29">
        <f t="shared" si="5"/>
        <v>0</v>
      </c>
      <c r="I197" s="29">
        <f t="shared" si="6"/>
        <v>0</v>
      </c>
      <c r="J197" s="29">
        <f t="shared" si="7"/>
        <v>0</v>
      </c>
      <c r="K197" s="28">
        <f t="shared" si="1"/>
        <v>0</v>
      </c>
      <c r="L197" s="29">
        <f t="shared" si="2"/>
        <v>0</v>
      </c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4.25" customHeight="1">
      <c r="A198" s="1"/>
      <c r="B198" s="1"/>
      <c r="C198" s="1"/>
      <c r="D198" s="1"/>
      <c r="E198" s="1"/>
      <c r="F198" s="27" t="str">
        <f t="shared" si="3"/>
        <v/>
      </c>
      <c r="G198" s="28">
        <f t="shared" si="4"/>
        <v>0</v>
      </c>
      <c r="H198" s="29">
        <f t="shared" si="5"/>
        <v>0</v>
      </c>
      <c r="I198" s="29">
        <f t="shared" si="6"/>
        <v>0</v>
      </c>
      <c r="J198" s="29">
        <f t="shared" si="7"/>
        <v>0</v>
      </c>
      <c r="K198" s="28">
        <f t="shared" si="1"/>
        <v>0</v>
      </c>
      <c r="L198" s="29">
        <f t="shared" si="2"/>
        <v>0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4.25" customHeight="1">
      <c r="A199" s="1"/>
      <c r="B199" s="1"/>
      <c r="C199" s="1"/>
      <c r="D199" s="1"/>
      <c r="E199" s="1"/>
      <c r="F199" s="27" t="str">
        <f t="shared" si="3"/>
        <v/>
      </c>
      <c r="G199" s="28">
        <f t="shared" si="4"/>
        <v>0</v>
      </c>
      <c r="H199" s="29">
        <f t="shared" si="5"/>
        <v>0</v>
      </c>
      <c r="I199" s="29">
        <f t="shared" si="6"/>
        <v>0</v>
      </c>
      <c r="J199" s="29">
        <f t="shared" si="7"/>
        <v>0</v>
      </c>
      <c r="K199" s="28">
        <f t="shared" si="1"/>
        <v>0</v>
      </c>
      <c r="L199" s="29">
        <f t="shared" si="2"/>
        <v>0</v>
      </c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4.25" customHeight="1">
      <c r="A200" s="1"/>
      <c r="B200" s="1"/>
      <c r="C200" s="1"/>
      <c r="D200" s="1"/>
      <c r="E200" s="1"/>
      <c r="F200" s="27" t="str">
        <f t="shared" si="3"/>
        <v/>
      </c>
      <c r="G200" s="28">
        <f t="shared" si="4"/>
        <v>0</v>
      </c>
      <c r="H200" s="29">
        <f t="shared" si="5"/>
        <v>0</v>
      </c>
      <c r="I200" s="29">
        <f t="shared" si="6"/>
        <v>0</v>
      </c>
      <c r="J200" s="29">
        <f t="shared" si="7"/>
        <v>0</v>
      </c>
      <c r="K200" s="28">
        <f t="shared" si="1"/>
        <v>0</v>
      </c>
      <c r="L200" s="29">
        <f t="shared" si="2"/>
        <v>0</v>
      </c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4.25" customHeight="1">
      <c r="A201" s="1"/>
      <c r="B201" s="1"/>
      <c r="C201" s="1"/>
      <c r="D201" s="1"/>
      <c r="E201" s="1"/>
      <c r="F201" s="27" t="str">
        <f t="shared" si="3"/>
        <v/>
      </c>
      <c r="G201" s="28">
        <f t="shared" si="4"/>
        <v>0</v>
      </c>
      <c r="H201" s="29">
        <f t="shared" si="5"/>
        <v>0</v>
      </c>
      <c r="I201" s="29">
        <f t="shared" si="6"/>
        <v>0</v>
      </c>
      <c r="J201" s="29">
        <f t="shared" si="7"/>
        <v>0</v>
      </c>
      <c r="K201" s="28">
        <f t="shared" si="1"/>
        <v>0</v>
      </c>
      <c r="L201" s="29">
        <f t="shared" si="2"/>
        <v>0</v>
      </c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4.25" customHeight="1">
      <c r="A202" s="1"/>
      <c r="B202" s="1"/>
      <c r="C202" s="1"/>
      <c r="D202" s="1"/>
      <c r="E202" s="1"/>
      <c r="F202" s="27" t="str">
        <f t="shared" si="3"/>
        <v/>
      </c>
      <c r="G202" s="28">
        <f t="shared" si="4"/>
        <v>0</v>
      </c>
      <c r="H202" s="29">
        <f t="shared" si="5"/>
        <v>0</v>
      </c>
      <c r="I202" s="29">
        <f t="shared" si="6"/>
        <v>0</v>
      </c>
      <c r="J202" s="29">
        <f t="shared" si="7"/>
        <v>0</v>
      </c>
      <c r="K202" s="28">
        <f t="shared" si="1"/>
        <v>0</v>
      </c>
      <c r="L202" s="29">
        <f t="shared" si="2"/>
        <v>0</v>
      </c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4.25" customHeight="1">
      <c r="A203" s="1"/>
      <c r="B203" s="1"/>
      <c r="C203" s="1"/>
      <c r="D203" s="1"/>
      <c r="E203" s="1"/>
      <c r="F203" s="27" t="str">
        <f t="shared" si="3"/>
        <v/>
      </c>
      <c r="G203" s="28">
        <f t="shared" si="4"/>
        <v>0</v>
      </c>
      <c r="H203" s="29">
        <f t="shared" si="5"/>
        <v>0</v>
      </c>
      <c r="I203" s="29">
        <f t="shared" si="6"/>
        <v>0</v>
      </c>
      <c r="J203" s="29">
        <f t="shared" si="7"/>
        <v>0</v>
      </c>
      <c r="K203" s="28">
        <f t="shared" si="1"/>
        <v>0</v>
      </c>
      <c r="L203" s="29">
        <f t="shared" si="2"/>
        <v>0</v>
      </c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4.25" customHeight="1">
      <c r="A204" s="1"/>
      <c r="B204" s="1"/>
      <c r="C204" s="1"/>
      <c r="D204" s="1"/>
      <c r="E204" s="1"/>
      <c r="F204" s="27" t="str">
        <f t="shared" si="3"/>
        <v/>
      </c>
      <c r="G204" s="28">
        <f t="shared" si="4"/>
        <v>0</v>
      </c>
      <c r="H204" s="29">
        <f t="shared" si="5"/>
        <v>0</v>
      </c>
      <c r="I204" s="29">
        <f t="shared" si="6"/>
        <v>0</v>
      </c>
      <c r="J204" s="29">
        <f t="shared" si="7"/>
        <v>0</v>
      </c>
      <c r="K204" s="28">
        <f t="shared" si="1"/>
        <v>0</v>
      </c>
      <c r="L204" s="29">
        <f t="shared" si="2"/>
        <v>0</v>
      </c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4.25" customHeight="1">
      <c r="A205" s="1"/>
      <c r="B205" s="1"/>
      <c r="C205" s="1"/>
      <c r="D205" s="1"/>
      <c r="E205" s="1"/>
      <c r="F205" s="27" t="str">
        <f t="shared" si="3"/>
        <v/>
      </c>
      <c r="G205" s="28">
        <f t="shared" si="4"/>
        <v>0</v>
      </c>
      <c r="H205" s="29">
        <f t="shared" si="5"/>
        <v>0</v>
      </c>
      <c r="I205" s="29">
        <f t="shared" si="6"/>
        <v>0</v>
      </c>
      <c r="J205" s="29">
        <f t="shared" si="7"/>
        <v>0</v>
      </c>
      <c r="K205" s="28">
        <f t="shared" si="1"/>
        <v>0</v>
      </c>
      <c r="L205" s="29">
        <f t="shared" si="2"/>
        <v>0</v>
      </c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4.25" customHeight="1">
      <c r="A206" s="1"/>
      <c r="B206" s="1"/>
      <c r="C206" s="1"/>
      <c r="D206" s="1"/>
      <c r="E206" s="1"/>
      <c r="F206" s="27" t="str">
        <f t="shared" si="3"/>
        <v/>
      </c>
      <c r="G206" s="28">
        <f t="shared" si="4"/>
        <v>0</v>
      </c>
      <c r="H206" s="29">
        <f t="shared" si="5"/>
        <v>0</v>
      </c>
      <c r="I206" s="29">
        <f t="shared" si="6"/>
        <v>0</v>
      </c>
      <c r="J206" s="29">
        <f t="shared" si="7"/>
        <v>0</v>
      </c>
      <c r="K206" s="28">
        <f t="shared" si="1"/>
        <v>0</v>
      </c>
      <c r="L206" s="29">
        <f t="shared" si="2"/>
        <v>0</v>
      </c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4.25" customHeight="1">
      <c r="A207" s="1"/>
      <c r="B207" s="1"/>
      <c r="C207" s="1"/>
      <c r="D207" s="1"/>
      <c r="E207" s="1"/>
      <c r="F207" s="27" t="str">
        <f t="shared" si="3"/>
        <v/>
      </c>
      <c r="G207" s="28">
        <f t="shared" si="4"/>
        <v>0</v>
      </c>
      <c r="H207" s="29">
        <f t="shared" si="5"/>
        <v>0</v>
      </c>
      <c r="I207" s="29">
        <f t="shared" si="6"/>
        <v>0</v>
      </c>
      <c r="J207" s="29">
        <f t="shared" si="7"/>
        <v>0</v>
      </c>
      <c r="K207" s="28">
        <f t="shared" si="1"/>
        <v>0</v>
      </c>
      <c r="L207" s="29">
        <f t="shared" si="2"/>
        <v>0</v>
      </c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4.25" customHeight="1">
      <c r="A208" s="1"/>
      <c r="B208" s="1"/>
      <c r="C208" s="1"/>
      <c r="D208" s="1"/>
      <c r="E208" s="1"/>
      <c r="F208" s="27" t="str">
        <f t="shared" si="3"/>
        <v/>
      </c>
      <c r="G208" s="28">
        <f t="shared" si="4"/>
        <v>0</v>
      </c>
      <c r="H208" s="29">
        <f t="shared" si="5"/>
        <v>0</v>
      </c>
      <c r="I208" s="29">
        <f t="shared" si="6"/>
        <v>0</v>
      </c>
      <c r="J208" s="29">
        <f t="shared" si="7"/>
        <v>0</v>
      </c>
      <c r="K208" s="28">
        <f t="shared" si="1"/>
        <v>0</v>
      </c>
      <c r="L208" s="29">
        <f t="shared" si="2"/>
        <v>0</v>
      </c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4.25" customHeight="1">
      <c r="A209" s="1"/>
      <c r="B209" s="1"/>
      <c r="C209" s="1"/>
      <c r="D209" s="1"/>
      <c r="E209" s="1"/>
      <c r="F209" s="27" t="str">
        <f t="shared" si="3"/>
        <v/>
      </c>
      <c r="G209" s="28">
        <f t="shared" si="4"/>
        <v>0</v>
      </c>
      <c r="H209" s="29">
        <f t="shared" si="5"/>
        <v>0</v>
      </c>
      <c r="I209" s="29">
        <f t="shared" si="6"/>
        <v>0</v>
      </c>
      <c r="J209" s="29">
        <f t="shared" si="7"/>
        <v>0</v>
      </c>
      <c r="K209" s="28">
        <f t="shared" si="1"/>
        <v>0</v>
      </c>
      <c r="L209" s="29">
        <f t="shared" si="2"/>
        <v>0</v>
      </c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4.25" customHeight="1">
      <c r="A210" s="1"/>
      <c r="B210" s="1"/>
      <c r="C210" s="1"/>
      <c r="D210" s="1"/>
      <c r="E210" s="1"/>
      <c r="F210" s="27" t="str">
        <f t="shared" si="3"/>
        <v/>
      </c>
      <c r="G210" s="28">
        <f t="shared" si="4"/>
        <v>0</v>
      </c>
      <c r="H210" s="29">
        <f t="shared" si="5"/>
        <v>0</v>
      </c>
      <c r="I210" s="29">
        <f t="shared" si="6"/>
        <v>0</v>
      </c>
      <c r="J210" s="29">
        <f t="shared" si="7"/>
        <v>0</v>
      </c>
      <c r="K210" s="28">
        <f t="shared" si="1"/>
        <v>0</v>
      </c>
      <c r="L210" s="29">
        <f t="shared" si="2"/>
        <v>0</v>
      </c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4.25" customHeight="1">
      <c r="A211" s="1"/>
      <c r="B211" s="1"/>
      <c r="C211" s="1"/>
      <c r="D211" s="1"/>
      <c r="E211" s="1"/>
      <c r="F211" s="27" t="str">
        <f t="shared" si="3"/>
        <v/>
      </c>
      <c r="G211" s="28">
        <f t="shared" si="4"/>
        <v>0</v>
      </c>
      <c r="H211" s="29">
        <f t="shared" si="5"/>
        <v>0</v>
      </c>
      <c r="I211" s="29">
        <f t="shared" si="6"/>
        <v>0</v>
      </c>
      <c r="J211" s="29">
        <f t="shared" si="7"/>
        <v>0</v>
      </c>
      <c r="K211" s="28">
        <f t="shared" si="1"/>
        <v>0</v>
      </c>
      <c r="L211" s="29">
        <f t="shared" si="2"/>
        <v>0</v>
      </c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4.25" customHeight="1">
      <c r="A212" s="1"/>
      <c r="B212" s="1"/>
      <c r="C212" s="1"/>
      <c r="D212" s="1"/>
      <c r="E212" s="1"/>
      <c r="F212" s="27" t="str">
        <f t="shared" si="3"/>
        <v/>
      </c>
      <c r="G212" s="28">
        <f t="shared" si="4"/>
        <v>0</v>
      </c>
      <c r="H212" s="29">
        <f t="shared" si="5"/>
        <v>0</v>
      </c>
      <c r="I212" s="29">
        <f t="shared" si="6"/>
        <v>0</v>
      </c>
      <c r="J212" s="29">
        <f t="shared" si="7"/>
        <v>0</v>
      </c>
      <c r="K212" s="28">
        <f t="shared" si="1"/>
        <v>0</v>
      </c>
      <c r="L212" s="29">
        <f t="shared" si="2"/>
        <v>0</v>
      </c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4.25" customHeight="1">
      <c r="A213" s="1"/>
      <c r="B213" s="1"/>
      <c r="C213" s="1"/>
      <c r="D213" s="1"/>
      <c r="E213" s="1"/>
      <c r="F213" s="27" t="str">
        <f t="shared" si="3"/>
        <v/>
      </c>
      <c r="G213" s="28">
        <f t="shared" si="4"/>
        <v>0</v>
      </c>
      <c r="H213" s="29">
        <f t="shared" si="5"/>
        <v>0</v>
      </c>
      <c r="I213" s="29">
        <f t="shared" si="6"/>
        <v>0</v>
      </c>
      <c r="J213" s="29">
        <f t="shared" si="7"/>
        <v>0</v>
      </c>
      <c r="K213" s="28">
        <f t="shared" si="1"/>
        <v>0</v>
      </c>
      <c r="L213" s="29">
        <f t="shared" si="2"/>
        <v>0</v>
      </c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4.25" customHeight="1">
      <c r="A214" s="1"/>
      <c r="B214" s="1"/>
      <c r="C214" s="1"/>
      <c r="D214" s="1"/>
      <c r="E214" s="1"/>
      <c r="F214" s="27" t="str">
        <f t="shared" si="3"/>
        <v/>
      </c>
      <c r="G214" s="28">
        <f t="shared" si="4"/>
        <v>0</v>
      </c>
      <c r="H214" s="29">
        <f t="shared" si="5"/>
        <v>0</v>
      </c>
      <c r="I214" s="29">
        <f t="shared" si="6"/>
        <v>0</v>
      </c>
      <c r="J214" s="29">
        <f t="shared" si="7"/>
        <v>0</v>
      </c>
      <c r="K214" s="28">
        <f t="shared" si="1"/>
        <v>0</v>
      </c>
      <c r="L214" s="29">
        <f t="shared" si="2"/>
        <v>0</v>
      </c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4.25" customHeight="1">
      <c r="A215" s="1"/>
      <c r="B215" s="1"/>
      <c r="C215" s="1"/>
      <c r="D215" s="1"/>
      <c r="E215" s="1"/>
      <c r="F215" s="27" t="str">
        <f t="shared" si="3"/>
        <v/>
      </c>
      <c r="G215" s="28">
        <f t="shared" si="4"/>
        <v>0</v>
      </c>
      <c r="H215" s="29">
        <f t="shared" si="5"/>
        <v>0</v>
      </c>
      <c r="I215" s="29">
        <f t="shared" si="6"/>
        <v>0</v>
      </c>
      <c r="J215" s="29">
        <f t="shared" si="7"/>
        <v>0</v>
      </c>
      <c r="K215" s="28">
        <f t="shared" si="1"/>
        <v>0</v>
      </c>
      <c r="L215" s="29">
        <f t="shared" si="2"/>
        <v>0</v>
      </c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4.25" customHeight="1">
      <c r="A216" s="1"/>
      <c r="B216" s="1"/>
      <c r="C216" s="1"/>
      <c r="D216" s="1"/>
      <c r="E216" s="1"/>
      <c r="F216" s="27" t="str">
        <f t="shared" si="3"/>
        <v/>
      </c>
      <c r="G216" s="28">
        <f t="shared" si="4"/>
        <v>0</v>
      </c>
      <c r="H216" s="29">
        <f t="shared" si="5"/>
        <v>0</v>
      </c>
      <c r="I216" s="29">
        <f t="shared" si="6"/>
        <v>0</v>
      </c>
      <c r="J216" s="29">
        <f t="shared" si="7"/>
        <v>0</v>
      </c>
      <c r="K216" s="28">
        <f t="shared" si="1"/>
        <v>0</v>
      </c>
      <c r="L216" s="29">
        <f t="shared" si="2"/>
        <v>0</v>
      </c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4.25" customHeight="1">
      <c r="A217" s="1"/>
      <c r="B217" s="1"/>
      <c r="C217" s="1"/>
      <c r="D217" s="1"/>
      <c r="E217" s="1"/>
      <c r="F217" s="27" t="str">
        <f t="shared" si="3"/>
        <v/>
      </c>
      <c r="G217" s="28">
        <f t="shared" si="4"/>
        <v>0</v>
      </c>
      <c r="H217" s="29">
        <f t="shared" si="5"/>
        <v>0</v>
      </c>
      <c r="I217" s="29">
        <f t="shared" si="6"/>
        <v>0</v>
      </c>
      <c r="J217" s="29">
        <f t="shared" si="7"/>
        <v>0</v>
      </c>
      <c r="K217" s="28">
        <f t="shared" si="1"/>
        <v>0</v>
      </c>
      <c r="L217" s="29">
        <f t="shared" si="2"/>
        <v>0</v>
      </c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4.25" customHeight="1">
      <c r="A218" s="1"/>
      <c r="B218" s="1"/>
      <c r="C218" s="1"/>
      <c r="D218" s="1"/>
      <c r="E218" s="1"/>
      <c r="F218" s="27" t="str">
        <f t="shared" si="3"/>
        <v/>
      </c>
      <c r="G218" s="28">
        <f t="shared" si="4"/>
        <v>0</v>
      </c>
      <c r="H218" s="29">
        <f t="shared" si="5"/>
        <v>0</v>
      </c>
      <c r="I218" s="29">
        <f t="shared" si="6"/>
        <v>0</v>
      </c>
      <c r="J218" s="29">
        <f t="shared" si="7"/>
        <v>0</v>
      </c>
      <c r="K218" s="28">
        <f t="shared" si="1"/>
        <v>0</v>
      </c>
      <c r="L218" s="29">
        <f t="shared" si="2"/>
        <v>0</v>
      </c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4.25" customHeight="1">
      <c r="A219" s="1"/>
      <c r="B219" s="1"/>
      <c r="C219" s="1"/>
      <c r="D219" s="1"/>
      <c r="E219" s="1"/>
      <c r="F219" s="27" t="str">
        <f t="shared" si="3"/>
        <v/>
      </c>
      <c r="G219" s="28">
        <f t="shared" si="4"/>
        <v>0</v>
      </c>
      <c r="H219" s="29">
        <f t="shared" si="5"/>
        <v>0</v>
      </c>
      <c r="I219" s="29">
        <f t="shared" si="6"/>
        <v>0</v>
      </c>
      <c r="J219" s="29">
        <f t="shared" si="7"/>
        <v>0</v>
      </c>
      <c r="K219" s="28">
        <f t="shared" si="1"/>
        <v>0</v>
      </c>
      <c r="L219" s="29">
        <f t="shared" si="2"/>
        <v>0</v>
      </c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4.25" customHeight="1">
      <c r="A220" s="1"/>
      <c r="B220" s="1"/>
      <c r="C220" s="1"/>
      <c r="D220" s="1"/>
      <c r="E220" s="1"/>
      <c r="F220" s="27" t="str">
        <f t="shared" si="3"/>
        <v/>
      </c>
      <c r="G220" s="28">
        <f t="shared" si="4"/>
        <v>0</v>
      </c>
      <c r="H220" s="29">
        <f t="shared" si="5"/>
        <v>0</v>
      </c>
      <c r="I220" s="29">
        <f t="shared" si="6"/>
        <v>0</v>
      </c>
      <c r="J220" s="29">
        <f t="shared" si="7"/>
        <v>0</v>
      </c>
      <c r="K220" s="28">
        <f t="shared" si="1"/>
        <v>0</v>
      </c>
      <c r="L220" s="29">
        <f t="shared" si="2"/>
        <v>0</v>
      </c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4.25" customHeight="1">
      <c r="A221" s="1"/>
      <c r="B221" s="1"/>
      <c r="C221" s="1"/>
      <c r="D221" s="1"/>
      <c r="E221" s="1"/>
      <c r="F221" s="27" t="str">
        <f t="shared" si="3"/>
        <v/>
      </c>
      <c r="G221" s="28">
        <f t="shared" si="4"/>
        <v>0</v>
      </c>
      <c r="H221" s="29">
        <f t="shared" si="5"/>
        <v>0</v>
      </c>
      <c r="I221" s="29">
        <f t="shared" si="6"/>
        <v>0</v>
      </c>
      <c r="J221" s="29">
        <f t="shared" si="7"/>
        <v>0</v>
      </c>
      <c r="K221" s="28">
        <f t="shared" si="1"/>
        <v>0</v>
      </c>
      <c r="L221" s="29">
        <f t="shared" si="2"/>
        <v>0</v>
      </c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4.25" customHeight="1">
      <c r="A222" s="1"/>
      <c r="B222" s="1"/>
      <c r="C222" s="1"/>
      <c r="D222" s="1"/>
      <c r="E222" s="1"/>
      <c r="F222" s="27" t="str">
        <f t="shared" si="3"/>
        <v/>
      </c>
      <c r="G222" s="28">
        <f t="shared" si="4"/>
        <v>0</v>
      </c>
      <c r="H222" s="29">
        <f t="shared" si="5"/>
        <v>0</v>
      </c>
      <c r="I222" s="29">
        <f t="shared" si="6"/>
        <v>0</v>
      </c>
      <c r="J222" s="29">
        <f t="shared" si="7"/>
        <v>0</v>
      </c>
      <c r="K222" s="28">
        <f t="shared" si="1"/>
        <v>0</v>
      </c>
      <c r="L222" s="29">
        <f t="shared" si="2"/>
        <v>0</v>
      </c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4.25" customHeight="1">
      <c r="A223" s="1"/>
      <c r="B223" s="1"/>
      <c r="C223" s="1"/>
      <c r="D223" s="1"/>
      <c r="E223" s="1"/>
      <c r="F223" s="27" t="str">
        <f t="shared" si="3"/>
        <v/>
      </c>
      <c r="G223" s="28">
        <f t="shared" si="4"/>
        <v>0</v>
      </c>
      <c r="H223" s="29">
        <f t="shared" si="5"/>
        <v>0</v>
      </c>
      <c r="I223" s="29">
        <f t="shared" si="6"/>
        <v>0</v>
      </c>
      <c r="J223" s="29">
        <f t="shared" si="7"/>
        <v>0</v>
      </c>
      <c r="K223" s="28">
        <f t="shared" si="1"/>
        <v>0</v>
      </c>
      <c r="L223" s="29">
        <f t="shared" si="2"/>
        <v>0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4.25" customHeight="1">
      <c r="A224" s="1"/>
      <c r="B224" s="1"/>
      <c r="C224" s="1"/>
      <c r="D224" s="1"/>
      <c r="E224" s="1"/>
      <c r="F224" s="27" t="str">
        <f t="shared" si="3"/>
        <v/>
      </c>
      <c r="G224" s="28">
        <f t="shared" si="4"/>
        <v>0</v>
      </c>
      <c r="H224" s="29">
        <f t="shared" si="5"/>
        <v>0</v>
      </c>
      <c r="I224" s="29">
        <f t="shared" si="6"/>
        <v>0</v>
      </c>
      <c r="J224" s="29">
        <f t="shared" si="7"/>
        <v>0</v>
      </c>
      <c r="K224" s="28">
        <f t="shared" si="1"/>
        <v>0</v>
      </c>
      <c r="L224" s="29">
        <f t="shared" si="2"/>
        <v>0</v>
      </c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4.25" customHeight="1">
      <c r="A225" s="1"/>
      <c r="B225" s="1"/>
      <c r="C225" s="1"/>
      <c r="D225" s="1"/>
      <c r="E225" s="1"/>
      <c r="F225" s="27" t="str">
        <f t="shared" si="3"/>
        <v/>
      </c>
      <c r="G225" s="28">
        <f t="shared" si="4"/>
        <v>0</v>
      </c>
      <c r="H225" s="29">
        <f t="shared" si="5"/>
        <v>0</v>
      </c>
      <c r="I225" s="29">
        <f t="shared" si="6"/>
        <v>0</v>
      </c>
      <c r="J225" s="29">
        <f t="shared" si="7"/>
        <v>0</v>
      </c>
      <c r="K225" s="28">
        <f t="shared" si="1"/>
        <v>0</v>
      </c>
      <c r="L225" s="29">
        <f t="shared" si="2"/>
        <v>0</v>
      </c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4.25" customHeight="1">
      <c r="A226" s="1"/>
      <c r="B226" s="1"/>
      <c r="C226" s="1"/>
      <c r="D226" s="1"/>
      <c r="E226" s="1"/>
      <c r="F226" s="27" t="str">
        <f t="shared" si="3"/>
        <v/>
      </c>
      <c r="G226" s="28">
        <f t="shared" si="4"/>
        <v>0</v>
      </c>
      <c r="H226" s="29">
        <f t="shared" si="5"/>
        <v>0</v>
      </c>
      <c r="I226" s="29">
        <f t="shared" si="6"/>
        <v>0</v>
      </c>
      <c r="J226" s="29">
        <f t="shared" si="7"/>
        <v>0</v>
      </c>
      <c r="K226" s="28">
        <f t="shared" si="1"/>
        <v>0</v>
      </c>
      <c r="L226" s="29">
        <f t="shared" si="2"/>
        <v>0</v>
      </c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4.25" customHeight="1">
      <c r="A227" s="1"/>
      <c r="B227" s="1"/>
      <c r="C227" s="1"/>
      <c r="D227" s="1"/>
      <c r="E227" s="1"/>
      <c r="F227" s="27" t="str">
        <f t="shared" si="3"/>
        <v/>
      </c>
      <c r="G227" s="28">
        <f t="shared" si="4"/>
        <v>0</v>
      </c>
      <c r="H227" s="29">
        <f t="shared" si="5"/>
        <v>0</v>
      </c>
      <c r="I227" s="29">
        <f t="shared" si="6"/>
        <v>0</v>
      </c>
      <c r="J227" s="29">
        <f t="shared" si="7"/>
        <v>0</v>
      </c>
      <c r="K227" s="28">
        <f t="shared" si="1"/>
        <v>0</v>
      </c>
      <c r="L227" s="29">
        <f t="shared" si="2"/>
        <v>0</v>
      </c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4.25" customHeight="1">
      <c r="A228" s="1"/>
      <c r="B228" s="1"/>
      <c r="C228" s="1"/>
      <c r="D228" s="1"/>
      <c r="E228" s="1"/>
      <c r="F228" s="27" t="str">
        <f t="shared" si="3"/>
        <v/>
      </c>
      <c r="G228" s="28">
        <f t="shared" si="4"/>
        <v>0</v>
      </c>
      <c r="H228" s="29">
        <f t="shared" si="5"/>
        <v>0</v>
      </c>
      <c r="I228" s="29">
        <f t="shared" si="6"/>
        <v>0</v>
      </c>
      <c r="J228" s="29">
        <f t="shared" si="7"/>
        <v>0</v>
      </c>
      <c r="K228" s="28">
        <f t="shared" si="1"/>
        <v>0</v>
      </c>
      <c r="L228" s="29">
        <f t="shared" si="2"/>
        <v>0</v>
      </c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4.25" customHeight="1">
      <c r="A229" s="1"/>
      <c r="B229" s="1"/>
      <c r="C229" s="1"/>
      <c r="D229" s="1"/>
      <c r="E229" s="1"/>
      <c r="F229" s="27" t="str">
        <f t="shared" si="3"/>
        <v/>
      </c>
      <c r="G229" s="28">
        <f t="shared" si="4"/>
        <v>0</v>
      </c>
      <c r="H229" s="29">
        <f t="shared" si="5"/>
        <v>0</v>
      </c>
      <c r="I229" s="29">
        <f t="shared" si="6"/>
        <v>0</v>
      </c>
      <c r="J229" s="29">
        <f t="shared" si="7"/>
        <v>0</v>
      </c>
      <c r="K229" s="28">
        <f t="shared" si="1"/>
        <v>0</v>
      </c>
      <c r="L229" s="29">
        <f t="shared" si="2"/>
        <v>0</v>
      </c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4.25" customHeight="1">
      <c r="A230" s="1"/>
      <c r="B230" s="1"/>
      <c r="C230" s="1"/>
      <c r="D230" s="1"/>
      <c r="E230" s="1"/>
      <c r="F230" s="27" t="str">
        <f t="shared" si="3"/>
        <v/>
      </c>
      <c r="G230" s="28">
        <f t="shared" si="4"/>
        <v>0</v>
      </c>
      <c r="H230" s="29">
        <f t="shared" si="5"/>
        <v>0</v>
      </c>
      <c r="I230" s="29">
        <f t="shared" si="6"/>
        <v>0</v>
      </c>
      <c r="J230" s="29">
        <f t="shared" si="7"/>
        <v>0</v>
      </c>
      <c r="K230" s="28">
        <f t="shared" si="1"/>
        <v>0</v>
      </c>
      <c r="L230" s="29">
        <f t="shared" si="2"/>
        <v>0</v>
      </c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4.25" customHeight="1">
      <c r="A231" s="1"/>
      <c r="B231" s="1"/>
      <c r="C231" s="1"/>
      <c r="D231" s="1"/>
      <c r="E231" s="1"/>
      <c r="F231" s="27" t="str">
        <f t="shared" si="3"/>
        <v/>
      </c>
      <c r="G231" s="28">
        <f t="shared" si="4"/>
        <v>0</v>
      </c>
      <c r="H231" s="29">
        <f t="shared" si="5"/>
        <v>0</v>
      </c>
      <c r="I231" s="29">
        <f t="shared" si="6"/>
        <v>0</v>
      </c>
      <c r="J231" s="29">
        <f t="shared" si="7"/>
        <v>0</v>
      </c>
      <c r="K231" s="28">
        <f t="shared" si="1"/>
        <v>0</v>
      </c>
      <c r="L231" s="29">
        <f t="shared" si="2"/>
        <v>0</v>
      </c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4.25" customHeight="1">
      <c r="A232" s="1"/>
      <c r="B232" s="1"/>
      <c r="C232" s="1"/>
      <c r="D232" s="1"/>
      <c r="E232" s="1"/>
      <c r="F232" s="27" t="str">
        <f t="shared" si="3"/>
        <v/>
      </c>
      <c r="G232" s="28">
        <f t="shared" si="4"/>
        <v>0</v>
      </c>
      <c r="H232" s="29">
        <f t="shared" si="5"/>
        <v>0</v>
      </c>
      <c r="I232" s="29">
        <f t="shared" si="6"/>
        <v>0</v>
      </c>
      <c r="J232" s="29">
        <f t="shared" si="7"/>
        <v>0</v>
      </c>
      <c r="K232" s="28">
        <f t="shared" si="1"/>
        <v>0</v>
      </c>
      <c r="L232" s="29">
        <f t="shared" si="2"/>
        <v>0</v>
      </c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4.25" customHeight="1">
      <c r="A233" s="1"/>
      <c r="B233" s="1"/>
      <c r="C233" s="1"/>
      <c r="D233" s="1"/>
      <c r="E233" s="1"/>
      <c r="F233" s="27" t="str">
        <f t="shared" si="3"/>
        <v/>
      </c>
      <c r="G233" s="28">
        <f t="shared" si="4"/>
        <v>0</v>
      </c>
      <c r="H233" s="29">
        <f t="shared" si="5"/>
        <v>0</v>
      </c>
      <c r="I233" s="29">
        <f t="shared" si="6"/>
        <v>0</v>
      </c>
      <c r="J233" s="29">
        <f t="shared" si="7"/>
        <v>0</v>
      </c>
      <c r="K233" s="28">
        <f t="shared" si="1"/>
        <v>0</v>
      </c>
      <c r="L233" s="29">
        <f t="shared" si="2"/>
        <v>0</v>
      </c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4.25" customHeight="1">
      <c r="A234" s="1"/>
      <c r="B234" s="1"/>
      <c r="C234" s="1"/>
      <c r="D234" s="1"/>
      <c r="E234" s="1"/>
      <c r="F234" s="27" t="str">
        <f t="shared" si="3"/>
        <v/>
      </c>
      <c r="G234" s="28">
        <f t="shared" si="4"/>
        <v>0</v>
      </c>
      <c r="H234" s="29">
        <f t="shared" si="5"/>
        <v>0</v>
      </c>
      <c r="I234" s="29">
        <f t="shared" si="6"/>
        <v>0</v>
      </c>
      <c r="J234" s="29">
        <f t="shared" si="7"/>
        <v>0</v>
      </c>
      <c r="K234" s="28">
        <f t="shared" si="1"/>
        <v>0</v>
      </c>
      <c r="L234" s="29">
        <f t="shared" si="2"/>
        <v>0</v>
      </c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4.25" customHeight="1">
      <c r="A235" s="1"/>
      <c r="B235" s="1"/>
      <c r="C235" s="1"/>
      <c r="D235" s="1"/>
      <c r="E235" s="1"/>
      <c r="F235" s="27" t="str">
        <f t="shared" si="3"/>
        <v/>
      </c>
      <c r="G235" s="28">
        <f t="shared" si="4"/>
        <v>0</v>
      </c>
      <c r="H235" s="29">
        <f t="shared" si="5"/>
        <v>0</v>
      </c>
      <c r="I235" s="29">
        <f t="shared" si="6"/>
        <v>0</v>
      </c>
      <c r="J235" s="29">
        <f t="shared" si="7"/>
        <v>0</v>
      </c>
      <c r="K235" s="28">
        <f t="shared" si="1"/>
        <v>0</v>
      </c>
      <c r="L235" s="29">
        <f t="shared" si="2"/>
        <v>0</v>
      </c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4.25" customHeight="1">
      <c r="A236" s="1"/>
      <c r="B236" s="1"/>
      <c r="C236" s="1"/>
      <c r="D236" s="1"/>
      <c r="E236" s="1"/>
      <c r="F236" s="27" t="str">
        <f t="shared" si="3"/>
        <v/>
      </c>
      <c r="G236" s="28">
        <f t="shared" si="4"/>
        <v>0</v>
      </c>
      <c r="H236" s="29">
        <f t="shared" si="5"/>
        <v>0</v>
      </c>
      <c r="I236" s="29">
        <f t="shared" si="6"/>
        <v>0</v>
      </c>
      <c r="J236" s="29">
        <f t="shared" si="7"/>
        <v>0</v>
      </c>
      <c r="K236" s="28">
        <f t="shared" si="1"/>
        <v>0</v>
      </c>
      <c r="L236" s="29">
        <f t="shared" si="2"/>
        <v>0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4.25" customHeight="1">
      <c r="A237" s="1"/>
      <c r="B237" s="1"/>
      <c r="C237" s="1"/>
      <c r="D237" s="1"/>
      <c r="E237" s="1"/>
      <c r="F237" s="27" t="str">
        <f t="shared" si="3"/>
        <v/>
      </c>
      <c r="G237" s="28">
        <f t="shared" si="4"/>
        <v>0</v>
      </c>
      <c r="H237" s="29">
        <f t="shared" si="5"/>
        <v>0</v>
      </c>
      <c r="I237" s="29">
        <f t="shared" si="6"/>
        <v>0</v>
      </c>
      <c r="J237" s="29">
        <f t="shared" si="7"/>
        <v>0</v>
      </c>
      <c r="K237" s="28">
        <f t="shared" si="1"/>
        <v>0</v>
      </c>
      <c r="L237" s="29">
        <f t="shared" si="2"/>
        <v>0</v>
      </c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4.25" customHeight="1">
      <c r="A238" s="1"/>
      <c r="B238" s="1"/>
      <c r="C238" s="1"/>
      <c r="D238" s="1"/>
      <c r="E238" s="1"/>
      <c r="F238" s="27" t="str">
        <f t="shared" si="3"/>
        <v/>
      </c>
      <c r="G238" s="28">
        <f t="shared" si="4"/>
        <v>0</v>
      </c>
      <c r="H238" s="29">
        <f t="shared" si="5"/>
        <v>0</v>
      </c>
      <c r="I238" s="29">
        <f t="shared" si="6"/>
        <v>0</v>
      </c>
      <c r="J238" s="29">
        <f t="shared" si="7"/>
        <v>0</v>
      </c>
      <c r="K238" s="28">
        <f t="shared" si="1"/>
        <v>0</v>
      </c>
      <c r="L238" s="29">
        <f t="shared" si="2"/>
        <v>0</v>
      </c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4.25" customHeight="1">
      <c r="A239" s="1"/>
      <c r="B239" s="1"/>
      <c r="C239" s="1"/>
      <c r="D239" s="1"/>
      <c r="E239" s="1"/>
      <c r="F239" s="27" t="str">
        <f t="shared" si="3"/>
        <v/>
      </c>
      <c r="G239" s="28">
        <f t="shared" si="4"/>
        <v>0</v>
      </c>
      <c r="H239" s="29">
        <f t="shared" si="5"/>
        <v>0</v>
      </c>
      <c r="I239" s="29">
        <f t="shared" si="6"/>
        <v>0</v>
      </c>
      <c r="J239" s="29">
        <f t="shared" si="7"/>
        <v>0</v>
      </c>
      <c r="K239" s="28">
        <f t="shared" si="1"/>
        <v>0</v>
      </c>
      <c r="L239" s="29">
        <f t="shared" si="2"/>
        <v>0</v>
      </c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4.25" customHeight="1">
      <c r="A240" s="1"/>
      <c r="B240" s="1"/>
      <c r="C240" s="1"/>
      <c r="D240" s="1"/>
      <c r="E240" s="1"/>
      <c r="F240" s="27" t="str">
        <f t="shared" si="3"/>
        <v/>
      </c>
      <c r="G240" s="28">
        <f t="shared" si="4"/>
        <v>0</v>
      </c>
      <c r="H240" s="29">
        <f t="shared" si="5"/>
        <v>0</v>
      </c>
      <c r="I240" s="29">
        <f t="shared" si="6"/>
        <v>0</v>
      </c>
      <c r="J240" s="29">
        <f t="shared" si="7"/>
        <v>0</v>
      </c>
      <c r="K240" s="28">
        <f t="shared" si="1"/>
        <v>0</v>
      </c>
      <c r="L240" s="29">
        <f t="shared" si="2"/>
        <v>0</v>
      </c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4.25" customHeight="1">
      <c r="A241" s="1"/>
      <c r="B241" s="1"/>
      <c r="C241" s="1"/>
      <c r="D241" s="1"/>
      <c r="E241" s="1"/>
      <c r="F241" s="27" t="str">
        <f t="shared" si="3"/>
        <v/>
      </c>
      <c r="G241" s="28">
        <f t="shared" si="4"/>
        <v>0</v>
      </c>
      <c r="H241" s="29">
        <f t="shared" si="5"/>
        <v>0</v>
      </c>
      <c r="I241" s="29">
        <f t="shared" si="6"/>
        <v>0</v>
      </c>
      <c r="J241" s="29">
        <f t="shared" si="7"/>
        <v>0</v>
      </c>
      <c r="K241" s="28">
        <f t="shared" si="1"/>
        <v>0</v>
      </c>
      <c r="L241" s="29">
        <f t="shared" si="2"/>
        <v>0</v>
      </c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4.25" customHeight="1">
      <c r="A242" s="1"/>
      <c r="B242" s="1"/>
      <c r="C242" s="1"/>
      <c r="D242" s="1"/>
      <c r="E242" s="1"/>
      <c r="F242" s="27" t="str">
        <f t="shared" si="3"/>
        <v/>
      </c>
      <c r="G242" s="28">
        <f t="shared" si="4"/>
        <v>0</v>
      </c>
      <c r="H242" s="29">
        <f t="shared" si="5"/>
        <v>0</v>
      </c>
      <c r="I242" s="29">
        <f t="shared" si="6"/>
        <v>0</v>
      </c>
      <c r="J242" s="29">
        <f t="shared" si="7"/>
        <v>0</v>
      </c>
      <c r="K242" s="28">
        <f t="shared" si="1"/>
        <v>0</v>
      </c>
      <c r="L242" s="29">
        <f t="shared" si="2"/>
        <v>0</v>
      </c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4.25" customHeight="1">
      <c r="A243" s="1"/>
      <c r="B243" s="1"/>
      <c r="C243" s="1"/>
      <c r="D243" s="1"/>
      <c r="E243" s="1"/>
      <c r="F243" s="27" t="str">
        <f t="shared" si="3"/>
        <v/>
      </c>
      <c r="G243" s="28">
        <f t="shared" si="4"/>
        <v>0</v>
      </c>
      <c r="H243" s="29">
        <f t="shared" si="5"/>
        <v>0</v>
      </c>
      <c r="I243" s="29">
        <f t="shared" si="6"/>
        <v>0</v>
      </c>
      <c r="J243" s="29">
        <f t="shared" si="7"/>
        <v>0</v>
      </c>
      <c r="K243" s="28">
        <f t="shared" si="1"/>
        <v>0</v>
      </c>
      <c r="L243" s="29">
        <f t="shared" si="2"/>
        <v>0</v>
      </c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4.25" customHeight="1">
      <c r="A244" s="1"/>
      <c r="B244" s="1"/>
      <c r="C244" s="1"/>
      <c r="D244" s="1"/>
      <c r="E244" s="1"/>
      <c r="F244" s="27" t="str">
        <f t="shared" si="3"/>
        <v/>
      </c>
      <c r="G244" s="28">
        <f t="shared" si="4"/>
        <v>0</v>
      </c>
      <c r="H244" s="29">
        <f t="shared" si="5"/>
        <v>0</v>
      </c>
      <c r="I244" s="29">
        <f t="shared" si="6"/>
        <v>0</v>
      </c>
      <c r="J244" s="29">
        <f t="shared" si="7"/>
        <v>0</v>
      </c>
      <c r="K244" s="28">
        <f t="shared" si="1"/>
        <v>0</v>
      </c>
      <c r="L244" s="29">
        <f t="shared" si="2"/>
        <v>0</v>
      </c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4.25" customHeight="1">
      <c r="A245" s="1"/>
      <c r="B245" s="1"/>
      <c r="C245" s="1"/>
      <c r="D245" s="1"/>
      <c r="E245" s="1"/>
      <c r="F245" s="27" t="str">
        <f t="shared" si="3"/>
        <v/>
      </c>
      <c r="G245" s="28">
        <f t="shared" si="4"/>
        <v>0</v>
      </c>
      <c r="H245" s="29">
        <f t="shared" si="5"/>
        <v>0</v>
      </c>
      <c r="I245" s="29">
        <f t="shared" si="6"/>
        <v>0</v>
      </c>
      <c r="J245" s="29">
        <f t="shared" si="7"/>
        <v>0</v>
      </c>
      <c r="K245" s="28">
        <f t="shared" si="1"/>
        <v>0</v>
      </c>
      <c r="L245" s="29">
        <f t="shared" si="2"/>
        <v>0</v>
      </c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4.25" customHeight="1">
      <c r="A246" s="1"/>
      <c r="B246" s="1"/>
      <c r="C246" s="1"/>
      <c r="D246" s="1"/>
      <c r="E246" s="1"/>
      <c r="F246" s="27" t="str">
        <f t="shared" si="3"/>
        <v/>
      </c>
      <c r="G246" s="28">
        <f t="shared" si="4"/>
        <v>0</v>
      </c>
      <c r="H246" s="29">
        <f t="shared" si="5"/>
        <v>0</v>
      </c>
      <c r="I246" s="29">
        <f t="shared" si="6"/>
        <v>0</v>
      </c>
      <c r="J246" s="29">
        <f t="shared" si="7"/>
        <v>0</v>
      </c>
      <c r="K246" s="28">
        <f t="shared" si="1"/>
        <v>0</v>
      </c>
      <c r="L246" s="29">
        <f t="shared" si="2"/>
        <v>0</v>
      </c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4.25" customHeight="1">
      <c r="A247" s="1"/>
      <c r="B247" s="1"/>
      <c r="C247" s="1"/>
      <c r="D247" s="1"/>
      <c r="E247" s="1"/>
      <c r="F247" s="27" t="str">
        <f t="shared" si="3"/>
        <v/>
      </c>
      <c r="G247" s="28">
        <f t="shared" si="4"/>
        <v>0</v>
      </c>
      <c r="H247" s="29">
        <f t="shared" si="5"/>
        <v>0</v>
      </c>
      <c r="I247" s="29">
        <f t="shared" si="6"/>
        <v>0</v>
      </c>
      <c r="J247" s="29">
        <f t="shared" si="7"/>
        <v>0</v>
      </c>
      <c r="K247" s="28">
        <f t="shared" si="1"/>
        <v>0</v>
      </c>
      <c r="L247" s="29">
        <f t="shared" si="2"/>
        <v>0</v>
      </c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4.25" customHeight="1">
      <c r="A248" s="1"/>
      <c r="B248" s="1"/>
      <c r="C248" s="1"/>
      <c r="D248" s="1"/>
      <c r="E248" s="1"/>
      <c r="F248" s="27" t="str">
        <f t="shared" si="3"/>
        <v/>
      </c>
      <c r="G248" s="28">
        <f t="shared" si="4"/>
        <v>0</v>
      </c>
      <c r="H248" s="29">
        <f t="shared" si="5"/>
        <v>0</v>
      </c>
      <c r="I248" s="29">
        <f t="shared" si="6"/>
        <v>0</v>
      </c>
      <c r="J248" s="29">
        <f t="shared" si="7"/>
        <v>0</v>
      </c>
      <c r="K248" s="28">
        <f t="shared" si="1"/>
        <v>0</v>
      </c>
      <c r="L248" s="29">
        <f t="shared" si="2"/>
        <v>0</v>
      </c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4.25" customHeight="1">
      <c r="A249" s="1"/>
      <c r="B249" s="1"/>
      <c r="C249" s="1"/>
      <c r="D249" s="1"/>
      <c r="E249" s="1"/>
      <c r="F249" s="27" t="str">
        <f t="shared" si="3"/>
        <v/>
      </c>
      <c r="G249" s="28">
        <f t="shared" si="4"/>
        <v>0</v>
      </c>
      <c r="H249" s="29">
        <f t="shared" si="5"/>
        <v>0</v>
      </c>
      <c r="I249" s="29">
        <f t="shared" si="6"/>
        <v>0</v>
      </c>
      <c r="J249" s="29">
        <f t="shared" si="7"/>
        <v>0</v>
      </c>
      <c r="K249" s="28">
        <f t="shared" si="1"/>
        <v>0</v>
      </c>
      <c r="L249" s="29">
        <f t="shared" si="2"/>
        <v>0</v>
      </c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4.25" customHeight="1">
      <c r="A250" s="1"/>
      <c r="B250" s="1"/>
      <c r="C250" s="1"/>
      <c r="D250" s="1"/>
      <c r="E250" s="1"/>
      <c r="F250" s="27" t="str">
        <f t="shared" si="3"/>
        <v/>
      </c>
      <c r="G250" s="28">
        <f t="shared" si="4"/>
        <v>0</v>
      </c>
      <c r="H250" s="29">
        <f t="shared" si="5"/>
        <v>0</v>
      </c>
      <c r="I250" s="29">
        <f t="shared" si="6"/>
        <v>0</v>
      </c>
      <c r="J250" s="29">
        <f t="shared" si="7"/>
        <v>0</v>
      </c>
      <c r="K250" s="28">
        <f t="shared" si="1"/>
        <v>0</v>
      </c>
      <c r="L250" s="29">
        <f t="shared" si="2"/>
        <v>0</v>
      </c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4.25" customHeight="1">
      <c r="A251" s="1"/>
      <c r="B251" s="1"/>
      <c r="C251" s="1"/>
      <c r="D251" s="1"/>
      <c r="E251" s="1"/>
      <c r="F251" s="27" t="str">
        <f t="shared" si="3"/>
        <v/>
      </c>
      <c r="G251" s="28">
        <f t="shared" si="4"/>
        <v>0</v>
      </c>
      <c r="H251" s="29">
        <f t="shared" si="5"/>
        <v>0</v>
      </c>
      <c r="I251" s="29">
        <f t="shared" si="6"/>
        <v>0</v>
      </c>
      <c r="J251" s="29">
        <f t="shared" si="7"/>
        <v>0</v>
      </c>
      <c r="K251" s="28">
        <f t="shared" si="1"/>
        <v>0</v>
      </c>
      <c r="L251" s="29">
        <f t="shared" si="2"/>
        <v>0</v>
      </c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4.25" customHeight="1">
      <c r="A252" s="1"/>
      <c r="B252" s="1"/>
      <c r="C252" s="1"/>
      <c r="D252" s="1"/>
      <c r="E252" s="1"/>
      <c r="F252" s="27" t="str">
        <f t="shared" si="3"/>
        <v/>
      </c>
      <c r="G252" s="28">
        <f t="shared" si="4"/>
        <v>0</v>
      </c>
      <c r="H252" s="29">
        <f t="shared" si="5"/>
        <v>0</v>
      </c>
      <c r="I252" s="29">
        <f t="shared" si="6"/>
        <v>0</v>
      </c>
      <c r="J252" s="29">
        <f t="shared" si="7"/>
        <v>0</v>
      </c>
      <c r="K252" s="28">
        <f t="shared" si="1"/>
        <v>0</v>
      </c>
      <c r="L252" s="29">
        <f t="shared" si="2"/>
        <v>0</v>
      </c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4.25" customHeight="1">
      <c r="A253" s="1"/>
      <c r="B253" s="1"/>
      <c r="C253" s="1"/>
      <c r="D253" s="1"/>
      <c r="E253" s="1"/>
      <c r="F253" s="27" t="str">
        <f t="shared" si="3"/>
        <v/>
      </c>
      <c r="G253" s="28">
        <f t="shared" si="4"/>
        <v>0</v>
      </c>
      <c r="H253" s="29">
        <f t="shared" si="5"/>
        <v>0</v>
      </c>
      <c r="I253" s="29">
        <f t="shared" si="6"/>
        <v>0</v>
      </c>
      <c r="J253" s="29">
        <f t="shared" si="7"/>
        <v>0</v>
      </c>
      <c r="K253" s="28">
        <f t="shared" si="1"/>
        <v>0</v>
      </c>
      <c r="L253" s="29">
        <f t="shared" si="2"/>
        <v>0</v>
      </c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4.25" customHeight="1">
      <c r="A254" s="1"/>
      <c r="B254" s="1"/>
      <c r="C254" s="1"/>
      <c r="D254" s="1"/>
      <c r="E254" s="1"/>
      <c r="F254" s="27" t="str">
        <f t="shared" si="3"/>
        <v/>
      </c>
      <c r="G254" s="28">
        <f t="shared" si="4"/>
        <v>0</v>
      </c>
      <c r="H254" s="29">
        <f t="shared" si="5"/>
        <v>0</v>
      </c>
      <c r="I254" s="29">
        <f t="shared" si="6"/>
        <v>0</v>
      </c>
      <c r="J254" s="29">
        <f t="shared" si="7"/>
        <v>0</v>
      </c>
      <c r="K254" s="28">
        <f t="shared" si="1"/>
        <v>0</v>
      </c>
      <c r="L254" s="29">
        <f t="shared" si="2"/>
        <v>0</v>
      </c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4.25" customHeight="1">
      <c r="A255" s="1"/>
      <c r="B255" s="1"/>
      <c r="C255" s="1"/>
      <c r="D255" s="1"/>
      <c r="E255" s="1"/>
      <c r="F255" s="27" t="str">
        <f t="shared" si="3"/>
        <v/>
      </c>
      <c r="G255" s="28">
        <f t="shared" si="4"/>
        <v>0</v>
      </c>
      <c r="H255" s="29">
        <f t="shared" si="5"/>
        <v>0</v>
      </c>
      <c r="I255" s="29">
        <f t="shared" si="6"/>
        <v>0</v>
      </c>
      <c r="J255" s="29">
        <f t="shared" si="7"/>
        <v>0</v>
      </c>
      <c r="K255" s="28">
        <f t="shared" si="1"/>
        <v>0</v>
      </c>
      <c r="L255" s="29">
        <f t="shared" si="2"/>
        <v>0</v>
      </c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4.25" customHeight="1">
      <c r="A256" s="1"/>
      <c r="B256" s="1"/>
      <c r="C256" s="1"/>
      <c r="D256" s="1"/>
      <c r="E256" s="1"/>
      <c r="F256" s="27" t="str">
        <f t="shared" si="3"/>
        <v/>
      </c>
      <c r="G256" s="28">
        <f t="shared" si="4"/>
        <v>0</v>
      </c>
      <c r="H256" s="29">
        <f t="shared" si="5"/>
        <v>0</v>
      </c>
      <c r="I256" s="29">
        <f t="shared" si="6"/>
        <v>0</v>
      </c>
      <c r="J256" s="29">
        <f t="shared" si="7"/>
        <v>0</v>
      </c>
      <c r="K256" s="28">
        <f t="shared" si="1"/>
        <v>0</v>
      </c>
      <c r="L256" s="29">
        <f t="shared" si="2"/>
        <v>0</v>
      </c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4.25" customHeight="1">
      <c r="A257" s="1"/>
      <c r="B257" s="1"/>
      <c r="C257" s="1"/>
      <c r="D257" s="1"/>
      <c r="E257" s="1"/>
      <c r="F257" s="27" t="str">
        <f t="shared" si="3"/>
        <v/>
      </c>
      <c r="G257" s="28">
        <f t="shared" si="4"/>
        <v>0</v>
      </c>
      <c r="H257" s="29">
        <f t="shared" si="5"/>
        <v>0</v>
      </c>
      <c r="I257" s="29">
        <f t="shared" si="6"/>
        <v>0</v>
      </c>
      <c r="J257" s="29">
        <f t="shared" si="7"/>
        <v>0</v>
      </c>
      <c r="K257" s="28">
        <f t="shared" si="1"/>
        <v>0</v>
      </c>
      <c r="L257" s="29">
        <f t="shared" si="2"/>
        <v>0</v>
      </c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4.25" customHeight="1">
      <c r="A258" s="1"/>
      <c r="B258" s="1"/>
      <c r="C258" s="1"/>
      <c r="D258" s="1"/>
      <c r="E258" s="1"/>
      <c r="F258" s="27" t="str">
        <f t="shared" si="3"/>
        <v/>
      </c>
      <c r="G258" s="28">
        <f t="shared" si="4"/>
        <v>0</v>
      </c>
      <c r="H258" s="29">
        <f t="shared" si="5"/>
        <v>0</v>
      </c>
      <c r="I258" s="29">
        <f t="shared" si="6"/>
        <v>0</v>
      </c>
      <c r="J258" s="29">
        <f t="shared" si="7"/>
        <v>0</v>
      </c>
      <c r="K258" s="28">
        <f t="shared" si="1"/>
        <v>0</v>
      </c>
      <c r="L258" s="29">
        <f t="shared" si="2"/>
        <v>0</v>
      </c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4.25" customHeight="1">
      <c r="A259" s="1"/>
      <c r="B259" s="1"/>
      <c r="C259" s="1"/>
      <c r="D259" s="1"/>
      <c r="E259" s="1"/>
      <c r="F259" s="27" t="str">
        <f t="shared" si="3"/>
        <v/>
      </c>
      <c r="G259" s="28">
        <f t="shared" si="4"/>
        <v>0</v>
      </c>
      <c r="H259" s="29">
        <f t="shared" si="5"/>
        <v>0</v>
      </c>
      <c r="I259" s="29">
        <f t="shared" si="6"/>
        <v>0</v>
      </c>
      <c r="J259" s="29">
        <f t="shared" si="7"/>
        <v>0</v>
      </c>
      <c r="K259" s="28">
        <f t="shared" si="1"/>
        <v>0</v>
      </c>
      <c r="L259" s="29">
        <f t="shared" si="2"/>
        <v>0</v>
      </c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4.25" customHeight="1">
      <c r="A260" s="1"/>
      <c r="B260" s="1"/>
      <c r="C260" s="1"/>
      <c r="D260" s="1"/>
      <c r="E260" s="1"/>
      <c r="F260" s="27" t="str">
        <f t="shared" si="3"/>
        <v/>
      </c>
      <c r="G260" s="28">
        <f t="shared" si="4"/>
        <v>0</v>
      </c>
      <c r="H260" s="29">
        <f t="shared" si="5"/>
        <v>0</v>
      </c>
      <c r="I260" s="29">
        <f t="shared" si="6"/>
        <v>0</v>
      </c>
      <c r="J260" s="29">
        <f t="shared" si="7"/>
        <v>0</v>
      </c>
      <c r="K260" s="28">
        <f t="shared" si="1"/>
        <v>0</v>
      </c>
      <c r="L260" s="29">
        <f t="shared" si="2"/>
        <v>0</v>
      </c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4.25" customHeight="1">
      <c r="A261" s="1"/>
      <c r="B261" s="1"/>
      <c r="C261" s="1"/>
      <c r="D261" s="1"/>
      <c r="E261" s="1"/>
      <c r="F261" s="27" t="str">
        <f t="shared" si="3"/>
        <v/>
      </c>
      <c r="G261" s="28">
        <f t="shared" si="4"/>
        <v>0</v>
      </c>
      <c r="H261" s="29">
        <f t="shared" si="5"/>
        <v>0</v>
      </c>
      <c r="I261" s="29">
        <f t="shared" si="6"/>
        <v>0</v>
      </c>
      <c r="J261" s="29">
        <f t="shared" si="7"/>
        <v>0</v>
      </c>
      <c r="K261" s="28">
        <f t="shared" si="1"/>
        <v>0</v>
      </c>
      <c r="L261" s="29">
        <f t="shared" si="2"/>
        <v>0</v>
      </c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4.25" customHeight="1">
      <c r="A262" s="1"/>
      <c r="B262" s="1"/>
      <c r="C262" s="1"/>
      <c r="D262" s="1"/>
      <c r="E262" s="1"/>
      <c r="F262" s="27" t="str">
        <f t="shared" si="3"/>
        <v/>
      </c>
      <c r="G262" s="28">
        <f t="shared" si="4"/>
        <v>0</v>
      </c>
      <c r="H262" s="29">
        <f t="shared" si="5"/>
        <v>0</v>
      </c>
      <c r="I262" s="29">
        <f t="shared" si="6"/>
        <v>0</v>
      </c>
      <c r="J262" s="29">
        <f t="shared" si="7"/>
        <v>0</v>
      </c>
      <c r="K262" s="28">
        <f t="shared" si="1"/>
        <v>0</v>
      </c>
      <c r="L262" s="29">
        <f t="shared" si="2"/>
        <v>0</v>
      </c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4.25" customHeight="1">
      <c r="A263" s="1"/>
      <c r="B263" s="1"/>
      <c r="C263" s="1"/>
      <c r="D263" s="1"/>
      <c r="E263" s="1"/>
      <c r="F263" s="27" t="str">
        <f t="shared" si="3"/>
        <v/>
      </c>
      <c r="G263" s="28">
        <f t="shared" si="4"/>
        <v>0</v>
      </c>
      <c r="H263" s="29">
        <f t="shared" si="5"/>
        <v>0</v>
      </c>
      <c r="I263" s="29">
        <f t="shared" si="6"/>
        <v>0</v>
      </c>
      <c r="J263" s="29">
        <f t="shared" si="7"/>
        <v>0</v>
      </c>
      <c r="K263" s="28">
        <f t="shared" si="1"/>
        <v>0</v>
      </c>
      <c r="L263" s="29">
        <f t="shared" si="2"/>
        <v>0</v>
      </c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4.25" customHeight="1">
      <c r="A264" s="1"/>
      <c r="B264" s="1"/>
      <c r="C264" s="1"/>
      <c r="D264" s="1"/>
      <c r="E264" s="1"/>
      <c r="F264" s="27" t="str">
        <f t="shared" si="3"/>
        <v/>
      </c>
      <c r="G264" s="28">
        <f t="shared" si="4"/>
        <v>0</v>
      </c>
      <c r="H264" s="29">
        <f t="shared" si="5"/>
        <v>0</v>
      </c>
      <c r="I264" s="29">
        <f t="shared" si="6"/>
        <v>0</v>
      </c>
      <c r="J264" s="29">
        <f t="shared" si="7"/>
        <v>0</v>
      </c>
      <c r="K264" s="28">
        <f t="shared" si="1"/>
        <v>0</v>
      </c>
      <c r="L264" s="29">
        <f t="shared" si="2"/>
        <v>0</v>
      </c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4.25" customHeight="1">
      <c r="A265" s="1"/>
      <c r="B265" s="1"/>
      <c r="C265" s="1"/>
      <c r="D265" s="1"/>
      <c r="E265" s="1"/>
      <c r="F265" s="27" t="str">
        <f t="shared" si="3"/>
        <v/>
      </c>
      <c r="G265" s="28">
        <f t="shared" si="4"/>
        <v>0</v>
      </c>
      <c r="H265" s="29">
        <f t="shared" si="5"/>
        <v>0</v>
      </c>
      <c r="I265" s="29">
        <f t="shared" si="6"/>
        <v>0</v>
      </c>
      <c r="J265" s="29">
        <f t="shared" si="7"/>
        <v>0</v>
      </c>
      <c r="K265" s="28">
        <f t="shared" si="1"/>
        <v>0</v>
      </c>
      <c r="L265" s="29">
        <f t="shared" si="2"/>
        <v>0</v>
      </c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4.25" customHeight="1">
      <c r="A266" s="1"/>
      <c r="B266" s="1"/>
      <c r="C266" s="1"/>
      <c r="D266" s="1"/>
      <c r="E266" s="1"/>
      <c r="F266" s="27" t="str">
        <f t="shared" si="3"/>
        <v/>
      </c>
      <c r="G266" s="28">
        <f t="shared" si="4"/>
        <v>0</v>
      </c>
      <c r="H266" s="29">
        <f t="shared" si="5"/>
        <v>0</v>
      </c>
      <c r="I266" s="29">
        <f t="shared" si="6"/>
        <v>0</v>
      </c>
      <c r="J266" s="29">
        <f t="shared" si="7"/>
        <v>0</v>
      </c>
      <c r="K266" s="28">
        <f t="shared" si="1"/>
        <v>0</v>
      </c>
      <c r="L266" s="29">
        <f t="shared" si="2"/>
        <v>0</v>
      </c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4.25" customHeight="1">
      <c r="A267" s="1"/>
      <c r="B267" s="1"/>
      <c r="C267" s="1"/>
      <c r="D267" s="1"/>
      <c r="E267" s="1"/>
      <c r="F267" s="27" t="str">
        <f t="shared" si="3"/>
        <v/>
      </c>
      <c r="G267" s="28">
        <f t="shared" si="4"/>
        <v>0</v>
      </c>
      <c r="H267" s="29">
        <f t="shared" si="5"/>
        <v>0</v>
      </c>
      <c r="I267" s="29">
        <f t="shared" si="6"/>
        <v>0</v>
      </c>
      <c r="J267" s="29">
        <f t="shared" si="7"/>
        <v>0</v>
      </c>
      <c r="K267" s="28">
        <f t="shared" si="1"/>
        <v>0</v>
      </c>
      <c r="L267" s="29">
        <f t="shared" si="2"/>
        <v>0</v>
      </c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4.25" customHeight="1">
      <c r="A268" s="1"/>
      <c r="B268" s="1"/>
      <c r="C268" s="1"/>
      <c r="D268" s="1"/>
      <c r="E268" s="1"/>
      <c r="F268" s="27" t="str">
        <f t="shared" si="3"/>
        <v/>
      </c>
      <c r="G268" s="28">
        <f t="shared" si="4"/>
        <v>0</v>
      </c>
      <c r="H268" s="29">
        <f t="shared" si="5"/>
        <v>0</v>
      </c>
      <c r="I268" s="29">
        <f t="shared" si="6"/>
        <v>0</v>
      </c>
      <c r="J268" s="29">
        <f t="shared" si="7"/>
        <v>0</v>
      </c>
      <c r="K268" s="28">
        <f t="shared" si="1"/>
        <v>0</v>
      </c>
      <c r="L268" s="29">
        <f t="shared" si="2"/>
        <v>0</v>
      </c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4.25" customHeight="1">
      <c r="A269" s="1"/>
      <c r="B269" s="1"/>
      <c r="C269" s="1"/>
      <c r="D269" s="1"/>
      <c r="E269" s="1"/>
      <c r="F269" s="27" t="str">
        <f t="shared" si="3"/>
        <v/>
      </c>
      <c r="G269" s="28">
        <f t="shared" si="4"/>
        <v>0</v>
      </c>
      <c r="H269" s="29">
        <f t="shared" si="5"/>
        <v>0</v>
      </c>
      <c r="I269" s="29">
        <f t="shared" si="6"/>
        <v>0</v>
      </c>
      <c r="J269" s="29">
        <f t="shared" si="7"/>
        <v>0</v>
      </c>
      <c r="K269" s="28">
        <f t="shared" si="1"/>
        <v>0</v>
      </c>
      <c r="L269" s="29">
        <f t="shared" si="2"/>
        <v>0</v>
      </c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4.25" customHeight="1">
      <c r="A270" s="1"/>
      <c r="B270" s="1"/>
      <c r="C270" s="1"/>
      <c r="D270" s="1"/>
      <c r="E270" s="1"/>
      <c r="F270" s="27" t="str">
        <f t="shared" si="3"/>
        <v/>
      </c>
      <c r="G270" s="28">
        <f t="shared" si="4"/>
        <v>0</v>
      </c>
      <c r="H270" s="29">
        <f t="shared" si="5"/>
        <v>0</v>
      </c>
      <c r="I270" s="29">
        <f t="shared" si="6"/>
        <v>0</v>
      </c>
      <c r="J270" s="29">
        <f t="shared" si="7"/>
        <v>0</v>
      </c>
      <c r="K270" s="28">
        <f t="shared" si="1"/>
        <v>0</v>
      </c>
      <c r="L270" s="29">
        <f t="shared" si="2"/>
        <v>0</v>
      </c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4.25" customHeight="1">
      <c r="A271" s="1"/>
      <c r="B271" s="1"/>
      <c r="C271" s="1"/>
      <c r="D271" s="1"/>
      <c r="E271" s="1"/>
      <c r="F271" s="27" t="str">
        <f t="shared" si="3"/>
        <v/>
      </c>
      <c r="G271" s="28">
        <f t="shared" si="4"/>
        <v>0</v>
      </c>
      <c r="H271" s="29">
        <f t="shared" si="5"/>
        <v>0</v>
      </c>
      <c r="I271" s="29">
        <f t="shared" si="6"/>
        <v>0</v>
      </c>
      <c r="J271" s="29">
        <f t="shared" si="7"/>
        <v>0</v>
      </c>
      <c r="K271" s="28">
        <f t="shared" si="1"/>
        <v>0</v>
      </c>
      <c r="L271" s="29">
        <f t="shared" si="2"/>
        <v>0</v>
      </c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4.25" customHeight="1">
      <c r="A272" s="1"/>
      <c r="B272" s="1"/>
      <c r="C272" s="1"/>
      <c r="D272" s="1"/>
      <c r="E272" s="1"/>
      <c r="F272" s="27" t="str">
        <f t="shared" si="3"/>
        <v/>
      </c>
      <c r="G272" s="28">
        <f t="shared" si="4"/>
        <v>0</v>
      </c>
      <c r="H272" s="29">
        <f t="shared" si="5"/>
        <v>0</v>
      </c>
      <c r="I272" s="29">
        <f t="shared" si="6"/>
        <v>0</v>
      </c>
      <c r="J272" s="29">
        <f t="shared" si="7"/>
        <v>0</v>
      </c>
      <c r="K272" s="28">
        <f t="shared" si="1"/>
        <v>0</v>
      </c>
      <c r="L272" s="29">
        <f t="shared" si="2"/>
        <v>0</v>
      </c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4.25" customHeight="1">
      <c r="A273" s="1"/>
      <c r="B273" s="1"/>
      <c r="C273" s="1"/>
      <c r="D273" s="1"/>
      <c r="E273" s="1"/>
      <c r="F273" s="27" t="str">
        <f t="shared" si="3"/>
        <v/>
      </c>
      <c r="G273" s="28">
        <f t="shared" si="4"/>
        <v>0</v>
      </c>
      <c r="H273" s="29">
        <f t="shared" si="5"/>
        <v>0</v>
      </c>
      <c r="I273" s="29">
        <f t="shared" si="6"/>
        <v>0</v>
      </c>
      <c r="J273" s="29">
        <f t="shared" si="7"/>
        <v>0</v>
      </c>
      <c r="K273" s="28">
        <f t="shared" si="1"/>
        <v>0</v>
      </c>
      <c r="L273" s="29">
        <f t="shared" si="2"/>
        <v>0</v>
      </c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4.25" customHeight="1">
      <c r="A274" s="1"/>
      <c r="B274" s="1"/>
      <c r="C274" s="1"/>
      <c r="D274" s="1"/>
      <c r="E274" s="1"/>
      <c r="F274" s="27" t="str">
        <f t="shared" si="3"/>
        <v/>
      </c>
      <c r="G274" s="28">
        <f t="shared" si="4"/>
        <v>0</v>
      </c>
      <c r="H274" s="29">
        <f t="shared" si="5"/>
        <v>0</v>
      </c>
      <c r="I274" s="29">
        <f t="shared" si="6"/>
        <v>0</v>
      </c>
      <c r="J274" s="29">
        <f t="shared" si="7"/>
        <v>0</v>
      </c>
      <c r="K274" s="28">
        <f t="shared" si="1"/>
        <v>0</v>
      </c>
      <c r="L274" s="29">
        <f t="shared" si="2"/>
        <v>0</v>
      </c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4.25" customHeight="1">
      <c r="A275" s="1"/>
      <c r="B275" s="1"/>
      <c r="C275" s="1"/>
      <c r="D275" s="1"/>
      <c r="E275" s="1"/>
      <c r="F275" s="27" t="str">
        <f t="shared" si="3"/>
        <v/>
      </c>
      <c r="G275" s="28">
        <f t="shared" si="4"/>
        <v>0</v>
      </c>
      <c r="H275" s="29">
        <f t="shared" si="5"/>
        <v>0</v>
      </c>
      <c r="I275" s="29">
        <f t="shared" si="6"/>
        <v>0</v>
      </c>
      <c r="J275" s="29">
        <f t="shared" si="7"/>
        <v>0</v>
      </c>
      <c r="K275" s="28">
        <f t="shared" si="1"/>
        <v>0</v>
      </c>
      <c r="L275" s="29">
        <f t="shared" si="2"/>
        <v>0</v>
      </c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4.25" customHeight="1">
      <c r="A276" s="1"/>
      <c r="B276" s="1"/>
      <c r="C276" s="1"/>
      <c r="D276" s="1"/>
      <c r="E276" s="1"/>
      <c r="F276" s="27" t="str">
        <f t="shared" si="3"/>
        <v/>
      </c>
      <c r="G276" s="28">
        <f t="shared" si="4"/>
        <v>0</v>
      </c>
      <c r="H276" s="29">
        <f t="shared" si="5"/>
        <v>0</v>
      </c>
      <c r="I276" s="29">
        <f t="shared" si="6"/>
        <v>0</v>
      </c>
      <c r="J276" s="29">
        <f t="shared" si="7"/>
        <v>0</v>
      </c>
      <c r="K276" s="28">
        <f t="shared" si="1"/>
        <v>0</v>
      </c>
      <c r="L276" s="29">
        <f t="shared" si="2"/>
        <v>0</v>
      </c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4.25" customHeight="1">
      <c r="A277" s="1"/>
      <c r="B277" s="1"/>
      <c r="C277" s="1"/>
      <c r="D277" s="1"/>
      <c r="E277" s="1"/>
      <c r="F277" s="27" t="str">
        <f t="shared" si="3"/>
        <v/>
      </c>
      <c r="G277" s="28">
        <f t="shared" si="4"/>
        <v>0</v>
      </c>
      <c r="H277" s="29">
        <f t="shared" si="5"/>
        <v>0</v>
      </c>
      <c r="I277" s="29">
        <f t="shared" si="6"/>
        <v>0</v>
      </c>
      <c r="J277" s="29">
        <f t="shared" si="7"/>
        <v>0</v>
      </c>
      <c r="K277" s="28">
        <f t="shared" si="1"/>
        <v>0</v>
      </c>
      <c r="L277" s="29">
        <f t="shared" si="2"/>
        <v>0</v>
      </c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4.25" customHeight="1">
      <c r="A278" s="1"/>
      <c r="B278" s="1"/>
      <c r="C278" s="1"/>
      <c r="D278" s="1"/>
      <c r="E278" s="1"/>
      <c r="F278" s="27" t="str">
        <f t="shared" si="3"/>
        <v/>
      </c>
      <c r="G278" s="28">
        <f t="shared" si="4"/>
        <v>0</v>
      </c>
      <c r="H278" s="29">
        <f t="shared" si="5"/>
        <v>0</v>
      </c>
      <c r="I278" s="29">
        <f t="shared" si="6"/>
        <v>0</v>
      </c>
      <c r="J278" s="29">
        <f t="shared" si="7"/>
        <v>0</v>
      </c>
      <c r="K278" s="28">
        <f t="shared" si="1"/>
        <v>0</v>
      </c>
      <c r="L278" s="29">
        <f t="shared" si="2"/>
        <v>0</v>
      </c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4.25" customHeight="1">
      <c r="A279" s="1"/>
      <c r="B279" s="1"/>
      <c r="C279" s="1"/>
      <c r="D279" s="1"/>
      <c r="E279" s="1"/>
      <c r="F279" s="27" t="str">
        <f t="shared" si="3"/>
        <v/>
      </c>
      <c r="G279" s="28">
        <f t="shared" si="4"/>
        <v>0</v>
      </c>
      <c r="H279" s="29">
        <f t="shared" si="5"/>
        <v>0</v>
      </c>
      <c r="I279" s="29">
        <f t="shared" si="6"/>
        <v>0</v>
      </c>
      <c r="J279" s="29">
        <f t="shared" si="7"/>
        <v>0</v>
      </c>
      <c r="K279" s="28">
        <f t="shared" si="1"/>
        <v>0</v>
      </c>
      <c r="L279" s="29">
        <f t="shared" si="2"/>
        <v>0</v>
      </c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4.25" customHeight="1">
      <c r="A280" s="1"/>
      <c r="B280" s="1"/>
      <c r="C280" s="1"/>
      <c r="D280" s="1"/>
      <c r="E280" s="1"/>
      <c r="F280" s="27" t="str">
        <f t="shared" si="3"/>
        <v/>
      </c>
      <c r="G280" s="28">
        <f t="shared" si="4"/>
        <v>0</v>
      </c>
      <c r="H280" s="29">
        <f t="shared" si="5"/>
        <v>0</v>
      </c>
      <c r="I280" s="29">
        <f t="shared" si="6"/>
        <v>0</v>
      </c>
      <c r="J280" s="29">
        <f t="shared" si="7"/>
        <v>0</v>
      </c>
      <c r="K280" s="28">
        <f t="shared" si="1"/>
        <v>0</v>
      </c>
      <c r="L280" s="29">
        <f t="shared" si="2"/>
        <v>0</v>
      </c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4.25" customHeight="1">
      <c r="A281" s="1"/>
      <c r="B281" s="1"/>
      <c r="C281" s="1"/>
      <c r="D281" s="1"/>
      <c r="E281" s="1"/>
      <c r="F281" s="27" t="str">
        <f t="shared" si="3"/>
        <v/>
      </c>
      <c r="G281" s="28">
        <f t="shared" si="4"/>
        <v>0</v>
      </c>
      <c r="H281" s="29">
        <f t="shared" si="5"/>
        <v>0</v>
      </c>
      <c r="I281" s="29">
        <f t="shared" si="6"/>
        <v>0</v>
      </c>
      <c r="J281" s="29">
        <f t="shared" si="7"/>
        <v>0</v>
      </c>
      <c r="K281" s="28">
        <f t="shared" si="1"/>
        <v>0</v>
      </c>
      <c r="L281" s="29">
        <f t="shared" si="2"/>
        <v>0</v>
      </c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4.25" customHeight="1">
      <c r="A282" s="1"/>
      <c r="B282" s="1"/>
      <c r="C282" s="1"/>
      <c r="D282" s="1"/>
      <c r="E282" s="1"/>
      <c r="F282" s="27" t="str">
        <f t="shared" si="3"/>
        <v/>
      </c>
      <c r="G282" s="28">
        <f t="shared" si="4"/>
        <v>0</v>
      </c>
      <c r="H282" s="29">
        <f t="shared" si="5"/>
        <v>0</v>
      </c>
      <c r="I282" s="29">
        <f t="shared" si="6"/>
        <v>0</v>
      </c>
      <c r="J282" s="29">
        <f t="shared" si="7"/>
        <v>0</v>
      </c>
      <c r="K282" s="28">
        <f t="shared" si="1"/>
        <v>0</v>
      </c>
      <c r="L282" s="29">
        <f t="shared" si="2"/>
        <v>0</v>
      </c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4.25" customHeight="1">
      <c r="A283" s="1"/>
      <c r="B283" s="1"/>
      <c r="C283" s="1"/>
      <c r="D283" s="1"/>
      <c r="E283" s="1"/>
      <c r="F283" s="27" t="str">
        <f t="shared" si="3"/>
        <v/>
      </c>
      <c r="G283" s="28">
        <f t="shared" si="4"/>
        <v>0</v>
      </c>
      <c r="H283" s="29">
        <f t="shared" si="5"/>
        <v>0</v>
      </c>
      <c r="I283" s="29">
        <f t="shared" si="6"/>
        <v>0</v>
      </c>
      <c r="J283" s="29">
        <f t="shared" si="7"/>
        <v>0</v>
      </c>
      <c r="K283" s="28">
        <f t="shared" si="1"/>
        <v>0</v>
      </c>
      <c r="L283" s="29">
        <f t="shared" si="2"/>
        <v>0</v>
      </c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4.25" customHeight="1">
      <c r="A284" s="1"/>
      <c r="B284" s="1"/>
      <c r="C284" s="1"/>
      <c r="D284" s="1"/>
      <c r="E284" s="1"/>
      <c r="F284" s="27" t="str">
        <f t="shared" si="3"/>
        <v/>
      </c>
      <c r="G284" s="28">
        <f t="shared" si="4"/>
        <v>0</v>
      </c>
      <c r="H284" s="29">
        <f t="shared" si="5"/>
        <v>0</v>
      </c>
      <c r="I284" s="29">
        <f t="shared" si="6"/>
        <v>0</v>
      </c>
      <c r="J284" s="29">
        <f t="shared" si="7"/>
        <v>0</v>
      </c>
      <c r="K284" s="28">
        <f t="shared" si="1"/>
        <v>0</v>
      </c>
      <c r="L284" s="29">
        <f t="shared" si="2"/>
        <v>0</v>
      </c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4.25" customHeight="1">
      <c r="A285" s="1"/>
      <c r="B285" s="1"/>
      <c r="C285" s="1"/>
      <c r="D285" s="1"/>
      <c r="E285" s="1"/>
      <c r="F285" s="27" t="str">
        <f t="shared" si="3"/>
        <v/>
      </c>
      <c r="G285" s="28">
        <f t="shared" si="4"/>
        <v>0</v>
      </c>
      <c r="H285" s="29">
        <f t="shared" si="5"/>
        <v>0</v>
      </c>
      <c r="I285" s="29">
        <f t="shared" si="6"/>
        <v>0</v>
      </c>
      <c r="J285" s="29">
        <f t="shared" si="7"/>
        <v>0</v>
      </c>
      <c r="K285" s="28">
        <f t="shared" si="1"/>
        <v>0</v>
      </c>
      <c r="L285" s="29">
        <f t="shared" si="2"/>
        <v>0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4.25" customHeight="1">
      <c r="A286" s="1"/>
      <c r="B286" s="1"/>
      <c r="C286" s="1"/>
      <c r="D286" s="1"/>
      <c r="E286" s="1"/>
      <c r="F286" s="27" t="str">
        <f t="shared" si="3"/>
        <v/>
      </c>
      <c r="G286" s="28">
        <f t="shared" si="4"/>
        <v>0</v>
      </c>
      <c r="H286" s="29">
        <f t="shared" si="5"/>
        <v>0</v>
      </c>
      <c r="I286" s="29">
        <f t="shared" si="6"/>
        <v>0</v>
      </c>
      <c r="J286" s="29">
        <f t="shared" si="7"/>
        <v>0</v>
      </c>
      <c r="K286" s="28">
        <f t="shared" si="1"/>
        <v>0</v>
      </c>
      <c r="L286" s="29">
        <f t="shared" si="2"/>
        <v>0</v>
      </c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4.25" customHeight="1">
      <c r="A287" s="1"/>
      <c r="B287" s="1"/>
      <c r="C287" s="1"/>
      <c r="D287" s="1"/>
      <c r="E287" s="1"/>
      <c r="F287" s="27" t="str">
        <f t="shared" si="3"/>
        <v/>
      </c>
      <c r="G287" s="28">
        <f t="shared" si="4"/>
        <v>0</v>
      </c>
      <c r="H287" s="29">
        <f t="shared" si="5"/>
        <v>0</v>
      </c>
      <c r="I287" s="29">
        <f t="shared" si="6"/>
        <v>0</v>
      </c>
      <c r="J287" s="29">
        <f t="shared" si="7"/>
        <v>0</v>
      </c>
      <c r="K287" s="28">
        <f t="shared" si="1"/>
        <v>0</v>
      </c>
      <c r="L287" s="29">
        <f t="shared" si="2"/>
        <v>0</v>
      </c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4.25" customHeight="1">
      <c r="A288" s="1"/>
      <c r="B288" s="1"/>
      <c r="C288" s="1"/>
      <c r="D288" s="1"/>
      <c r="E288" s="1"/>
      <c r="F288" s="27" t="str">
        <f t="shared" si="3"/>
        <v/>
      </c>
      <c r="G288" s="28">
        <f t="shared" si="4"/>
        <v>0</v>
      </c>
      <c r="H288" s="29">
        <f t="shared" si="5"/>
        <v>0</v>
      </c>
      <c r="I288" s="29">
        <f t="shared" si="6"/>
        <v>0</v>
      </c>
      <c r="J288" s="29">
        <f t="shared" si="7"/>
        <v>0</v>
      </c>
      <c r="K288" s="28">
        <f t="shared" si="1"/>
        <v>0</v>
      </c>
      <c r="L288" s="29">
        <f t="shared" si="2"/>
        <v>0</v>
      </c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4.25" customHeight="1">
      <c r="A289" s="1"/>
      <c r="B289" s="1"/>
      <c r="C289" s="1"/>
      <c r="D289" s="1"/>
      <c r="E289" s="1"/>
      <c r="F289" s="27" t="str">
        <f t="shared" si="3"/>
        <v/>
      </c>
      <c r="G289" s="28">
        <f t="shared" si="4"/>
        <v>0</v>
      </c>
      <c r="H289" s="29">
        <f t="shared" si="5"/>
        <v>0</v>
      </c>
      <c r="I289" s="29">
        <f t="shared" si="6"/>
        <v>0</v>
      </c>
      <c r="J289" s="29">
        <f t="shared" si="7"/>
        <v>0</v>
      </c>
      <c r="K289" s="28">
        <f t="shared" si="1"/>
        <v>0</v>
      </c>
      <c r="L289" s="29">
        <f t="shared" si="2"/>
        <v>0</v>
      </c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4.25" customHeight="1">
      <c r="A290" s="1"/>
      <c r="B290" s="1"/>
      <c r="C290" s="1"/>
      <c r="D290" s="1"/>
      <c r="E290" s="1"/>
      <c r="F290" s="27" t="str">
        <f t="shared" si="3"/>
        <v/>
      </c>
      <c r="G290" s="28">
        <f t="shared" si="4"/>
        <v>0</v>
      </c>
      <c r="H290" s="29">
        <f t="shared" si="5"/>
        <v>0</v>
      </c>
      <c r="I290" s="29">
        <f t="shared" si="6"/>
        <v>0</v>
      </c>
      <c r="J290" s="29">
        <f t="shared" si="7"/>
        <v>0</v>
      </c>
      <c r="K290" s="28">
        <f t="shared" si="1"/>
        <v>0</v>
      </c>
      <c r="L290" s="29">
        <f t="shared" si="2"/>
        <v>0</v>
      </c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4.25" customHeight="1">
      <c r="A291" s="1"/>
      <c r="B291" s="1"/>
      <c r="C291" s="1"/>
      <c r="D291" s="1"/>
      <c r="E291" s="1"/>
      <c r="F291" s="27" t="str">
        <f t="shared" si="3"/>
        <v/>
      </c>
      <c r="G291" s="28">
        <f t="shared" si="4"/>
        <v>0</v>
      </c>
      <c r="H291" s="29">
        <f t="shared" si="5"/>
        <v>0</v>
      </c>
      <c r="I291" s="29">
        <f t="shared" si="6"/>
        <v>0</v>
      </c>
      <c r="J291" s="29">
        <f t="shared" si="7"/>
        <v>0</v>
      </c>
      <c r="K291" s="28">
        <f t="shared" si="1"/>
        <v>0</v>
      </c>
      <c r="L291" s="29">
        <f t="shared" si="2"/>
        <v>0</v>
      </c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4.25" customHeight="1">
      <c r="A292" s="1"/>
      <c r="B292" s="1"/>
      <c r="C292" s="1"/>
      <c r="D292" s="1"/>
      <c r="E292" s="1"/>
      <c r="F292" s="27" t="str">
        <f t="shared" si="3"/>
        <v/>
      </c>
      <c r="G292" s="28">
        <f t="shared" si="4"/>
        <v>0</v>
      </c>
      <c r="H292" s="29">
        <f t="shared" si="5"/>
        <v>0</v>
      </c>
      <c r="I292" s="29">
        <f t="shared" si="6"/>
        <v>0</v>
      </c>
      <c r="J292" s="29">
        <f t="shared" si="7"/>
        <v>0</v>
      </c>
      <c r="K292" s="28">
        <f t="shared" si="1"/>
        <v>0</v>
      </c>
      <c r="L292" s="29">
        <f t="shared" si="2"/>
        <v>0</v>
      </c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4.25" customHeight="1">
      <c r="A293" s="1"/>
      <c r="B293" s="1"/>
      <c r="C293" s="1"/>
      <c r="D293" s="1"/>
      <c r="E293" s="1"/>
      <c r="F293" s="27" t="str">
        <f t="shared" si="3"/>
        <v/>
      </c>
      <c r="G293" s="28">
        <f t="shared" si="4"/>
        <v>0</v>
      </c>
      <c r="H293" s="29">
        <f t="shared" si="5"/>
        <v>0</v>
      </c>
      <c r="I293" s="29">
        <f t="shared" si="6"/>
        <v>0</v>
      </c>
      <c r="J293" s="29">
        <f t="shared" si="7"/>
        <v>0</v>
      </c>
      <c r="K293" s="28">
        <f t="shared" si="1"/>
        <v>0</v>
      </c>
      <c r="L293" s="29">
        <f t="shared" si="2"/>
        <v>0</v>
      </c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4.25" customHeight="1">
      <c r="A294" s="1"/>
      <c r="B294" s="1"/>
      <c r="C294" s="1"/>
      <c r="D294" s="1"/>
      <c r="E294" s="1"/>
      <c r="F294" s="27" t="str">
        <f t="shared" si="3"/>
        <v/>
      </c>
      <c r="G294" s="28">
        <f t="shared" si="4"/>
        <v>0</v>
      </c>
      <c r="H294" s="29">
        <f t="shared" si="5"/>
        <v>0</v>
      </c>
      <c r="I294" s="29">
        <f t="shared" si="6"/>
        <v>0</v>
      </c>
      <c r="J294" s="29">
        <f t="shared" si="7"/>
        <v>0</v>
      </c>
      <c r="K294" s="28">
        <f t="shared" si="1"/>
        <v>0</v>
      </c>
      <c r="L294" s="29">
        <f t="shared" si="2"/>
        <v>0</v>
      </c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4.25" customHeight="1">
      <c r="A295" s="1"/>
      <c r="B295" s="1"/>
      <c r="C295" s="1"/>
      <c r="D295" s="1"/>
      <c r="E295" s="1"/>
      <c r="F295" s="27" t="str">
        <f t="shared" si="3"/>
        <v/>
      </c>
      <c r="G295" s="28">
        <f t="shared" si="4"/>
        <v>0</v>
      </c>
      <c r="H295" s="29">
        <f t="shared" si="5"/>
        <v>0</v>
      </c>
      <c r="I295" s="29">
        <f t="shared" si="6"/>
        <v>0</v>
      </c>
      <c r="J295" s="29">
        <f t="shared" si="7"/>
        <v>0</v>
      </c>
      <c r="K295" s="28">
        <f t="shared" si="1"/>
        <v>0</v>
      </c>
      <c r="L295" s="29">
        <f t="shared" si="2"/>
        <v>0</v>
      </c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4.25" customHeight="1">
      <c r="A296" s="1"/>
      <c r="B296" s="1"/>
      <c r="C296" s="1"/>
      <c r="D296" s="1"/>
      <c r="E296" s="1"/>
      <c r="F296" s="27" t="str">
        <f t="shared" si="3"/>
        <v/>
      </c>
      <c r="G296" s="28">
        <f t="shared" si="4"/>
        <v>0</v>
      </c>
      <c r="H296" s="29">
        <f t="shared" si="5"/>
        <v>0</v>
      </c>
      <c r="I296" s="29">
        <f t="shared" si="6"/>
        <v>0</v>
      </c>
      <c r="J296" s="29">
        <f t="shared" si="7"/>
        <v>0</v>
      </c>
      <c r="K296" s="28">
        <f t="shared" si="1"/>
        <v>0</v>
      </c>
      <c r="L296" s="29">
        <f t="shared" si="2"/>
        <v>0</v>
      </c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4.25" customHeight="1">
      <c r="A297" s="1"/>
      <c r="B297" s="1"/>
      <c r="C297" s="1"/>
      <c r="D297" s="1"/>
      <c r="E297" s="1"/>
      <c r="F297" s="27" t="str">
        <f t="shared" si="3"/>
        <v/>
      </c>
      <c r="G297" s="28">
        <f t="shared" si="4"/>
        <v>0</v>
      </c>
      <c r="H297" s="29">
        <f t="shared" si="5"/>
        <v>0</v>
      </c>
      <c r="I297" s="29">
        <f t="shared" si="6"/>
        <v>0</v>
      </c>
      <c r="J297" s="29">
        <f t="shared" si="7"/>
        <v>0</v>
      </c>
      <c r="K297" s="28">
        <f t="shared" si="1"/>
        <v>0</v>
      </c>
      <c r="L297" s="29">
        <f t="shared" si="2"/>
        <v>0</v>
      </c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4.25" customHeight="1">
      <c r="A298" s="1"/>
      <c r="B298" s="1"/>
      <c r="C298" s="1"/>
      <c r="D298" s="1"/>
      <c r="E298" s="1"/>
      <c r="F298" s="27" t="str">
        <f t="shared" si="3"/>
        <v/>
      </c>
      <c r="G298" s="28">
        <f t="shared" si="4"/>
        <v>0</v>
      </c>
      <c r="H298" s="29">
        <f t="shared" si="5"/>
        <v>0</v>
      </c>
      <c r="I298" s="29">
        <f t="shared" si="6"/>
        <v>0</v>
      </c>
      <c r="J298" s="29">
        <f t="shared" si="7"/>
        <v>0</v>
      </c>
      <c r="K298" s="28">
        <f t="shared" si="1"/>
        <v>0</v>
      </c>
      <c r="L298" s="29">
        <f t="shared" si="2"/>
        <v>0</v>
      </c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4.25" customHeight="1">
      <c r="A299" s="1"/>
      <c r="B299" s="1"/>
      <c r="C299" s="1"/>
      <c r="D299" s="1"/>
      <c r="E299" s="1"/>
      <c r="F299" s="27" t="str">
        <f t="shared" si="3"/>
        <v/>
      </c>
      <c r="G299" s="28">
        <f t="shared" si="4"/>
        <v>0</v>
      </c>
      <c r="H299" s="29">
        <f t="shared" si="5"/>
        <v>0</v>
      </c>
      <c r="I299" s="29">
        <f t="shared" si="6"/>
        <v>0</v>
      </c>
      <c r="J299" s="29">
        <f t="shared" si="7"/>
        <v>0</v>
      </c>
      <c r="K299" s="28">
        <f t="shared" si="1"/>
        <v>0</v>
      </c>
      <c r="L299" s="29">
        <f t="shared" si="2"/>
        <v>0</v>
      </c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4.25" customHeight="1">
      <c r="A300" s="1"/>
      <c r="B300" s="1"/>
      <c r="C300" s="1"/>
      <c r="D300" s="1"/>
      <c r="E300" s="1"/>
      <c r="F300" s="27" t="str">
        <f t="shared" si="3"/>
        <v/>
      </c>
      <c r="G300" s="28">
        <f t="shared" si="4"/>
        <v>0</v>
      </c>
      <c r="H300" s="29">
        <f t="shared" si="5"/>
        <v>0</v>
      </c>
      <c r="I300" s="29">
        <f t="shared" si="6"/>
        <v>0</v>
      </c>
      <c r="J300" s="29">
        <f t="shared" si="7"/>
        <v>0</v>
      </c>
      <c r="K300" s="28">
        <f t="shared" si="1"/>
        <v>0</v>
      </c>
      <c r="L300" s="29">
        <f t="shared" si="2"/>
        <v>0</v>
      </c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4.25" customHeight="1">
      <c r="A301" s="1"/>
      <c r="B301" s="1"/>
      <c r="C301" s="1"/>
      <c r="D301" s="1"/>
      <c r="E301" s="1"/>
      <c r="F301" s="27" t="str">
        <f t="shared" si="3"/>
        <v/>
      </c>
      <c r="G301" s="28">
        <f t="shared" si="4"/>
        <v>0</v>
      </c>
      <c r="H301" s="29">
        <f t="shared" si="5"/>
        <v>0</v>
      </c>
      <c r="I301" s="29">
        <f t="shared" si="6"/>
        <v>0</v>
      </c>
      <c r="J301" s="29">
        <f t="shared" si="7"/>
        <v>0</v>
      </c>
      <c r="K301" s="28">
        <f t="shared" si="1"/>
        <v>0</v>
      </c>
      <c r="L301" s="29">
        <f t="shared" si="2"/>
        <v>0</v>
      </c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4.25" customHeight="1">
      <c r="A302" s="1"/>
      <c r="B302" s="1"/>
      <c r="C302" s="1"/>
      <c r="D302" s="1"/>
      <c r="E302" s="1"/>
      <c r="F302" s="27" t="str">
        <f t="shared" si="3"/>
        <v/>
      </c>
      <c r="G302" s="28">
        <f t="shared" si="4"/>
        <v>0</v>
      </c>
      <c r="H302" s="29">
        <f t="shared" si="5"/>
        <v>0</v>
      </c>
      <c r="I302" s="29">
        <f t="shared" si="6"/>
        <v>0</v>
      </c>
      <c r="J302" s="29">
        <f t="shared" si="7"/>
        <v>0</v>
      </c>
      <c r="K302" s="28">
        <f t="shared" si="1"/>
        <v>0</v>
      </c>
      <c r="L302" s="29">
        <f t="shared" si="2"/>
        <v>0</v>
      </c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4.25" customHeight="1">
      <c r="A303" s="1"/>
      <c r="B303" s="1"/>
      <c r="C303" s="1"/>
      <c r="D303" s="1"/>
      <c r="E303" s="1"/>
      <c r="F303" s="27" t="str">
        <f t="shared" si="3"/>
        <v/>
      </c>
      <c r="G303" s="28">
        <f t="shared" si="4"/>
        <v>0</v>
      </c>
      <c r="H303" s="29">
        <f t="shared" si="5"/>
        <v>0</v>
      </c>
      <c r="I303" s="29">
        <f t="shared" si="6"/>
        <v>0</v>
      </c>
      <c r="J303" s="29">
        <f t="shared" si="7"/>
        <v>0</v>
      </c>
      <c r="K303" s="28">
        <f t="shared" si="1"/>
        <v>0</v>
      </c>
      <c r="L303" s="29">
        <f t="shared" si="2"/>
        <v>0</v>
      </c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4.25" customHeight="1">
      <c r="A304" s="1"/>
      <c r="B304" s="1"/>
      <c r="C304" s="1"/>
      <c r="D304" s="1"/>
      <c r="E304" s="1"/>
      <c r="F304" s="27" t="str">
        <f t="shared" si="3"/>
        <v/>
      </c>
      <c r="G304" s="28">
        <f t="shared" si="4"/>
        <v>0</v>
      </c>
      <c r="H304" s="29">
        <f t="shared" si="5"/>
        <v>0</v>
      </c>
      <c r="I304" s="29">
        <f t="shared" si="6"/>
        <v>0</v>
      </c>
      <c r="J304" s="29">
        <f t="shared" si="7"/>
        <v>0</v>
      </c>
      <c r="K304" s="28">
        <f t="shared" si="1"/>
        <v>0</v>
      </c>
      <c r="L304" s="29">
        <f t="shared" si="2"/>
        <v>0</v>
      </c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4.25" customHeight="1">
      <c r="A305" s="1"/>
      <c r="B305" s="1"/>
      <c r="C305" s="1"/>
      <c r="D305" s="1"/>
      <c r="E305" s="1"/>
      <c r="F305" s="27" t="str">
        <f t="shared" si="3"/>
        <v/>
      </c>
      <c r="G305" s="28">
        <f t="shared" si="4"/>
        <v>0</v>
      </c>
      <c r="H305" s="29">
        <f t="shared" si="5"/>
        <v>0</v>
      </c>
      <c r="I305" s="29">
        <f t="shared" si="6"/>
        <v>0</v>
      </c>
      <c r="J305" s="29">
        <f t="shared" si="7"/>
        <v>0</v>
      </c>
      <c r="K305" s="28">
        <f t="shared" si="1"/>
        <v>0</v>
      </c>
      <c r="L305" s="29">
        <f t="shared" si="2"/>
        <v>0</v>
      </c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4.25" customHeight="1">
      <c r="A306" s="1"/>
      <c r="B306" s="1"/>
      <c r="C306" s="1"/>
      <c r="D306" s="1"/>
      <c r="E306" s="1"/>
      <c r="F306" s="27" t="str">
        <f t="shared" si="3"/>
        <v/>
      </c>
      <c r="G306" s="28">
        <f t="shared" si="4"/>
        <v>0</v>
      </c>
      <c r="H306" s="29">
        <f t="shared" si="5"/>
        <v>0</v>
      </c>
      <c r="I306" s="29">
        <f t="shared" si="6"/>
        <v>0</v>
      </c>
      <c r="J306" s="29">
        <f t="shared" si="7"/>
        <v>0</v>
      </c>
      <c r="K306" s="28">
        <f t="shared" si="1"/>
        <v>0</v>
      </c>
      <c r="L306" s="29">
        <f t="shared" si="2"/>
        <v>0</v>
      </c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4.25" customHeight="1">
      <c r="A307" s="1"/>
      <c r="B307" s="1"/>
      <c r="C307" s="1"/>
      <c r="D307" s="1"/>
      <c r="E307" s="1"/>
      <c r="F307" s="27" t="str">
        <f t="shared" si="3"/>
        <v/>
      </c>
      <c r="G307" s="28">
        <f t="shared" si="4"/>
        <v>0</v>
      </c>
      <c r="H307" s="29">
        <f t="shared" si="5"/>
        <v>0</v>
      </c>
      <c r="I307" s="29">
        <f t="shared" si="6"/>
        <v>0</v>
      </c>
      <c r="J307" s="29">
        <f t="shared" si="7"/>
        <v>0</v>
      </c>
      <c r="K307" s="28">
        <f t="shared" si="1"/>
        <v>0</v>
      </c>
      <c r="L307" s="29">
        <f t="shared" si="2"/>
        <v>0</v>
      </c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4.25" customHeight="1">
      <c r="A308" s="1"/>
      <c r="B308" s="1"/>
      <c r="C308" s="1"/>
      <c r="D308" s="1"/>
      <c r="E308" s="1"/>
      <c r="F308" s="27" t="str">
        <f t="shared" si="3"/>
        <v/>
      </c>
      <c r="G308" s="28">
        <f t="shared" si="4"/>
        <v>0</v>
      </c>
      <c r="H308" s="29">
        <f t="shared" si="5"/>
        <v>0</v>
      </c>
      <c r="I308" s="29">
        <f t="shared" si="6"/>
        <v>0</v>
      </c>
      <c r="J308" s="29">
        <f t="shared" si="7"/>
        <v>0</v>
      </c>
      <c r="K308" s="28">
        <f t="shared" si="1"/>
        <v>0</v>
      </c>
      <c r="L308" s="29">
        <f t="shared" si="2"/>
        <v>0</v>
      </c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4.25" customHeight="1">
      <c r="A309" s="1"/>
      <c r="B309" s="1"/>
      <c r="C309" s="1"/>
      <c r="D309" s="1"/>
      <c r="E309" s="1"/>
      <c r="F309" s="27" t="str">
        <f t="shared" si="3"/>
        <v/>
      </c>
      <c r="G309" s="28">
        <f t="shared" si="4"/>
        <v>0</v>
      </c>
      <c r="H309" s="29">
        <f t="shared" si="5"/>
        <v>0</v>
      </c>
      <c r="I309" s="29">
        <f t="shared" si="6"/>
        <v>0</v>
      </c>
      <c r="J309" s="29">
        <f t="shared" si="7"/>
        <v>0</v>
      </c>
      <c r="K309" s="28">
        <f t="shared" si="1"/>
        <v>0</v>
      </c>
      <c r="L309" s="29">
        <f t="shared" si="2"/>
        <v>0</v>
      </c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4.25" customHeight="1">
      <c r="A310" s="1"/>
      <c r="B310" s="1"/>
      <c r="C310" s="1"/>
      <c r="D310" s="1"/>
      <c r="E310" s="1"/>
      <c r="F310" s="27" t="str">
        <f t="shared" si="3"/>
        <v/>
      </c>
      <c r="G310" s="28">
        <f t="shared" si="4"/>
        <v>0</v>
      </c>
      <c r="H310" s="29">
        <f t="shared" si="5"/>
        <v>0</v>
      </c>
      <c r="I310" s="29">
        <f t="shared" si="6"/>
        <v>0</v>
      </c>
      <c r="J310" s="29">
        <f t="shared" si="7"/>
        <v>0</v>
      </c>
      <c r="K310" s="28">
        <f t="shared" si="1"/>
        <v>0</v>
      </c>
      <c r="L310" s="29">
        <f t="shared" si="2"/>
        <v>0</v>
      </c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4.25" customHeight="1">
      <c r="A311" s="1"/>
      <c r="B311" s="1"/>
      <c r="C311" s="1"/>
      <c r="D311" s="1"/>
      <c r="E311" s="1"/>
      <c r="F311" s="27" t="str">
        <f t="shared" si="3"/>
        <v/>
      </c>
      <c r="G311" s="28">
        <f t="shared" si="4"/>
        <v>0</v>
      </c>
      <c r="H311" s="29">
        <f t="shared" si="5"/>
        <v>0</v>
      </c>
      <c r="I311" s="29">
        <f t="shared" si="6"/>
        <v>0</v>
      </c>
      <c r="J311" s="29">
        <f t="shared" si="7"/>
        <v>0</v>
      </c>
      <c r="K311" s="28">
        <f t="shared" si="1"/>
        <v>0</v>
      </c>
      <c r="L311" s="29">
        <f t="shared" si="2"/>
        <v>0</v>
      </c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4.25" customHeight="1">
      <c r="A312" s="1"/>
      <c r="B312" s="1"/>
      <c r="C312" s="1"/>
      <c r="D312" s="1"/>
      <c r="E312" s="1"/>
      <c r="F312" s="27" t="str">
        <f t="shared" si="3"/>
        <v/>
      </c>
      <c r="G312" s="28">
        <f t="shared" si="4"/>
        <v>0</v>
      </c>
      <c r="H312" s="29">
        <f t="shared" si="5"/>
        <v>0</v>
      </c>
      <c r="I312" s="29">
        <f t="shared" si="6"/>
        <v>0</v>
      </c>
      <c r="J312" s="29">
        <f t="shared" si="7"/>
        <v>0</v>
      </c>
      <c r="K312" s="28">
        <f t="shared" si="1"/>
        <v>0</v>
      </c>
      <c r="L312" s="29">
        <f t="shared" si="2"/>
        <v>0</v>
      </c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4.25" customHeight="1">
      <c r="A313" s="1"/>
      <c r="B313" s="1"/>
      <c r="C313" s="1"/>
      <c r="D313" s="1"/>
      <c r="E313" s="1"/>
      <c r="F313" s="27" t="str">
        <f t="shared" si="3"/>
        <v/>
      </c>
      <c r="G313" s="28">
        <f t="shared" si="4"/>
        <v>0</v>
      </c>
      <c r="H313" s="29">
        <f t="shared" si="5"/>
        <v>0</v>
      </c>
      <c r="I313" s="29">
        <f t="shared" si="6"/>
        <v>0</v>
      </c>
      <c r="J313" s="29">
        <f t="shared" si="7"/>
        <v>0</v>
      </c>
      <c r="K313" s="28">
        <f t="shared" si="1"/>
        <v>0</v>
      </c>
      <c r="L313" s="29">
        <f t="shared" si="2"/>
        <v>0</v>
      </c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4.25" customHeight="1">
      <c r="A314" s="1"/>
      <c r="B314" s="1"/>
      <c r="C314" s="1"/>
      <c r="D314" s="1"/>
      <c r="E314" s="1"/>
      <c r="F314" s="27" t="str">
        <f t="shared" si="3"/>
        <v/>
      </c>
      <c r="G314" s="28">
        <f t="shared" si="4"/>
        <v>0</v>
      </c>
      <c r="H314" s="29">
        <f t="shared" si="5"/>
        <v>0</v>
      </c>
      <c r="I314" s="29">
        <f t="shared" si="6"/>
        <v>0</v>
      </c>
      <c r="J314" s="29">
        <f t="shared" si="7"/>
        <v>0</v>
      </c>
      <c r="K314" s="28">
        <f t="shared" si="1"/>
        <v>0</v>
      </c>
      <c r="L314" s="29">
        <f t="shared" si="2"/>
        <v>0</v>
      </c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4.25" customHeight="1">
      <c r="A315" s="1"/>
      <c r="B315" s="1"/>
      <c r="C315" s="1"/>
      <c r="D315" s="1"/>
      <c r="E315" s="1"/>
      <c r="F315" s="27" t="str">
        <f t="shared" si="3"/>
        <v/>
      </c>
      <c r="G315" s="28">
        <f t="shared" si="4"/>
        <v>0</v>
      </c>
      <c r="H315" s="29">
        <f t="shared" si="5"/>
        <v>0</v>
      </c>
      <c r="I315" s="29">
        <f t="shared" si="6"/>
        <v>0</v>
      </c>
      <c r="J315" s="29">
        <f t="shared" si="7"/>
        <v>0</v>
      </c>
      <c r="K315" s="28">
        <f t="shared" si="1"/>
        <v>0</v>
      </c>
      <c r="L315" s="29">
        <f t="shared" si="2"/>
        <v>0</v>
      </c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4.25" customHeight="1">
      <c r="A316" s="1"/>
      <c r="B316" s="1"/>
      <c r="C316" s="1"/>
      <c r="D316" s="1"/>
      <c r="E316" s="1"/>
      <c r="F316" s="27" t="str">
        <f t="shared" si="3"/>
        <v/>
      </c>
      <c r="G316" s="28">
        <f t="shared" si="4"/>
        <v>0</v>
      </c>
      <c r="H316" s="29">
        <f t="shared" si="5"/>
        <v>0</v>
      </c>
      <c r="I316" s="29">
        <f t="shared" si="6"/>
        <v>0</v>
      </c>
      <c r="J316" s="29">
        <f t="shared" si="7"/>
        <v>0</v>
      </c>
      <c r="K316" s="28">
        <f t="shared" si="1"/>
        <v>0</v>
      </c>
      <c r="L316" s="29">
        <f t="shared" si="2"/>
        <v>0</v>
      </c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4.25" customHeight="1">
      <c r="A317" s="1"/>
      <c r="B317" s="1"/>
      <c r="C317" s="1"/>
      <c r="D317" s="1"/>
      <c r="E317" s="1"/>
      <c r="F317" s="27" t="str">
        <f t="shared" si="3"/>
        <v/>
      </c>
      <c r="G317" s="28">
        <f t="shared" si="4"/>
        <v>0</v>
      </c>
      <c r="H317" s="29">
        <f t="shared" si="5"/>
        <v>0</v>
      </c>
      <c r="I317" s="29">
        <f t="shared" si="6"/>
        <v>0</v>
      </c>
      <c r="J317" s="29">
        <f t="shared" si="7"/>
        <v>0</v>
      </c>
      <c r="K317" s="28">
        <f t="shared" si="1"/>
        <v>0</v>
      </c>
      <c r="L317" s="29">
        <f t="shared" si="2"/>
        <v>0</v>
      </c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4.25" customHeight="1">
      <c r="A318" s="1"/>
      <c r="B318" s="1"/>
      <c r="C318" s="1"/>
      <c r="D318" s="1"/>
      <c r="E318" s="1"/>
      <c r="F318" s="27" t="str">
        <f t="shared" si="3"/>
        <v/>
      </c>
      <c r="G318" s="28">
        <f t="shared" si="4"/>
        <v>0</v>
      </c>
      <c r="H318" s="29">
        <f t="shared" si="5"/>
        <v>0</v>
      </c>
      <c r="I318" s="29">
        <f t="shared" si="6"/>
        <v>0</v>
      </c>
      <c r="J318" s="29">
        <f t="shared" si="7"/>
        <v>0</v>
      </c>
      <c r="K318" s="28">
        <f t="shared" si="1"/>
        <v>0</v>
      </c>
      <c r="L318" s="29">
        <f t="shared" si="2"/>
        <v>0</v>
      </c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4.25" customHeight="1">
      <c r="A319" s="1"/>
      <c r="B319" s="1"/>
      <c r="C319" s="1"/>
      <c r="D319" s="1"/>
      <c r="E319" s="1"/>
      <c r="F319" s="27" t="str">
        <f t="shared" si="3"/>
        <v/>
      </c>
      <c r="G319" s="28">
        <f t="shared" si="4"/>
        <v>0</v>
      </c>
      <c r="H319" s="29">
        <f t="shared" si="5"/>
        <v>0</v>
      </c>
      <c r="I319" s="29">
        <f t="shared" si="6"/>
        <v>0</v>
      </c>
      <c r="J319" s="29">
        <f t="shared" si="7"/>
        <v>0</v>
      </c>
      <c r="K319" s="28">
        <f t="shared" si="1"/>
        <v>0</v>
      </c>
      <c r="L319" s="29">
        <f t="shared" si="2"/>
        <v>0</v>
      </c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4.25" customHeight="1">
      <c r="A320" s="1"/>
      <c r="B320" s="1"/>
      <c r="C320" s="1"/>
      <c r="D320" s="1"/>
      <c r="E320" s="1"/>
      <c r="F320" s="27" t="str">
        <f t="shared" si="3"/>
        <v/>
      </c>
      <c r="G320" s="28">
        <f t="shared" si="4"/>
        <v>0</v>
      </c>
      <c r="H320" s="29">
        <f t="shared" si="5"/>
        <v>0</v>
      </c>
      <c r="I320" s="29">
        <f t="shared" si="6"/>
        <v>0</v>
      </c>
      <c r="J320" s="29">
        <f t="shared" si="7"/>
        <v>0</v>
      </c>
      <c r="K320" s="28">
        <f t="shared" si="1"/>
        <v>0</v>
      </c>
      <c r="L320" s="29">
        <f t="shared" si="2"/>
        <v>0</v>
      </c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4.25" customHeight="1">
      <c r="A321" s="1"/>
      <c r="B321" s="1"/>
      <c r="C321" s="1"/>
      <c r="D321" s="1"/>
      <c r="E321" s="1"/>
      <c r="F321" s="27" t="str">
        <f t="shared" si="3"/>
        <v/>
      </c>
      <c r="G321" s="28">
        <f t="shared" si="4"/>
        <v>0</v>
      </c>
      <c r="H321" s="29">
        <f t="shared" si="5"/>
        <v>0</v>
      </c>
      <c r="I321" s="29">
        <f t="shared" si="6"/>
        <v>0</v>
      </c>
      <c r="J321" s="29">
        <f t="shared" si="7"/>
        <v>0</v>
      </c>
      <c r="K321" s="28">
        <f t="shared" si="1"/>
        <v>0</v>
      </c>
      <c r="L321" s="29">
        <f t="shared" si="2"/>
        <v>0</v>
      </c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4.25" customHeight="1">
      <c r="A322" s="1"/>
      <c r="B322" s="1"/>
      <c r="C322" s="1"/>
      <c r="D322" s="1"/>
      <c r="E322" s="1"/>
      <c r="F322" s="27" t="str">
        <f t="shared" si="3"/>
        <v/>
      </c>
      <c r="G322" s="28">
        <f t="shared" si="4"/>
        <v>0</v>
      </c>
      <c r="H322" s="29">
        <f t="shared" si="5"/>
        <v>0</v>
      </c>
      <c r="I322" s="29">
        <f t="shared" si="6"/>
        <v>0</v>
      </c>
      <c r="J322" s="29">
        <f t="shared" si="7"/>
        <v>0</v>
      </c>
      <c r="K322" s="28">
        <f t="shared" si="1"/>
        <v>0</v>
      </c>
      <c r="L322" s="29">
        <f t="shared" si="2"/>
        <v>0</v>
      </c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4.25" customHeight="1">
      <c r="A323" s="1"/>
      <c r="B323" s="1"/>
      <c r="C323" s="1"/>
      <c r="D323" s="1"/>
      <c r="E323" s="1"/>
      <c r="F323" s="27" t="str">
        <f t="shared" si="3"/>
        <v/>
      </c>
      <c r="G323" s="28">
        <f t="shared" si="4"/>
        <v>0</v>
      </c>
      <c r="H323" s="29">
        <f t="shared" si="5"/>
        <v>0</v>
      </c>
      <c r="I323" s="29">
        <f t="shared" si="6"/>
        <v>0</v>
      </c>
      <c r="J323" s="29">
        <f t="shared" si="7"/>
        <v>0</v>
      </c>
      <c r="K323" s="28">
        <f t="shared" si="1"/>
        <v>0</v>
      </c>
      <c r="L323" s="29">
        <f t="shared" si="2"/>
        <v>0</v>
      </c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4.25" customHeight="1">
      <c r="A324" s="1"/>
      <c r="B324" s="1"/>
      <c r="C324" s="1"/>
      <c r="D324" s="1"/>
      <c r="E324" s="1"/>
      <c r="F324" s="27" t="str">
        <f t="shared" si="3"/>
        <v/>
      </c>
      <c r="G324" s="28">
        <f t="shared" si="4"/>
        <v>0</v>
      </c>
      <c r="H324" s="29">
        <f t="shared" si="5"/>
        <v>0</v>
      </c>
      <c r="I324" s="29">
        <f t="shared" si="6"/>
        <v>0</v>
      </c>
      <c r="J324" s="29">
        <f t="shared" si="7"/>
        <v>0</v>
      </c>
      <c r="K324" s="28">
        <f t="shared" si="1"/>
        <v>0</v>
      </c>
      <c r="L324" s="29">
        <f t="shared" si="2"/>
        <v>0</v>
      </c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4.25" customHeight="1">
      <c r="A325" s="1"/>
      <c r="B325" s="1"/>
      <c r="C325" s="1"/>
      <c r="D325" s="1"/>
      <c r="E325" s="1"/>
      <c r="F325" s="27" t="str">
        <f t="shared" si="3"/>
        <v/>
      </c>
      <c r="G325" s="28">
        <f t="shared" si="4"/>
        <v>0</v>
      </c>
      <c r="H325" s="29">
        <f t="shared" si="5"/>
        <v>0</v>
      </c>
      <c r="I325" s="29">
        <f t="shared" si="6"/>
        <v>0</v>
      </c>
      <c r="J325" s="29">
        <f t="shared" si="7"/>
        <v>0</v>
      </c>
      <c r="K325" s="28">
        <f t="shared" si="1"/>
        <v>0</v>
      </c>
      <c r="L325" s="29">
        <f t="shared" si="2"/>
        <v>0</v>
      </c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4.25" customHeight="1">
      <c r="A326" s="1"/>
      <c r="B326" s="1"/>
      <c r="C326" s="1"/>
      <c r="D326" s="1"/>
      <c r="E326" s="1"/>
      <c r="F326" s="27" t="str">
        <f t="shared" si="3"/>
        <v/>
      </c>
      <c r="G326" s="28">
        <f t="shared" si="4"/>
        <v>0</v>
      </c>
      <c r="H326" s="29">
        <f t="shared" si="5"/>
        <v>0</v>
      </c>
      <c r="I326" s="29">
        <f t="shared" si="6"/>
        <v>0</v>
      </c>
      <c r="J326" s="29">
        <f t="shared" si="7"/>
        <v>0</v>
      </c>
      <c r="K326" s="28">
        <f t="shared" si="1"/>
        <v>0</v>
      </c>
      <c r="L326" s="29">
        <f t="shared" si="2"/>
        <v>0</v>
      </c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4.25" customHeight="1">
      <c r="A327" s="1"/>
      <c r="B327" s="1"/>
      <c r="C327" s="1"/>
      <c r="D327" s="1"/>
      <c r="E327" s="1"/>
      <c r="F327" s="27" t="str">
        <f t="shared" si="3"/>
        <v/>
      </c>
      <c r="G327" s="28">
        <f t="shared" si="4"/>
        <v>0</v>
      </c>
      <c r="H327" s="29">
        <f t="shared" si="5"/>
        <v>0</v>
      </c>
      <c r="I327" s="29">
        <f t="shared" si="6"/>
        <v>0</v>
      </c>
      <c r="J327" s="29">
        <f t="shared" si="7"/>
        <v>0</v>
      </c>
      <c r="K327" s="28">
        <f t="shared" si="1"/>
        <v>0</v>
      </c>
      <c r="L327" s="29">
        <f t="shared" si="2"/>
        <v>0</v>
      </c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4.25" customHeight="1">
      <c r="A328" s="1"/>
      <c r="B328" s="1"/>
      <c r="C328" s="1"/>
      <c r="D328" s="1"/>
      <c r="E328" s="1"/>
      <c r="F328" s="27" t="str">
        <f t="shared" si="3"/>
        <v/>
      </c>
      <c r="G328" s="28">
        <f t="shared" si="4"/>
        <v>0</v>
      </c>
      <c r="H328" s="29">
        <f t="shared" si="5"/>
        <v>0</v>
      </c>
      <c r="I328" s="29">
        <f t="shared" si="6"/>
        <v>0</v>
      </c>
      <c r="J328" s="29">
        <f t="shared" si="7"/>
        <v>0</v>
      </c>
      <c r="K328" s="28">
        <f t="shared" si="1"/>
        <v>0</v>
      </c>
      <c r="L328" s="29">
        <f t="shared" si="2"/>
        <v>0</v>
      </c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4.25" customHeight="1">
      <c r="A329" s="1"/>
      <c r="B329" s="1"/>
      <c r="C329" s="1"/>
      <c r="D329" s="1"/>
      <c r="E329" s="1"/>
      <c r="F329" s="27" t="str">
        <f t="shared" si="3"/>
        <v/>
      </c>
      <c r="G329" s="28">
        <f t="shared" si="4"/>
        <v>0</v>
      </c>
      <c r="H329" s="29">
        <f t="shared" si="5"/>
        <v>0</v>
      </c>
      <c r="I329" s="29">
        <f t="shared" si="6"/>
        <v>0</v>
      </c>
      <c r="J329" s="29">
        <f t="shared" si="7"/>
        <v>0</v>
      </c>
      <c r="K329" s="28">
        <f t="shared" si="1"/>
        <v>0</v>
      </c>
      <c r="L329" s="29">
        <f t="shared" si="2"/>
        <v>0</v>
      </c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4.25" customHeight="1">
      <c r="A330" s="1"/>
      <c r="B330" s="1"/>
      <c r="C330" s="1"/>
      <c r="D330" s="1"/>
      <c r="E330" s="1"/>
      <c r="F330" s="27" t="str">
        <f t="shared" si="3"/>
        <v/>
      </c>
      <c r="G330" s="28">
        <f t="shared" si="4"/>
        <v>0</v>
      </c>
      <c r="H330" s="29">
        <f t="shared" si="5"/>
        <v>0</v>
      </c>
      <c r="I330" s="29">
        <f t="shared" si="6"/>
        <v>0</v>
      </c>
      <c r="J330" s="29">
        <f t="shared" si="7"/>
        <v>0</v>
      </c>
      <c r="K330" s="28">
        <f t="shared" si="1"/>
        <v>0</v>
      </c>
      <c r="L330" s="29">
        <f t="shared" si="2"/>
        <v>0</v>
      </c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4.25" customHeight="1">
      <c r="A331" s="1"/>
      <c r="B331" s="1"/>
      <c r="C331" s="1"/>
      <c r="D331" s="1"/>
      <c r="E331" s="1"/>
      <c r="F331" s="27" t="str">
        <f t="shared" si="3"/>
        <v/>
      </c>
      <c r="G331" s="28">
        <f t="shared" si="4"/>
        <v>0</v>
      </c>
      <c r="H331" s="29">
        <f t="shared" si="5"/>
        <v>0</v>
      </c>
      <c r="I331" s="29">
        <f t="shared" si="6"/>
        <v>0</v>
      </c>
      <c r="J331" s="29">
        <f t="shared" si="7"/>
        <v>0</v>
      </c>
      <c r="K331" s="28">
        <f t="shared" si="1"/>
        <v>0</v>
      </c>
      <c r="L331" s="29">
        <f t="shared" si="2"/>
        <v>0</v>
      </c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4.25" customHeight="1">
      <c r="A332" s="1"/>
      <c r="B332" s="1"/>
      <c r="C332" s="1"/>
      <c r="D332" s="1"/>
      <c r="E332" s="1"/>
      <c r="F332" s="27" t="str">
        <f t="shared" si="3"/>
        <v/>
      </c>
      <c r="G332" s="28">
        <f t="shared" si="4"/>
        <v>0</v>
      </c>
      <c r="H332" s="29">
        <f t="shared" si="5"/>
        <v>0</v>
      </c>
      <c r="I332" s="29">
        <f t="shared" si="6"/>
        <v>0</v>
      </c>
      <c r="J332" s="29">
        <f t="shared" si="7"/>
        <v>0</v>
      </c>
      <c r="K332" s="28">
        <f t="shared" si="1"/>
        <v>0</v>
      </c>
      <c r="L332" s="29">
        <f t="shared" si="2"/>
        <v>0</v>
      </c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4.25" customHeight="1">
      <c r="A333" s="1"/>
      <c r="B333" s="1"/>
      <c r="C333" s="1"/>
      <c r="D333" s="1"/>
      <c r="E333" s="1"/>
      <c r="F333" s="27" t="str">
        <f t="shared" si="3"/>
        <v/>
      </c>
      <c r="G333" s="28">
        <f t="shared" si="4"/>
        <v>0</v>
      </c>
      <c r="H333" s="29">
        <f t="shared" si="5"/>
        <v>0</v>
      </c>
      <c r="I333" s="29">
        <f t="shared" si="6"/>
        <v>0</v>
      </c>
      <c r="J333" s="29">
        <f t="shared" si="7"/>
        <v>0</v>
      </c>
      <c r="K333" s="28">
        <f t="shared" si="1"/>
        <v>0</v>
      </c>
      <c r="L333" s="29">
        <f t="shared" si="2"/>
        <v>0</v>
      </c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4.25" customHeight="1">
      <c r="A334" s="1"/>
      <c r="B334" s="1"/>
      <c r="C334" s="1"/>
      <c r="D334" s="1"/>
      <c r="E334" s="1"/>
      <c r="F334" s="27" t="str">
        <f t="shared" si="3"/>
        <v/>
      </c>
      <c r="G334" s="28">
        <f t="shared" si="4"/>
        <v>0</v>
      </c>
      <c r="H334" s="29">
        <f t="shared" si="5"/>
        <v>0</v>
      </c>
      <c r="I334" s="29">
        <f t="shared" si="6"/>
        <v>0</v>
      </c>
      <c r="J334" s="29">
        <f t="shared" si="7"/>
        <v>0</v>
      </c>
      <c r="K334" s="28">
        <f t="shared" si="1"/>
        <v>0</v>
      </c>
      <c r="L334" s="29">
        <f t="shared" si="2"/>
        <v>0</v>
      </c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4.25" customHeight="1">
      <c r="A335" s="1"/>
      <c r="B335" s="1"/>
      <c r="C335" s="1"/>
      <c r="D335" s="1"/>
      <c r="E335" s="1"/>
      <c r="F335" s="27" t="str">
        <f t="shared" si="3"/>
        <v/>
      </c>
      <c r="G335" s="28">
        <f t="shared" si="4"/>
        <v>0</v>
      </c>
      <c r="H335" s="29">
        <f t="shared" si="5"/>
        <v>0</v>
      </c>
      <c r="I335" s="29">
        <f t="shared" si="6"/>
        <v>0</v>
      </c>
      <c r="J335" s="29">
        <f t="shared" si="7"/>
        <v>0</v>
      </c>
      <c r="K335" s="28">
        <f t="shared" si="1"/>
        <v>0</v>
      </c>
      <c r="L335" s="29">
        <f t="shared" si="2"/>
        <v>0</v>
      </c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4.25" customHeight="1">
      <c r="A336" s="1"/>
      <c r="B336" s="1"/>
      <c r="C336" s="1"/>
      <c r="D336" s="1"/>
      <c r="E336" s="1"/>
      <c r="F336" s="27" t="str">
        <f t="shared" si="3"/>
        <v/>
      </c>
      <c r="G336" s="28">
        <f t="shared" si="4"/>
        <v>0</v>
      </c>
      <c r="H336" s="29">
        <f t="shared" si="5"/>
        <v>0</v>
      </c>
      <c r="I336" s="29">
        <f t="shared" si="6"/>
        <v>0</v>
      </c>
      <c r="J336" s="29">
        <f t="shared" si="7"/>
        <v>0</v>
      </c>
      <c r="K336" s="28">
        <f t="shared" si="1"/>
        <v>0</v>
      </c>
      <c r="L336" s="29">
        <f t="shared" si="2"/>
        <v>0</v>
      </c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4.25" customHeight="1">
      <c r="A337" s="1"/>
      <c r="B337" s="1"/>
      <c r="C337" s="1"/>
      <c r="D337" s="1"/>
      <c r="E337" s="1"/>
      <c r="F337" s="27" t="str">
        <f t="shared" si="3"/>
        <v/>
      </c>
      <c r="G337" s="28">
        <f t="shared" si="4"/>
        <v>0</v>
      </c>
      <c r="H337" s="29">
        <f t="shared" si="5"/>
        <v>0</v>
      </c>
      <c r="I337" s="29">
        <f t="shared" si="6"/>
        <v>0</v>
      </c>
      <c r="J337" s="29">
        <f t="shared" si="7"/>
        <v>0</v>
      </c>
      <c r="K337" s="28">
        <f t="shared" si="1"/>
        <v>0</v>
      </c>
      <c r="L337" s="29">
        <f t="shared" si="2"/>
        <v>0</v>
      </c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4.25" customHeight="1">
      <c r="A338" s="1"/>
      <c r="B338" s="1"/>
      <c r="C338" s="1"/>
      <c r="D338" s="1"/>
      <c r="E338" s="1"/>
      <c r="F338" s="27" t="str">
        <f t="shared" si="3"/>
        <v/>
      </c>
      <c r="G338" s="28">
        <f t="shared" si="4"/>
        <v>0</v>
      </c>
      <c r="H338" s="29">
        <f t="shared" si="5"/>
        <v>0</v>
      </c>
      <c r="I338" s="29">
        <f t="shared" si="6"/>
        <v>0</v>
      </c>
      <c r="J338" s="29">
        <f t="shared" si="7"/>
        <v>0</v>
      </c>
      <c r="K338" s="28">
        <f t="shared" si="1"/>
        <v>0</v>
      </c>
      <c r="L338" s="29">
        <f t="shared" si="2"/>
        <v>0</v>
      </c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4.25" customHeight="1">
      <c r="A339" s="1"/>
      <c r="B339" s="1"/>
      <c r="C339" s="1"/>
      <c r="D339" s="1"/>
      <c r="E339" s="1"/>
      <c r="F339" s="27" t="str">
        <f t="shared" si="3"/>
        <v/>
      </c>
      <c r="G339" s="28">
        <f t="shared" si="4"/>
        <v>0</v>
      </c>
      <c r="H339" s="29">
        <f t="shared" si="5"/>
        <v>0</v>
      </c>
      <c r="I339" s="29">
        <f t="shared" si="6"/>
        <v>0</v>
      </c>
      <c r="J339" s="29">
        <f t="shared" si="7"/>
        <v>0</v>
      </c>
      <c r="K339" s="28">
        <f t="shared" si="1"/>
        <v>0</v>
      </c>
      <c r="L339" s="29">
        <f t="shared" si="2"/>
        <v>0</v>
      </c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4.25" customHeight="1">
      <c r="A340" s="1"/>
      <c r="B340" s="1"/>
      <c r="C340" s="1"/>
      <c r="D340" s="1"/>
      <c r="E340" s="1"/>
      <c r="F340" s="27" t="str">
        <f t="shared" si="3"/>
        <v/>
      </c>
      <c r="G340" s="28">
        <f t="shared" si="4"/>
        <v>0</v>
      </c>
      <c r="H340" s="29">
        <f t="shared" si="5"/>
        <v>0</v>
      </c>
      <c r="I340" s="29">
        <f t="shared" si="6"/>
        <v>0</v>
      </c>
      <c r="J340" s="29">
        <f t="shared" si="7"/>
        <v>0</v>
      </c>
      <c r="K340" s="28">
        <f t="shared" si="1"/>
        <v>0</v>
      </c>
      <c r="L340" s="29">
        <f t="shared" si="2"/>
        <v>0</v>
      </c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4.25" customHeight="1">
      <c r="A341" s="1"/>
      <c r="B341" s="1"/>
      <c r="C341" s="1"/>
      <c r="D341" s="1"/>
      <c r="E341" s="1"/>
      <c r="F341" s="27" t="str">
        <f t="shared" si="3"/>
        <v/>
      </c>
      <c r="G341" s="28">
        <f t="shared" si="4"/>
        <v>0</v>
      </c>
      <c r="H341" s="29">
        <f t="shared" si="5"/>
        <v>0</v>
      </c>
      <c r="I341" s="29">
        <f t="shared" si="6"/>
        <v>0</v>
      </c>
      <c r="J341" s="29">
        <f t="shared" si="7"/>
        <v>0</v>
      </c>
      <c r="K341" s="28">
        <f t="shared" si="1"/>
        <v>0</v>
      </c>
      <c r="L341" s="29">
        <f t="shared" si="2"/>
        <v>0</v>
      </c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4.25" customHeight="1">
      <c r="A342" s="1"/>
      <c r="B342" s="1"/>
      <c r="C342" s="1"/>
      <c r="D342" s="1"/>
      <c r="E342" s="1"/>
      <c r="F342" s="27" t="str">
        <f t="shared" si="3"/>
        <v/>
      </c>
      <c r="G342" s="28">
        <f t="shared" si="4"/>
        <v>0</v>
      </c>
      <c r="H342" s="29">
        <f t="shared" si="5"/>
        <v>0</v>
      </c>
      <c r="I342" s="29">
        <f t="shared" si="6"/>
        <v>0</v>
      </c>
      <c r="J342" s="29">
        <f t="shared" si="7"/>
        <v>0</v>
      </c>
      <c r="K342" s="28">
        <f t="shared" si="1"/>
        <v>0</v>
      </c>
      <c r="L342" s="29">
        <f t="shared" si="2"/>
        <v>0</v>
      </c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4.25" customHeight="1">
      <c r="A343" s="1"/>
      <c r="B343" s="1"/>
      <c r="C343" s="1"/>
      <c r="D343" s="1"/>
      <c r="E343" s="1"/>
      <c r="F343" s="27" t="str">
        <f t="shared" si="3"/>
        <v/>
      </c>
      <c r="G343" s="28">
        <f t="shared" si="4"/>
        <v>0</v>
      </c>
      <c r="H343" s="29">
        <f t="shared" si="5"/>
        <v>0</v>
      </c>
      <c r="I343" s="29">
        <f t="shared" si="6"/>
        <v>0</v>
      </c>
      <c r="J343" s="29">
        <f t="shared" si="7"/>
        <v>0</v>
      </c>
      <c r="K343" s="28">
        <f t="shared" si="1"/>
        <v>0</v>
      </c>
      <c r="L343" s="29">
        <f t="shared" si="2"/>
        <v>0</v>
      </c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4.25" customHeight="1">
      <c r="A344" s="1"/>
      <c r="B344" s="1"/>
      <c r="C344" s="1"/>
      <c r="D344" s="1"/>
      <c r="E344" s="1"/>
      <c r="F344" s="27" t="str">
        <f t="shared" si="3"/>
        <v/>
      </c>
      <c r="G344" s="28">
        <f t="shared" si="4"/>
        <v>0</v>
      </c>
      <c r="H344" s="29">
        <f t="shared" si="5"/>
        <v>0</v>
      </c>
      <c r="I344" s="29">
        <f t="shared" si="6"/>
        <v>0</v>
      </c>
      <c r="J344" s="29">
        <f t="shared" si="7"/>
        <v>0</v>
      </c>
      <c r="K344" s="28">
        <f t="shared" si="1"/>
        <v>0</v>
      </c>
      <c r="L344" s="29">
        <f t="shared" si="2"/>
        <v>0</v>
      </c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4.25" customHeight="1">
      <c r="A345" s="1"/>
      <c r="B345" s="1"/>
      <c r="C345" s="1"/>
      <c r="D345" s="1"/>
      <c r="E345" s="1"/>
      <c r="F345" s="27" t="str">
        <f t="shared" si="3"/>
        <v/>
      </c>
      <c r="G345" s="28">
        <f t="shared" si="4"/>
        <v>0</v>
      </c>
      <c r="H345" s="29">
        <f t="shared" si="5"/>
        <v>0</v>
      </c>
      <c r="I345" s="29">
        <f t="shared" si="6"/>
        <v>0</v>
      </c>
      <c r="J345" s="29">
        <f t="shared" si="7"/>
        <v>0</v>
      </c>
      <c r="K345" s="28">
        <f t="shared" si="1"/>
        <v>0</v>
      </c>
      <c r="L345" s="29">
        <f t="shared" si="2"/>
        <v>0</v>
      </c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4.25" customHeight="1">
      <c r="A346" s="1"/>
      <c r="B346" s="1"/>
      <c r="C346" s="1"/>
      <c r="D346" s="1"/>
      <c r="E346" s="1"/>
      <c r="F346" s="27" t="str">
        <f t="shared" si="3"/>
        <v/>
      </c>
      <c r="G346" s="28">
        <f t="shared" si="4"/>
        <v>0</v>
      </c>
      <c r="H346" s="29">
        <f t="shared" si="5"/>
        <v>0</v>
      </c>
      <c r="I346" s="29">
        <f t="shared" si="6"/>
        <v>0</v>
      </c>
      <c r="J346" s="29">
        <f t="shared" si="7"/>
        <v>0</v>
      </c>
      <c r="K346" s="28">
        <f t="shared" si="1"/>
        <v>0</v>
      </c>
      <c r="L346" s="29">
        <f t="shared" si="2"/>
        <v>0</v>
      </c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4.25" customHeight="1">
      <c r="A347" s="1"/>
      <c r="B347" s="1"/>
      <c r="C347" s="1"/>
      <c r="D347" s="1"/>
      <c r="E347" s="1"/>
      <c r="F347" s="27" t="str">
        <f t="shared" si="3"/>
        <v/>
      </c>
      <c r="G347" s="28">
        <f t="shared" si="4"/>
        <v>0</v>
      </c>
      <c r="H347" s="29">
        <f t="shared" si="5"/>
        <v>0</v>
      </c>
      <c r="I347" s="29">
        <f t="shared" si="6"/>
        <v>0</v>
      </c>
      <c r="J347" s="29">
        <f t="shared" si="7"/>
        <v>0</v>
      </c>
      <c r="K347" s="28">
        <f t="shared" si="1"/>
        <v>0</v>
      </c>
      <c r="L347" s="29">
        <f t="shared" si="2"/>
        <v>0</v>
      </c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4.25" customHeight="1">
      <c r="A348" s="1"/>
      <c r="B348" s="1"/>
      <c r="C348" s="1"/>
      <c r="D348" s="1"/>
      <c r="E348" s="1"/>
      <c r="F348" s="27" t="str">
        <f t="shared" si="3"/>
        <v/>
      </c>
      <c r="G348" s="28">
        <f t="shared" si="4"/>
        <v>0</v>
      </c>
      <c r="H348" s="29">
        <f t="shared" si="5"/>
        <v>0</v>
      </c>
      <c r="I348" s="29">
        <f t="shared" si="6"/>
        <v>0</v>
      </c>
      <c r="J348" s="29">
        <f t="shared" si="7"/>
        <v>0</v>
      </c>
      <c r="K348" s="28">
        <f t="shared" si="1"/>
        <v>0</v>
      </c>
      <c r="L348" s="29">
        <f t="shared" si="2"/>
        <v>0</v>
      </c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4.25" customHeight="1">
      <c r="A349" s="1"/>
      <c r="B349" s="1"/>
      <c r="C349" s="1"/>
      <c r="D349" s="1"/>
      <c r="E349" s="1"/>
      <c r="F349" s="27" t="str">
        <f t="shared" si="3"/>
        <v/>
      </c>
      <c r="G349" s="28">
        <f t="shared" si="4"/>
        <v>0</v>
      </c>
      <c r="H349" s="29">
        <f t="shared" si="5"/>
        <v>0</v>
      </c>
      <c r="I349" s="29">
        <f t="shared" si="6"/>
        <v>0</v>
      </c>
      <c r="J349" s="29">
        <f t="shared" si="7"/>
        <v>0</v>
      </c>
      <c r="K349" s="28">
        <f t="shared" si="1"/>
        <v>0</v>
      </c>
      <c r="L349" s="29">
        <f t="shared" si="2"/>
        <v>0</v>
      </c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4.25" customHeight="1">
      <c r="A350" s="1"/>
      <c r="B350" s="1"/>
      <c r="C350" s="1"/>
      <c r="D350" s="1"/>
      <c r="E350" s="1"/>
      <c r="F350" s="27" t="str">
        <f t="shared" si="3"/>
        <v/>
      </c>
      <c r="G350" s="28">
        <f t="shared" si="4"/>
        <v>0</v>
      </c>
      <c r="H350" s="29">
        <f t="shared" si="5"/>
        <v>0</v>
      </c>
      <c r="I350" s="29">
        <f t="shared" si="6"/>
        <v>0</v>
      </c>
      <c r="J350" s="29">
        <f t="shared" si="7"/>
        <v>0</v>
      </c>
      <c r="K350" s="28">
        <f t="shared" si="1"/>
        <v>0</v>
      </c>
      <c r="L350" s="29">
        <f t="shared" si="2"/>
        <v>0</v>
      </c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4.25" customHeight="1">
      <c r="A351" s="1"/>
      <c r="B351" s="1"/>
      <c r="C351" s="1"/>
      <c r="D351" s="1"/>
      <c r="E351" s="1"/>
      <c r="F351" s="27" t="str">
        <f t="shared" si="3"/>
        <v/>
      </c>
      <c r="G351" s="28">
        <f t="shared" si="4"/>
        <v>0</v>
      </c>
      <c r="H351" s="29">
        <f t="shared" si="5"/>
        <v>0</v>
      </c>
      <c r="I351" s="29">
        <f t="shared" si="6"/>
        <v>0</v>
      </c>
      <c r="J351" s="29">
        <f t="shared" si="7"/>
        <v>0</v>
      </c>
      <c r="K351" s="28">
        <f t="shared" si="1"/>
        <v>0</v>
      </c>
      <c r="L351" s="29">
        <f t="shared" si="2"/>
        <v>0</v>
      </c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4.25" customHeight="1">
      <c r="A352" s="1"/>
      <c r="B352" s="1"/>
      <c r="C352" s="1"/>
      <c r="D352" s="1"/>
      <c r="E352" s="1"/>
      <c r="F352" s="27" t="str">
        <f t="shared" si="3"/>
        <v/>
      </c>
      <c r="G352" s="28">
        <f t="shared" si="4"/>
        <v>0</v>
      </c>
      <c r="H352" s="29">
        <f t="shared" si="5"/>
        <v>0</v>
      </c>
      <c r="I352" s="29">
        <f t="shared" si="6"/>
        <v>0</v>
      </c>
      <c r="J352" s="29">
        <f t="shared" si="7"/>
        <v>0</v>
      </c>
      <c r="K352" s="28">
        <f t="shared" si="1"/>
        <v>0</v>
      </c>
      <c r="L352" s="29">
        <f t="shared" si="2"/>
        <v>0</v>
      </c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4.25" customHeight="1">
      <c r="A353" s="1"/>
      <c r="B353" s="1"/>
      <c r="C353" s="1"/>
      <c r="D353" s="1"/>
      <c r="E353" s="1"/>
      <c r="F353" s="27" t="str">
        <f t="shared" si="3"/>
        <v/>
      </c>
      <c r="G353" s="28">
        <f t="shared" si="4"/>
        <v>0</v>
      </c>
      <c r="H353" s="29">
        <f t="shared" si="5"/>
        <v>0</v>
      </c>
      <c r="I353" s="29">
        <f t="shared" si="6"/>
        <v>0</v>
      </c>
      <c r="J353" s="29">
        <f t="shared" si="7"/>
        <v>0</v>
      </c>
      <c r="K353" s="28">
        <f t="shared" si="1"/>
        <v>0</v>
      </c>
      <c r="L353" s="29">
        <f t="shared" si="2"/>
        <v>0</v>
      </c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4.25" customHeight="1">
      <c r="A354" s="1"/>
      <c r="B354" s="1"/>
      <c r="C354" s="1"/>
      <c r="D354" s="1"/>
      <c r="E354" s="1"/>
      <c r="F354" s="27" t="str">
        <f t="shared" si="3"/>
        <v/>
      </c>
      <c r="G354" s="28">
        <f t="shared" si="4"/>
        <v>0</v>
      </c>
      <c r="H354" s="29">
        <f t="shared" si="5"/>
        <v>0</v>
      </c>
      <c r="I354" s="29">
        <f t="shared" si="6"/>
        <v>0</v>
      </c>
      <c r="J354" s="29">
        <f t="shared" si="7"/>
        <v>0</v>
      </c>
      <c r="K354" s="28">
        <f t="shared" si="1"/>
        <v>0</v>
      </c>
      <c r="L354" s="29">
        <f t="shared" si="2"/>
        <v>0</v>
      </c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4.25" customHeight="1">
      <c r="A355" s="1"/>
      <c r="B355" s="1"/>
      <c r="C355" s="1"/>
      <c r="D355" s="1"/>
      <c r="E355" s="1"/>
      <c r="F355" s="27" t="str">
        <f t="shared" si="3"/>
        <v/>
      </c>
      <c r="G355" s="28">
        <f t="shared" si="4"/>
        <v>0</v>
      </c>
      <c r="H355" s="29">
        <f t="shared" si="5"/>
        <v>0</v>
      </c>
      <c r="I355" s="29">
        <f t="shared" si="6"/>
        <v>0</v>
      </c>
      <c r="J355" s="29">
        <f t="shared" si="7"/>
        <v>0</v>
      </c>
      <c r="K355" s="28">
        <f t="shared" si="1"/>
        <v>0</v>
      </c>
      <c r="L355" s="29">
        <f t="shared" si="2"/>
        <v>0</v>
      </c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4.25" customHeight="1">
      <c r="A356" s="1"/>
      <c r="B356" s="1"/>
      <c r="C356" s="1"/>
      <c r="D356" s="1"/>
      <c r="E356" s="1"/>
      <c r="F356" s="27" t="str">
        <f t="shared" si="3"/>
        <v/>
      </c>
      <c r="G356" s="28">
        <f t="shared" si="4"/>
        <v>0</v>
      </c>
      <c r="H356" s="29">
        <f t="shared" si="5"/>
        <v>0</v>
      </c>
      <c r="I356" s="29">
        <f t="shared" si="6"/>
        <v>0</v>
      </c>
      <c r="J356" s="29">
        <f t="shared" si="7"/>
        <v>0</v>
      </c>
      <c r="K356" s="28">
        <f t="shared" si="1"/>
        <v>0</v>
      </c>
      <c r="L356" s="29">
        <f t="shared" si="2"/>
        <v>0</v>
      </c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4.25" customHeight="1">
      <c r="A357" s="1"/>
      <c r="B357" s="1"/>
      <c r="C357" s="1"/>
      <c r="D357" s="1"/>
      <c r="E357" s="1"/>
      <c r="F357" s="27" t="str">
        <f t="shared" si="3"/>
        <v/>
      </c>
      <c r="G357" s="28">
        <f t="shared" si="4"/>
        <v>0</v>
      </c>
      <c r="H357" s="29">
        <f t="shared" si="5"/>
        <v>0</v>
      </c>
      <c r="I357" s="29">
        <f t="shared" si="6"/>
        <v>0</v>
      </c>
      <c r="J357" s="29">
        <f t="shared" si="7"/>
        <v>0</v>
      </c>
      <c r="K357" s="28">
        <f t="shared" si="1"/>
        <v>0</v>
      </c>
      <c r="L357" s="29">
        <f t="shared" si="2"/>
        <v>0</v>
      </c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4.25" customHeight="1">
      <c r="A358" s="1"/>
      <c r="B358" s="1"/>
      <c r="C358" s="1"/>
      <c r="D358" s="1"/>
      <c r="E358" s="1"/>
      <c r="F358" s="27" t="str">
        <f t="shared" si="3"/>
        <v/>
      </c>
      <c r="G358" s="28">
        <f t="shared" si="4"/>
        <v>0</v>
      </c>
      <c r="H358" s="29">
        <f t="shared" si="5"/>
        <v>0</v>
      </c>
      <c r="I358" s="29">
        <f t="shared" si="6"/>
        <v>0</v>
      </c>
      <c r="J358" s="29">
        <f t="shared" si="7"/>
        <v>0</v>
      </c>
      <c r="K358" s="28">
        <f t="shared" si="1"/>
        <v>0</v>
      </c>
      <c r="L358" s="29">
        <f t="shared" si="2"/>
        <v>0</v>
      </c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4.25" customHeight="1">
      <c r="A359" s="1"/>
      <c r="B359" s="1"/>
      <c r="C359" s="1"/>
      <c r="D359" s="1"/>
      <c r="E359" s="1"/>
      <c r="F359" s="27" t="str">
        <f t="shared" si="3"/>
        <v/>
      </c>
      <c r="G359" s="28">
        <f t="shared" si="4"/>
        <v>0</v>
      </c>
      <c r="H359" s="29">
        <f t="shared" si="5"/>
        <v>0</v>
      </c>
      <c r="I359" s="29">
        <f t="shared" si="6"/>
        <v>0</v>
      </c>
      <c r="J359" s="29">
        <f t="shared" si="7"/>
        <v>0</v>
      </c>
      <c r="K359" s="28">
        <f t="shared" si="1"/>
        <v>0</v>
      </c>
      <c r="L359" s="29">
        <f t="shared" si="2"/>
        <v>0</v>
      </c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4.25" customHeight="1">
      <c r="A360" s="1"/>
      <c r="B360" s="1"/>
      <c r="C360" s="1"/>
      <c r="D360" s="1"/>
      <c r="E360" s="1"/>
      <c r="F360" s="27" t="str">
        <f t="shared" si="3"/>
        <v/>
      </c>
      <c r="G360" s="28">
        <f t="shared" si="4"/>
        <v>0</v>
      </c>
      <c r="H360" s="29">
        <f t="shared" si="5"/>
        <v>0</v>
      </c>
      <c r="I360" s="29">
        <f t="shared" si="6"/>
        <v>0</v>
      </c>
      <c r="J360" s="29">
        <f t="shared" si="7"/>
        <v>0</v>
      </c>
      <c r="K360" s="28">
        <f t="shared" si="1"/>
        <v>0</v>
      </c>
      <c r="L360" s="29">
        <f t="shared" si="2"/>
        <v>0</v>
      </c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4.25" customHeight="1">
      <c r="A361" s="1"/>
      <c r="B361" s="1"/>
      <c r="C361" s="1"/>
      <c r="D361" s="1"/>
      <c r="E361" s="1"/>
      <c r="F361" s="27" t="str">
        <f t="shared" si="3"/>
        <v/>
      </c>
      <c r="G361" s="28">
        <f t="shared" si="4"/>
        <v>0</v>
      </c>
      <c r="H361" s="29">
        <f t="shared" si="5"/>
        <v>0</v>
      </c>
      <c r="I361" s="29">
        <f t="shared" si="6"/>
        <v>0</v>
      </c>
      <c r="J361" s="29">
        <f t="shared" si="7"/>
        <v>0</v>
      </c>
      <c r="K361" s="28">
        <f t="shared" si="1"/>
        <v>0</v>
      </c>
      <c r="L361" s="29">
        <f t="shared" si="2"/>
        <v>0</v>
      </c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4.25" customHeight="1">
      <c r="A362" s="1"/>
      <c r="B362" s="1"/>
      <c r="C362" s="1"/>
      <c r="D362" s="1"/>
      <c r="E362" s="1"/>
      <c r="F362" s="27" t="str">
        <f t="shared" si="3"/>
        <v/>
      </c>
      <c r="G362" s="28">
        <f t="shared" si="4"/>
        <v>0</v>
      </c>
      <c r="H362" s="29">
        <f t="shared" si="5"/>
        <v>0</v>
      </c>
      <c r="I362" s="29">
        <f t="shared" si="6"/>
        <v>0</v>
      </c>
      <c r="J362" s="29">
        <f t="shared" si="7"/>
        <v>0</v>
      </c>
      <c r="K362" s="28">
        <f t="shared" si="1"/>
        <v>0</v>
      </c>
      <c r="L362" s="29">
        <f t="shared" si="2"/>
        <v>0</v>
      </c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3.5"/>
    <col customWidth="1" min="2" max="2" width="11.5"/>
    <col customWidth="1" min="3" max="3" width="19.0"/>
    <col customWidth="1" min="4" max="4" width="20.0"/>
    <col customWidth="1" min="5" max="5" width="4.38"/>
    <col customWidth="1" min="6" max="6" width="5.38"/>
    <col customWidth="1" min="7" max="7" width="15.25"/>
    <col customWidth="1" min="8" max="10" width="13.13"/>
    <col customWidth="1" min="11" max="11" width="15.25"/>
    <col customWidth="1" min="12" max="12" width="11.5"/>
    <col customWidth="1" min="13" max="26" width="10.63"/>
  </cols>
  <sheetData>
    <row r="1" ht="14.25" customHeight="1">
      <c r="A1" s="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4.25" customHeight="1">
      <c r="A2" s="1"/>
      <c r="B2" s="22" t="s">
        <v>83</v>
      </c>
      <c r="C2" s="22"/>
      <c r="D2" s="23">
        <f>+Creditos!$B$4</f>
        <v>20000000</v>
      </c>
      <c r="E2" s="21"/>
      <c r="F2" s="24" t="s">
        <v>84</v>
      </c>
      <c r="G2" s="24" t="s">
        <v>85</v>
      </c>
      <c r="H2" s="24" t="s">
        <v>86</v>
      </c>
      <c r="I2" s="24" t="s">
        <v>87</v>
      </c>
      <c r="J2" s="24" t="s">
        <v>88</v>
      </c>
      <c r="K2" s="24" t="s">
        <v>89</v>
      </c>
      <c r="L2" s="24" t="s">
        <v>90</v>
      </c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4.25" customHeight="1">
      <c r="A3" s="1"/>
      <c r="B3" s="25" t="s">
        <v>91</v>
      </c>
      <c r="C3" s="25"/>
      <c r="D3" s="26">
        <f>+Creditos!$D$4/12</f>
        <v>0.02333333333</v>
      </c>
      <c r="E3" s="21"/>
      <c r="F3" s="27">
        <v>1.0</v>
      </c>
      <c r="G3" s="28">
        <f>IF(F3="",0,D2)</f>
        <v>20000000</v>
      </c>
      <c r="H3" s="29">
        <f>IF(F3="",0,D4)</f>
        <v>-827271.7534</v>
      </c>
      <c r="I3" s="29">
        <f>IFERROR(IF(F3="",0,CUMPRINC($D$3,$D$5,$D$2,F3,F3,0)),0)</f>
        <v>-360605.0867</v>
      </c>
      <c r="J3" s="29">
        <f>IFERROR(IF(F3="",0,CUMIPMT($D$3,$D$5,$D$2,F3,F3,0)),0)</f>
        <v>-466666.6667</v>
      </c>
      <c r="K3" s="28">
        <f t="shared" ref="K3:K362" si="1">G3+I3</f>
        <v>19639394.91</v>
      </c>
      <c r="L3" s="29">
        <f t="shared" ref="L3:L362" si="2">(I3+J3)-H3</f>
        <v>0.0000000001164153218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4.25" customHeight="1">
      <c r="A4" s="1"/>
      <c r="B4" s="25" t="s">
        <v>73</v>
      </c>
      <c r="C4" s="25"/>
      <c r="D4" s="30">
        <f>IFERROR(PMT($D$3,$D$5,D2,,0),0)</f>
        <v>-827271.7534</v>
      </c>
      <c r="E4" s="21"/>
      <c r="F4" s="27">
        <f t="shared" ref="F4:F362" si="3">IF(ROW(F3)-1&lt;=$D$5,ROW(F3)-1,"")</f>
        <v>2</v>
      </c>
      <c r="G4" s="28">
        <f t="shared" ref="G4:G362" si="4">IF(F4="",0,K3)</f>
        <v>19639394.91</v>
      </c>
      <c r="H4" s="29">
        <f t="shared" ref="H4:H362" si="5">IF(F4="",0,H3)</f>
        <v>-827271.7534</v>
      </c>
      <c r="I4" s="29">
        <f t="shared" ref="I4:I362" si="6">IF(F4="",0,CUMPRINC($D$3,$D$5,$D$2,F4,F4,0))</f>
        <v>-369019.2054</v>
      </c>
      <c r="J4" s="29">
        <f t="shared" ref="J4:J362" si="7">IF(F4="",0,CUMIPMT($D$3,$D$5,$D$2,F4,F4,0))</f>
        <v>-458252.548</v>
      </c>
      <c r="K4" s="28">
        <f t="shared" si="1"/>
        <v>19270375.71</v>
      </c>
      <c r="L4" s="29">
        <f t="shared" si="2"/>
        <v>-0.0000000001164153218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4.25" customHeight="1">
      <c r="A5" s="1"/>
      <c r="B5" s="25" t="s">
        <v>92</v>
      </c>
      <c r="C5" s="25"/>
      <c r="D5" s="31">
        <f>+Creditos!$C$4</f>
        <v>36</v>
      </c>
      <c r="E5" s="21"/>
      <c r="F5" s="27">
        <f t="shared" si="3"/>
        <v>3</v>
      </c>
      <c r="G5" s="28">
        <f t="shared" si="4"/>
        <v>19270375.71</v>
      </c>
      <c r="H5" s="29">
        <f t="shared" si="5"/>
        <v>-827271.7534</v>
      </c>
      <c r="I5" s="29">
        <f t="shared" si="6"/>
        <v>-377629.6536</v>
      </c>
      <c r="J5" s="29">
        <f t="shared" si="7"/>
        <v>-449642.0998</v>
      </c>
      <c r="K5" s="28">
        <f t="shared" si="1"/>
        <v>18892746.05</v>
      </c>
      <c r="L5" s="29">
        <f t="shared" si="2"/>
        <v>0.0000000001164153218</v>
      </c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4.25" customHeight="1">
      <c r="A6" s="1"/>
      <c r="B6" s="25" t="s">
        <v>93</v>
      </c>
      <c r="C6" s="25"/>
      <c r="D6" s="30">
        <f>IFERROR(SUM(J:J),0)</f>
        <v>-9781783.123</v>
      </c>
      <c r="E6" s="21"/>
      <c r="F6" s="27">
        <f t="shared" si="3"/>
        <v>4</v>
      </c>
      <c r="G6" s="28">
        <f t="shared" si="4"/>
        <v>18892746.05</v>
      </c>
      <c r="H6" s="29">
        <f t="shared" si="5"/>
        <v>-827271.7534</v>
      </c>
      <c r="I6" s="29">
        <f t="shared" si="6"/>
        <v>-386441.0121</v>
      </c>
      <c r="J6" s="29">
        <f t="shared" si="7"/>
        <v>-440830.7413</v>
      </c>
      <c r="K6" s="28">
        <f t="shared" si="1"/>
        <v>18506305.04</v>
      </c>
      <c r="L6" s="29">
        <f t="shared" si="2"/>
        <v>0.0000000001164153218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4.25" customHeight="1">
      <c r="A7" s="1"/>
      <c r="B7" s="32" t="s">
        <v>94</v>
      </c>
      <c r="C7" s="32"/>
      <c r="D7" s="33"/>
      <c r="E7" s="21"/>
      <c r="F7" s="27">
        <f t="shared" si="3"/>
        <v>5</v>
      </c>
      <c r="G7" s="28">
        <f t="shared" si="4"/>
        <v>18506305.04</v>
      </c>
      <c r="H7" s="29">
        <f t="shared" si="5"/>
        <v>-827271.7534</v>
      </c>
      <c r="I7" s="29">
        <f t="shared" si="6"/>
        <v>-395457.9691</v>
      </c>
      <c r="J7" s="29">
        <f t="shared" si="7"/>
        <v>-431813.7843</v>
      </c>
      <c r="K7" s="28">
        <f t="shared" si="1"/>
        <v>18110847.07</v>
      </c>
      <c r="L7" s="29">
        <f t="shared" si="2"/>
        <v>0.0000000001164153218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4.25" customHeight="1">
      <c r="A8" s="1"/>
      <c r="B8" s="21"/>
      <c r="C8" s="21"/>
      <c r="D8" s="21"/>
      <c r="E8" s="21"/>
      <c r="F8" s="27">
        <f t="shared" si="3"/>
        <v>6</v>
      </c>
      <c r="G8" s="28">
        <f t="shared" si="4"/>
        <v>18110847.07</v>
      </c>
      <c r="H8" s="29">
        <f t="shared" si="5"/>
        <v>-827271.7534</v>
      </c>
      <c r="I8" s="29">
        <f t="shared" si="6"/>
        <v>-404685.3217</v>
      </c>
      <c r="J8" s="29">
        <f t="shared" si="7"/>
        <v>-422586.4317</v>
      </c>
      <c r="K8" s="28">
        <f t="shared" si="1"/>
        <v>17706161.75</v>
      </c>
      <c r="L8" s="29">
        <f t="shared" si="2"/>
        <v>0.0000000001164153218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4.25" customHeight="1">
      <c r="A9" s="1"/>
      <c r="B9" s="21"/>
      <c r="C9" s="21"/>
      <c r="D9" s="21"/>
      <c r="E9" s="21"/>
      <c r="F9" s="27">
        <f t="shared" si="3"/>
        <v>7</v>
      </c>
      <c r="G9" s="28">
        <f t="shared" si="4"/>
        <v>17706161.75</v>
      </c>
      <c r="H9" s="29">
        <f t="shared" si="5"/>
        <v>-827271.7534</v>
      </c>
      <c r="I9" s="29">
        <f t="shared" si="6"/>
        <v>-414127.9792</v>
      </c>
      <c r="J9" s="29">
        <f t="shared" si="7"/>
        <v>-413143.7742</v>
      </c>
      <c r="K9" s="28">
        <f t="shared" si="1"/>
        <v>17292033.77</v>
      </c>
      <c r="L9" s="29">
        <f t="shared" si="2"/>
        <v>0.0000000001164153218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1"/>
      <c r="B10" s="1"/>
      <c r="C10" s="1"/>
      <c r="D10" s="1"/>
      <c r="E10" s="1"/>
      <c r="F10" s="27">
        <f t="shared" si="3"/>
        <v>8</v>
      </c>
      <c r="G10" s="28">
        <f t="shared" si="4"/>
        <v>17292033.77</v>
      </c>
      <c r="H10" s="29">
        <f t="shared" si="5"/>
        <v>-827271.7534</v>
      </c>
      <c r="I10" s="29">
        <f t="shared" si="6"/>
        <v>-423790.9654</v>
      </c>
      <c r="J10" s="29">
        <f t="shared" si="7"/>
        <v>-403480.788</v>
      </c>
      <c r="K10" s="28">
        <f t="shared" si="1"/>
        <v>16868242.81</v>
      </c>
      <c r="L10" s="29">
        <f t="shared" si="2"/>
        <v>0</v>
      </c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4.25" customHeight="1">
      <c r="A11" s="1"/>
      <c r="B11" s="1"/>
      <c r="C11" s="1"/>
      <c r="D11" s="1"/>
      <c r="E11" s="1"/>
      <c r="F11" s="27">
        <f t="shared" si="3"/>
        <v>9</v>
      </c>
      <c r="G11" s="28">
        <f t="shared" si="4"/>
        <v>16868242.81</v>
      </c>
      <c r="H11" s="29">
        <f t="shared" si="5"/>
        <v>-827271.7534</v>
      </c>
      <c r="I11" s="29">
        <f t="shared" si="6"/>
        <v>-433679.4212</v>
      </c>
      <c r="J11" s="29">
        <f t="shared" si="7"/>
        <v>-393592.3322</v>
      </c>
      <c r="K11" s="28">
        <f t="shared" si="1"/>
        <v>16434563.39</v>
      </c>
      <c r="L11" s="29">
        <f t="shared" si="2"/>
        <v>0</v>
      </c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4.25" customHeight="1">
      <c r="A12" s="1"/>
      <c r="B12" s="1"/>
      <c r="C12" s="1"/>
      <c r="D12" s="1"/>
      <c r="E12" s="1"/>
      <c r="F12" s="27">
        <f t="shared" si="3"/>
        <v>10</v>
      </c>
      <c r="G12" s="28">
        <f t="shared" si="4"/>
        <v>16434563.39</v>
      </c>
      <c r="H12" s="29">
        <f t="shared" si="5"/>
        <v>-827271.7534</v>
      </c>
      <c r="I12" s="29">
        <f t="shared" si="6"/>
        <v>-443798.6077</v>
      </c>
      <c r="J12" s="29">
        <f t="shared" si="7"/>
        <v>-383473.1457</v>
      </c>
      <c r="K12" s="28">
        <f t="shared" si="1"/>
        <v>15990764.78</v>
      </c>
      <c r="L12" s="29">
        <f t="shared" si="2"/>
        <v>0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4.25" customHeight="1">
      <c r="A13" s="1"/>
      <c r="B13" s="1"/>
      <c r="C13" s="1"/>
      <c r="D13" s="1"/>
      <c r="E13" s="1"/>
      <c r="F13" s="27">
        <f t="shared" si="3"/>
        <v>11</v>
      </c>
      <c r="G13" s="28">
        <f t="shared" si="4"/>
        <v>15990764.78</v>
      </c>
      <c r="H13" s="29">
        <f t="shared" si="5"/>
        <v>-827271.7534</v>
      </c>
      <c r="I13" s="29">
        <f t="shared" si="6"/>
        <v>-454153.9086</v>
      </c>
      <c r="J13" s="29">
        <f t="shared" si="7"/>
        <v>-373117.8448</v>
      </c>
      <c r="K13" s="28">
        <f t="shared" si="1"/>
        <v>15536610.87</v>
      </c>
      <c r="L13" s="29">
        <f t="shared" si="2"/>
        <v>0</v>
      </c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4.25" customHeight="1">
      <c r="A14" s="1"/>
      <c r="B14" s="1"/>
      <c r="C14" s="1"/>
      <c r="D14" s="1"/>
      <c r="E14" s="1"/>
      <c r="F14" s="27">
        <f t="shared" si="3"/>
        <v>12</v>
      </c>
      <c r="G14" s="28">
        <f t="shared" si="4"/>
        <v>15536610.87</v>
      </c>
      <c r="H14" s="29">
        <f t="shared" si="5"/>
        <v>-827271.7534</v>
      </c>
      <c r="I14" s="29">
        <f t="shared" si="6"/>
        <v>-464750.8331</v>
      </c>
      <c r="J14" s="29">
        <f t="shared" si="7"/>
        <v>-362520.9203</v>
      </c>
      <c r="K14" s="28">
        <f t="shared" si="1"/>
        <v>15071860.04</v>
      </c>
      <c r="L14" s="29">
        <f t="shared" si="2"/>
        <v>0.0000000001164153218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4.25" customHeight="1">
      <c r="A15" s="1"/>
      <c r="B15" s="1"/>
      <c r="C15" s="1"/>
      <c r="D15" s="1"/>
      <c r="E15" s="1"/>
      <c r="F15" s="27">
        <f t="shared" si="3"/>
        <v>13</v>
      </c>
      <c r="G15" s="28">
        <f t="shared" si="4"/>
        <v>15071860.04</v>
      </c>
      <c r="H15" s="29">
        <f t="shared" si="5"/>
        <v>-827271.7534</v>
      </c>
      <c r="I15" s="29">
        <f t="shared" si="6"/>
        <v>-475595.0192</v>
      </c>
      <c r="J15" s="29">
        <f t="shared" si="7"/>
        <v>-351676.7342</v>
      </c>
      <c r="K15" s="28">
        <f t="shared" si="1"/>
        <v>14596265.02</v>
      </c>
      <c r="L15" s="29">
        <f t="shared" si="2"/>
        <v>0.0000000001164153218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4.25" customHeight="1">
      <c r="A16" s="1"/>
      <c r="B16" s="1"/>
      <c r="C16" s="1"/>
      <c r="D16" s="1"/>
      <c r="E16" s="1"/>
      <c r="F16" s="27">
        <f t="shared" si="3"/>
        <v>14</v>
      </c>
      <c r="G16" s="28">
        <f t="shared" si="4"/>
        <v>14596265.02</v>
      </c>
      <c r="H16" s="29">
        <f t="shared" si="5"/>
        <v>-827271.7534</v>
      </c>
      <c r="I16" s="29">
        <f t="shared" si="6"/>
        <v>-486692.2363</v>
      </c>
      <c r="J16" s="29">
        <f t="shared" si="7"/>
        <v>-340579.5171</v>
      </c>
      <c r="K16" s="28">
        <f t="shared" si="1"/>
        <v>14109572.78</v>
      </c>
      <c r="L16" s="29">
        <f t="shared" si="2"/>
        <v>0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4.25" customHeight="1">
      <c r="A17" s="1"/>
      <c r="B17" s="1"/>
      <c r="C17" s="1"/>
      <c r="D17" s="1"/>
      <c r="E17" s="1"/>
      <c r="F17" s="27">
        <f t="shared" si="3"/>
        <v>15</v>
      </c>
      <c r="G17" s="28">
        <f t="shared" si="4"/>
        <v>14109572.78</v>
      </c>
      <c r="H17" s="29">
        <f t="shared" si="5"/>
        <v>-827271.7534</v>
      </c>
      <c r="I17" s="29">
        <f t="shared" si="6"/>
        <v>-498048.3885</v>
      </c>
      <c r="J17" s="29">
        <f t="shared" si="7"/>
        <v>-329223.3649</v>
      </c>
      <c r="K17" s="28">
        <f t="shared" si="1"/>
        <v>13611524.39</v>
      </c>
      <c r="L17" s="29">
        <f t="shared" si="2"/>
        <v>0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4.25" customHeight="1">
      <c r="A18" s="1"/>
      <c r="B18" s="1"/>
      <c r="C18" s="1"/>
      <c r="D18" s="1"/>
      <c r="E18" s="1"/>
      <c r="F18" s="27">
        <f t="shared" si="3"/>
        <v>16</v>
      </c>
      <c r="G18" s="28">
        <f t="shared" si="4"/>
        <v>13611524.39</v>
      </c>
      <c r="H18" s="29">
        <f t="shared" si="5"/>
        <v>-827271.7534</v>
      </c>
      <c r="I18" s="29">
        <f t="shared" si="6"/>
        <v>-509669.5176</v>
      </c>
      <c r="J18" s="29">
        <f t="shared" si="7"/>
        <v>-317602.2358</v>
      </c>
      <c r="K18" s="28">
        <f t="shared" si="1"/>
        <v>13101854.87</v>
      </c>
      <c r="L18" s="29">
        <f t="shared" si="2"/>
        <v>0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4.25" customHeight="1">
      <c r="A19" s="1"/>
      <c r="B19" s="1"/>
      <c r="C19" s="1"/>
      <c r="D19" s="1"/>
      <c r="E19" s="1"/>
      <c r="F19" s="27">
        <f t="shared" si="3"/>
        <v>17</v>
      </c>
      <c r="G19" s="28">
        <f t="shared" si="4"/>
        <v>13101854.87</v>
      </c>
      <c r="H19" s="29">
        <f t="shared" si="5"/>
        <v>-827271.7534</v>
      </c>
      <c r="I19" s="29">
        <f t="shared" si="6"/>
        <v>-521561.8063</v>
      </c>
      <c r="J19" s="29">
        <f t="shared" si="7"/>
        <v>-305709.9471</v>
      </c>
      <c r="K19" s="28">
        <f t="shared" si="1"/>
        <v>12580293.07</v>
      </c>
      <c r="L19" s="29">
        <f t="shared" si="2"/>
        <v>0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4.25" customHeight="1">
      <c r="A20" s="1"/>
      <c r="B20" s="1"/>
      <c r="C20" s="1"/>
      <c r="D20" s="1"/>
      <c r="E20" s="1"/>
      <c r="F20" s="27">
        <f t="shared" si="3"/>
        <v>18</v>
      </c>
      <c r="G20" s="28">
        <f t="shared" si="4"/>
        <v>12580293.07</v>
      </c>
      <c r="H20" s="29">
        <f t="shared" si="5"/>
        <v>-827271.7534</v>
      </c>
      <c r="I20" s="29">
        <f t="shared" si="6"/>
        <v>-533731.5818</v>
      </c>
      <c r="J20" s="29">
        <f t="shared" si="7"/>
        <v>-293540.1716</v>
      </c>
      <c r="K20" s="28">
        <f t="shared" si="1"/>
        <v>12046561.49</v>
      </c>
      <c r="L20" s="29">
        <f t="shared" si="2"/>
        <v>0.0000000001164153218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4.25" customHeight="1">
      <c r="A21" s="1"/>
      <c r="B21" s="1"/>
      <c r="C21" s="1"/>
      <c r="D21" s="1"/>
      <c r="E21" s="1"/>
      <c r="F21" s="27">
        <f t="shared" si="3"/>
        <v>19</v>
      </c>
      <c r="G21" s="28">
        <f t="shared" si="4"/>
        <v>12046561.49</v>
      </c>
      <c r="H21" s="29">
        <f t="shared" si="5"/>
        <v>-827271.7534</v>
      </c>
      <c r="I21" s="29">
        <f t="shared" si="6"/>
        <v>-546185.3187</v>
      </c>
      <c r="J21" s="29">
        <f t="shared" si="7"/>
        <v>-281086.4347</v>
      </c>
      <c r="K21" s="28">
        <f t="shared" si="1"/>
        <v>11500376.17</v>
      </c>
      <c r="L21" s="29">
        <f t="shared" si="2"/>
        <v>-0.0000000001164153218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4.25" customHeight="1">
      <c r="A22" s="1"/>
      <c r="B22" s="1"/>
      <c r="C22" s="1"/>
      <c r="D22" s="1"/>
      <c r="E22" s="1"/>
      <c r="F22" s="27">
        <f t="shared" si="3"/>
        <v>20</v>
      </c>
      <c r="G22" s="28">
        <f t="shared" si="4"/>
        <v>11500376.17</v>
      </c>
      <c r="H22" s="29">
        <f t="shared" si="5"/>
        <v>-827271.7534</v>
      </c>
      <c r="I22" s="29">
        <f t="shared" si="6"/>
        <v>-558929.6428</v>
      </c>
      <c r="J22" s="29">
        <f t="shared" si="7"/>
        <v>-268342.1106</v>
      </c>
      <c r="K22" s="28">
        <f t="shared" si="1"/>
        <v>10941446.52</v>
      </c>
      <c r="L22" s="29">
        <f t="shared" si="2"/>
        <v>-0.0000000001164153218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4.25" customHeight="1">
      <c r="A23" s="1"/>
      <c r="B23" s="1"/>
      <c r="C23" s="1"/>
      <c r="D23" s="1"/>
      <c r="E23" s="1"/>
      <c r="F23" s="27">
        <f t="shared" si="3"/>
        <v>21</v>
      </c>
      <c r="G23" s="28">
        <f t="shared" si="4"/>
        <v>10941446.52</v>
      </c>
      <c r="H23" s="29">
        <f t="shared" si="5"/>
        <v>-827271.7534</v>
      </c>
      <c r="I23" s="29">
        <f t="shared" si="6"/>
        <v>-571971.3345</v>
      </c>
      <c r="J23" s="29">
        <f t="shared" si="7"/>
        <v>-255300.4189</v>
      </c>
      <c r="K23" s="28">
        <f t="shared" si="1"/>
        <v>10369475.19</v>
      </c>
      <c r="L23" s="29">
        <f t="shared" si="2"/>
        <v>0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4.25" customHeight="1">
      <c r="A24" s="1"/>
      <c r="B24" s="1"/>
      <c r="C24" s="1"/>
      <c r="D24" s="1"/>
      <c r="E24" s="1"/>
      <c r="F24" s="27">
        <f t="shared" si="3"/>
        <v>22</v>
      </c>
      <c r="G24" s="28">
        <f t="shared" si="4"/>
        <v>10369475.19</v>
      </c>
      <c r="H24" s="29">
        <f t="shared" si="5"/>
        <v>-827271.7534</v>
      </c>
      <c r="I24" s="29">
        <f t="shared" si="6"/>
        <v>-585317.3323</v>
      </c>
      <c r="J24" s="29">
        <f t="shared" si="7"/>
        <v>-241954.4211</v>
      </c>
      <c r="K24" s="28">
        <f t="shared" si="1"/>
        <v>9784157.858</v>
      </c>
      <c r="L24" s="29">
        <f t="shared" si="2"/>
        <v>-0.0000000001164153218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4.25" customHeight="1">
      <c r="A25" s="1"/>
      <c r="B25" s="1"/>
      <c r="C25" s="1"/>
      <c r="D25" s="1"/>
      <c r="E25" s="1"/>
      <c r="F25" s="27">
        <f t="shared" si="3"/>
        <v>23</v>
      </c>
      <c r="G25" s="28">
        <f t="shared" si="4"/>
        <v>9784157.858</v>
      </c>
      <c r="H25" s="29">
        <f t="shared" si="5"/>
        <v>-827271.7534</v>
      </c>
      <c r="I25" s="29">
        <f t="shared" si="6"/>
        <v>-598974.7367</v>
      </c>
      <c r="J25" s="29">
        <f t="shared" si="7"/>
        <v>-228297.0167</v>
      </c>
      <c r="K25" s="28">
        <f t="shared" si="1"/>
        <v>9185183.121</v>
      </c>
      <c r="L25" s="29">
        <f t="shared" si="2"/>
        <v>0.0000000001164153218</v>
      </c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4.25" customHeight="1">
      <c r="A26" s="1"/>
      <c r="B26" s="1"/>
      <c r="C26" s="1"/>
      <c r="D26" s="1"/>
      <c r="E26" s="1"/>
      <c r="F26" s="27">
        <f t="shared" si="3"/>
        <v>24</v>
      </c>
      <c r="G26" s="28">
        <f t="shared" si="4"/>
        <v>9185183.121</v>
      </c>
      <c r="H26" s="29">
        <f t="shared" si="5"/>
        <v>-827271.7534</v>
      </c>
      <c r="I26" s="29">
        <f t="shared" si="6"/>
        <v>-612950.8139</v>
      </c>
      <c r="J26" s="29">
        <f t="shared" si="7"/>
        <v>-214320.9395</v>
      </c>
      <c r="K26" s="28">
        <f t="shared" si="1"/>
        <v>8572232.307</v>
      </c>
      <c r="L26" s="29">
        <f t="shared" si="2"/>
        <v>0.0000000001164153218</v>
      </c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4.25" customHeight="1">
      <c r="A27" s="1"/>
      <c r="B27" s="1"/>
      <c r="C27" s="1"/>
      <c r="D27" s="1"/>
      <c r="E27" s="1"/>
      <c r="F27" s="27">
        <f t="shared" si="3"/>
        <v>25</v>
      </c>
      <c r="G27" s="28">
        <f t="shared" si="4"/>
        <v>8572232.307</v>
      </c>
      <c r="H27" s="29">
        <f t="shared" si="5"/>
        <v>-827271.7534</v>
      </c>
      <c r="I27" s="29">
        <f t="shared" si="6"/>
        <v>-627252.9996</v>
      </c>
      <c r="J27" s="29">
        <f t="shared" si="7"/>
        <v>-200018.7538</v>
      </c>
      <c r="K27" s="28">
        <f t="shared" si="1"/>
        <v>7944979.308</v>
      </c>
      <c r="L27" s="29">
        <f t="shared" si="2"/>
        <v>0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4.25" customHeight="1">
      <c r="A28" s="1"/>
      <c r="B28" s="1"/>
      <c r="C28" s="1"/>
      <c r="D28" s="1"/>
      <c r="E28" s="1"/>
      <c r="F28" s="27">
        <f t="shared" si="3"/>
        <v>26</v>
      </c>
      <c r="G28" s="28">
        <f t="shared" si="4"/>
        <v>7944979.308</v>
      </c>
      <c r="H28" s="29">
        <f t="shared" si="5"/>
        <v>-827271.7534</v>
      </c>
      <c r="I28" s="29">
        <f t="shared" si="6"/>
        <v>-641888.9029</v>
      </c>
      <c r="J28" s="29">
        <f t="shared" si="7"/>
        <v>-185382.8505</v>
      </c>
      <c r="K28" s="28">
        <f t="shared" si="1"/>
        <v>7303090.405</v>
      </c>
      <c r="L28" s="29">
        <f t="shared" si="2"/>
        <v>0.0000000001164153218</v>
      </c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4.25" customHeight="1">
      <c r="A29" s="1"/>
      <c r="B29" s="1"/>
      <c r="C29" s="1"/>
      <c r="D29" s="1"/>
      <c r="E29" s="1"/>
      <c r="F29" s="27">
        <f t="shared" si="3"/>
        <v>27</v>
      </c>
      <c r="G29" s="28">
        <f t="shared" si="4"/>
        <v>7303090.405</v>
      </c>
      <c r="H29" s="29">
        <f t="shared" si="5"/>
        <v>-827271.7534</v>
      </c>
      <c r="I29" s="29">
        <f t="shared" si="6"/>
        <v>-656866.3106</v>
      </c>
      <c r="J29" s="29">
        <f t="shared" si="7"/>
        <v>-170405.4428</v>
      </c>
      <c r="K29" s="28">
        <f t="shared" si="1"/>
        <v>6646224.094</v>
      </c>
      <c r="L29" s="29">
        <f t="shared" si="2"/>
        <v>0</v>
      </c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4.25" customHeight="1">
      <c r="A30" s="1"/>
      <c r="B30" s="1"/>
      <c r="C30" s="1"/>
      <c r="D30" s="1"/>
      <c r="E30" s="1"/>
      <c r="F30" s="27">
        <f t="shared" si="3"/>
        <v>28</v>
      </c>
      <c r="G30" s="28">
        <f t="shared" si="4"/>
        <v>6646224.094</v>
      </c>
      <c r="H30" s="29">
        <f t="shared" si="5"/>
        <v>-827271.7534</v>
      </c>
      <c r="I30" s="29">
        <f t="shared" si="6"/>
        <v>-672193.1912</v>
      </c>
      <c r="J30" s="29">
        <f t="shared" si="7"/>
        <v>-155078.5622</v>
      </c>
      <c r="K30" s="28">
        <f t="shared" si="1"/>
        <v>5974030.903</v>
      </c>
      <c r="L30" s="29">
        <f t="shared" si="2"/>
        <v>0.0000000001164153218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4.25" customHeight="1">
      <c r="A31" s="1"/>
      <c r="B31" s="1"/>
      <c r="C31" s="1"/>
      <c r="D31" s="1"/>
      <c r="E31" s="1"/>
      <c r="F31" s="27">
        <f t="shared" si="3"/>
        <v>29</v>
      </c>
      <c r="G31" s="28">
        <f t="shared" si="4"/>
        <v>5974030.903</v>
      </c>
      <c r="H31" s="29">
        <f t="shared" si="5"/>
        <v>-827271.7534</v>
      </c>
      <c r="I31" s="29">
        <f t="shared" si="6"/>
        <v>-687877.699</v>
      </c>
      <c r="J31" s="29">
        <f t="shared" si="7"/>
        <v>-139394.0544</v>
      </c>
      <c r="K31" s="28">
        <f t="shared" si="1"/>
        <v>5286153.204</v>
      </c>
      <c r="L31" s="29">
        <f t="shared" si="2"/>
        <v>0</v>
      </c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4.25" customHeight="1">
      <c r="A32" s="1"/>
      <c r="B32" s="1"/>
      <c r="C32" s="1"/>
      <c r="D32" s="1"/>
      <c r="E32" s="1"/>
      <c r="F32" s="27">
        <f t="shared" si="3"/>
        <v>30</v>
      </c>
      <c r="G32" s="28">
        <f t="shared" si="4"/>
        <v>5286153.204</v>
      </c>
      <c r="H32" s="29">
        <f t="shared" si="5"/>
        <v>-827271.7534</v>
      </c>
      <c r="I32" s="29">
        <f t="shared" si="6"/>
        <v>-703928.1786</v>
      </c>
      <c r="J32" s="29">
        <f t="shared" si="7"/>
        <v>-123343.5748</v>
      </c>
      <c r="K32" s="28">
        <f t="shared" si="1"/>
        <v>4582225.025</v>
      </c>
      <c r="L32" s="29">
        <f t="shared" si="2"/>
        <v>-0.0000000001164153218</v>
      </c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4.25" customHeight="1">
      <c r="A33" s="1"/>
      <c r="B33" s="1"/>
      <c r="C33" s="1"/>
      <c r="D33" s="1"/>
      <c r="E33" s="1"/>
      <c r="F33" s="27">
        <f t="shared" si="3"/>
        <v>31</v>
      </c>
      <c r="G33" s="28">
        <f t="shared" si="4"/>
        <v>4582225.025</v>
      </c>
      <c r="H33" s="29">
        <f t="shared" si="5"/>
        <v>-827271.7534</v>
      </c>
      <c r="I33" s="29">
        <f t="shared" si="6"/>
        <v>-720353.1695</v>
      </c>
      <c r="J33" s="29">
        <f t="shared" si="7"/>
        <v>-106918.5839</v>
      </c>
      <c r="K33" s="28">
        <f t="shared" si="1"/>
        <v>3861871.856</v>
      </c>
      <c r="L33" s="29">
        <f t="shared" si="2"/>
        <v>-0.0000000001164153218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4.25" customHeight="1">
      <c r="A34" s="1"/>
      <c r="B34" s="1"/>
      <c r="C34" s="1"/>
      <c r="D34" s="1"/>
      <c r="E34" s="1"/>
      <c r="F34" s="27">
        <f t="shared" si="3"/>
        <v>32</v>
      </c>
      <c r="G34" s="28">
        <f t="shared" si="4"/>
        <v>3861871.856</v>
      </c>
      <c r="H34" s="29">
        <f t="shared" si="5"/>
        <v>-827271.7534</v>
      </c>
      <c r="I34" s="29">
        <f t="shared" si="6"/>
        <v>-737161.4101</v>
      </c>
      <c r="J34" s="29">
        <f t="shared" si="7"/>
        <v>-90110.3433</v>
      </c>
      <c r="K34" s="28">
        <f t="shared" si="1"/>
        <v>3124710.446</v>
      </c>
      <c r="L34" s="29">
        <f t="shared" si="2"/>
        <v>0</v>
      </c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4.25" customHeight="1">
      <c r="A35" s="1"/>
      <c r="B35" s="1"/>
      <c r="C35" s="1"/>
      <c r="D35" s="1"/>
      <c r="E35" s="1"/>
      <c r="F35" s="27">
        <f t="shared" si="3"/>
        <v>33</v>
      </c>
      <c r="G35" s="28">
        <f t="shared" si="4"/>
        <v>3124710.446</v>
      </c>
      <c r="H35" s="29">
        <f t="shared" si="5"/>
        <v>-827271.7534</v>
      </c>
      <c r="I35" s="29">
        <f t="shared" si="6"/>
        <v>-754361.843</v>
      </c>
      <c r="J35" s="29">
        <f t="shared" si="7"/>
        <v>-72909.9104</v>
      </c>
      <c r="K35" s="28">
        <f t="shared" si="1"/>
        <v>2370348.603</v>
      </c>
      <c r="L35" s="29">
        <f t="shared" si="2"/>
        <v>0.0000000001164153218</v>
      </c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4.25" customHeight="1">
      <c r="A36" s="1"/>
      <c r="B36" s="1"/>
      <c r="C36" s="1"/>
      <c r="D36" s="1"/>
      <c r="E36" s="1"/>
      <c r="F36" s="27">
        <f t="shared" si="3"/>
        <v>34</v>
      </c>
      <c r="G36" s="28">
        <f t="shared" si="4"/>
        <v>2370348.603</v>
      </c>
      <c r="H36" s="29">
        <f t="shared" si="5"/>
        <v>-827271.7534</v>
      </c>
      <c r="I36" s="29">
        <f t="shared" si="6"/>
        <v>-771963.6193</v>
      </c>
      <c r="J36" s="29">
        <f t="shared" si="7"/>
        <v>-55308.13406</v>
      </c>
      <c r="K36" s="28">
        <f t="shared" si="1"/>
        <v>1598384.983</v>
      </c>
      <c r="L36" s="29">
        <f t="shared" si="2"/>
        <v>0.0000000001164153218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4.25" customHeight="1">
      <c r="A37" s="1"/>
      <c r="B37" s="1"/>
      <c r="C37" s="1"/>
      <c r="D37" s="1"/>
      <c r="E37" s="1"/>
      <c r="F37" s="27">
        <f t="shared" si="3"/>
        <v>35</v>
      </c>
      <c r="G37" s="28">
        <f t="shared" si="4"/>
        <v>1598384.983</v>
      </c>
      <c r="H37" s="29">
        <f t="shared" si="5"/>
        <v>-827271.7534</v>
      </c>
      <c r="I37" s="29">
        <f t="shared" si="6"/>
        <v>-789976.1038</v>
      </c>
      <c r="J37" s="29">
        <f t="shared" si="7"/>
        <v>-37295.64961</v>
      </c>
      <c r="K37" s="28">
        <f t="shared" si="1"/>
        <v>808408.8795</v>
      </c>
      <c r="L37" s="29">
        <f t="shared" si="2"/>
        <v>0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4.25" customHeight="1">
      <c r="A38" s="1"/>
      <c r="B38" s="1"/>
      <c r="C38" s="1"/>
      <c r="D38" s="1"/>
      <c r="E38" s="1"/>
      <c r="F38" s="27">
        <f t="shared" si="3"/>
        <v>36</v>
      </c>
      <c r="G38" s="28">
        <f t="shared" si="4"/>
        <v>808408.8795</v>
      </c>
      <c r="H38" s="29">
        <f t="shared" si="5"/>
        <v>-827271.7534</v>
      </c>
      <c r="I38" s="29">
        <f t="shared" si="6"/>
        <v>-808408.8795</v>
      </c>
      <c r="J38" s="29">
        <f t="shared" si="7"/>
        <v>-18862.87386</v>
      </c>
      <c r="K38" s="28">
        <f t="shared" si="1"/>
        <v>0.00000008149072528</v>
      </c>
      <c r="L38" s="29">
        <f t="shared" si="2"/>
        <v>0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4.25" customHeight="1">
      <c r="A39" s="1"/>
      <c r="B39" s="1"/>
      <c r="C39" s="1"/>
      <c r="D39" s="1"/>
      <c r="E39" s="1"/>
      <c r="F39" s="27" t="str">
        <f t="shared" si="3"/>
        <v/>
      </c>
      <c r="G39" s="28">
        <f t="shared" si="4"/>
        <v>0</v>
      </c>
      <c r="H39" s="29">
        <f t="shared" si="5"/>
        <v>0</v>
      </c>
      <c r="I39" s="29">
        <f t="shared" si="6"/>
        <v>0</v>
      </c>
      <c r="J39" s="29">
        <f t="shared" si="7"/>
        <v>0</v>
      </c>
      <c r="K39" s="28">
        <f t="shared" si="1"/>
        <v>0</v>
      </c>
      <c r="L39" s="29">
        <f t="shared" si="2"/>
        <v>0</v>
      </c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4.25" customHeight="1">
      <c r="A40" s="1"/>
      <c r="B40" s="1"/>
      <c r="C40" s="1"/>
      <c r="D40" s="1"/>
      <c r="E40" s="1"/>
      <c r="F40" s="27" t="str">
        <f t="shared" si="3"/>
        <v/>
      </c>
      <c r="G40" s="28">
        <f t="shared" si="4"/>
        <v>0</v>
      </c>
      <c r="H40" s="29">
        <f t="shared" si="5"/>
        <v>0</v>
      </c>
      <c r="I40" s="29">
        <f t="shared" si="6"/>
        <v>0</v>
      </c>
      <c r="J40" s="29">
        <f t="shared" si="7"/>
        <v>0</v>
      </c>
      <c r="K40" s="28">
        <f t="shared" si="1"/>
        <v>0</v>
      </c>
      <c r="L40" s="29">
        <f t="shared" si="2"/>
        <v>0</v>
      </c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4.25" customHeight="1">
      <c r="A41" s="1"/>
      <c r="B41" s="1"/>
      <c r="C41" s="1"/>
      <c r="D41" s="1"/>
      <c r="E41" s="1"/>
      <c r="F41" s="27" t="str">
        <f t="shared" si="3"/>
        <v/>
      </c>
      <c r="G41" s="28">
        <f t="shared" si="4"/>
        <v>0</v>
      </c>
      <c r="H41" s="29">
        <f t="shared" si="5"/>
        <v>0</v>
      </c>
      <c r="I41" s="29">
        <f t="shared" si="6"/>
        <v>0</v>
      </c>
      <c r="J41" s="29">
        <f t="shared" si="7"/>
        <v>0</v>
      </c>
      <c r="K41" s="28">
        <f t="shared" si="1"/>
        <v>0</v>
      </c>
      <c r="L41" s="29">
        <f t="shared" si="2"/>
        <v>0</v>
      </c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4.25" customHeight="1">
      <c r="A42" s="1"/>
      <c r="B42" s="1"/>
      <c r="C42" s="1"/>
      <c r="D42" s="1"/>
      <c r="E42" s="1"/>
      <c r="F42" s="27" t="str">
        <f t="shared" si="3"/>
        <v/>
      </c>
      <c r="G42" s="28">
        <f t="shared" si="4"/>
        <v>0</v>
      </c>
      <c r="H42" s="29">
        <f t="shared" si="5"/>
        <v>0</v>
      </c>
      <c r="I42" s="29">
        <f t="shared" si="6"/>
        <v>0</v>
      </c>
      <c r="J42" s="29">
        <f t="shared" si="7"/>
        <v>0</v>
      </c>
      <c r="K42" s="28">
        <f t="shared" si="1"/>
        <v>0</v>
      </c>
      <c r="L42" s="29">
        <f t="shared" si="2"/>
        <v>0</v>
      </c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4.25" customHeight="1">
      <c r="A43" s="1"/>
      <c r="B43" s="1"/>
      <c r="C43" s="1"/>
      <c r="D43" s="1"/>
      <c r="E43" s="1"/>
      <c r="F43" s="27" t="str">
        <f t="shared" si="3"/>
        <v/>
      </c>
      <c r="G43" s="28">
        <f t="shared" si="4"/>
        <v>0</v>
      </c>
      <c r="H43" s="29">
        <f t="shared" si="5"/>
        <v>0</v>
      </c>
      <c r="I43" s="29">
        <f t="shared" si="6"/>
        <v>0</v>
      </c>
      <c r="J43" s="29">
        <f t="shared" si="7"/>
        <v>0</v>
      </c>
      <c r="K43" s="28">
        <f t="shared" si="1"/>
        <v>0</v>
      </c>
      <c r="L43" s="29">
        <f t="shared" si="2"/>
        <v>0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4.25" customHeight="1">
      <c r="A44" s="1"/>
      <c r="B44" s="1"/>
      <c r="C44" s="1"/>
      <c r="D44" s="1"/>
      <c r="E44" s="1"/>
      <c r="F44" s="27" t="str">
        <f t="shared" si="3"/>
        <v/>
      </c>
      <c r="G44" s="28">
        <f t="shared" si="4"/>
        <v>0</v>
      </c>
      <c r="H44" s="29">
        <f t="shared" si="5"/>
        <v>0</v>
      </c>
      <c r="I44" s="29">
        <f t="shared" si="6"/>
        <v>0</v>
      </c>
      <c r="J44" s="29">
        <f t="shared" si="7"/>
        <v>0</v>
      </c>
      <c r="K44" s="28">
        <f t="shared" si="1"/>
        <v>0</v>
      </c>
      <c r="L44" s="29">
        <f t="shared" si="2"/>
        <v>0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4.25" customHeight="1">
      <c r="A45" s="1"/>
      <c r="B45" s="1"/>
      <c r="C45" s="1"/>
      <c r="D45" s="1"/>
      <c r="E45" s="1"/>
      <c r="F45" s="27" t="str">
        <f t="shared" si="3"/>
        <v/>
      </c>
      <c r="G45" s="28">
        <f t="shared" si="4"/>
        <v>0</v>
      </c>
      <c r="H45" s="29">
        <f t="shared" si="5"/>
        <v>0</v>
      </c>
      <c r="I45" s="29">
        <f t="shared" si="6"/>
        <v>0</v>
      </c>
      <c r="J45" s="29">
        <f t="shared" si="7"/>
        <v>0</v>
      </c>
      <c r="K45" s="28">
        <f t="shared" si="1"/>
        <v>0</v>
      </c>
      <c r="L45" s="29">
        <f t="shared" si="2"/>
        <v>0</v>
      </c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4.25" customHeight="1">
      <c r="A46" s="1"/>
      <c r="B46" s="1"/>
      <c r="C46" s="1"/>
      <c r="D46" s="1"/>
      <c r="E46" s="1"/>
      <c r="F46" s="27" t="str">
        <f t="shared" si="3"/>
        <v/>
      </c>
      <c r="G46" s="28">
        <f t="shared" si="4"/>
        <v>0</v>
      </c>
      <c r="H46" s="29">
        <f t="shared" si="5"/>
        <v>0</v>
      </c>
      <c r="I46" s="29">
        <f t="shared" si="6"/>
        <v>0</v>
      </c>
      <c r="J46" s="29">
        <f t="shared" si="7"/>
        <v>0</v>
      </c>
      <c r="K46" s="28">
        <f t="shared" si="1"/>
        <v>0</v>
      </c>
      <c r="L46" s="29">
        <f t="shared" si="2"/>
        <v>0</v>
      </c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4.25" customHeight="1">
      <c r="A47" s="1"/>
      <c r="B47" s="1"/>
      <c r="C47" s="1"/>
      <c r="D47" s="1"/>
      <c r="E47" s="1"/>
      <c r="F47" s="27" t="str">
        <f t="shared" si="3"/>
        <v/>
      </c>
      <c r="G47" s="28">
        <f t="shared" si="4"/>
        <v>0</v>
      </c>
      <c r="H47" s="29">
        <f t="shared" si="5"/>
        <v>0</v>
      </c>
      <c r="I47" s="29">
        <f t="shared" si="6"/>
        <v>0</v>
      </c>
      <c r="J47" s="29">
        <f t="shared" si="7"/>
        <v>0</v>
      </c>
      <c r="K47" s="28">
        <f t="shared" si="1"/>
        <v>0</v>
      </c>
      <c r="L47" s="29">
        <f t="shared" si="2"/>
        <v>0</v>
      </c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4.25" customHeight="1">
      <c r="A48" s="1"/>
      <c r="B48" s="1"/>
      <c r="C48" s="1"/>
      <c r="D48" s="1"/>
      <c r="E48" s="1"/>
      <c r="F48" s="27" t="str">
        <f t="shared" si="3"/>
        <v/>
      </c>
      <c r="G48" s="28">
        <f t="shared" si="4"/>
        <v>0</v>
      </c>
      <c r="H48" s="29">
        <f t="shared" si="5"/>
        <v>0</v>
      </c>
      <c r="I48" s="29">
        <f t="shared" si="6"/>
        <v>0</v>
      </c>
      <c r="J48" s="29">
        <f t="shared" si="7"/>
        <v>0</v>
      </c>
      <c r="K48" s="28">
        <f t="shared" si="1"/>
        <v>0</v>
      </c>
      <c r="L48" s="29">
        <f t="shared" si="2"/>
        <v>0</v>
      </c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4.25" customHeight="1">
      <c r="A49" s="1"/>
      <c r="B49" s="1"/>
      <c r="C49" s="1"/>
      <c r="D49" s="1"/>
      <c r="E49" s="1"/>
      <c r="F49" s="27" t="str">
        <f t="shared" si="3"/>
        <v/>
      </c>
      <c r="G49" s="28">
        <f t="shared" si="4"/>
        <v>0</v>
      </c>
      <c r="H49" s="29">
        <f t="shared" si="5"/>
        <v>0</v>
      </c>
      <c r="I49" s="29">
        <f t="shared" si="6"/>
        <v>0</v>
      </c>
      <c r="J49" s="29">
        <f t="shared" si="7"/>
        <v>0</v>
      </c>
      <c r="K49" s="28">
        <f t="shared" si="1"/>
        <v>0</v>
      </c>
      <c r="L49" s="29">
        <f t="shared" si="2"/>
        <v>0</v>
      </c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4.25" customHeight="1">
      <c r="A50" s="1"/>
      <c r="B50" s="1"/>
      <c r="C50" s="1"/>
      <c r="D50" s="1"/>
      <c r="E50" s="1"/>
      <c r="F50" s="27" t="str">
        <f t="shared" si="3"/>
        <v/>
      </c>
      <c r="G50" s="28">
        <f t="shared" si="4"/>
        <v>0</v>
      </c>
      <c r="H50" s="29">
        <f t="shared" si="5"/>
        <v>0</v>
      </c>
      <c r="I50" s="29">
        <f t="shared" si="6"/>
        <v>0</v>
      </c>
      <c r="J50" s="29">
        <f t="shared" si="7"/>
        <v>0</v>
      </c>
      <c r="K50" s="28">
        <f t="shared" si="1"/>
        <v>0</v>
      </c>
      <c r="L50" s="29">
        <f t="shared" si="2"/>
        <v>0</v>
      </c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4.25" customHeight="1">
      <c r="A51" s="1"/>
      <c r="B51" s="1"/>
      <c r="C51" s="1"/>
      <c r="D51" s="1"/>
      <c r="E51" s="1"/>
      <c r="F51" s="27" t="str">
        <f t="shared" si="3"/>
        <v/>
      </c>
      <c r="G51" s="28">
        <f t="shared" si="4"/>
        <v>0</v>
      </c>
      <c r="H51" s="29">
        <f t="shared" si="5"/>
        <v>0</v>
      </c>
      <c r="I51" s="29">
        <f t="shared" si="6"/>
        <v>0</v>
      </c>
      <c r="J51" s="29">
        <f t="shared" si="7"/>
        <v>0</v>
      </c>
      <c r="K51" s="28">
        <f t="shared" si="1"/>
        <v>0</v>
      </c>
      <c r="L51" s="29">
        <f t="shared" si="2"/>
        <v>0</v>
      </c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4.25" customHeight="1">
      <c r="A52" s="1"/>
      <c r="B52" s="1"/>
      <c r="C52" s="1"/>
      <c r="D52" s="1"/>
      <c r="E52" s="1"/>
      <c r="F52" s="27" t="str">
        <f t="shared" si="3"/>
        <v/>
      </c>
      <c r="G52" s="28">
        <f t="shared" si="4"/>
        <v>0</v>
      </c>
      <c r="H52" s="29">
        <f t="shared" si="5"/>
        <v>0</v>
      </c>
      <c r="I52" s="29">
        <f t="shared" si="6"/>
        <v>0</v>
      </c>
      <c r="J52" s="29">
        <f t="shared" si="7"/>
        <v>0</v>
      </c>
      <c r="K52" s="28">
        <f t="shared" si="1"/>
        <v>0</v>
      </c>
      <c r="L52" s="29">
        <f t="shared" si="2"/>
        <v>0</v>
      </c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4.25" customHeight="1">
      <c r="A53" s="1"/>
      <c r="B53" s="1"/>
      <c r="C53" s="1"/>
      <c r="D53" s="1"/>
      <c r="E53" s="1"/>
      <c r="F53" s="27" t="str">
        <f t="shared" si="3"/>
        <v/>
      </c>
      <c r="G53" s="28">
        <f t="shared" si="4"/>
        <v>0</v>
      </c>
      <c r="H53" s="29">
        <f t="shared" si="5"/>
        <v>0</v>
      </c>
      <c r="I53" s="29">
        <f t="shared" si="6"/>
        <v>0</v>
      </c>
      <c r="J53" s="29">
        <f t="shared" si="7"/>
        <v>0</v>
      </c>
      <c r="K53" s="28">
        <f t="shared" si="1"/>
        <v>0</v>
      </c>
      <c r="L53" s="29">
        <f t="shared" si="2"/>
        <v>0</v>
      </c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4.25" customHeight="1">
      <c r="A54" s="1"/>
      <c r="B54" s="1"/>
      <c r="C54" s="1"/>
      <c r="D54" s="1"/>
      <c r="E54" s="1"/>
      <c r="F54" s="27" t="str">
        <f t="shared" si="3"/>
        <v/>
      </c>
      <c r="G54" s="28">
        <f t="shared" si="4"/>
        <v>0</v>
      </c>
      <c r="H54" s="29">
        <f t="shared" si="5"/>
        <v>0</v>
      </c>
      <c r="I54" s="29">
        <f t="shared" si="6"/>
        <v>0</v>
      </c>
      <c r="J54" s="29">
        <f t="shared" si="7"/>
        <v>0</v>
      </c>
      <c r="K54" s="28">
        <f t="shared" si="1"/>
        <v>0</v>
      </c>
      <c r="L54" s="29">
        <f t="shared" si="2"/>
        <v>0</v>
      </c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4.25" customHeight="1">
      <c r="A55" s="1"/>
      <c r="B55" s="1"/>
      <c r="C55" s="1"/>
      <c r="D55" s="1"/>
      <c r="E55" s="1"/>
      <c r="F55" s="27" t="str">
        <f t="shared" si="3"/>
        <v/>
      </c>
      <c r="G55" s="28">
        <f t="shared" si="4"/>
        <v>0</v>
      </c>
      <c r="H55" s="29">
        <f t="shared" si="5"/>
        <v>0</v>
      </c>
      <c r="I55" s="29">
        <f t="shared" si="6"/>
        <v>0</v>
      </c>
      <c r="J55" s="29">
        <f t="shared" si="7"/>
        <v>0</v>
      </c>
      <c r="K55" s="28">
        <f t="shared" si="1"/>
        <v>0</v>
      </c>
      <c r="L55" s="29">
        <f t="shared" si="2"/>
        <v>0</v>
      </c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4.25" customHeight="1">
      <c r="A56" s="1"/>
      <c r="B56" s="1"/>
      <c r="C56" s="1"/>
      <c r="D56" s="1"/>
      <c r="E56" s="1"/>
      <c r="F56" s="27" t="str">
        <f t="shared" si="3"/>
        <v/>
      </c>
      <c r="G56" s="28">
        <f t="shared" si="4"/>
        <v>0</v>
      </c>
      <c r="H56" s="29">
        <f t="shared" si="5"/>
        <v>0</v>
      </c>
      <c r="I56" s="29">
        <f t="shared" si="6"/>
        <v>0</v>
      </c>
      <c r="J56" s="29">
        <f t="shared" si="7"/>
        <v>0</v>
      </c>
      <c r="K56" s="28">
        <f t="shared" si="1"/>
        <v>0</v>
      </c>
      <c r="L56" s="29">
        <f t="shared" si="2"/>
        <v>0</v>
      </c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4.25" customHeight="1">
      <c r="A57" s="1"/>
      <c r="B57" s="1"/>
      <c r="C57" s="1"/>
      <c r="D57" s="1"/>
      <c r="E57" s="1"/>
      <c r="F57" s="27" t="str">
        <f t="shared" si="3"/>
        <v/>
      </c>
      <c r="G57" s="28">
        <f t="shared" si="4"/>
        <v>0</v>
      </c>
      <c r="H57" s="29">
        <f t="shared" si="5"/>
        <v>0</v>
      </c>
      <c r="I57" s="29">
        <f t="shared" si="6"/>
        <v>0</v>
      </c>
      <c r="J57" s="29">
        <f t="shared" si="7"/>
        <v>0</v>
      </c>
      <c r="K57" s="28">
        <f t="shared" si="1"/>
        <v>0</v>
      </c>
      <c r="L57" s="29">
        <f t="shared" si="2"/>
        <v>0</v>
      </c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4.25" customHeight="1">
      <c r="A58" s="1"/>
      <c r="B58" s="1"/>
      <c r="C58" s="1"/>
      <c r="D58" s="1"/>
      <c r="E58" s="1"/>
      <c r="F58" s="27" t="str">
        <f t="shared" si="3"/>
        <v/>
      </c>
      <c r="G58" s="28">
        <f t="shared" si="4"/>
        <v>0</v>
      </c>
      <c r="H58" s="29">
        <f t="shared" si="5"/>
        <v>0</v>
      </c>
      <c r="I58" s="29">
        <f t="shared" si="6"/>
        <v>0</v>
      </c>
      <c r="J58" s="29">
        <f t="shared" si="7"/>
        <v>0</v>
      </c>
      <c r="K58" s="28">
        <f t="shared" si="1"/>
        <v>0</v>
      </c>
      <c r="L58" s="29">
        <f t="shared" si="2"/>
        <v>0</v>
      </c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4.25" customHeight="1">
      <c r="A59" s="1"/>
      <c r="B59" s="1"/>
      <c r="C59" s="1"/>
      <c r="D59" s="1"/>
      <c r="E59" s="1"/>
      <c r="F59" s="27" t="str">
        <f t="shared" si="3"/>
        <v/>
      </c>
      <c r="G59" s="28">
        <f t="shared" si="4"/>
        <v>0</v>
      </c>
      <c r="H59" s="29">
        <f t="shared" si="5"/>
        <v>0</v>
      </c>
      <c r="I59" s="29">
        <f t="shared" si="6"/>
        <v>0</v>
      </c>
      <c r="J59" s="29">
        <f t="shared" si="7"/>
        <v>0</v>
      </c>
      <c r="K59" s="28">
        <f t="shared" si="1"/>
        <v>0</v>
      </c>
      <c r="L59" s="29">
        <f t="shared" si="2"/>
        <v>0</v>
      </c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4.25" customHeight="1">
      <c r="A60" s="1"/>
      <c r="B60" s="1"/>
      <c r="C60" s="1"/>
      <c r="D60" s="1"/>
      <c r="E60" s="1"/>
      <c r="F60" s="27" t="str">
        <f t="shared" si="3"/>
        <v/>
      </c>
      <c r="G60" s="28">
        <f t="shared" si="4"/>
        <v>0</v>
      </c>
      <c r="H60" s="29">
        <f t="shared" si="5"/>
        <v>0</v>
      </c>
      <c r="I60" s="29">
        <f t="shared" si="6"/>
        <v>0</v>
      </c>
      <c r="J60" s="29">
        <f t="shared" si="7"/>
        <v>0</v>
      </c>
      <c r="K60" s="28">
        <f t="shared" si="1"/>
        <v>0</v>
      </c>
      <c r="L60" s="29">
        <f t="shared" si="2"/>
        <v>0</v>
      </c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4.25" customHeight="1">
      <c r="A61" s="1"/>
      <c r="B61" s="1"/>
      <c r="C61" s="1"/>
      <c r="D61" s="1"/>
      <c r="E61" s="1"/>
      <c r="F61" s="27" t="str">
        <f t="shared" si="3"/>
        <v/>
      </c>
      <c r="G61" s="28">
        <f t="shared" si="4"/>
        <v>0</v>
      </c>
      <c r="H61" s="29">
        <f t="shared" si="5"/>
        <v>0</v>
      </c>
      <c r="I61" s="29">
        <f t="shared" si="6"/>
        <v>0</v>
      </c>
      <c r="J61" s="29">
        <f t="shared" si="7"/>
        <v>0</v>
      </c>
      <c r="K61" s="28">
        <f t="shared" si="1"/>
        <v>0</v>
      </c>
      <c r="L61" s="29">
        <f t="shared" si="2"/>
        <v>0</v>
      </c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4.25" customHeight="1">
      <c r="A62" s="1"/>
      <c r="B62" s="1"/>
      <c r="C62" s="1"/>
      <c r="D62" s="1"/>
      <c r="E62" s="1"/>
      <c r="F62" s="27" t="str">
        <f t="shared" si="3"/>
        <v/>
      </c>
      <c r="G62" s="28">
        <f t="shared" si="4"/>
        <v>0</v>
      </c>
      <c r="H62" s="29">
        <f t="shared" si="5"/>
        <v>0</v>
      </c>
      <c r="I62" s="29">
        <f t="shared" si="6"/>
        <v>0</v>
      </c>
      <c r="J62" s="29">
        <f t="shared" si="7"/>
        <v>0</v>
      </c>
      <c r="K62" s="28">
        <f t="shared" si="1"/>
        <v>0</v>
      </c>
      <c r="L62" s="29">
        <f t="shared" si="2"/>
        <v>0</v>
      </c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4.25" customHeight="1">
      <c r="A63" s="1"/>
      <c r="B63" s="1"/>
      <c r="C63" s="1"/>
      <c r="D63" s="1"/>
      <c r="E63" s="1"/>
      <c r="F63" s="27" t="str">
        <f t="shared" si="3"/>
        <v/>
      </c>
      <c r="G63" s="28">
        <f t="shared" si="4"/>
        <v>0</v>
      </c>
      <c r="H63" s="29">
        <f t="shared" si="5"/>
        <v>0</v>
      </c>
      <c r="I63" s="29">
        <f t="shared" si="6"/>
        <v>0</v>
      </c>
      <c r="J63" s="29">
        <f t="shared" si="7"/>
        <v>0</v>
      </c>
      <c r="K63" s="28">
        <f t="shared" si="1"/>
        <v>0</v>
      </c>
      <c r="L63" s="29">
        <f t="shared" si="2"/>
        <v>0</v>
      </c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4.25" customHeight="1">
      <c r="A64" s="1"/>
      <c r="B64" s="1"/>
      <c r="C64" s="1"/>
      <c r="D64" s="1"/>
      <c r="E64" s="1"/>
      <c r="F64" s="27" t="str">
        <f t="shared" si="3"/>
        <v/>
      </c>
      <c r="G64" s="28">
        <f t="shared" si="4"/>
        <v>0</v>
      </c>
      <c r="H64" s="29">
        <f t="shared" si="5"/>
        <v>0</v>
      </c>
      <c r="I64" s="29">
        <f t="shared" si="6"/>
        <v>0</v>
      </c>
      <c r="J64" s="29">
        <f t="shared" si="7"/>
        <v>0</v>
      </c>
      <c r="K64" s="28">
        <f t="shared" si="1"/>
        <v>0</v>
      </c>
      <c r="L64" s="29">
        <f t="shared" si="2"/>
        <v>0</v>
      </c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4.25" customHeight="1">
      <c r="A65" s="1"/>
      <c r="B65" s="1"/>
      <c r="C65" s="1"/>
      <c r="D65" s="1"/>
      <c r="E65" s="1"/>
      <c r="F65" s="27" t="str">
        <f t="shared" si="3"/>
        <v/>
      </c>
      <c r="G65" s="28">
        <f t="shared" si="4"/>
        <v>0</v>
      </c>
      <c r="H65" s="29">
        <f t="shared" si="5"/>
        <v>0</v>
      </c>
      <c r="I65" s="29">
        <f t="shared" si="6"/>
        <v>0</v>
      </c>
      <c r="J65" s="29">
        <f t="shared" si="7"/>
        <v>0</v>
      </c>
      <c r="K65" s="28">
        <f t="shared" si="1"/>
        <v>0</v>
      </c>
      <c r="L65" s="29">
        <f t="shared" si="2"/>
        <v>0</v>
      </c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4.25" customHeight="1">
      <c r="A66" s="1"/>
      <c r="B66" s="1"/>
      <c r="C66" s="1"/>
      <c r="D66" s="1"/>
      <c r="E66" s="1"/>
      <c r="F66" s="27" t="str">
        <f t="shared" si="3"/>
        <v/>
      </c>
      <c r="G66" s="28">
        <f t="shared" si="4"/>
        <v>0</v>
      </c>
      <c r="H66" s="29">
        <f t="shared" si="5"/>
        <v>0</v>
      </c>
      <c r="I66" s="29">
        <f t="shared" si="6"/>
        <v>0</v>
      </c>
      <c r="J66" s="29">
        <f t="shared" si="7"/>
        <v>0</v>
      </c>
      <c r="K66" s="28">
        <f t="shared" si="1"/>
        <v>0</v>
      </c>
      <c r="L66" s="29">
        <f t="shared" si="2"/>
        <v>0</v>
      </c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4.25" customHeight="1">
      <c r="A67" s="1"/>
      <c r="B67" s="1"/>
      <c r="C67" s="1"/>
      <c r="D67" s="1"/>
      <c r="E67" s="1"/>
      <c r="F67" s="27" t="str">
        <f t="shared" si="3"/>
        <v/>
      </c>
      <c r="G67" s="28">
        <f t="shared" si="4"/>
        <v>0</v>
      </c>
      <c r="H67" s="29">
        <f t="shared" si="5"/>
        <v>0</v>
      </c>
      <c r="I67" s="29">
        <f t="shared" si="6"/>
        <v>0</v>
      </c>
      <c r="J67" s="29">
        <f t="shared" si="7"/>
        <v>0</v>
      </c>
      <c r="K67" s="28">
        <f t="shared" si="1"/>
        <v>0</v>
      </c>
      <c r="L67" s="29">
        <f t="shared" si="2"/>
        <v>0</v>
      </c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4.25" customHeight="1">
      <c r="A68" s="1"/>
      <c r="B68" s="1"/>
      <c r="C68" s="1"/>
      <c r="D68" s="1"/>
      <c r="E68" s="1"/>
      <c r="F68" s="27" t="str">
        <f t="shared" si="3"/>
        <v/>
      </c>
      <c r="G68" s="28">
        <f t="shared" si="4"/>
        <v>0</v>
      </c>
      <c r="H68" s="29">
        <f t="shared" si="5"/>
        <v>0</v>
      </c>
      <c r="I68" s="29">
        <f t="shared" si="6"/>
        <v>0</v>
      </c>
      <c r="J68" s="29">
        <f t="shared" si="7"/>
        <v>0</v>
      </c>
      <c r="K68" s="28">
        <f t="shared" si="1"/>
        <v>0</v>
      </c>
      <c r="L68" s="29">
        <f t="shared" si="2"/>
        <v>0</v>
      </c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4.25" customHeight="1">
      <c r="A69" s="1"/>
      <c r="B69" s="1"/>
      <c r="C69" s="1"/>
      <c r="D69" s="1"/>
      <c r="E69" s="1"/>
      <c r="F69" s="27" t="str">
        <f t="shared" si="3"/>
        <v/>
      </c>
      <c r="G69" s="28">
        <f t="shared" si="4"/>
        <v>0</v>
      </c>
      <c r="H69" s="29">
        <f t="shared" si="5"/>
        <v>0</v>
      </c>
      <c r="I69" s="29">
        <f t="shared" si="6"/>
        <v>0</v>
      </c>
      <c r="J69" s="29">
        <f t="shared" si="7"/>
        <v>0</v>
      </c>
      <c r="K69" s="28">
        <f t="shared" si="1"/>
        <v>0</v>
      </c>
      <c r="L69" s="29">
        <f t="shared" si="2"/>
        <v>0</v>
      </c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4.25" customHeight="1">
      <c r="A70" s="1"/>
      <c r="B70" s="1"/>
      <c r="C70" s="1"/>
      <c r="D70" s="1"/>
      <c r="E70" s="1"/>
      <c r="F70" s="27" t="str">
        <f t="shared" si="3"/>
        <v/>
      </c>
      <c r="G70" s="28">
        <f t="shared" si="4"/>
        <v>0</v>
      </c>
      <c r="H70" s="29">
        <f t="shared" si="5"/>
        <v>0</v>
      </c>
      <c r="I70" s="29">
        <f t="shared" si="6"/>
        <v>0</v>
      </c>
      <c r="J70" s="29">
        <f t="shared" si="7"/>
        <v>0</v>
      </c>
      <c r="K70" s="28">
        <f t="shared" si="1"/>
        <v>0</v>
      </c>
      <c r="L70" s="29">
        <f t="shared" si="2"/>
        <v>0</v>
      </c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4.25" customHeight="1">
      <c r="A71" s="1"/>
      <c r="B71" s="1"/>
      <c r="C71" s="1"/>
      <c r="D71" s="1"/>
      <c r="E71" s="1"/>
      <c r="F71" s="27" t="str">
        <f t="shared" si="3"/>
        <v/>
      </c>
      <c r="G71" s="28">
        <f t="shared" si="4"/>
        <v>0</v>
      </c>
      <c r="H71" s="29">
        <f t="shared" si="5"/>
        <v>0</v>
      </c>
      <c r="I71" s="29">
        <f t="shared" si="6"/>
        <v>0</v>
      </c>
      <c r="J71" s="29">
        <f t="shared" si="7"/>
        <v>0</v>
      </c>
      <c r="K71" s="28">
        <f t="shared" si="1"/>
        <v>0</v>
      </c>
      <c r="L71" s="29">
        <f t="shared" si="2"/>
        <v>0</v>
      </c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4.25" customHeight="1">
      <c r="A72" s="1"/>
      <c r="B72" s="1"/>
      <c r="C72" s="1"/>
      <c r="D72" s="1"/>
      <c r="E72" s="1"/>
      <c r="F72" s="27" t="str">
        <f t="shared" si="3"/>
        <v/>
      </c>
      <c r="G72" s="28">
        <f t="shared" si="4"/>
        <v>0</v>
      </c>
      <c r="H72" s="29">
        <f t="shared" si="5"/>
        <v>0</v>
      </c>
      <c r="I72" s="29">
        <f t="shared" si="6"/>
        <v>0</v>
      </c>
      <c r="J72" s="29">
        <f t="shared" si="7"/>
        <v>0</v>
      </c>
      <c r="K72" s="28">
        <f t="shared" si="1"/>
        <v>0</v>
      </c>
      <c r="L72" s="29">
        <f t="shared" si="2"/>
        <v>0</v>
      </c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4.25" customHeight="1">
      <c r="A73" s="1"/>
      <c r="B73" s="1"/>
      <c r="C73" s="1"/>
      <c r="D73" s="1"/>
      <c r="E73" s="1"/>
      <c r="F73" s="27" t="str">
        <f t="shared" si="3"/>
        <v/>
      </c>
      <c r="G73" s="28">
        <f t="shared" si="4"/>
        <v>0</v>
      </c>
      <c r="H73" s="29">
        <f t="shared" si="5"/>
        <v>0</v>
      </c>
      <c r="I73" s="29">
        <f t="shared" si="6"/>
        <v>0</v>
      </c>
      <c r="J73" s="29">
        <f t="shared" si="7"/>
        <v>0</v>
      </c>
      <c r="K73" s="28">
        <f t="shared" si="1"/>
        <v>0</v>
      </c>
      <c r="L73" s="29">
        <f t="shared" si="2"/>
        <v>0</v>
      </c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4.25" customHeight="1">
      <c r="A74" s="1"/>
      <c r="B74" s="1"/>
      <c r="C74" s="1"/>
      <c r="D74" s="1"/>
      <c r="E74" s="1"/>
      <c r="F74" s="27" t="str">
        <f t="shared" si="3"/>
        <v/>
      </c>
      <c r="G74" s="28">
        <f t="shared" si="4"/>
        <v>0</v>
      </c>
      <c r="H74" s="29">
        <f t="shared" si="5"/>
        <v>0</v>
      </c>
      <c r="I74" s="29">
        <f t="shared" si="6"/>
        <v>0</v>
      </c>
      <c r="J74" s="29">
        <f t="shared" si="7"/>
        <v>0</v>
      </c>
      <c r="K74" s="28">
        <f t="shared" si="1"/>
        <v>0</v>
      </c>
      <c r="L74" s="29">
        <f t="shared" si="2"/>
        <v>0</v>
      </c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4.25" customHeight="1">
      <c r="A75" s="1"/>
      <c r="B75" s="1"/>
      <c r="C75" s="1"/>
      <c r="D75" s="1"/>
      <c r="E75" s="1"/>
      <c r="F75" s="27" t="str">
        <f t="shared" si="3"/>
        <v/>
      </c>
      <c r="G75" s="28">
        <f t="shared" si="4"/>
        <v>0</v>
      </c>
      <c r="H75" s="29">
        <f t="shared" si="5"/>
        <v>0</v>
      </c>
      <c r="I75" s="29">
        <f t="shared" si="6"/>
        <v>0</v>
      </c>
      <c r="J75" s="29">
        <f t="shared" si="7"/>
        <v>0</v>
      </c>
      <c r="K75" s="28">
        <f t="shared" si="1"/>
        <v>0</v>
      </c>
      <c r="L75" s="29">
        <f t="shared" si="2"/>
        <v>0</v>
      </c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4.25" customHeight="1">
      <c r="A76" s="1"/>
      <c r="B76" s="1"/>
      <c r="C76" s="1"/>
      <c r="D76" s="1"/>
      <c r="E76" s="1"/>
      <c r="F76" s="27" t="str">
        <f t="shared" si="3"/>
        <v/>
      </c>
      <c r="G76" s="28">
        <f t="shared" si="4"/>
        <v>0</v>
      </c>
      <c r="H76" s="29">
        <f t="shared" si="5"/>
        <v>0</v>
      </c>
      <c r="I76" s="29">
        <f t="shared" si="6"/>
        <v>0</v>
      </c>
      <c r="J76" s="29">
        <f t="shared" si="7"/>
        <v>0</v>
      </c>
      <c r="K76" s="28">
        <f t="shared" si="1"/>
        <v>0</v>
      </c>
      <c r="L76" s="29">
        <f t="shared" si="2"/>
        <v>0</v>
      </c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4.25" customHeight="1">
      <c r="A77" s="1"/>
      <c r="B77" s="1"/>
      <c r="C77" s="1"/>
      <c r="D77" s="1"/>
      <c r="E77" s="1"/>
      <c r="F77" s="27" t="str">
        <f t="shared" si="3"/>
        <v/>
      </c>
      <c r="G77" s="28">
        <f t="shared" si="4"/>
        <v>0</v>
      </c>
      <c r="H77" s="29">
        <f t="shared" si="5"/>
        <v>0</v>
      </c>
      <c r="I77" s="29">
        <f t="shared" si="6"/>
        <v>0</v>
      </c>
      <c r="J77" s="29">
        <f t="shared" si="7"/>
        <v>0</v>
      </c>
      <c r="K77" s="28">
        <f t="shared" si="1"/>
        <v>0</v>
      </c>
      <c r="L77" s="29">
        <f t="shared" si="2"/>
        <v>0</v>
      </c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4.25" customHeight="1">
      <c r="A78" s="1"/>
      <c r="B78" s="1"/>
      <c r="C78" s="1"/>
      <c r="D78" s="1"/>
      <c r="E78" s="1"/>
      <c r="F78" s="27" t="str">
        <f t="shared" si="3"/>
        <v/>
      </c>
      <c r="G78" s="28">
        <f t="shared" si="4"/>
        <v>0</v>
      </c>
      <c r="H78" s="29">
        <f t="shared" si="5"/>
        <v>0</v>
      </c>
      <c r="I78" s="29">
        <f t="shared" si="6"/>
        <v>0</v>
      </c>
      <c r="J78" s="29">
        <f t="shared" si="7"/>
        <v>0</v>
      </c>
      <c r="K78" s="28">
        <f t="shared" si="1"/>
        <v>0</v>
      </c>
      <c r="L78" s="29">
        <f t="shared" si="2"/>
        <v>0</v>
      </c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4.25" customHeight="1">
      <c r="A79" s="1"/>
      <c r="B79" s="1"/>
      <c r="C79" s="1"/>
      <c r="D79" s="1"/>
      <c r="E79" s="1"/>
      <c r="F79" s="27" t="str">
        <f t="shared" si="3"/>
        <v/>
      </c>
      <c r="G79" s="28">
        <f t="shared" si="4"/>
        <v>0</v>
      </c>
      <c r="H79" s="29">
        <f t="shared" si="5"/>
        <v>0</v>
      </c>
      <c r="I79" s="29">
        <f t="shared" si="6"/>
        <v>0</v>
      </c>
      <c r="J79" s="29">
        <f t="shared" si="7"/>
        <v>0</v>
      </c>
      <c r="K79" s="28">
        <f t="shared" si="1"/>
        <v>0</v>
      </c>
      <c r="L79" s="29">
        <f t="shared" si="2"/>
        <v>0</v>
      </c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4.25" customHeight="1">
      <c r="A80" s="1"/>
      <c r="B80" s="1"/>
      <c r="C80" s="1"/>
      <c r="D80" s="1"/>
      <c r="E80" s="1"/>
      <c r="F80" s="27" t="str">
        <f t="shared" si="3"/>
        <v/>
      </c>
      <c r="G80" s="28">
        <f t="shared" si="4"/>
        <v>0</v>
      </c>
      <c r="H80" s="29">
        <f t="shared" si="5"/>
        <v>0</v>
      </c>
      <c r="I80" s="29">
        <f t="shared" si="6"/>
        <v>0</v>
      </c>
      <c r="J80" s="29">
        <f t="shared" si="7"/>
        <v>0</v>
      </c>
      <c r="K80" s="28">
        <f t="shared" si="1"/>
        <v>0</v>
      </c>
      <c r="L80" s="29">
        <f t="shared" si="2"/>
        <v>0</v>
      </c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4.25" customHeight="1">
      <c r="A81" s="1"/>
      <c r="B81" s="1"/>
      <c r="C81" s="1"/>
      <c r="D81" s="1"/>
      <c r="E81" s="1"/>
      <c r="F81" s="27" t="str">
        <f t="shared" si="3"/>
        <v/>
      </c>
      <c r="G81" s="28">
        <f t="shared" si="4"/>
        <v>0</v>
      </c>
      <c r="H81" s="29">
        <f t="shared" si="5"/>
        <v>0</v>
      </c>
      <c r="I81" s="29">
        <f t="shared" si="6"/>
        <v>0</v>
      </c>
      <c r="J81" s="29">
        <f t="shared" si="7"/>
        <v>0</v>
      </c>
      <c r="K81" s="28">
        <f t="shared" si="1"/>
        <v>0</v>
      </c>
      <c r="L81" s="29">
        <f t="shared" si="2"/>
        <v>0</v>
      </c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4.25" customHeight="1">
      <c r="A82" s="1"/>
      <c r="B82" s="1"/>
      <c r="C82" s="1"/>
      <c r="D82" s="1"/>
      <c r="E82" s="1"/>
      <c r="F82" s="27" t="str">
        <f t="shared" si="3"/>
        <v/>
      </c>
      <c r="G82" s="28">
        <f t="shared" si="4"/>
        <v>0</v>
      </c>
      <c r="H82" s="29">
        <f t="shared" si="5"/>
        <v>0</v>
      </c>
      <c r="I82" s="29">
        <f t="shared" si="6"/>
        <v>0</v>
      </c>
      <c r="J82" s="29">
        <f t="shared" si="7"/>
        <v>0</v>
      </c>
      <c r="K82" s="28">
        <f t="shared" si="1"/>
        <v>0</v>
      </c>
      <c r="L82" s="29">
        <f t="shared" si="2"/>
        <v>0</v>
      </c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4.25" customHeight="1">
      <c r="A83" s="1"/>
      <c r="B83" s="1"/>
      <c r="C83" s="1"/>
      <c r="D83" s="1"/>
      <c r="E83" s="1"/>
      <c r="F83" s="27" t="str">
        <f t="shared" si="3"/>
        <v/>
      </c>
      <c r="G83" s="28">
        <f t="shared" si="4"/>
        <v>0</v>
      </c>
      <c r="H83" s="29">
        <f t="shared" si="5"/>
        <v>0</v>
      </c>
      <c r="I83" s="29">
        <f t="shared" si="6"/>
        <v>0</v>
      </c>
      <c r="J83" s="29">
        <f t="shared" si="7"/>
        <v>0</v>
      </c>
      <c r="K83" s="28">
        <f t="shared" si="1"/>
        <v>0</v>
      </c>
      <c r="L83" s="29">
        <f t="shared" si="2"/>
        <v>0</v>
      </c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4.25" customHeight="1">
      <c r="A84" s="1"/>
      <c r="B84" s="1"/>
      <c r="C84" s="1"/>
      <c r="D84" s="1"/>
      <c r="E84" s="1"/>
      <c r="F84" s="27" t="str">
        <f t="shared" si="3"/>
        <v/>
      </c>
      <c r="G84" s="28">
        <f t="shared" si="4"/>
        <v>0</v>
      </c>
      <c r="H84" s="29">
        <f t="shared" si="5"/>
        <v>0</v>
      </c>
      <c r="I84" s="29">
        <f t="shared" si="6"/>
        <v>0</v>
      </c>
      <c r="J84" s="29">
        <f t="shared" si="7"/>
        <v>0</v>
      </c>
      <c r="K84" s="28">
        <f t="shared" si="1"/>
        <v>0</v>
      </c>
      <c r="L84" s="29">
        <f t="shared" si="2"/>
        <v>0</v>
      </c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4.25" customHeight="1">
      <c r="A85" s="1"/>
      <c r="B85" s="1"/>
      <c r="C85" s="1"/>
      <c r="D85" s="1"/>
      <c r="E85" s="1"/>
      <c r="F85" s="27" t="str">
        <f t="shared" si="3"/>
        <v/>
      </c>
      <c r="G85" s="28">
        <f t="shared" si="4"/>
        <v>0</v>
      </c>
      <c r="H85" s="29">
        <f t="shared" si="5"/>
        <v>0</v>
      </c>
      <c r="I85" s="29">
        <f t="shared" si="6"/>
        <v>0</v>
      </c>
      <c r="J85" s="29">
        <f t="shared" si="7"/>
        <v>0</v>
      </c>
      <c r="K85" s="28">
        <f t="shared" si="1"/>
        <v>0</v>
      </c>
      <c r="L85" s="29">
        <f t="shared" si="2"/>
        <v>0</v>
      </c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4.25" customHeight="1">
      <c r="A86" s="1"/>
      <c r="B86" s="1"/>
      <c r="C86" s="1"/>
      <c r="D86" s="1"/>
      <c r="E86" s="1"/>
      <c r="F86" s="27" t="str">
        <f t="shared" si="3"/>
        <v/>
      </c>
      <c r="G86" s="28">
        <f t="shared" si="4"/>
        <v>0</v>
      </c>
      <c r="H86" s="29">
        <f t="shared" si="5"/>
        <v>0</v>
      </c>
      <c r="I86" s="29">
        <f t="shared" si="6"/>
        <v>0</v>
      </c>
      <c r="J86" s="29">
        <f t="shared" si="7"/>
        <v>0</v>
      </c>
      <c r="K86" s="28">
        <f t="shared" si="1"/>
        <v>0</v>
      </c>
      <c r="L86" s="29">
        <f t="shared" si="2"/>
        <v>0</v>
      </c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4.25" customHeight="1">
      <c r="A87" s="1"/>
      <c r="B87" s="1"/>
      <c r="C87" s="1"/>
      <c r="D87" s="1"/>
      <c r="E87" s="1"/>
      <c r="F87" s="27" t="str">
        <f t="shared" si="3"/>
        <v/>
      </c>
      <c r="G87" s="28">
        <f t="shared" si="4"/>
        <v>0</v>
      </c>
      <c r="H87" s="29">
        <f t="shared" si="5"/>
        <v>0</v>
      </c>
      <c r="I87" s="29">
        <f t="shared" si="6"/>
        <v>0</v>
      </c>
      <c r="J87" s="29">
        <f t="shared" si="7"/>
        <v>0</v>
      </c>
      <c r="K87" s="28">
        <f t="shared" si="1"/>
        <v>0</v>
      </c>
      <c r="L87" s="29">
        <f t="shared" si="2"/>
        <v>0</v>
      </c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4.25" customHeight="1">
      <c r="A88" s="1"/>
      <c r="B88" s="1"/>
      <c r="C88" s="1"/>
      <c r="D88" s="1"/>
      <c r="E88" s="1"/>
      <c r="F88" s="27" t="str">
        <f t="shared" si="3"/>
        <v/>
      </c>
      <c r="G88" s="28">
        <f t="shared" si="4"/>
        <v>0</v>
      </c>
      <c r="H88" s="29">
        <f t="shared" si="5"/>
        <v>0</v>
      </c>
      <c r="I88" s="29">
        <f t="shared" si="6"/>
        <v>0</v>
      </c>
      <c r="J88" s="29">
        <f t="shared" si="7"/>
        <v>0</v>
      </c>
      <c r="K88" s="28">
        <f t="shared" si="1"/>
        <v>0</v>
      </c>
      <c r="L88" s="29">
        <f t="shared" si="2"/>
        <v>0</v>
      </c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4.25" customHeight="1">
      <c r="A89" s="1"/>
      <c r="B89" s="1"/>
      <c r="C89" s="1"/>
      <c r="D89" s="1"/>
      <c r="E89" s="1"/>
      <c r="F89" s="27" t="str">
        <f t="shared" si="3"/>
        <v/>
      </c>
      <c r="G89" s="28">
        <f t="shared" si="4"/>
        <v>0</v>
      </c>
      <c r="H89" s="29">
        <f t="shared" si="5"/>
        <v>0</v>
      </c>
      <c r="I89" s="29">
        <f t="shared" si="6"/>
        <v>0</v>
      </c>
      <c r="J89" s="29">
        <f t="shared" si="7"/>
        <v>0</v>
      </c>
      <c r="K89" s="28">
        <f t="shared" si="1"/>
        <v>0</v>
      </c>
      <c r="L89" s="29">
        <f t="shared" si="2"/>
        <v>0</v>
      </c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4.25" customHeight="1">
      <c r="A90" s="1"/>
      <c r="B90" s="1"/>
      <c r="C90" s="1"/>
      <c r="D90" s="1"/>
      <c r="E90" s="1"/>
      <c r="F90" s="27" t="str">
        <f t="shared" si="3"/>
        <v/>
      </c>
      <c r="G90" s="28">
        <f t="shared" si="4"/>
        <v>0</v>
      </c>
      <c r="H90" s="29">
        <f t="shared" si="5"/>
        <v>0</v>
      </c>
      <c r="I90" s="29">
        <f t="shared" si="6"/>
        <v>0</v>
      </c>
      <c r="J90" s="29">
        <f t="shared" si="7"/>
        <v>0</v>
      </c>
      <c r="K90" s="28">
        <f t="shared" si="1"/>
        <v>0</v>
      </c>
      <c r="L90" s="29">
        <f t="shared" si="2"/>
        <v>0</v>
      </c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4.25" customHeight="1">
      <c r="A91" s="1"/>
      <c r="B91" s="1"/>
      <c r="C91" s="1"/>
      <c r="D91" s="1"/>
      <c r="E91" s="1"/>
      <c r="F91" s="27" t="str">
        <f t="shared" si="3"/>
        <v/>
      </c>
      <c r="G91" s="28">
        <f t="shared" si="4"/>
        <v>0</v>
      </c>
      <c r="H91" s="29">
        <f t="shared" si="5"/>
        <v>0</v>
      </c>
      <c r="I91" s="29">
        <f t="shared" si="6"/>
        <v>0</v>
      </c>
      <c r="J91" s="29">
        <f t="shared" si="7"/>
        <v>0</v>
      </c>
      <c r="K91" s="28">
        <f t="shared" si="1"/>
        <v>0</v>
      </c>
      <c r="L91" s="29">
        <f t="shared" si="2"/>
        <v>0</v>
      </c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4.25" customHeight="1">
      <c r="A92" s="1"/>
      <c r="B92" s="1"/>
      <c r="C92" s="1"/>
      <c r="D92" s="1"/>
      <c r="E92" s="1"/>
      <c r="F92" s="27" t="str">
        <f t="shared" si="3"/>
        <v/>
      </c>
      <c r="G92" s="28">
        <f t="shared" si="4"/>
        <v>0</v>
      </c>
      <c r="H92" s="29">
        <f t="shared" si="5"/>
        <v>0</v>
      </c>
      <c r="I92" s="29">
        <f t="shared" si="6"/>
        <v>0</v>
      </c>
      <c r="J92" s="29">
        <f t="shared" si="7"/>
        <v>0</v>
      </c>
      <c r="K92" s="28">
        <f t="shared" si="1"/>
        <v>0</v>
      </c>
      <c r="L92" s="29">
        <f t="shared" si="2"/>
        <v>0</v>
      </c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4.25" customHeight="1">
      <c r="A93" s="1"/>
      <c r="B93" s="1"/>
      <c r="C93" s="1"/>
      <c r="D93" s="1"/>
      <c r="E93" s="1"/>
      <c r="F93" s="27" t="str">
        <f t="shared" si="3"/>
        <v/>
      </c>
      <c r="G93" s="28">
        <f t="shared" si="4"/>
        <v>0</v>
      </c>
      <c r="H93" s="29">
        <f t="shared" si="5"/>
        <v>0</v>
      </c>
      <c r="I93" s="29">
        <f t="shared" si="6"/>
        <v>0</v>
      </c>
      <c r="J93" s="29">
        <f t="shared" si="7"/>
        <v>0</v>
      </c>
      <c r="K93" s="28">
        <f t="shared" si="1"/>
        <v>0</v>
      </c>
      <c r="L93" s="29">
        <f t="shared" si="2"/>
        <v>0</v>
      </c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4.25" customHeight="1">
      <c r="A94" s="1"/>
      <c r="B94" s="1"/>
      <c r="C94" s="1"/>
      <c r="D94" s="1"/>
      <c r="E94" s="1"/>
      <c r="F94" s="27" t="str">
        <f t="shared" si="3"/>
        <v/>
      </c>
      <c r="G94" s="28">
        <f t="shared" si="4"/>
        <v>0</v>
      </c>
      <c r="H94" s="29">
        <f t="shared" si="5"/>
        <v>0</v>
      </c>
      <c r="I94" s="29">
        <f t="shared" si="6"/>
        <v>0</v>
      </c>
      <c r="J94" s="29">
        <f t="shared" si="7"/>
        <v>0</v>
      </c>
      <c r="K94" s="28">
        <f t="shared" si="1"/>
        <v>0</v>
      </c>
      <c r="L94" s="29">
        <f t="shared" si="2"/>
        <v>0</v>
      </c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4.25" customHeight="1">
      <c r="A95" s="1"/>
      <c r="B95" s="1"/>
      <c r="C95" s="1"/>
      <c r="D95" s="1"/>
      <c r="E95" s="1"/>
      <c r="F95" s="27" t="str">
        <f t="shared" si="3"/>
        <v/>
      </c>
      <c r="G95" s="28">
        <f t="shared" si="4"/>
        <v>0</v>
      </c>
      <c r="H95" s="29">
        <f t="shared" si="5"/>
        <v>0</v>
      </c>
      <c r="I95" s="29">
        <f t="shared" si="6"/>
        <v>0</v>
      </c>
      <c r="J95" s="29">
        <f t="shared" si="7"/>
        <v>0</v>
      </c>
      <c r="K95" s="28">
        <f t="shared" si="1"/>
        <v>0</v>
      </c>
      <c r="L95" s="29">
        <f t="shared" si="2"/>
        <v>0</v>
      </c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4.25" customHeight="1">
      <c r="A96" s="1"/>
      <c r="B96" s="1"/>
      <c r="C96" s="1"/>
      <c r="D96" s="1"/>
      <c r="E96" s="1"/>
      <c r="F96" s="27" t="str">
        <f t="shared" si="3"/>
        <v/>
      </c>
      <c r="G96" s="28">
        <f t="shared" si="4"/>
        <v>0</v>
      </c>
      <c r="H96" s="29">
        <f t="shared" si="5"/>
        <v>0</v>
      </c>
      <c r="I96" s="29">
        <f t="shared" si="6"/>
        <v>0</v>
      </c>
      <c r="J96" s="29">
        <f t="shared" si="7"/>
        <v>0</v>
      </c>
      <c r="K96" s="28">
        <f t="shared" si="1"/>
        <v>0</v>
      </c>
      <c r="L96" s="29">
        <f t="shared" si="2"/>
        <v>0</v>
      </c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4.25" customHeight="1">
      <c r="A97" s="1"/>
      <c r="B97" s="1"/>
      <c r="C97" s="1"/>
      <c r="D97" s="1"/>
      <c r="E97" s="1"/>
      <c r="F97" s="27" t="str">
        <f t="shared" si="3"/>
        <v/>
      </c>
      <c r="G97" s="28">
        <f t="shared" si="4"/>
        <v>0</v>
      </c>
      <c r="H97" s="29">
        <f t="shared" si="5"/>
        <v>0</v>
      </c>
      <c r="I97" s="29">
        <f t="shared" si="6"/>
        <v>0</v>
      </c>
      <c r="J97" s="29">
        <f t="shared" si="7"/>
        <v>0</v>
      </c>
      <c r="K97" s="28">
        <f t="shared" si="1"/>
        <v>0</v>
      </c>
      <c r="L97" s="29">
        <f t="shared" si="2"/>
        <v>0</v>
      </c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4.25" customHeight="1">
      <c r="A98" s="1"/>
      <c r="B98" s="1"/>
      <c r="C98" s="1"/>
      <c r="D98" s="1"/>
      <c r="E98" s="1"/>
      <c r="F98" s="27" t="str">
        <f t="shared" si="3"/>
        <v/>
      </c>
      <c r="G98" s="28">
        <f t="shared" si="4"/>
        <v>0</v>
      </c>
      <c r="H98" s="29">
        <f t="shared" si="5"/>
        <v>0</v>
      </c>
      <c r="I98" s="29">
        <f t="shared" si="6"/>
        <v>0</v>
      </c>
      <c r="J98" s="29">
        <f t="shared" si="7"/>
        <v>0</v>
      </c>
      <c r="K98" s="28">
        <f t="shared" si="1"/>
        <v>0</v>
      </c>
      <c r="L98" s="29">
        <f t="shared" si="2"/>
        <v>0</v>
      </c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4.25" customHeight="1">
      <c r="A99" s="1"/>
      <c r="B99" s="1"/>
      <c r="C99" s="1"/>
      <c r="D99" s="1"/>
      <c r="E99" s="1"/>
      <c r="F99" s="27" t="str">
        <f t="shared" si="3"/>
        <v/>
      </c>
      <c r="G99" s="28">
        <f t="shared" si="4"/>
        <v>0</v>
      </c>
      <c r="H99" s="29">
        <f t="shared" si="5"/>
        <v>0</v>
      </c>
      <c r="I99" s="29">
        <f t="shared" si="6"/>
        <v>0</v>
      </c>
      <c r="J99" s="29">
        <f t="shared" si="7"/>
        <v>0</v>
      </c>
      <c r="K99" s="28">
        <f t="shared" si="1"/>
        <v>0</v>
      </c>
      <c r="L99" s="29">
        <f t="shared" si="2"/>
        <v>0</v>
      </c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4.25" customHeight="1">
      <c r="A100" s="1"/>
      <c r="B100" s="1"/>
      <c r="C100" s="1"/>
      <c r="D100" s="1"/>
      <c r="E100" s="1"/>
      <c r="F100" s="27" t="str">
        <f t="shared" si="3"/>
        <v/>
      </c>
      <c r="G100" s="28">
        <f t="shared" si="4"/>
        <v>0</v>
      </c>
      <c r="H100" s="29">
        <f t="shared" si="5"/>
        <v>0</v>
      </c>
      <c r="I100" s="29">
        <f t="shared" si="6"/>
        <v>0</v>
      </c>
      <c r="J100" s="29">
        <f t="shared" si="7"/>
        <v>0</v>
      </c>
      <c r="K100" s="28">
        <f t="shared" si="1"/>
        <v>0</v>
      </c>
      <c r="L100" s="29">
        <f t="shared" si="2"/>
        <v>0</v>
      </c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4.25" customHeight="1">
      <c r="A101" s="1"/>
      <c r="B101" s="1"/>
      <c r="C101" s="1"/>
      <c r="D101" s="1"/>
      <c r="E101" s="1"/>
      <c r="F101" s="27" t="str">
        <f t="shared" si="3"/>
        <v/>
      </c>
      <c r="G101" s="28">
        <f t="shared" si="4"/>
        <v>0</v>
      </c>
      <c r="H101" s="29">
        <f t="shared" si="5"/>
        <v>0</v>
      </c>
      <c r="I101" s="29">
        <f t="shared" si="6"/>
        <v>0</v>
      </c>
      <c r="J101" s="29">
        <f t="shared" si="7"/>
        <v>0</v>
      </c>
      <c r="K101" s="28">
        <f t="shared" si="1"/>
        <v>0</v>
      </c>
      <c r="L101" s="29">
        <f t="shared" si="2"/>
        <v>0</v>
      </c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4.25" customHeight="1">
      <c r="A102" s="1"/>
      <c r="B102" s="1"/>
      <c r="C102" s="1"/>
      <c r="D102" s="1"/>
      <c r="E102" s="1"/>
      <c r="F102" s="27" t="str">
        <f t="shared" si="3"/>
        <v/>
      </c>
      <c r="G102" s="28">
        <f t="shared" si="4"/>
        <v>0</v>
      </c>
      <c r="H102" s="29">
        <f t="shared" si="5"/>
        <v>0</v>
      </c>
      <c r="I102" s="29">
        <f t="shared" si="6"/>
        <v>0</v>
      </c>
      <c r="J102" s="29">
        <f t="shared" si="7"/>
        <v>0</v>
      </c>
      <c r="K102" s="28">
        <f t="shared" si="1"/>
        <v>0</v>
      </c>
      <c r="L102" s="29">
        <f t="shared" si="2"/>
        <v>0</v>
      </c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4.25" customHeight="1">
      <c r="A103" s="1"/>
      <c r="B103" s="1"/>
      <c r="C103" s="1"/>
      <c r="D103" s="1"/>
      <c r="E103" s="1"/>
      <c r="F103" s="27" t="str">
        <f t="shared" si="3"/>
        <v/>
      </c>
      <c r="G103" s="28">
        <f t="shared" si="4"/>
        <v>0</v>
      </c>
      <c r="H103" s="29">
        <f t="shared" si="5"/>
        <v>0</v>
      </c>
      <c r="I103" s="29">
        <f t="shared" si="6"/>
        <v>0</v>
      </c>
      <c r="J103" s="29">
        <f t="shared" si="7"/>
        <v>0</v>
      </c>
      <c r="K103" s="28">
        <f t="shared" si="1"/>
        <v>0</v>
      </c>
      <c r="L103" s="29">
        <f t="shared" si="2"/>
        <v>0</v>
      </c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4.25" customHeight="1">
      <c r="A104" s="1"/>
      <c r="B104" s="1"/>
      <c r="C104" s="1"/>
      <c r="D104" s="1"/>
      <c r="E104" s="1"/>
      <c r="F104" s="27" t="str">
        <f t="shared" si="3"/>
        <v/>
      </c>
      <c r="G104" s="28">
        <f t="shared" si="4"/>
        <v>0</v>
      </c>
      <c r="H104" s="29">
        <f t="shared" si="5"/>
        <v>0</v>
      </c>
      <c r="I104" s="29">
        <f t="shared" si="6"/>
        <v>0</v>
      </c>
      <c r="J104" s="29">
        <f t="shared" si="7"/>
        <v>0</v>
      </c>
      <c r="K104" s="28">
        <f t="shared" si="1"/>
        <v>0</v>
      </c>
      <c r="L104" s="29">
        <f t="shared" si="2"/>
        <v>0</v>
      </c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4.25" customHeight="1">
      <c r="A105" s="1"/>
      <c r="B105" s="1"/>
      <c r="C105" s="1"/>
      <c r="D105" s="1"/>
      <c r="E105" s="1"/>
      <c r="F105" s="27" t="str">
        <f t="shared" si="3"/>
        <v/>
      </c>
      <c r="G105" s="28">
        <f t="shared" si="4"/>
        <v>0</v>
      </c>
      <c r="H105" s="29">
        <f t="shared" si="5"/>
        <v>0</v>
      </c>
      <c r="I105" s="29">
        <f t="shared" si="6"/>
        <v>0</v>
      </c>
      <c r="J105" s="29">
        <f t="shared" si="7"/>
        <v>0</v>
      </c>
      <c r="K105" s="28">
        <f t="shared" si="1"/>
        <v>0</v>
      </c>
      <c r="L105" s="29">
        <f t="shared" si="2"/>
        <v>0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4.25" customHeight="1">
      <c r="A106" s="1"/>
      <c r="B106" s="1"/>
      <c r="C106" s="1"/>
      <c r="D106" s="1"/>
      <c r="E106" s="1"/>
      <c r="F106" s="27" t="str">
        <f t="shared" si="3"/>
        <v/>
      </c>
      <c r="G106" s="28">
        <f t="shared" si="4"/>
        <v>0</v>
      </c>
      <c r="H106" s="29">
        <f t="shared" si="5"/>
        <v>0</v>
      </c>
      <c r="I106" s="29">
        <f t="shared" si="6"/>
        <v>0</v>
      </c>
      <c r="J106" s="29">
        <f t="shared" si="7"/>
        <v>0</v>
      </c>
      <c r="K106" s="28">
        <f t="shared" si="1"/>
        <v>0</v>
      </c>
      <c r="L106" s="29">
        <f t="shared" si="2"/>
        <v>0</v>
      </c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4.25" customHeight="1">
      <c r="A107" s="1"/>
      <c r="B107" s="1"/>
      <c r="C107" s="1"/>
      <c r="D107" s="1"/>
      <c r="E107" s="1"/>
      <c r="F107" s="27" t="str">
        <f t="shared" si="3"/>
        <v/>
      </c>
      <c r="G107" s="28">
        <f t="shared" si="4"/>
        <v>0</v>
      </c>
      <c r="H107" s="29">
        <f t="shared" si="5"/>
        <v>0</v>
      </c>
      <c r="I107" s="29">
        <f t="shared" si="6"/>
        <v>0</v>
      </c>
      <c r="J107" s="29">
        <f t="shared" si="7"/>
        <v>0</v>
      </c>
      <c r="K107" s="28">
        <f t="shared" si="1"/>
        <v>0</v>
      </c>
      <c r="L107" s="29">
        <f t="shared" si="2"/>
        <v>0</v>
      </c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4.25" customHeight="1">
      <c r="A108" s="1"/>
      <c r="B108" s="1"/>
      <c r="C108" s="1"/>
      <c r="D108" s="1"/>
      <c r="E108" s="1"/>
      <c r="F108" s="27" t="str">
        <f t="shared" si="3"/>
        <v/>
      </c>
      <c r="G108" s="28">
        <f t="shared" si="4"/>
        <v>0</v>
      </c>
      <c r="H108" s="29">
        <f t="shared" si="5"/>
        <v>0</v>
      </c>
      <c r="I108" s="29">
        <f t="shared" si="6"/>
        <v>0</v>
      </c>
      <c r="J108" s="29">
        <f t="shared" si="7"/>
        <v>0</v>
      </c>
      <c r="K108" s="28">
        <f t="shared" si="1"/>
        <v>0</v>
      </c>
      <c r="L108" s="29">
        <f t="shared" si="2"/>
        <v>0</v>
      </c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4.25" customHeight="1">
      <c r="A109" s="1"/>
      <c r="B109" s="1"/>
      <c r="C109" s="1"/>
      <c r="D109" s="1"/>
      <c r="E109" s="1"/>
      <c r="F109" s="27" t="str">
        <f t="shared" si="3"/>
        <v/>
      </c>
      <c r="G109" s="28">
        <f t="shared" si="4"/>
        <v>0</v>
      </c>
      <c r="H109" s="29">
        <f t="shared" si="5"/>
        <v>0</v>
      </c>
      <c r="I109" s="29">
        <f t="shared" si="6"/>
        <v>0</v>
      </c>
      <c r="J109" s="29">
        <f t="shared" si="7"/>
        <v>0</v>
      </c>
      <c r="K109" s="28">
        <f t="shared" si="1"/>
        <v>0</v>
      </c>
      <c r="L109" s="29">
        <f t="shared" si="2"/>
        <v>0</v>
      </c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4.25" customHeight="1">
      <c r="A110" s="1"/>
      <c r="B110" s="1"/>
      <c r="C110" s="1"/>
      <c r="D110" s="1"/>
      <c r="E110" s="1"/>
      <c r="F110" s="27" t="str">
        <f t="shared" si="3"/>
        <v/>
      </c>
      <c r="G110" s="28">
        <f t="shared" si="4"/>
        <v>0</v>
      </c>
      <c r="H110" s="29">
        <f t="shared" si="5"/>
        <v>0</v>
      </c>
      <c r="I110" s="29">
        <f t="shared" si="6"/>
        <v>0</v>
      </c>
      <c r="J110" s="29">
        <f t="shared" si="7"/>
        <v>0</v>
      </c>
      <c r="K110" s="28">
        <f t="shared" si="1"/>
        <v>0</v>
      </c>
      <c r="L110" s="29">
        <f t="shared" si="2"/>
        <v>0</v>
      </c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4.25" customHeight="1">
      <c r="A111" s="1"/>
      <c r="B111" s="1"/>
      <c r="C111" s="1"/>
      <c r="D111" s="1"/>
      <c r="E111" s="1"/>
      <c r="F111" s="27" t="str">
        <f t="shared" si="3"/>
        <v/>
      </c>
      <c r="G111" s="28">
        <f t="shared" si="4"/>
        <v>0</v>
      </c>
      <c r="H111" s="29">
        <f t="shared" si="5"/>
        <v>0</v>
      </c>
      <c r="I111" s="29">
        <f t="shared" si="6"/>
        <v>0</v>
      </c>
      <c r="J111" s="29">
        <f t="shared" si="7"/>
        <v>0</v>
      </c>
      <c r="K111" s="28">
        <f t="shared" si="1"/>
        <v>0</v>
      </c>
      <c r="L111" s="29">
        <f t="shared" si="2"/>
        <v>0</v>
      </c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4.25" customHeight="1">
      <c r="A112" s="1"/>
      <c r="B112" s="1"/>
      <c r="C112" s="1"/>
      <c r="D112" s="1"/>
      <c r="E112" s="1"/>
      <c r="F112" s="27" t="str">
        <f t="shared" si="3"/>
        <v/>
      </c>
      <c r="G112" s="28">
        <f t="shared" si="4"/>
        <v>0</v>
      </c>
      <c r="H112" s="29">
        <f t="shared" si="5"/>
        <v>0</v>
      </c>
      <c r="I112" s="29">
        <f t="shared" si="6"/>
        <v>0</v>
      </c>
      <c r="J112" s="29">
        <f t="shared" si="7"/>
        <v>0</v>
      </c>
      <c r="K112" s="28">
        <f t="shared" si="1"/>
        <v>0</v>
      </c>
      <c r="L112" s="29">
        <f t="shared" si="2"/>
        <v>0</v>
      </c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4.25" customHeight="1">
      <c r="A113" s="1"/>
      <c r="B113" s="1"/>
      <c r="C113" s="1"/>
      <c r="D113" s="1"/>
      <c r="E113" s="1"/>
      <c r="F113" s="27" t="str">
        <f t="shared" si="3"/>
        <v/>
      </c>
      <c r="G113" s="28">
        <f t="shared" si="4"/>
        <v>0</v>
      </c>
      <c r="H113" s="29">
        <f t="shared" si="5"/>
        <v>0</v>
      </c>
      <c r="I113" s="29">
        <f t="shared" si="6"/>
        <v>0</v>
      </c>
      <c r="J113" s="29">
        <f t="shared" si="7"/>
        <v>0</v>
      </c>
      <c r="K113" s="28">
        <f t="shared" si="1"/>
        <v>0</v>
      </c>
      <c r="L113" s="29">
        <f t="shared" si="2"/>
        <v>0</v>
      </c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4.25" customHeight="1">
      <c r="A114" s="1"/>
      <c r="B114" s="1"/>
      <c r="C114" s="1"/>
      <c r="D114" s="1"/>
      <c r="E114" s="1"/>
      <c r="F114" s="27" t="str">
        <f t="shared" si="3"/>
        <v/>
      </c>
      <c r="G114" s="28">
        <f t="shared" si="4"/>
        <v>0</v>
      </c>
      <c r="H114" s="29">
        <f t="shared" si="5"/>
        <v>0</v>
      </c>
      <c r="I114" s="29">
        <f t="shared" si="6"/>
        <v>0</v>
      </c>
      <c r="J114" s="29">
        <f t="shared" si="7"/>
        <v>0</v>
      </c>
      <c r="K114" s="28">
        <f t="shared" si="1"/>
        <v>0</v>
      </c>
      <c r="L114" s="29">
        <f t="shared" si="2"/>
        <v>0</v>
      </c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4.25" customHeight="1">
      <c r="A115" s="1"/>
      <c r="B115" s="1"/>
      <c r="C115" s="1"/>
      <c r="D115" s="1"/>
      <c r="E115" s="1"/>
      <c r="F115" s="27" t="str">
        <f t="shared" si="3"/>
        <v/>
      </c>
      <c r="G115" s="28">
        <f t="shared" si="4"/>
        <v>0</v>
      </c>
      <c r="H115" s="29">
        <f t="shared" si="5"/>
        <v>0</v>
      </c>
      <c r="I115" s="29">
        <f t="shared" si="6"/>
        <v>0</v>
      </c>
      <c r="J115" s="29">
        <f t="shared" si="7"/>
        <v>0</v>
      </c>
      <c r="K115" s="28">
        <f t="shared" si="1"/>
        <v>0</v>
      </c>
      <c r="L115" s="29">
        <f t="shared" si="2"/>
        <v>0</v>
      </c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4.25" customHeight="1">
      <c r="A116" s="1"/>
      <c r="B116" s="1"/>
      <c r="C116" s="1"/>
      <c r="D116" s="1"/>
      <c r="E116" s="1"/>
      <c r="F116" s="27" t="str">
        <f t="shared" si="3"/>
        <v/>
      </c>
      <c r="G116" s="28">
        <f t="shared" si="4"/>
        <v>0</v>
      </c>
      <c r="H116" s="29">
        <f t="shared" si="5"/>
        <v>0</v>
      </c>
      <c r="I116" s="29">
        <f t="shared" si="6"/>
        <v>0</v>
      </c>
      <c r="J116" s="29">
        <f t="shared" si="7"/>
        <v>0</v>
      </c>
      <c r="K116" s="28">
        <f t="shared" si="1"/>
        <v>0</v>
      </c>
      <c r="L116" s="29">
        <f t="shared" si="2"/>
        <v>0</v>
      </c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4.25" customHeight="1">
      <c r="A117" s="1"/>
      <c r="B117" s="1"/>
      <c r="C117" s="1"/>
      <c r="D117" s="1"/>
      <c r="E117" s="1"/>
      <c r="F117" s="27" t="str">
        <f t="shared" si="3"/>
        <v/>
      </c>
      <c r="G117" s="28">
        <f t="shared" si="4"/>
        <v>0</v>
      </c>
      <c r="H117" s="29">
        <f t="shared" si="5"/>
        <v>0</v>
      </c>
      <c r="I117" s="29">
        <f t="shared" si="6"/>
        <v>0</v>
      </c>
      <c r="J117" s="29">
        <f t="shared" si="7"/>
        <v>0</v>
      </c>
      <c r="K117" s="28">
        <f t="shared" si="1"/>
        <v>0</v>
      </c>
      <c r="L117" s="29">
        <f t="shared" si="2"/>
        <v>0</v>
      </c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4.25" customHeight="1">
      <c r="A118" s="1"/>
      <c r="B118" s="1"/>
      <c r="C118" s="1"/>
      <c r="D118" s="1"/>
      <c r="E118" s="1"/>
      <c r="F118" s="27" t="str">
        <f t="shared" si="3"/>
        <v/>
      </c>
      <c r="G118" s="28">
        <f t="shared" si="4"/>
        <v>0</v>
      </c>
      <c r="H118" s="29">
        <f t="shared" si="5"/>
        <v>0</v>
      </c>
      <c r="I118" s="29">
        <f t="shared" si="6"/>
        <v>0</v>
      </c>
      <c r="J118" s="29">
        <f t="shared" si="7"/>
        <v>0</v>
      </c>
      <c r="K118" s="28">
        <f t="shared" si="1"/>
        <v>0</v>
      </c>
      <c r="L118" s="29">
        <f t="shared" si="2"/>
        <v>0</v>
      </c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4.25" customHeight="1">
      <c r="A119" s="1"/>
      <c r="B119" s="1"/>
      <c r="C119" s="1"/>
      <c r="D119" s="1"/>
      <c r="E119" s="1"/>
      <c r="F119" s="27" t="str">
        <f t="shared" si="3"/>
        <v/>
      </c>
      <c r="G119" s="28">
        <f t="shared" si="4"/>
        <v>0</v>
      </c>
      <c r="H119" s="29">
        <f t="shared" si="5"/>
        <v>0</v>
      </c>
      <c r="I119" s="29">
        <f t="shared" si="6"/>
        <v>0</v>
      </c>
      <c r="J119" s="29">
        <f t="shared" si="7"/>
        <v>0</v>
      </c>
      <c r="K119" s="28">
        <f t="shared" si="1"/>
        <v>0</v>
      </c>
      <c r="L119" s="29">
        <f t="shared" si="2"/>
        <v>0</v>
      </c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4.25" customHeight="1">
      <c r="A120" s="1"/>
      <c r="B120" s="1"/>
      <c r="C120" s="1"/>
      <c r="D120" s="1"/>
      <c r="E120" s="1"/>
      <c r="F120" s="27" t="str">
        <f t="shared" si="3"/>
        <v/>
      </c>
      <c r="G120" s="28">
        <f t="shared" si="4"/>
        <v>0</v>
      </c>
      <c r="H120" s="29">
        <f t="shared" si="5"/>
        <v>0</v>
      </c>
      <c r="I120" s="29">
        <f t="shared" si="6"/>
        <v>0</v>
      </c>
      <c r="J120" s="29">
        <f t="shared" si="7"/>
        <v>0</v>
      </c>
      <c r="K120" s="28">
        <f t="shared" si="1"/>
        <v>0</v>
      </c>
      <c r="L120" s="29">
        <f t="shared" si="2"/>
        <v>0</v>
      </c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4.25" customHeight="1">
      <c r="A121" s="1"/>
      <c r="B121" s="1"/>
      <c r="C121" s="1"/>
      <c r="D121" s="1"/>
      <c r="E121" s="1"/>
      <c r="F121" s="27" t="str">
        <f t="shared" si="3"/>
        <v/>
      </c>
      <c r="G121" s="28">
        <f t="shared" si="4"/>
        <v>0</v>
      </c>
      <c r="H121" s="29">
        <f t="shared" si="5"/>
        <v>0</v>
      </c>
      <c r="I121" s="29">
        <f t="shared" si="6"/>
        <v>0</v>
      </c>
      <c r="J121" s="29">
        <f t="shared" si="7"/>
        <v>0</v>
      </c>
      <c r="K121" s="28">
        <f t="shared" si="1"/>
        <v>0</v>
      </c>
      <c r="L121" s="29">
        <f t="shared" si="2"/>
        <v>0</v>
      </c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4.25" customHeight="1">
      <c r="A122" s="1"/>
      <c r="B122" s="1"/>
      <c r="C122" s="1"/>
      <c r="D122" s="1"/>
      <c r="E122" s="1"/>
      <c r="F122" s="27" t="str">
        <f t="shared" si="3"/>
        <v/>
      </c>
      <c r="G122" s="28">
        <f t="shared" si="4"/>
        <v>0</v>
      </c>
      <c r="H122" s="29">
        <f t="shared" si="5"/>
        <v>0</v>
      </c>
      <c r="I122" s="29">
        <f t="shared" si="6"/>
        <v>0</v>
      </c>
      <c r="J122" s="29">
        <f t="shared" si="7"/>
        <v>0</v>
      </c>
      <c r="K122" s="28">
        <f t="shared" si="1"/>
        <v>0</v>
      </c>
      <c r="L122" s="29">
        <f t="shared" si="2"/>
        <v>0</v>
      </c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4.25" customHeight="1">
      <c r="A123" s="1"/>
      <c r="B123" s="1"/>
      <c r="C123" s="1"/>
      <c r="D123" s="1"/>
      <c r="E123" s="1"/>
      <c r="F123" s="27" t="str">
        <f t="shared" si="3"/>
        <v/>
      </c>
      <c r="G123" s="28">
        <f t="shared" si="4"/>
        <v>0</v>
      </c>
      <c r="H123" s="29">
        <f t="shared" si="5"/>
        <v>0</v>
      </c>
      <c r="I123" s="29">
        <f t="shared" si="6"/>
        <v>0</v>
      </c>
      <c r="J123" s="29">
        <f t="shared" si="7"/>
        <v>0</v>
      </c>
      <c r="K123" s="28">
        <f t="shared" si="1"/>
        <v>0</v>
      </c>
      <c r="L123" s="29">
        <f t="shared" si="2"/>
        <v>0</v>
      </c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4.25" customHeight="1">
      <c r="A124" s="1"/>
      <c r="B124" s="1"/>
      <c r="C124" s="1"/>
      <c r="D124" s="1"/>
      <c r="E124" s="1"/>
      <c r="F124" s="27" t="str">
        <f t="shared" si="3"/>
        <v/>
      </c>
      <c r="G124" s="28">
        <f t="shared" si="4"/>
        <v>0</v>
      </c>
      <c r="H124" s="29">
        <f t="shared" si="5"/>
        <v>0</v>
      </c>
      <c r="I124" s="29">
        <f t="shared" si="6"/>
        <v>0</v>
      </c>
      <c r="J124" s="29">
        <f t="shared" si="7"/>
        <v>0</v>
      </c>
      <c r="K124" s="28">
        <f t="shared" si="1"/>
        <v>0</v>
      </c>
      <c r="L124" s="29">
        <f t="shared" si="2"/>
        <v>0</v>
      </c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4.25" customHeight="1">
      <c r="A125" s="1"/>
      <c r="B125" s="1"/>
      <c r="C125" s="1"/>
      <c r="D125" s="1"/>
      <c r="E125" s="1"/>
      <c r="F125" s="27" t="str">
        <f t="shared" si="3"/>
        <v/>
      </c>
      <c r="G125" s="28">
        <f t="shared" si="4"/>
        <v>0</v>
      </c>
      <c r="H125" s="29">
        <f t="shared" si="5"/>
        <v>0</v>
      </c>
      <c r="I125" s="29">
        <f t="shared" si="6"/>
        <v>0</v>
      </c>
      <c r="J125" s="29">
        <f t="shared" si="7"/>
        <v>0</v>
      </c>
      <c r="K125" s="28">
        <f t="shared" si="1"/>
        <v>0</v>
      </c>
      <c r="L125" s="29">
        <f t="shared" si="2"/>
        <v>0</v>
      </c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4.25" customHeight="1">
      <c r="A126" s="1"/>
      <c r="B126" s="1"/>
      <c r="C126" s="1"/>
      <c r="D126" s="1"/>
      <c r="E126" s="1"/>
      <c r="F126" s="27" t="str">
        <f t="shared" si="3"/>
        <v/>
      </c>
      <c r="G126" s="28">
        <f t="shared" si="4"/>
        <v>0</v>
      </c>
      <c r="H126" s="29">
        <f t="shared" si="5"/>
        <v>0</v>
      </c>
      <c r="I126" s="29">
        <f t="shared" si="6"/>
        <v>0</v>
      </c>
      <c r="J126" s="29">
        <f t="shared" si="7"/>
        <v>0</v>
      </c>
      <c r="K126" s="28">
        <f t="shared" si="1"/>
        <v>0</v>
      </c>
      <c r="L126" s="29">
        <f t="shared" si="2"/>
        <v>0</v>
      </c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4.25" customHeight="1">
      <c r="A127" s="1"/>
      <c r="B127" s="1"/>
      <c r="C127" s="1"/>
      <c r="D127" s="1"/>
      <c r="E127" s="1"/>
      <c r="F127" s="27" t="str">
        <f t="shared" si="3"/>
        <v/>
      </c>
      <c r="G127" s="28">
        <f t="shared" si="4"/>
        <v>0</v>
      </c>
      <c r="H127" s="29">
        <f t="shared" si="5"/>
        <v>0</v>
      </c>
      <c r="I127" s="29">
        <f t="shared" si="6"/>
        <v>0</v>
      </c>
      <c r="J127" s="29">
        <f t="shared" si="7"/>
        <v>0</v>
      </c>
      <c r="K127" s="28">
        <f t="shared" si="1"/>
        <v>0</v>
      </c>
      <c r="L127" s="29">
        <f t="shared" si="2"/>
        <v>0</v>
      </c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4.25" customHeight="1">
      <c r="A128" s="1"/>
      <c r="B128" s="1"/>
      <c r="C128" s="1"/>
      <c r="D128" s="1"/>
      <c r="E128" s="1"/>
      <c r="F128" s="27" t="str">
        <f t="shared" si="3"/>
        <v/>
      </c>
      <c r="G128" s="28">
        <f t="shared" si="4"/>
        <v>0</v>
      </c>
      <c r="H128" s="29">
        <f t="shared" si="5"/>
        <v>0</v>
      </c>
      <c r="I128" s="29">
        <f t="shared" si="6"/>
        <v>0</v>
      </c>
      <c r="J128" s="29">
        <f t="shared" si="7"/>
        <v>0</v>
      </c>
      <c r="K128" s="28">
        <f t="shared" si="1"/>
        <v>0</v>
      </c>
      <c r="L128" s="29">
        <f t="shared" si="2"/>
        <v>0</v>
      </c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4.25" customHeight="1">
      <c r="A129" s="1"/>
      <c r="B129" s="1"/>
      <c r="C129" s="1"/>
      <c r="D129" s="1"/>
      <c r="E129" s="1"/>
      <c r="F129" s="27" t="str">
        <f t="shared" si="3"/>
        <v/>
      </c>
      <c r="G129" s="28">
        <f t="shared" si="4"/>
        <v>0</v>
      </c>
      <c r="H129" s="29">
        <f t="shared" si="5"/>
        <v>0</v>
      </c>
      <c r="I129" s="29">
        <f t="shared" si="6"/>
        <v>0</v>
      </c>
      <c r="J129" s="29">
        <f t="shared" si="7"/>
        <v>0</v>
      </c>
      <c r="K129" s="28">
        <f t="shared" si="1"/>
        <v>0</v>
      </c>
      <c r="L129" s="29">
        <f t="shared" si="2"/>
        <v>0</v>
      </c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4.25" customHeight="1">
      <c r="A130" s="1"/>
      <c r="B130" s="1"/>
      <c r="C130" s="1"/>
      <c r="D130" s="1"/>
      <c r="E130" s="1"/>
      <c r="F130" s="27" t="str">
        <f t="shared" si="3"/>
        <v/>
      </c>
      <c r="G130" s="28">
        <f t="shared" si="4"/>
        <v>0</v>
      </c>
      <c r="H130" s="29">
        <f t="shared" si="5"/>
        <v>0</v>
      </c>
      <c r="I130" s="29">
        <f t="shared" si="6"/>
        <v>0</v>
      </c>
      <c r="J130" s="29">
        <f t="shared" si="7"/>
        <v>0</v>
      </c>
      <c r="K130" s="28">
        <f t="shared" si="1"/>
        <v>0</v>
      </c>
      <c r="L130" s="29">
        <f t="shared" si="2"/>
        <v>0</v>
      </c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4.25" customHeight="1">
      <c r="A131" s="1"/>
      <c r="B131" s="1"/>
      <c r="C131" s="1"/>
      <c r="D131" s="1"/>
      <c r="E131" s="1"/>
      <c r="F131" s="27" t="str">
        <f t="shared" si="3"/>
        <v/>
      </c>
      <c r="G131" s="28">
        <f t="shared" si="4"/>
        <v>0</v>
      </c>
      <c r="H131" s="29">
        <f t="shared" si="5"/>
        <v>0</v>
      </c>
      <c r="I131" s="29">
        <f t="shared" si="6"/>
        <v>0</v>
      </c>
      <c r="J131" s="29">
        <f t="shared" si="7"/>
        <v>0</v>
      </c>
      <c r="K131" s="28">
        <f t="shared" si="1"/>
        <v>0</v>
      </c>
      <c r="L131" s="29">
        <f t="shared" si="2"/>
        <v>0</v>
      </c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4.25" customHeight="1">
      <c r="A132" s="1"/>
      <c r="B132" s="1"/>
      <c r="C132" s="1"/>
      <c r="D132" s="1"/>
      <c r="E132" s="1"/>
      <c r="F132" s="27" t="str">
        <f t="shared" si="3"/>
        <v/>
      </c>
      <c r="G132" s="28">
        <f t="shared" si="4"/>
        <v>0</v>
      </c>
      <c r="H132" s="29">
        <f t="shared" si="5"/>
        <v>0</v>
      </c>
      <c r="I132" s="29">
        <f t="shared" si="6"/>
        <v>0</v>
      </c>
      <c r="J132" s="29">
        <f t="shared" si="7"/>
        <v>0</v>
      </c>
      <c r="K132" s="28">
        <f t="shared" si="1"/>
        <v>0</v>
      </c>
      <c r="L132" s="29">
        <f t="shared" si="2"/>
        <v>0</v>
      </c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4.25" customHeight="1">
      <c r="A133" s="1"/>
      <c r="B133" s="1"/>
      <c r="C133" s="1"/>
      <c r="D133" s="1"/>
      <c r="E133" s="1"/>
      <c r="F133" s="27" t="str">
        <f t="shared" si="3"/>
        <v/>
      </c>
      <c r="G133" s="28">
        <f t="shared" si="4"/>
        <v>0</v>
      </c>
      <c r="H133" s="29">
        <f t="shared" si="5"/>
        <v>0</v>
      </c>
      <c r="I133" s="29">
        <f t="shared" si="6"/>
        <v>0</v>
      </c>
      <c r="J133" s="29">
        <f t="shared" si="7"/>
        <v>0</v>
      </c>
      <c r="K133" s="28">
        <f t="shared" si="1"/>
        <v>0</v>
      </c>
      <c r="L133" s="29">
        <f t="shared" si="2"/>
        <v>0</v>
      </c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4.25" customHeight="1">
      <c r="A134" s="1"/>
      <c r="B134" s="1"/>
      <c r="C134" s="1"/>
      <c r="D134" s="1"/>
      <c r="E134" s="1"/>
      <c r="F134" s="27" t="str">
        <f t="shared" si="3"/>
        <v/>
      </c>
      <c r="G134" s="28">
        <f t="shared" si="4"/>
        <v>0</v>
      </c>
      <c r="H134" s="29">
        <f t="shared" si="5"/>
        <v>0</v>
      </c>
      <c r="I134" s="29">
        <f t="shared" si="6"/>
        <v>0</v>
      </c>
      <c r="J134" s="29">
        <f t="shared" si="7"/>
        <v>0</v>
      </c>
      <c r="K134" s="28">
        <f t="shared" si="1"/>
        <v>0</v>
      </c>
      <c r="L134" s="29">
        <f t="shared" si="2"/>
        <v>0</v>
      </c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4.25" customHeight="1">
      <c r="A135" s="1"/>
      <c r="B135" s="1"/>
      <c r="C135" s="1"/>
      <c r="D135" s="1"/>
      <c r="E135" s="1"/>
      <c r="F135" s="27" t="str">
        <f t="shared" si="3"/>
        <v/>
      </c>
      <c r="G135" s="28">
        <f t="shared" si="4"/>
        <v>0</v>
      </c>
      <c r="H135" s="29">
        <f t="shared" si="5"/>
        <v>0</v>
      </c>
      <c r="I135" s="29">
        <f t="shared" si="6"/>
        <v>0</v>
      </c>
      <c r="J135" s="29">
        <f t="shared" si="7"/>
        <v>0</v>
      </c>
      <c r="K135" s="28">
        <f t="shared" si="1"/>
        <v>0</v>
      </c>
      <c r="L135" s="29">
        <f t="shared" si="2"/>
        <v>0</v>
      </c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4.25" customHeight="1">
      <c r="A136" s="1"/>
      <c r="B136" s="1"/>
      <c r="C136" s="1"/>
      <c r="D136" s="1"/>
      <c r="E136" s="1"/>
      <c r="F136" s="27" t="str">
        <f t="shared" si="3"/>
        <v/>
      </c>
      <c r="G136" s="28">
        <f t="shared" si="4"/>
        <v>0</v>
      </c>
      <c r="H136" s="29">
        <f t="shared" si="5"/>
        <v>0</v>
      </c>
      <c r="I136" s="29">
        <f t="shared" si="6"/>
        <v>0</v>
      </c>
      <c r="J136" s="29">
        <f t="shared" si="7"/>
        <v>0</v>
      </c>
      <c r="K136" s="28">
        <f t="shared" si="1"/>
        <v>0</v>
      </c>
      <c r="L136" s="29">
        <f t="shared" si="2"/>
        <v>0</v>
      </c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4.25" customHeight="1">
      <c r="A137" s="1"/>
      <c r="B137" s="1"/>
      <c r="C137" s="1"/>
      <c r="D137" s="1"/>
      <c r="E137" s="1"/>
      <c r="F137" s="27" t="str">
        <f t="shared" si="3"/>
        <v/>
      </c>
      <c r="G137" s="28">
        <f t="shared" si="4"/>
        <v>0</v>
      </c>
      <c r="H137" s="29">
        <f t="shared" si="5"/>
        <v>0</v>
      </c>
      <c r="I137" s="29">
        <f t="shared" si="6"/>
        <v>0</v>
      </c>
      <c r="J137" s="29">
        <f t="shared" si="7"/>
        <v>0</v>
      </c>
      <c r="K137" s="28">
        <f t="shared" si="1"/>
        <v>0</v>
      </c>
      <c r="L137" s="29">
        <f t="shared" si="2"/>
        <v>0</v>
      </c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4.25" customHeight="1">
      <c r="A138" s="1"/>
      <c r="B138" s="1"/>
      <c r="C138" s="1"/>
      <c r="D138" s="1"/>
      <c r="E138" s="1"/>
      <c r="F138" s="27" t="str">
        <f t="shared" si="3"/>
        <v/>
      </c>
      <c r="G138" s="28">
        <f t="shared" si="4"/>
        <v>0</v>
      </c>
      <c r="H138" s="29">
        <f t="shared" si="5"/>
        <v>0</v>
      </c>
      <c r="I138" s="29">
        <f t="shared" si="6"/>
        <v>0</v>
      </c>
      <c r="J138" s="29">
        <f t="shared" si="7"/>
        <v>0</v>
      </c>
      <c r="K138" s="28">
        <f t="shared" si="1"/>
        <v>0</v>
      </c>
      <c r="L138" s="29">
        <f t="shared" si="2"/>
        <v>0</v>
      </c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4.25" customHeight="1">
      <c r="A139" s="1"/>
      <c r="B139" s="1"/>
      <c r="C139" s="1"/>
      <c r="D139" s="1"/>
      <c r="E139" s="1"/>
      <c r="F139" s="27" t="str">
        <f t="shared" si="3"/>
        <v/>
      </c>
      <c r="G139" s="28">
        <f t="shared" si="4"/>
        <v>0</v>
      </c>
      <c r="H139" s="29">
        <f t="shared" si="5"/>
        <v>0</v>
      </c>
      <c r="I139" s="29">
        <f t="shared" si="6"/>
        <v>0</v>
      </c>
      <c r="J139" s="29">
        <f t="shared" si="7"/>
        <v>0</v>
      </c>
      <c r="K139" s="28">
        <f t="shared" si="1"/>
        <v>0</v>
      </c>
      <c r="L139" s="29">
        <f t="shared" si="2"/>
        <v>0</v>
      </c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4.25" customHeight="1">
      <c r="A140" s="1"/>
      <c r="B140" s="1"/>
      <c r="C140" s="1"/>
      <c r="D140" s="1"/>
      <c r="E140" s="1"/>
      <c r="F140" s="27" t="str">
        <f t="shared" si="3"/>
        <v/>
      </c>
      <c r="G140" s="28">
        <f t="shared" si="4"/>
        <v>0</v>
      </c>
      <c r="H140" s="29">
        <f t="shared" si="5"/>
        <v>0</v>
      </c>
      <c r="I140" s="29">
        <f t="shared" si="6"/>
        <v>0</v>
      </c>
      <c r="J140" s="29">
        <f t="shared" si="7"/>
        <v>0</v>
      </c>
      <c r="K140" s="28">
        <f t="shared" si="1"/>
        <v>0</v>
      </c>
      <c r="L140" s="29">
        <f t="shared" si="2"/>
        <v>0</v>
      </c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4.25" customHeight="1">
      <c r="A141" s="1"/>
      <c r="B141" s="1"/>
      <c r="C141" s="1"/>
      <c r="D141" s="1"/>
      <c r="E141" s="1"/>
      <c r="F141" s="27" t="str">
        <f t="shared" si="3"/>
        <v/>
      </c>
      <c r="G141" s="28">
        <f t="shared" si="4"/>
        <v>0</v>
      </c>
      <c r="H141" s="29">
        <f t="shared" si="5"/>
        <v>0</v>
      </c>
      <c r="I141" s="29">
        <f t="shared" si="6"/>
        <v>0</v>
      </c>
      <c r="J141" s="29">
        <f t="shared" si="7"/>
        <v>0</v>
      </c>
      <c r="K141" s="28">
        <f t="shared" si="1"/>
        <v>0</v>
      </c>
      <c r="L141" s="29">
        <f t="shared" si="2"/>
        <v>0</v>
      </c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4.25" customHeight="1">
      <c r="A142" s="1"/>
      <c r="B142" s="1"/>
      <c r="C142" s="1"/>
      <c r="D142" s="1"/>
      <c r="E142" s="1"/>
      <c r="F142" s="27" t="str">
        <f t="shared" si="3"/>
        <v/>
      </c>
      <c r="G142" s="28">
        <f t="shared" si="4"/>
        <v>0</v>
      </c>
      <c r="H142" s="29">
        <f t="shared" si="5"/>
        <v>0</v>
      </c>
      <c r="I142" s="29">
        <f t="shared" si="6"/>
        <v>0</v>
      </c>
      <c r="J142" s="29">
        <f t="shared" si="7"/>
        <v>0</v>
      </c>
      <c r="K142" s="28">
        <f t="shared" si="1"/>
        <v>0</v>
      </c>
      <c r="L142" s="29">
        <f t="shared" si="2"/>
        <v>0</v>
      </c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4.25" customHeight="1">
      <c r="A143" s="1"/>
      <c r="B143" s="1"/>
      <c r="C143" s="1"/>
      <c r="D143" s="1"/>
      <c r="E143" s="1"/>
      <c r="F143" s="27" t="str">
        <f t="shared" si="3"/>
        <v/>
      </c>
      <c r="G143" s="28">
        <f t="shared" si="4"/>
        <v>0</v>
      </c>
      <c r="H143" s="29">
        <f t="shared" si="5"/>
        <v>0</v>
      </c>
      <c r="I143" s="29">
        <f t="shared" si="6"/>
        <v>0</v>
      </c>
      <c r="J143" s="29">
        <f t="shared" si="7"/>
        <v>0</v>
      </c>
      <c r="K143" s="28">
        <f t="shared" si="1"/>
        <v>0</v>
      </c>
      <c r="L143" s="29">
        <f t="shared" si="2"/>
        <v>0</v>
      </c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4.25" customHeight="1">
      <c r="A144" s="1"/>
      <c r="B144" s="1"/>
      <c r="C144" s="1"/>
      <c r="D144" s="1"/>
      <c r="E144" s="1"/>
      <c r="F144" s="27" t="str">
        <f t="shared" si="3"/>
        <v/>
      </c>
      <c r="G144" s="28">
        <f t="shared" si="4"/>
        <v>0</v>
      </c>
      <c r="H144" s="29">
        <f t="shared" si="5"/>
        <v>0</v>
      </c>
      <c r="I144" s="29">
        <f t="shared" si="6"/>
        <v>0</v>
      </c>
      <c r="J144" s="29">
        <f t="shared" si="7"/>
        <v>0</v>
      </c>
      <c r="K144" s="28">
        <f t="shared" si="1"/>
        <v>0</v>
      </c>
      <c r="L144" s="29">
        <f t="shared" si="2"/>
        <v>0</v>
      </c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4.25" customHeight="1">
      <c r="A145" s="1"/>
      <c r="B145" s="1"/>
      <c r="C145" s="1"/>
      <c r="D145" s="1"/>
      <c r="E145" s="1"/>
      <c r="F145" s="27" t="str">
        <f t="shared" si="3"/>
        <v/>
      </c>
      <c r="G145" s="28">
        <f t="shared" si="4"/>
        <v>0</v>
      </c>
      <c r="H145" s="29">
        <f t="shared" si="5"/>
        <v>0</v>
      </c>
      <c r="I145" s="29">
        <f t="shared" si="6"/>
        <v>0</v>
      </c>
      <c r="J145" s="29">
        <f t="shared" si="7"/>
        <v>0</v>
      </c>
      <c r="K145" s="28">
        <f t="shared" si="1"/>
        <v>0</v>
      </c>
      <c r="L145" s="29">
        <f t="shared" si="2"/>
        <v>0</v>
      </c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4.25" customHeight="1">
      <c r="A146" s="1"/>
      <c r="B146" s="1"/>
      <c r="C146" s="1"/>
      <c r="D146" s="1"/>
      <c r="E146" s="1"/>
      <c r="F146" s="27" t="str">
        <f t="shared" si="3"/>
        <v/>
      </c>
      <c r="G146" s="28">
        <f t="shared" si="4"/>
        <v>0</v>
      </c>
      <c r="H146" s="29">
        <f t="shared" si="5"/>
        <v>0</v>
      </c>
      <c r="I146" s="29">
        <f t="shared" si="6"/>
        <v>0</v>
      </c>
      <c r="J146" s="29">
        <f t="shared" si="7"/>
        <v>0</v>
      </c>
      <c r="K146" s="28">
        <f t="shared" si="1"/>
        <v>0</v>
      </c>
      <c r="L146" s="29">
        <f t="shared" si="2"/>
        <v>0</v>
      </c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4.25" customHeight="1">
      <c r="A147" s="1"/>
      <c r="B147" s="1"/>
      <c r="C147" s="1"/>
      <c r="D147" s="1"/>
      <c r="E147" s="1"/>
      <c r="F147" s="27" t="str">
        <f t="shared" si="3"/>
        <v/>
      </c>
      <c r="G147" s="28">
        <f t="shared" si="4"/>
        <v>0</v>
      </c>
      <c r="H147" s="29">
        <f t="shared" si="5"/>
        <v>0</v>
      </c>
      <c r="I147" s="29">
        <f t="shared" si="6"/>
        <v>0</v>
      </c>
      <c r="J147" s="29">
        <f t="shared" si="7"/>
        <v>0</v>
      </c>
      <c r="K147" s="28">
        <f t="shared" si="1"/>
        <v>0</v>
      </c>
      <c r="L147" s="29">
        <f t="shared" si="2"/>
        <v>0</v>
      </c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4.25" customHeight="1">
      <c r="A148" s="1"/>
      <c r="B148" s="1"/>
      <c r="C148" s="1"/>
      <c r="D148" s="1"/>
      <c r="E148" s="1"/>
      <c r="F148" s="27" t="str">
        <f t="shared" si="3"/>
        <v/>
      </c>
      <c r="G148" s="28">
        <f t="shared" si="4"/>
        <v>0</v>
      </c>
      <c r="H148" s="29">
        <f t="shared" si="5"/>
        <v>0</v>
      </c>
      <c r="I148" s="29">
        <f t="shared" si="6"/>
        <v>0</v>
      </c>
      <c r="J148" s="29">
        <f t="shared" si="7"/>
        <v>0</v>
      </c>
      <c r="K148" s="28">
        <f t="shared" si="1"/>
        <v>0</v>
      </c>
      <c r="L148" s="29">
        <f t="shared" si="2"/>
        <v>0</v>
      </c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4.25" customHeight="1">
      <c r="A149" s="1"/>
      <c r="B149" s="1"/>
      <c r="C149" s="1"/>
      <c r="D149" s="1"/>
      <c r="E149" s="1"/>
      <c r="F149" s="27" t="str">
        <f t="shared" si="3"/>
        <v/>
      </c>
      <c r="G149" s="28">
        <f t="shared" si="4"/>
        <v>0</v>
      </c>
      <c r="H149" s="29">
        <f t="shared" si="5"/>
        <v>0</v>
      </c>
      <c r="I149" s="29">
        <f t="shared" si="6"/>
        <v>0</v>
      </c>
      <c r="J149" s="29">
        <f t="shared" si="7"/>
        <v>0</v>
      </c>
      <c r="K149" s="28">
        <f t="shared" si="1"/>
        <v>0</v>
      </c>
      <c r="L149" s="29">
        <f t="shared" si="2"/>
        <v>0</v>
      </c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4.25" customHeight="1">
      <c r="A150" s="1"/>
      <c r="B150" s="1"/>
      <c r="C150" s="1"/>
      <c r="D150" s="1"/>
      <c r="E150" s="1"/>
      <c r="F150" s="27" t="str">
        <f t="shared" si="3"/>
        <v/>
      </c>
      <c r="G150" s="28">
        <f t="shared" si="4"/>
        <v>0</v>
      </c>
      <c r="H150" s="29">
        <f t="shared" si="5"/>
        <v>0</v>
      </c>
      <c r="I150" s="29">
        <f t="shared" si="6"/>
        <v>0</v>
      </c>
      <c r="J150" s="29">
        <f t="shared" si="7"/>
        <v>0</v>
      </c>
      <c r="K150" s="28">
        <f t="shared" si="1"/>
        <v>0</v>
      </c>
      <c r="L150" s="29">
        <f t="shared" si="2"/>
        <v>0</v>
      </c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4.25" customHeight="1">
      <c r="A151" s="1"/>
      <c r="B151" s="1"/>
      <c r="C151" s="1"/>
      <c r="D151" s="1"/>
      <c r="E151" s="1"/>
      <c r="F151" s="27" t="str">
        <f t="shared" si="3"/>
        <v/>
      </c>
      <c r="G151" s="28">
        <f t="shared" si="4"/>
        <v>0</v>
      </c>
      <c r="H151" s="29">
        <f t="shared" si="5"/>
        <v>0</v>
      </c>
      <c r="I151" s="29">
        <f t="shared" si="6"/>
        <v>0</v>
      </c>
      <c r="J151" s="29">
        <f t="shared" si="7"/>
        <v>0</v>
      </c>
      <c r="K151" s="28">
        <f t="shared" si="1"/>
        <v>0</v>
      </c>
      <c r="L151" s="29">
        <f t="shared" si="2"/>
        <v>0</v>
      </c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4.25" customHeight="1">
      <c r="A152" s="1"/>
      <c r="B152" s="1"/>
      <c r="C152" s="1"/>
      <c r="D152" s="1"/>
      <c r="E152" s="1"/>
      <c r="F152" s="27" t="str">
        <f t="shared" si="3"/>
        <v/>
      </c>
      <c r="G152" s="28">
        <f t="shared" si="4"/>
        <v>0</v>
      </c>
      <c r="H152" s="29">
        <f t="shared" si="5"/>
        <v>0</v>
      </c>
      <c r="I152" s="29">
        <f t="shared" si="6"/>
        <v>0</v>
      </c>
      <c r="J152" s="29">
        <f t="shared" si="7"/>
        <v>0</v>
      </c>
      <c r="K152" s="28">
        <f t="shared" si="1"/>
        <v>0</v>
      </c>
      <c r="L152" s="29">
        <f t="shared" si="2"/>
        <v>0</v>
      </c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4.25" customHeight="1">
      <c r="A153" s="1"/>
      <c r="B153" s="1"/>
      <c r="C153" s="1"/>
      <c r="D153" s="1"/>
      <c r="E153" s="1"/>
      <c r="F153" s="27" t="str">
        <f t="shared" si="3"/>
        <v/>
      </c>
      <c r="G153" s="28">
        <f t="shared" si="4"/>
        <v>0</v>
      </c>
      <c r="H153" s="29">
        <f t="shared" si="5"/>
        <v>0</v>
      </c>
      <c r="I153" s="29">
        <f t="shared" si="6"/>
        <v>0</v>
      </c>
      <c r="J153" s="29">
        <f t="shared" si="7"/>
        <v>0</v>
      </c>
      <c r="K153" s="28">
        <f t="shared" si="1"/>
        <v>0</v>
      </c>
      <c r="L153" s="29">
        <f t="shared" si="2"/>
        <v>0</v>
      </c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4.25" customHeight="1">
      <c r="A154" s="1"/>
      <c r="B154" s="1"/>
      <c r="C154" s="1"/>
      <c r="D154" s="1"/>
      <c r="E154" s="1"/>
      <c r="F154" s="27" t="str">
        <f t="shared" si="3"/>
        <v/>
      </c>
      <c r="G154" s="28">
        <f t="shared" si="4"/>
        <v>0</v>
      </c>
      <c r="H154" s="29">
        <f t="shared" si="5"/>
        <v>0</v>
      </c>
      <c r="I154" s="29">
        <f t="shared" si="6"/>
        <v>0</v>
      </c>
      <c r="J154" s="29">
        <f t="shared" si="7"/>
        <v>0</v>
      </c>
      <c r="K154" s="28">
        <f t="shared" si="1"/>
        <v>0</v>
      </c>
      <c r="L154" s="29">
        <f t="shared" si="2"/>
        <v>0</v>
      </c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4.25" customHeight="1">
      <c r="A155" s="1"/>
      <c r="B155" s="1"/>
      <c r="C155" s="1"/>
      <c r="D155" s="1"/>
      <c r="E155" s="1"/>
      <c r="F155" s="27" t="str">
        <f t="shared" si="3"/>
        <v/>
      </c>
      <c r="G155" s="28">
        <f t="shared" si="4"/>
        <v>0</v>
      </c>
      <c r="H155" s="29">
        <f t="shared" si="5"/>
        <v>0</v>
      </c>
      <c r="I155" s="29">
        <f t="shared" si="6"/>
        <v>0</v>
      </c>
      <c r="J155" s="29">
        <f t="shared" si="7"/>
        <v>0</v>
      </c>
      <c r="K155" s="28">
        <f t="shared" si="1"/>
        <v>0</v>
      </c>
      <c r="L155" s="29">
        <f t="shared" si="2"/>
        <v>0</v>
      </c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4.25" customHeight="1">
      <c r="A156" s="1"/>
      <c r="B156" s="1"/>
      <c r="C156" s="1"/>
      <c r="D156" s="1"/>
      <c r="E156" s="1"/>
      <c r="F156" s="27" t="str">
        <f t="shared" si="3"/>
        <v/>
      </c>
      <c r="G156" s="28">
        <f t="shared" si="4"/>
        <v>0</v>
      </c>
      <c r="H156" s="29">
        <f t="shared" si="5"/>
        <v>0</v>
      </c>
      <c r="I156" s="29">
        <f t="shared" si="6"/>
        <v>0</v>
      </c>
      <c r="J156" s="29">
        <f t="shared" si="7"/>
        <v>0</v>
      </c>
      <c r="K156" s="28">
        <f t="shared" si="1"/>
        <v>0</v>
      </c>
      <c r="L156" s="29">
        <f t="shared" si="2"/>
        <v>0</v>
      </c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4.25" customHeight="1">
      <c r="A157" s="1"/>
      <c r="B157" s="1"/>
      <c r="C157" s="1"/>
      <c r="D157" s="1"/>
      <c r="E157" s="1"/>
      <c r="F157" s="27" t="str">
        <f t="shared" si="3"/>
        <v/>
      </c>
      <c r="G157" s="28">
        <f t="shared" si="4"/>
        <v>0</v>
      </c>
      <c r="H157" s="29">
        <f t="shared" si="5"/>
        <v>0</v>
      </c>
      <c r="I157" s="29">
        <f t="shared" si="6"/>
        <v>0</v>
      </c>
      <c r="J157" s="29">
        <f t="shared" si="7"/>
        <v>0</v>
      </c>
      <c r="K157" s="28">
        <f t="shared" si="1"/>
        <v>0</v>
      </c>
      <c r="L157" s="29">
        <f t="shared" si="2"/>
        <v>0</v>
      </c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4.25" customHeight="1">
      <c r="A158" s="1"/>
      <c r="B158" s="1"/>
      <c r="C158" s="1"/>
      <c r="D158" s="1"/>
      <c r="E158" s="1"/>
      <c r="F158" s="27" t="str">
        <f t="shared" si="3"/>
        <v/>
      </c>
      <c r="G158" s="28">
        <f t="shared" si="4"/>
        <v>0</v>
      </c>
      <c r="H158" s="29">
        <f t="shared" si="5"/>
        <v>0</v>
      </c>
      <c r="I158" s="29">
        <f t="shared" si="6"/>
        <v>0</v>
      </c>
      <c r="J158" s="29">
        <f t="shared" si="7"/>
        <v>0</v>
      </c>
      <c r="K158" s="28">
        <f t="shared" si="1"/>
        <v>0</v>
      </c>
      <c r="L158" s="29">
        <f t="shared" si="2"/>
        <v>0</v>
      </c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4.25" customHeight="1">
      <c r="A159" s="1"/>
      <c r="B159" s="1"/>
      <c r="C159" s="1"/>
      <c r="D159" s="1"/>
      <c r="E159" s="1"/>
      <c r="F159" s="27" t="str">
        <f t="shared" si="3"/>
        <v/>
      </c>
      <c r="G159" s="28">
        <f t="shared" si="4"/>
        <v>0</v>
      </c>
      <c r="H159" s="29">
        <f t="shared" si="5"/>
        <v>0</v>
      </c>
      <c r="I159" s="29">
        <f t="shared" si="6"/>
        <v>0</v>
      </c>
      <c r="J159" s="29">
        <f t="shared" si="7"/>
        <v>0</v>
      </c>
      <c r="K159" s="28">
        <f t="shared" si="1"/>
        <v>0</v>
      </c>
      <c r="L159" s="29">
        <f t="shared" si="2"/>
        <v>0</v>
      </c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4.25" customHeight="1">
      <c r="A160" s="1"/>
      <c r="B160" s="1"/>
      <c r="C160" s="1"/>
      <c r="D160" s="1"/>
      <c r="E160" s="1"/>
      <c r="F160" s="27" t="str">
        <f t="shared" si="3"/>
        <v/>
      </c>
      <c r="G160" s="28">
        <f t="shared" si="4"/>
        <v>0</v>
      </c>
      <c r="H160" s="29">
        <f t="shared" si="5"/>
        <v>0</v>
      </c>
      <c r="I160" s="29">
        <f t="shared" si="6"/>
        <v>0</v>
      </c>
      <c r="J160" s="29">
        <f t="shared" si="7"/>
        <v>0</v>
      </c>
      <c r="K160" s="28">
        <f t="shared" si="1"/>
        <v>0</v>
      </c>
      <c r="L160" s="29">
        <f t="shared" si="2"/>
        <v>0</v>
      </c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4.25" customHeight="1">
      <c r="A161" s="1"/>
      <c r="B161" s="1"/>
      <c r="C161" s="1"/>
      <c r="D161" s="1"/>
      <c r="E161" s="1"/>
      <c r="F161" s="27" t="str">
        <f t="shared" si="3"/>
        <v/>
      </c>
      <c r="G161" s="28">
        <f t="shared" si="4"/>
        <v>0</v>
      </c>
      <c r="H161" s="29">
        <f t="shared" si="5"/>
        <v>0</v>
      </c>
      <c r="I161" s="29">
        <f t="shared" si="6"/>
        <v>0</v>
      </c>
      <c r="J161" s="29">
        <f t="shared" si="7"/>
        <v>0</v>
      </c>
      <c r="K161" s="28">
        <f t="shared" si="1"/>
        <v>0</v>
      </c>
      <c r="L161" s="29">
        <f t="shared" si="2"/>
        <v>0</v>
      </c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4.25" customHeight="1">
      <c r="A162" s="1"/>
      <c r="B162" s="1"/>
      <c r="C162" s="1"/>
      <c r="D162" s="1"/>
      <c r="E162" s="1"/>
      <c r="F162" s="27" t="str">
        <f t="shared" si="3"/>
        <v/>
      </c>
      <c r="G162" s="28">
        <f t="shared" si="4"/>
        <v>0</v>
      </c>
      <c r="H162" s="29">
        <f t="shared" si="5"/>
        <v>0</v>
      </c>
      <c r="I162" s="29">
        <f t="shared" si="6"/>
        <v>0</v>
      </c>
      <c r="J162" s="29">
        <f t="shared" si="7"/>
        <v>0</v>
      </c>
      <c r="K162" s="28">
        <f t="shared" si="1"/>
        <v>0</v>
      </c>
      <c r="L162" s="29">
        <f t="shared" si="2"/>
        <v>0</v>
      </c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4.25" customHeight="1">
      <c r="A163" s="1"/>
      <c r="B163" s="1"/>
      <c r="C163" s="1"/>
      <c r="D163" s="1"/>
      <c r="E163" s="1"/>
      <c r="F163" s="27" t="str">
        <f t="shared" si="3"/>
        <v/>
      </c>
      <c r="G163" s="28">
        <f t="shared" si="4"/>
        <v>0</v>
      </c>
      <c r="H163" s="29">
        <f t="shared" si="5"/>
        <v>0</v>
      </c>
      <c r="I163" s="29">
        <f t="shared" si="6"/>
        <v>0</v>
      </c>
      <c r="J163" s="29">
        <f t="shared" si="7"/>
        <v>0</v>
      </c>
      <c r="K163" s="28">
        <f t="shared" si="1"/>
        <v>0</v>
      </c>
      <c r="L163" s="29">
        <f t="shared" si="2"/>
        <v>0</v>
      </c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4.25" customHeight="1">
      <c r="A164" s="1"/>
      <c r="B164" s="1"/>
      <c r="C164" s="1"/>
      <c r="D164" s="1"/>
      <c r="E164" s="1"/>
      <c r="F164" s="27" t="str">
        <f t="shared" si="3"/>
        <v/>
      </c>
      <c r="G164" s="28">
        <f t="shared" si="4"/>
        <v>0</v>
      </c>
      <c r="H164" s="29">
        <f t="shared" si="5"/>
        <v>0</v>
      </c>
      <c r="I164" s="29">
        <f t="shared" si="6"/>
        <v>0</v>
      </c>
      <c r="J164" s="29">
        <f t="shared" si="7"/>
        <v>0</v>
      </c>
      <c r="K164" s="28">
        <f t="shared" si="1"/>
        <v>0</v>
      </c>
      <c r="L164" s="29">
        <f t="shared" si="2"/>
        <v>0</v>
      </c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4.25" customHeight="1">
      <c r="A165" s="1"/>
      <c r="B165" s="1"/>
      <c r="C165" s="1"/>
      <c r="D165" s="1"/>
      <c r="E165" s="1"/>
      <c r="F165" s="27" t="str">
        <f t="shared" si="3"/>
        <v/>
      </c>
      <c r="G165" s="28">
        <f t="shared" si="4"/>
        <v>0</v>
      </c>
      <c r="H165" s="29">
        <f t="shared" si="5"/>
        <v>0</v>
      </c>
      <c r="I165" s="29">
        <f t="shared" si="6"/>
        <v>0</v>
      </c>
      <c r="J165" s="29">
        <f t="shared" si="7"/>
        <v>0</v>
      </c>
      <c r="K165" s="28">
        <f t="shared" si="1"/>
        <v>0</v>
      </c>
      <c r="L165" s="29">
        <f t="shared" si="2"/>
        <v>0</v>
      </c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4.25" customHeight="1">
      <c r="A166" s="1"/>
      <c r="B166" s="1"/>
      <c r="C166" s="1"/>
      <c r="D166" s="1"/>
      <c r="E166" s="1"/>
      <c r="F166" s="27" t="str">
        <f t="shared" si="3"/>
        <v/>
      </c>
      <c r="G166" s="28">
        <f t="shared" si="4"/>
        <v>0</v>
      </c>
      <c r="H166" s="29">
        <f t="shared" si="5"/>
        <v>0</v>
      </c>
      <c r="I166" s="29">
        <f t="shared" si="6"/>
        <v>0</v>
      </c>
      <c r="J166" s="29">
        <f t="shared" si="7"/>
        <v>0</v>
      </c>
      <c r="K166" s="28">
        <f t="shared" si="1"/>
        <v>0</v>
      </c>
      <c r="L166" s="29">
        <f t="shared" si="2"/>
        <v>0</v>
      </c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4.25" customHeight="1">
      <c r="A167" s="1"/>
      <c r="B167" s="1"/>
      <c r="C167" s="1"/>
      <c r="D167" s="1"/>
      <c r="E167" s="1"/>
      <c r="F167" s="27" t="str">
        <f t="shared" si="3"/>
        <v/>
      </c>
      <c r="G167" s="28">
        <f t="shared" si="4"/>
        <v>0</v>
      </c>
      <c r="H167" s="29">
        <f t="shared" si="5"/>
        <v>0</v>
      </c>
      <c r="I167" s="29">
        <f t="shared" si="6"/>
        <v>0</v>
      </c>
      <c r="J167" s="29">
        <f t="shared" si="7"/>
        <v>0</v>
      </c>
      <c r="K167" s="28">
        <f t="shared" si="1"/>
        <v>0</v>
      </c>
      <c r="L167" s="29">
        <f t="shared" si="2"/>
        <v>0</v>
      </c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4.25" customHeight="1">
      <c r="A168" s="1"/>
      <c r="B168" s="1"/>
      <c r="C168" s="1"/>
      <c r="D168" s="1"/>
      <c r="E168" s="1"/>
      <c r="F168" s="27" t="str">
        <f t="shared" si="3"/>
        <v/>
      </c>
      <c r="G168" s="28">
        <f t="shared" si="4"/>
        <v>0</v>
      </c>
      <c r="H168" s="29">
        <f t="shared" si="5"/>
        <v>0</v>
      </c>
      <c r="I168" s="29">
        <f t="shared" si="6"/>
        <v>0</v>
      </c>
      <c r="J168" s="29">
        <f t="shared" si="7"/>
        <v>0</v>
      </c>
      <c r="K168" s="28">
        <f t="shared" si="1"/>
        <v>0</v>
      </c>
      <c r="L168" s="29">
        <f t="shared" si="2"/>
        <v>0</v>
      </c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4.25" customHeight="1">
      <c r="A169" s="1"/>
      <c r="B169" s="1"/>
      <c r="C169" s="1"/>
      <c r="D169" s="1"/>
      <c r="E169" s="1"/>
      <c r="F169" s="27" t="str">
        <f t="shared" si="3"/>
        <v/>
      </c>
      <c r="G169" s="28">
        <f t="shared" si="4"/>
        <v>0</v>
      </c>
      <c r="H169" s="29">
        <f t="shared" si="5"/>
        <v>0</v>
      </c>
      <c r="I169" s="29">
        <f t="shared" si="6"/>
        <v>0</v>
      </c>
      <c r="J169" s="29">
        <f t="shared" si="7"/>
        <v>0</v>
      </c>
      <c r="K169" s="28">
        <f t="shared" si="1"/>
        <v>0</v>
      </c>
      <c r="L169" s="29">
        <f t="shared" si="2"/>
        <v>0</v>
      </c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4.25" customHeight="1">
      <c r="A170" s="1"/>
      <c r="B170" s="1"/>
      <c r="C170" s="1"/>
      <c r="D170" s="1"/>
      <c r="E170" s="1"/>
      <c r="F170" s="27" t="str">
        <f t="shared" si="3"/>
        <v/>
      </c>
      <c r="G170" s="28">
        <f t="shared" si="4"/>
        <v>0</v>
      </c>
      <c r="H170" s="29">
        <f t="shared" si="5"/>
        <v>0</v>
      </c>
      <c r="I170" s="29">
        <f t="shared" si="6"/>
        <v>0</v>
      </c>
      <c r="J170" s="29">
        <f t="shared" si="7"/>
        <v>0</v>
      </c>
      <c r="K170" s="28">
        <f t="shared" si="1"/>
        <v>0</v>
      </c>
      <c r="L170" s="29">
        <f t="shared" si="2"/>
        <v>0</v>
      </c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4.25" customHeight="1">
      <c r="A171" s="1"/>
      <c r="B171" s="1"/>
      <c r="C171" s="1"/>
      <c r="D171" s="1"/>
      <c r="E171" s="1"/>
      <c r="F171" s="27" t="str">
        <f t="shared" si="3"/>
        <v/>
      </c>
      <c r="G171" s="28">
        <f t="shared" si="4"/>
        <v>0</v>
      </c>
      <c r="H171" s="29">
        <f t="shared" si="5"/>
        <v>0</v>
      </c>
      <c r="I171" s="29">
        <f t="shared" si="6"/>
        <v>0</v>
      </c>
      <c r="J171" s="29">
        <f t="shared" si="7"/>
        <v>0</v>
      </c>
      <c r="K171" s="28">
        <f t="shared" si="1"/>
        <v>0</v>
      </c>
      <c r="L171" s="29">
        <f t="shared" si="2"/>
        <v>0</v>
      </c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4.25" customHeight="1">
      <c r="A172" s="1"/>
      <c r="B172" s="1"/>
      <c r="C172" s="1"/>
      <c r="D172" s="1"/>
      <c r="E172" s="1"/>
      <c r="F172" s="27" t="str">
        <f t="shared" si="3"/>
        <v/>
      </c>
      <c r="G172" s="28">
        <f t="shared" si="4"/>
        <v>0</v>
      </c>
      <c r="H172" s="29">
        <f t="shared" si="5"/>
        <v>0</v>
      </c>
      <c r="I172" s="29">
        <f t="shared" si="6"/>
        <v>0</v>
      </c>
      <c r="J172" s="29">
        <f t="shared" si="7"/>
        <v>0</v>
      </c>
      <c r="K172" s="28">
        <f t="shared" si="1"/>
        <v>0</v>
      </c>
      <c r="L172" s="29">
        <f t="shared" si="2"/>
        <v>0</v>
      </c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4.25" customHeight="1">
      <c r="A173" s="1"/>
      <c r="B173" s="1"/>
      <c r="C173" s="1"/>
      <c r="D173" s="1"/>
      <c r="E173" s="1"/>
      <c r="F173" s="27" t="str">
        <f t="shared" si="3"/>
        <v/>
      </c>
      <c r="G173" s="28">
        <f t="shared" si="4"/>
        <v>0</v>
      </c>
      <c r="H173" s="29">
        <f t="shared" si="5"/>
        <v>0</v>
      </c>
      <c r="I173" s="29">
        <f t="shared" si="6"/>
        <v>0</v>
      </c>
      <c r="J173" s="29">
        <f t="shared" si="7"/>
        <v>0</v>
      </c>
      <c r="K173" s="28">
        <f t="shared" si="1"/>
        <v>0</v>
      </c>
      <c r="L173" s="29">
        <f t="shared" si="2"/>
        <v>0</v>
      </c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4.25" customHeight="1">
      <c r="A174" s="1"/>
      <c r="B174" s="1"/>
      <c r="C174" s="1"/>
      <c r="D174" s="1"/>
      <c r="E174" s="1"/>
      <c r="F174" s="27" t="str">
        <f t="shared" si="3"/>
        <v/>
      </c>
      <c r="G174" s="28">
        <f t="shared" si="4"/>
        <v>0</v>
      </c>
      <c r="H174" s="29">
        <f t="shared" si="5"/>
        <v>0</v>
      </c>
      <c r="I174" s="29">
        <f t="shared" si="6"/>
        <v>0</v>
      </c>
      <c r="J174" s="29">
        <f t="shared" si="7"/>
        <v>0</v>
      </c>
      <c r="K174" s="28">
        <f t="shared" si="1"/>
        <v>0</v>
      </c>
      <c r="L174" s="29">
        <f t="shared" si="2"/>
        <v>0</v>
      </c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4.25" customHeight="1">
      <c r="A175" s="1"/>
      <c r="B175" s="1"/>
      <c r="C175" s="1"/>
      <c r="D175" s="1"/>
      <c r="E175" s="1"/>
      <c r="F175" s="27" t="str">
        <f t="shared" si="3"/>
        <v/>
      </c>
      <c r="G175" s="28">
        <f t="shared" si="4"/>
        <v>0</v>
      </c>
      <c r="H175" s="29">
        <f t="shared" si="5"/>
        <v>0</v>
      </c>
      <c r="I175" s="29">
        <f t="shared" si="6"/>
        <v>0</v>
      </c>
      <c r="J175" s="29">
        <f t="shared" si="7"/>
        <v>0</v>
      </c>
      <c r="K175" s="28">
        <f t="shared" si="1"/>
        <v>0</v>
      </c>
      <c r="L175" s="29">
        <f t="shared" si="2"/>
        <v>0</v>
      </c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4.25" customHeight="1">
      <c r="A176" s="1"/>
      <c r="B176" s="1"/>
      <c r="C176" s="1"/>
      <c r="D176" s="1"/>
      <c r="E176" s="1"/>
      <c r="F176" s="27" t="str">
        <f t="shared" si="3"/>
        <v/>
      </c>
      <c r="G176" s="28">
        <f t="shared" si="4"/>
        <v>0</v>
      </c>
      <c r="H176" s="29">
        <f t="shared" si="5"/>
        <v>0</v>
      </c>
      <c r="I176" s="29">
        <f t="shared" si="6"/>
        <v>0</v>
      </c>
      <c r="J176" s="29">
        <f t="shared" si="7"/>
        <v>0</v>
      </c>
      <c r="K176" s="28">
        <f t="shared" si="1"/>
        <v>0</v>
      </c>
      <c r="L176" s="29">
        <f t="shared" si="2"/>
        <v>0</v>
      </c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4.25" customHeight="1">
      <c r="A177" s="1"/>
      <c r="B177" s="1"/>
      <c r="C177" s="1"/>
      <c r="D177" s="1"/>
      <c r="E177" s="1"/>
      <c r="F177" s="27" t="str">
        <f t="shared" si="3"/>
        <v/>
      </c>
      <c r="G177" s="28">
        <f t="shared" si="4"/>
        <v>0</v>
      </c>
      <c r="H177" s="29">
        <f t="shared" si="5"/>
        <v>0</v>
      </c>
      <c r="I177" s="29">
        <f t="shared" si="6"/>
        <v>0</v>
      </c>
      <c r="J177" s="29">
        <f t="shared" si="7"/>
        <v>0</v>
      </c>
      <c r="K177" s="28">
        <f t="shared" si="1"/>
        <v>0</v>
      </c>
      <c r="L177" s="29">
        <f t="shared" si="2"/>
        <v>0</v>
      </c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4.25" customHeight="1">
      <c r="A178" s="1"/>
      <c r="B178" s="1"/>
      <c r="C178" s="1"/>
      <c r="D178" s="1"/>
      <c r="E178" s="1"/>
      <c r="F178" s="27" t="str">
        <f t="shared" si="3"/>
        <v/>
      </c>
      <c r="G178" s="28">
        <f t="shared" si="4"/>
        <v>0</v>
      </c>
      <c r="H178" s="29">
        <f t="shared" si="5"/>
        <v>0</v>
      </c>
      <c r="I178" s="29">
        <f t="shared" si="6"/>
        <v>0</v>
      </c>
      <c r="J178" s="29">
        <f t="shared" si="7"/>
        <v>0</v>
      </c>
      <c r="K178" s="28">
        <f t="shared" si="1"/>
        <v>0</v>
      </c>
      <c r="L178" s="29">
        <f t="shared" si="2"/>
        <v>0</v>
      </c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4.25" customHeight="1">
      <c r="A179" s="1"/>
      <c r="B179" s="1"/>
      <c r="C179" s="1"/>
      <c r="D179" s="1"/>
      <c r="E179" s="1"/>
      <c r="F179" s="27" t="str">
        <f t="shared" si="3"/>
        <v/>
      </c>
      <c r="G179" s="28">
        <f t="shared" si="4"/>
        <v>0</v>
      </c>
      <c r="H179" s="29">
        <f t="shared" si="5"/>
        <v>0</v>
      </c>
      <c r="I179" s="29">
        <f t="shared" si="6"/>
        <v>0</v>
      </c>
      <c r="J179" s="29">
        <f t="shared" si="7"/>
        <v>0</v>
      </c>
      <c r="K179" s="28">
        <f t="shared" si="1"/>
        <v>0</v>
      </c>
      <c r="L179" s="29">
        <f t="shared" si="2"/>
        <v>0</v>
      </c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4.25" customHeight="1">
      <c r="A180" s="1"/>
      <c r="B180" s="1"/>
      <c r="C180" s="1"/>
      <c r="D180" s="1"/>
      <c r="E180" s="1"/>
      <c r="F180" s="27" t="str">
        <f t="shared" si="3"/>
        <v/>
      </c>
      <c r="G180" s="28">
        <f t="shared" si="4"/>
        <v>0</v>
      </c>
      <c r="H180" s="29">
        <f t="shared" si="5"/>
        <v>0</v>
      </c>
      <c r="I180" s="29">
        <f t="shared" si="6"/>
        <v>0</v>
      </c>
      <c r="J180" s="29">
        <f t="shared" si="7"/>
        <v>0</v>
      </c>
      <c r="K180" s="28">
        <f t="shared" si="1"/>
        <v>0</v>
      </c>
      <c r="L180" s="29">
        <f t="shared" si="2"/>
        <v>0</v>
      </c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4.25" customHeight="1">
      <c r="A181" s="1"/>
      <c r="B181" s="1"/>
      <c r="C181" s="1"/>
      <c r="D181" s="1"/>
      <c r="E181" s="1"/>
      <c r="F181" s="27" t="str">
        <f t="shared" si="3"/>
        <v/>
      </c>
      <c r="G181" s="28">
        <f t="shared" si="4"/>
        <v>0</v>
      </c>
      <c r="H181" s="29">
        <f t="shared" si="5"/>
        <v>0</v>
      </c>
      <c r="I181" s="29">
        <f t="shared" si="6"/>
        <v>0</v>
      </c>
      <c r="J181" s="29">
        <f t="shared" si="7"/>
        <v>0</v>
      </c>
      <c r="K181" s="28">
        <f t="shared" si="1"/>
        <v>0</v>
      </c>
      <c r="L181" s="29">
        <f t="shared" si="2"/>
        <v>0</v>
      </c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4.25" customHeight="1">
      <c r="A182" s="1"/>
      <c r="B182" s="1"/>
      <c r="C182" s="1"/>
      <c r="D182" s="1"/>
      <c r="E182" s="1"/>
      <c r="F182" s="27" t="str">
        <f t="shared" si="3"/>
        <v/>
      </c>
      <c r="G182" s="28">
        <f t="shared" si="4"/>
        <v>0</v>
      </c>
      <c r="H182" s="29">
        <f t="shared" si="5"/>
        <v>0</v>
      </c>
      <c r="I182" s="29">
        <f t="shared" si="6"/>
        <v>0</v>
      </c>
      <c r="J182" s="29">
        <f t="shared" si="7"/>
        <v>0</v>
      </c>
      <c r="K182" s="28">
        <f t="shared" si="1"/>
        <v>0</v>
      </c>
      <c r="L182" s="29">
        <f t="shared" si="2"/>
        <v>0</v>
      </c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4.25" customHeight="1">
      <c r="A183" s="1"/>
      <c r="B183" s="1"/>
      <c r="C183" s="1"/>
      <c r="D183" s="1"/>
      <c r="E183" s="1"/>
      <c r="F183" s="27" t="str">
        <f t="shared" si="3"/>
        <v/>
      </c>
      <c r="G183" s="28">
        <f t="shared" si="4"/>
        <v>0</v>
      </c>
      <c r="H183" s="29">
        <f t="shared" si="5"/>
        <v>0</v>
      </c>
      <c r="I183" s="29">
        <f t="shared" si="6"/>
        <v>0</v>
      </c>
      <c r="J183" s="29">
        <f t="shared" si="7"/>
        <v>0</v>
      </c>
      <c r="K183" s="28">
        <f t="shared" si="1"/>
        <v>0</v>
      </c>
      <c r="L183" s="29">
        <f t="shared" si="2"/>
        <v>0</v>
      </c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4.25" customHeight="1">
      <c r="A184" s="1"/>
      <c r="B184" s="1"/>
      <c r="C184" s="1"/>
      <c r="D184" s="1"/>
      <c r="E184" s="1"/>
      <c r="F184" s="27" t="str">
        <f t="shared" si="3"/>
        <v/>
      </c>
      <c r="G184" s="28">
        <f t="shared" si="4"/>
        <v>0</v>
      </c>
      <c r="H184" s="29">
        <f t="shared" si="5"/>
        <v>0</v>
      </c>
      <c r="I184" s="29">
        <f t="shared" si="6"/>
        <v>0</v>
      </c>
      <c r="J184" s="29">
        <f t="shared" si="7"/>
        <v>0</v>
      </c>
      <c r="K184" s="28">
        <f t="shared" si="1"/>
        <v>0</v>
      </c>
      <c r="L184" s="29">
        <f t="shared" si="2"/>
        <v>0</v>
      </c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4.25" customHeight="1">
      <c r="A185" s="1"/>
      <c r="B185" s="1"/>
      <c r="C185" s="1"/>
      <c r="D185" s="1"/>
      <c r="E185" s="1"/>
      <c r="F185" s="27" t="str">
        <f t="shared" si="3"/>
        <v/>
      </c>
      <c r="G185" s="28">
        <f t="shared" si="4"/>
        <v>0</v>
      </c>
      <c r="H185" s="29">
        <f t="shared" si="5"/>
        <v>0</v>
      </c>
      <c r="I185" s="29">
        <f t="shared" si="6"/>
        <v>0</v>
      </c>
      <c r="J185" s="29">
        <f t="shared" si="7"/>
        <v>0</v>
      </c>
      <c r="K185" s="28">
        <f t="shared" si="1"/>
        <v>0</v>
      </c>
      <c r="L185" s="29">
        <f t="shared" si="2"/>
        <v>0</v>
      </c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4.25" customHeight="1">
      <c r="A186" s="1"/>
      <c r="B186" s="1"/>
      <c r="C186" s="1"/>
      <c r="D186" s="1"/>
      <c r="E186" s="1"/>
      <c r="F186" s="27" t="str">
        <f t="shared" si="3"/>
        <v/>
      </c>
      <c r="G186" s="28">
        <f t="shared" si="4"/>
        <v>0</v>
      </c>
      <c r="H186" s="29">
        <f t="shared" si="5"/>
        <v>0</v>
      </c>
      <c r="I186" s="29">
        <f t="shared" si="6"/>
        <v>0</v>
      </c>
      <c r="J186" s="29">
        <f t="shared" si="7"/>
        <v>0</v>
      </c>
      <c r="K186" s="28">
        <f t="shared" si="1"/>
        <v>0</v>
      </c>
      <c r="L186" s="29">
        <f t="shared" si="2"/>
        <v>0</v>
      </c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4.25" customHeight="1">
      <c r="A187" s="1"/>
      <c r="B187" s="1"/>
      <c r="C187" s="1"/>
      <c r="D187" s="1"/>
      <c r="E187" s="1"/>
      <c r="F187" s="27" t="str">
        <f t="shared" si="3"/>
        <v/>
      </c>
      <c r="G187" s="28">
        <f t="shared" si="4"/>
        <v>0</v>
      </c>
      <c r="H187" s="29">
        <f t="shared" si="5"/>
        <v>0</v>
      </c>
      <c r="I187" s="29">
        <f t="shared" si="6"/>
        <v>0</v>
      </c>
      <c r="J187" s="29">
        <f t="shared" si="7"/>
        <v>0</v>
      </c>
      <c r="K187" s="28">
        <f t="shared" si="1"/>
        <v>0</v>
      </c>
      <c r="L187" s="29">
        <f t="shared" si="2"/>
        <v>0</v>
      </c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4.25" customHeight="1">
      <c r="A188" s="1"/>
      <c r="B188" s="1"/>
      <c r="C188" s="1"/>
      <c r="D188" s="1"/>
      <c r="E188" s="1"/>
      <c r="F188" s="27" t="str">
        <f t="shared" si="3"/>
        <v/>
      </c>
      <c r="G188" s="28">
        <f t="shared" si="4"/>
        <v>0</v>
      </c>
      <c r="H188" s="29">
        <f t="shared" si="5"/>
        <v>0</v>
      </c>
      <c r="I188" s="29">
        <f t="shared" si="6"/>
        <v>0</v>
      </c>
      <c r="J188" s="29">
        <f t="shared" si="7"/>
        <v>0</v>
      </c>
      <c r="K188" s="28">
        <f t="shared" si="1"/>
        <v>0</v>
      </c>
      <c r="L188" s="29">
        <f t="shared" si="2"/>
        <v>0</v>
      </c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4.25" customHeight="1">
      <c r="A189" s="1"/>
      <c r="B189" s="1"/>
      <c r="C189" s="1"/>
      <c r="D189" s="1"/>
      <c r="E189" s="1"/>
      <c r="F189" s="27" t="str">
        <f t="shared" si="3"/>
        <v/>
      </c>
      <c r="G189" s="28">
        <f t="shared" si="4"/>
        <v>0</v>
      </c>
      <c r="H189" s="29">
        <f t="shared" si="5"/>
        <v>0</v>
      </c>
      <c r="I189" s="29">
        <f t="shared" si="6"/>
        <v>0</v>
      </c>
      <c r="J189" s="29">
        <f t="shared" si="7"/>
        <v>0</v>
      </c>
      <c r="K189" s="28">
        <f t="shared" si="1"/>
        <v>0</v>
      </c>
      <c r="L189" s="29">
        <f t="shared" si="2"/>
        <v>0</v>
      </c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4.25" customHeight="1">
      <c r="A190" s="1"/>
      <c r="B190" s="1"/>
      <c r="C190" s="1"/>
      <c r="D190" s="1"/>
      <c r="E190" s="1"/>
      <c r="F190" s="27" t="str">
        <f t="shared" si="3"/>
        <v/>
      </c>
      <c r="G190" s="28">
        <f t="shared" si="4"/>
        <v>0</v>
      </c>
      <c r="H190" s="29">
        <f t="shared" si="5"/>
        <v>0</v>
      </c>
      <c r="I190" s="29">
        <f t="shared" si="6"/>
        <v>0</v>
      </c>
      <c r="J190" s="29">
        <f t="shared" si="7"/>
        <v>0</v>
      </c>
      <c r="K190" s="28">
        <f t="shared" si="1"/>
        <v>0</v>
      </c>
      <c r="L190" s="29">
        <f t="shared" si="2"/>
        <v>0</v>
      </c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4.25" customHeight="1">
      <c r="A191" s="1"/>
      <c r="B191" s="1"/>
      <c r="C191" s="1"/>
      <c r="D191" s="1"/>
      <c r="E191" s="1"/>
      <c r="F191" s="27" t="str">
        <f t="shared" si="3"/>
        <v/>
      </c>
      <c r="G191" s="28">
        <f t="shared" si="4"/>
        <v>0</v>
      </c>
      <c r="H191" s="29">
        <f t="shared" si="5"/>
        <v>0</v>
      </c>
      <c r="I191" s="29">
        <f t="shared" si="6"/>
        <v>0</v>
      </c>
      <c r="J191" s="29">
        <f t="shared" si="7"/>
        <v>0</v>
      </c>
      <c r="K191" s="28">
        <f t="shared" si="1"/>
        <v>0</v>
      </c>
      <c r="L191" s="29">
        <f t="shared" si="2"/>
        <v>0</v>
      </c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4.25" customHeight="1">
      <c r="A192" s="1"/>
      <c r="B192" s="1"/>
      <c r="C192" s="1"/>
      <c r="D192" s="1"/>
      <c r="E192" s="1"/>
      <c r="F192" s="27" t="str">
        <f t="shared" si="3"/>
        <v/>
      </c>
      <c r="G192" s="28">
        <f t="shared" si="4"/>
        <v>0</v>
      </c>
      <c r="H192" s="29">
        <f t="shared" si="5"/>
        <v>0</v>
      </c>
      <c r="I192" s="29">
        <f t="shared" si="6"/>
        <v>0</v>
      </c>
      <c r="J192" s="29">
        <f t="shared" si="7"/>
        <v>0</v>
      </c>
      <c r="K192" s="28">
        <f t="shared" si="1"/>
        <v>0</v>
      </c>
      <c r="L192" s="29">
        <f t="shared" si="2"/>
        <v>0</v>
      </c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4.25" customHeight="1">
      <c r="A193" s="1"/>
      <c r="B193" s="1"/>
      <c r="C193" s="1"/>
      <c r="D193" s="1"/>
      <c r="E193" s="1"/>
      <c r="F193" s="27" t="str">
        <f t="shared" si="3"/>
        <v/>
      </c>
      <c r="G193" s="28">
        <f t="shared" si="4"/>
        <v>0</v>
      </c>
      <c r="H193" s="29">
        <f t="shared" si="5"/>
        <v>0</v>
      </c>
      <c r="I193" s="29">
        <f t="shared" si="6"/>
        <v>0</v>
      </c>
      <c r="J193" s="29">
        <f t="shared" si="7"/>
        <v>0</v>
      </c>
      <c r="K193" s="28">
        <f t="shared" si="1"/>
        <v>0</v>
      </c>
      <c r="L193" s="29">
        <f t="shared" si="2"/>
        <v>0</v>
      </c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4.25" customHeight="1">
      <c r="A194" s="1"/>
      <c r="B194" s="1"/>
      <c r="C194" s="1"/>
      <c r="D194" s="1"/>
      <c r="E194" s="1"/>
      <c r="F194" s="27" t="str">
        <f t="shared" si="3"/>
        <v/>
      </c>
      <c r="G194" s="28">
        <f t="shared" si="4"/>
        <v>0</v>
      </c>
      <c r="H194" s="29">
        <f t="shared" si="5"/>
        <v>0</v>
      </c>
      <c r="I194" s="29">
        <f t="shared" si="6"/>
        <v>0</v>
      </c>
      <c r="J194" s="29">
        <f t="shared" si="7"/>
        <v>0</v>
      </c>
      <c r="K194" s="28">
        <f t="shared" si="1"/>
        <v>0</v>
      </c>
      <c r="L194" s="29">
        <f t="shared" si="2"/>
        <v>0</v>
      </c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4.25" customHeight="1">
      <c r="A195" s="1"/>
      <c r="B195" s="1"/>
      <c r="C195" s="1"/>
      <c r="D195" s="1"/>
      <c r="E195" s="1"/>
      <c r="F195" s="27" t="str">
        <f t="shared" si="3"/>
        <v/>
      </c>
      <c r="G195" s="28">
        <f t="shared" si="4"/>
        <v>0</v>
      </c>
      <c r="H195" s="29">
        <f t="shared" si="5"/>
        <v>0</v>
      </c>
      <c r="I195" s="29">
        <f t="shared" si="6"/>
        <v>0</v>
      </c>
      <c r="J195" s="29">
        <f t="shared" si="7"/>
        <v>0</v>
      </c>
      <c r="K195" s="28">
        <f t="shared" si="1"/>
        <v>0</v>
      </c>
      <c r="L195" s="29">
        <f t="shared" si="2"/>
        <v>0</v>
      </c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4.25" customHeight="1">
      <c r="A196" s="1"/>
      <c r="B196" s="1"/>
      <c r="C196" s="1"/>
      <c r="D196" s="1"/>
      <c r="E196" s="1"/>
      <c r="F196" s="27" t="str">
        <f t="shared" si="3"/>
        <v/>
      </c>
      <c r="G196" s="28">
        <f t="shared" si="4"/>
        <v>0</v>
      </c>
      <c r="H196" s="29">
        <f t="shared" si="5"/>
        <v>0</v>
      </c>
      <c r="I196" s="29">
        <f t="shared" si="6"/>
        <v>0</v>
      </c>
      <c r="J196" s="29">
        <f t="shared" si="7"/>
        <v>0</v>
      </c>
      <c r="K196" s="28">
        <f t="shared" si="1"/>
        <v>0</v>
      </c>
      <c r="L196" s="29">
        <f t="shared" si="2"/>
        <v>0</v>
      </c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4.25" customHeight="1">
      <c r="A197" s="1"/>
      <c r="B197" s="1"/>
      <c r="C197" s="1"/>
      <c r="D197" s="1"/>
      <c r="E197" s="1"/>
      <c r="F197" s="27" t="str">
        <f t="shared" si="3"/>
        <v/>
      </c>
      <c r="G197" s="28">
        <f t="shared" si="4"/>
        <v>0</v>
      </c>
      <c r="H197" s="29">
        <f t="shared" si="5"/>
        <v>0</v>
      </c>
      <c r="I197" s="29">
        <f t="shared" si="6"/>
        <v>0</v>
      </c>
      <c r="J197" s="29">
        <f t="shared" si="7"/>
        <v>0</v>
      </c>
      <c r="K197" s="28">
        <f t="shared" si="1"/>
        <v>0</v>
      </c>
      <c r="L197" s="29">
        <f t="shared" si="2"/>
        <v>0</v>
      </c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4.25" customHeight="1">
      <c r="A198" s="1"/>
      <c r="B198" s="1"/>
      <c r="C198" s="1"/>
      <c r="D198" s="1"/>
      <c r="E198" s="1"/>
      <c r="F198" s="27" t="str">
        <f t="shared" si="3"/>
        <v/>
      </c>
      <c r="G198" s="28">
        <f t="shared" si="4"/>
        <v>0</v>
      </c>
      <c r="H198" s="29">
        <f t="shared" si="5"/>
        <v>0</v>
      </c>
      <c r="I198" s="29">
        <f t="shared" si="6"/>
        <v>0</v>
      </c>
      <c r="J198" s="29">
        <f t="shared" si="7"/>
        <v>0</v>
      </c>
      <c r="K198" s="28">
        <f t="shared" si="1"/>
        <v>0</v>
      </c>
      <c r="L198" s="29">
        <f t="shared" si="2"/>
        <v>0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4.25" customHeight="1">
      <c r="A199" s="1"/>
      <c r="B199" s="1"/>
      <c r="C199" s="1"/>
      <c r="D199" s="1"/>
      <c r="E199" s="1"/>
      <c r="F199" s="27" t="str">
        <f t="shared" si="3"/>
        <v/>
      </c>
      <c r="G199" s="28">
        <f t="shared" si="4"/>
        <v>0</v>
      </c>
      <c r="H199" s="29">
        <f t="shared" si="5"/>
        <v>0</v>
      </c>
      <c r="I199" s="29">
        <f t="shared" si="6"/>
        <v>0</v>
      </c>
      <c r="J199" s="29">
        <f t="shared" si="7"/>
        <v>0</v>
      </c>
      <c r="K199" s="28">
        <f t="shared" si="1"/>
        <v>0</v>
      </c>
      <c r="L199" s="29">
        <f t="shared" si="2"/>
        <v>0</v>
      </c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4.25" customHeight="1">
      <c r="A200" s="1"/>
      <c r="B200" s="1"/>
      <c r="C200" s="1"/>
      <c r="D200" s="1"/>
      <c r="E200" s="1"/>
      <c r="F200" s="27" t="str">
        <f t="shared" si="3"/>
        <v/>
      </c>
      <c r="G200" s="28">
        <f t="shared" si="4"/>
        <v>0</v>
      </c>
      <c r="H200" s="29">
        <f t="shared" si="5"/>
        <v>0</v>
      </c>
      <c r="I200" s="29">
        <f t="shared" si="6"/>
        <v>0</v>
      </c>
      <c r="J200" s="29">
        <f t="shared" si="7"/>
        <v>0</v>
      </c>
      <c r="K200" s="28">
        <f t="shared" si="1"/>
        <v>0</v>
      </c>
      <c r="L200" s="29">
        <f t="shared" si="2"/>
        <v>0</v>
      </c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4.25" customHeight="1">
      <c r="A201" s="1"/>
      <c r="B201" s="1"/>
      <c r="C201" s="1"/>
      <c r="D201" s="1"/>
      <c r="E201" s="1"/>
      <c r="F201" s="27" t="str">
        <f t="shared" si="3"/>
        <v/>
      </c>
      <c r="G201" s="28">
        <f t="shared" si="4"/>
        <v>0</v>
      </c>
      <c r="H201" s="29">
        <f t="shared" si="5"/>
        <v>0</v>
      </c>
      <c r="I201" s="29">
        <f t="shared" si="6"/>
        <v>0</v>
      </c>
      <c r="J201" s="29">
        <f t="shared" si="7"/>
        <v>0</v>
      </c>
      <c r="K201" s="28">
        <f t="shared" si="1"/>
        <v>0</v>
      </c>
      <c r="L201" s="29">
        <f t="shared" si="2"/>
        <v>0</v>
      </c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4.25" customHeight="1">
      <c r="A202" s="1"/>
      <c r="B202" s="1"/>
      <c r="C202" s="1"/>
      <c r="D202" s="1"/>
      <c r="E202" s="1"/>
      <c r="F202" s="27" t="str">
        <f t="shared" si="3"/>
        <v/>
      </c>
      <c r="G202" s="28">
        <f t="shared" si="4"/>
        <v>0</v>
      </c>
      <c r="H202" s="29">
        <f t="shared" si="5"/>
        <v>0</v>
      </c>
      <c r="I202" s="29">
        <f t="shared" si="6"/>
        <v>0</v>
      </c>
      <c r="J202" s="29">
        <f t="shared" si="7"/>
        <v>0</v>
      </c>
      <c r="K202" s="28">
        <f t="shared" si="1"/>
        <v>0</v>
      </c>
      <c r="L202" s="29">
        <f t="shared" si="2"/>
        <v>0</v>
      </c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4.25" customHeight="1">
      <c r="A203" s="1"/>
      <c r="B203" s="1"/>
      <c r="C203" s="1"/>
      <c r="D203" s="1"/>
      <c r="E203" s="1"/>
      <c r="F203" s="27" t="str">
        <f t="shared" si="3"/>
        <v/>
      </c>
      <c r="G203" s="28">
        <f t="shared" si="4"/>
        <v>0</v>
      </c>
      <c r="H203" s="29">
        <f t="shared" si="5"/>
        <v>0</v>
      </c>
      <c r="I203" s="29">
        <f t="shared" si="6"/>
        <v>0</v>
      </c>
      <c r="J203" s="29">
        <f t="shared" si="7"/>
        <v>0</v>
      </c>
      <c r="K203" s="28">
        <f t="shared" si="1"/>
        <v>0</v>
      </c>
      <c r="L203" s="29">
        <f t="shared" si="2"/>
        <v>0</v>
      </c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4.25" customHeight="1">
      <c r="A204" s="1"/>
      <c r="B204" s="1"/>
      <c r="C204" s="1"/>
      <c r="D204" s="1"/>
      <c r="E204" s="1"/>
      <c r="F204" s="27" t="str">
        <f t="shared" si="3"/>
        <v/>
      </c>
      <c r="G204" s="28">
        <f t="shared" si="4"/>
        <v>0</v>
      </c>
      <c r="H204" s="29">
        <f t="shared" si="5"/>
        <v>0</v>
      </c>
      <c r="I204" s="29">
        <f t="shared" si="6"/>
        <v>0</v>
      </c>
      <c r="J204" s="29">
        <f t="shared" si="7"/>
        <v>0</v>
      </c>
      <c r="K204" s="28">
        <f t="shared" si="1"/>
        <v>0</v>
      </c>
      <c r="L204" s="29">
        <f t="shared" si="2"/>
        <v>0</v>
      </c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4.25" customHeight="1">
      <c r="A205" s="1"/>
      <c r="B205" s="1"/>
      <c r="C205" s="1"/>
      <c r="D205" s="1"/>
      <c r="E205" s="1"/>
      <c r="F205" s="27" t="str">
        <f t="shared" si="3"/>
        <v/>
      </c>
      <c r="G205" s="28">
        <f t="shared" si="4"/>
        <v>0</v>
      </c>
      <c r="H205" s="29">
        <f t="shared" si="5"/>
        <v>0</v>
      </c>
      <c r="I205" s="29">
        <f t="shared" si="6"/>
        <v>0</v>
      </c>
      <c r="J205" s="29">
        <f t="shared" si="7"/>
        <v>0</v>
      </c>
      <c r="K205" s="28">
        <f t="shared" si="1"/>
        <v>0</v>
      </c>
      <c r="L205" s="29">
        <f t="shared" si="2"/>
        <v>0</v>
      </c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4.25" customHeight="1">
      <c r="A206" s="1"/>
      <c r="B206" s="1"/>
      <c r="C206" s="1"/>
      <c r="D206" s="1"/>
      <c r="E206" s="1"/>
      <c r="F206" s="27" t="str">
        <f t="shared" si="3"/>
        <v/>
      </c>
      <c r="G206" s="28">
        <f t="shared" si="4"/>
        <v>0</v>
      </c>
      <c r="H206" s="29">
        <f t="shared" si="5"/>
        <v>0</v>
      </c>
      <c r="I206" s="29">
        <f t="shared" si="6"/>
        <v>0</v>
      </c>
      <c r="J206" s="29">
        <f t="shared" si="7"/>
        <v>0</v>
      </c>
      <c r="K206" s="28">
        <f t="shared" si="1"/>
        <v>0</v>
      </c>
      <c r="L206" s="29">
        <f t="shared" si="2"/>
        <v>0</v>
      </c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4.25" customHeight="1">
      <c r="A207" s="1"/>
      <c r="B207" s="1"/>
      <c r="C207" s="1"/>
      <c r="D207" s="1"/>
      <c r="E207" s="1"/>
      <c r="F207" s="27" t="str">
        <f t="shared" si="3"/>
        <v/>
      </c>
      <c r="G207" s="28">
        <f t="shared" si="4"/>
        <v>0</v>
      </c>
      <c r="H207" s="29">
        <f t="shared" si="5"/>
        <v>0</v>
      </c>
      <c r="I207" s="29">
        <f t="shared" si="6"/>
        <v>0</v>
      </c>
      <c r="J207" s="29">
        <f t="shared" si="7"/>
        <v>0</v>
      </c>
      <c r="K207" s="28">
        <f t="shared" si="1"/>
        <v>0</v>
      </c>
      <c r="L207" s="29">
        <f t="shared" si="2"/>
        <v>0</v>
      </c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4.25" customHeight="1">
      <c r="A208" s="1"/>
      <c r="B208" s="1"/>
      <c r="C208" s="1"/>
      <c r="D208" s="1"/>
      <c r="E208" s="1"/>
      <c r="F208" s="27" t="str">
        <f t="shared" si="3"/>
        <v/>
      </c>
      <c r="G208" s="28">
        <f t="shared" si="4"/>
        <v>0</v>
      </c>
      <c r="H208" s="29">
        <f t="shared" si="5"/>
        <v>0</v>
      </c>
      <c r="I208" s="29">
        <f t="shared" si="6"/>
        <v>0</v>
      </c>
      <c r="J208" s="29">
        <f t="shared" si="7"/>
        <v>0</v>
      </c>
      <c r="K208" s="28">
        <f t="shared" si="1"/>
        <v>0</v>
      </c>
      <c r="L208" s="29">
        <f t="shared" si="2"/>
        <v>0</v>
      </c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4.25" customHeight="1">
      <c r="A209" s="1"/>
      <c r="B209" s="1"/>
      <c r="C209" s="1"/>
      <c r="D209" s="1"/>
      <c r="E209" s="1"/>
      <c r="F209" s="27" t="str">
        <f t="shared" si="3"/>
        <v/>
      </c>
      <c r="G209" s="28">
        <f t="shared" si="4"/>
        <v>0</v>
      </c>
      <c r="H209" s="29">
        <f t="shared" si="5"/>
        <v>0</v>
      </c>
      <c r="I209" s="29">
        <f t="shared" si="6"/>
        <v>0</v>
      </c>
      <c r="J209" s="29">
        <f t="shared" si="7"/>
        <v>0</v>
      </c>
      <c r="K209" s="28">
        <f t="shared" si="1"/>
        <v>0</v>
      </c>
      <c r="L209" s="29">
        <f t="shared" si="2"/>
        <v>0</v>
      </c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4.25" customHeight="1">
      <c r="A210" s="1"/>
      <c r="B210" s="1"/>
      <c r="C210" s="1"/>
      <c r="D210" s="1"/>
      <c r="E210" s="1"/>
      <c r="F210" s="27" t="str">
        <f t="shared" si="3"/>
        <v/>
      </c>
      <c r="G210" s="28">
        <f t="shared" si="4"/>
        <v>0</v>
      </c>
      <c r="H210" s="29">
        <f t="shared" si="5"/>
        <v>0</v>
      </c>
      <c r="I210" s="29">
        <f t="shared" si="6"/>
        <v>0</v>
      </c>
      <c r="J210" s="29">
        <f t="shared" si="7"/>
        <v>0</v>
      </c>
      <c r="K210" s="28">
        <f t="shared" si="1"/>
        <v>0</v>
      </c>
      <c r="L210" s="29">
        <f t="shared" si="2"/>
        <v>0</v>
      </c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4.25" customHeight="1">
      <c r="A211" s="1"/>
      <c r="B211" s="1"/>
      <c r="C211" s="1"/>
      <c r="D211" s="1"/>
      <c r="E211" s="1"/>
      <c r="F211" s="27" t="str">
        <f t="shared" si="3"/>
        <v/>
      </c>
      <c r="G211" s="28">
        <f t="shared" si="4"/>
        <v>0</v>
      </c>
      <c r="H211" s="29">
        <f t="shared" si="5"/>
        <v>0</v>
      </c>
      <c r="I211" s="29">
        <f t="shared" si="6"/>
        <v>0</v>
      </c>
      <c r="J211" s="29">
        <f t="shared" si="7"/>
        <v>0</v>
      </c>
      <c r="K211" s="28">
        <f t="shared" si="1"/>
        <v>0</v>
      </c>
      <c r="L211" s="29">
        <f t="shared" si="2"/>
        <v>0</v>
      </c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4.25" customHeight="1">
      <c r="A212" s="1"/>
      <c r="B212" s="1"/>
      <c r="C212" s="1"/>
      <c r="D212" s="1"/>
      <c r="E212" s="1"/>
      <c r="F212" s="27" t="str">
        <f t="shared" si="3"/>
        <v/>
      </c>
      <c r="G212" s="28">
        <f t="shared" si="4"/>
        <v>0</v>
      </c>
      <c r="H212" s="29">
        <f t="shared" si="5"/>
        <v>0</v>
      </c>
      <c r="I212" s="29">
        <f t="shared" si="6"/>
        <v>0</v>
      </c>
      <c r="J212" s="29">
        <f t="shared" si="7"/>
        <v>0</v>
      </c>
      <c r="K212" s="28">
        <f t="shared" si="1"/>
        <v>0</v>
      </c>
      <c r="L212" s="29">
        <f t="shared" si="2"/>
        <v>0</v>
      </c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4.25" customHeight="1">
      <c r="A213" s="1"/>
      <c r="B213" s="1"/>
      <c r="C213" s="1"/>
      <c r="D213" s="1"/>
      <c r="E213" s="1"/>
      <c r="F213" s="27" t="str">
        <f t="shared" si="3"/>
        <v/>
      </c>
      <c r="G213" s="28">
        <f t="shared" si="4"/>
        <v>0</v>
      </c>
      <c r="H213" s="29">
        <f t="shared" si="5"/>
        <v>0</v>
      </c>
      <c r="I213" s="29">
        <f t="shared" si="6"/>
        <v>0</v>
      </c>
      <c r="J213" s="29">
        <f t="shared" si="7"/>
        <v>0</v>
      </c>
      <c r="K213" s="28">
        <f t="shared" si="1"/>
        <v>0</v>
      </c>
      <c r="L213" s="29">
        <f t="shared" si="2"/>
        <v>0</v>
      </c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4.25" customHeight="1">
      <c r="A214" s="1"/>
      <c r="B214" s="1"/>
      <c r="C214" s="1"/>
      <c r="D214" s="1"/>
      <c r="E214" s="1"/>
      <c r="F214" s="27" t="str">
        <f t="shared" si="3"/>
        <v/>
      </c>
      <c r="G214" s="28">
        <f t="shared" si="4"/>
        <v>0</v>
      </c>
      <c r="H214" s="29">
        <f t="shared" si="5"/>
        <v>0</v>
      </c>
      <c r="I214" s="29">
        <f t="shared" si="6"/>
        <v>0</v>
      </c>
      <c r="J214" s="29">
        <f t="shared" si="7"/>
        <v>0</v>
      </c>
      <c r="K214" s="28">
        <f t="shared" si="1"/>
        <v>0</v>
      </c>
      <c r="L214" s="29">
        <f t="shared" si="2"/>
        <v>0</v>
      </c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4.25" customHeight="1">
      <c r="A215" s="1"/>
      <c r="B215" s="1"/>
      <c r="C215" s="1"/>
      <c r="D215" s="1"/>
      <c r="E215" s="1"/>
      <c r="F215" s="27" t="str">
        <f t="shared" si="3"/>
        <v/>
      </c>
      <c r="G215" s="28">
        <f t="shared" si="4"/>
        <v>0</v>
      </c>
      <c r="H215" s="29">
        <f t="shared" si="5"/>
        <v>0</v>
      </c>
      <c r="I215" s="29">
        <f t="shared" si="6"/>
        <v>0</v>
      </c>
      <c r="J215" s="29">
        <f t="shared" si="7"/>
        <v>0</v>
      </c>
      <c r="K215" s="28">
        <f t="shared" si="1"/>
        <v>0</v>
      </c>
      <c r="L215" s="29">
        <f t="shared" si="2"/>
        <v>0</v>
      </c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4.25" customHeight="1">
      <c r="A216" s="1"/>
      <c r="B216" s="1"/>
      <c r="C216" s="1"/>
      <c r="D216" s="1"/>
      <c r="E216" s="1"/>
      <c r="F216" s="27" t="str">
        <f t="shared" si="3"/>
        <v/>
      </c>
      <c r="G216" s="28">
        <f t="shared" si="4"/>
        <v>0</v>
      </c>
      <c r="H216" s="29">
        <f t="shared" si="5"/>
        <v>0</v>
      </c>
      <c r="I216" s="29">
        <f t="shared" si="6"/>
        <v>0</v>
      </c>
      <c r="J216" s="29">
        <f t="shared" si="7"/>
        <v>0</v>
      </c>
      <c r="K216" s="28">
        <f t="shared" si="1"/>
        <v>0</v>
      </c>
      <c r="L216" s="29">
        <f t="shared" si="2"/>
        <v>0</v>
      </c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4.25" customHeight="1">
      <c r="A217" s="1"/>
      <c r="B217" s="1"/>
      <c r="C217" s="1"/>
      <c r="D217" s="1"/>
      <c r="E217" s="1"/>
      <c r="F217" s="27" t="str">
        <f t="shared" si="3"/>
        <v/>
      </c>
      <c r="G217" s="28">
        <f t="shared" si="4"/>
        <v>0</v>
      </c>
      <c r="H217" s="29">
        <f t="shared" si="5"/>
        <v>0</v>
      </c>
      <c r="I217" s="29">
        <f t="shared" si="6"/>
        <v>0</v>
      </c>
      <c r="J217" s="29">
        <f t="shared" si="7"/>
        <v>0</v>
      </c>
      <c r="K217" s="28">
        <f t="shared" si="1"/>
        <v>0</v>
      </c>
      <c r="L217" s="29">
        <f t="shared" si="2"/>
        <v>0</v>
      </c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4.25" customHeight="1">
      <c r="A218" s="1"/>
      <c r="B218" s="1"/>
      <c r="C218" s="1"/>
      <c r="D218" s="1"/>
      <c r="E218" s="1"/>
      <c r="F218" s="27" t="str">
        <f t="shared" si="3"/>
        <v/>
      </c>
      <c r="G218" s="28">
        <f t="shared" si="4"/>
        <v>0</v>
      </c>
      <c r="H218" s="29">
        <f t="shared" si="5"/>
        <v>0</v>
      </c>
      <c r="I218" s="29">
        <f t="shared" si="6"/>
        <v>0</v>
      </c>
      <c r="J218" s="29">
        <f t="shared" si="7"/>
        <v>0</v>
      </c>
      <c r="K218" s="28">
        <f t="shared" si="1"/>
        <v>0</v>
      </c>
      <c r="L218" s="29">
        <f t="shared" si="2"/>
        <v>0</v>
      </c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4.25" customHeight="1">
      <c r="A219" s="1"/>
      <c r="B219" s="1"/>
      <c r="C219" s="1"/>
      <c r="D219" s="1"/>
      <c r="E219" s="1"/>
      <c r="F219" s="27" t="str">
        <f t="shared" si="3"/>
        <v/>
      </c>
      <c r="G219" s="28">
        <f t="shared" si="4"/>
        <v>0</v>
      </c>
      <c r="H219" s="29">
        <f t="shared" si="5"/>
        <v>0</v>
      </c>
      <c r="I219" s="29">
        <f t="shared" si="6"/>
        <v>0</v>
      </c>
      <c r="J219" s="29">
        <f t="shared" si="7"/>
        <v>0</v>
      </c>
      <c r="K219" s="28">
        <f t="shared" si="1"/>
        <v>0</v>
      </c>
      <c r="L219" s="29">
        <f t="shared" si="2"/>
        <v>0</v>
      </c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4.25" customHeight="1">
      <c r="A220" s="1"/>
      <c r="B220" s="1"/>
      <c r="C220" s="1"/>
      <c r="D220" s="1"/>
      <c r="E220" s="1"/>
      <c r="F220" s="27" t="str">
        <f t="shared" si="3"/>
        <v/>
      </c>
      <c r="G220" s="28">
        <f t="shared" si="4"/>
        <v>0</v>
      </c>
      <c r="H220" s="29">
        <f t="shared" si="5"/>
        <v>0</v>
      </c>
      <c r="I220" s="29">
        <f t="shared" si="6"/>
        <v>0</v>
      </c>
      <c r="J220" s="29">
        <f t="shared" si="7"/>
        <v>0</v>
      </c>
      <c r="K220" s="28">
        <f t="shared" si="1"/>
        <v>0</v>
      </c>
      <c r="L220" s="29">
        <f t="shared" si="2"/>
        <v>0</v>
      </c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4.25" customHeight="1">
      <c r="A221" s="1"/>
      <c r="B221" s="1"/>
      <c r="C221" s="1"/>
      <c r="D221" s="1"/>
      <c r="E221" s="1"/>
      <c r="F221" s="27" t="str">
        <f t="shared" si="3"/>
        <v/>
      </c>
      <c r="G221" s="28">
        <f t="shared" si="4"/>
        <v>0</v>
      </c>
      <c r="H221" s="29">
        <f t="shared" si="5"/>
        <v>0</v>
      </c>
      <c r="I221" s="29">
        <f t="shared" si="6"/>
        <v>0</v>
      </c>
      <c r="J221" s="29">
        <f t="shared" si="7"/>
        <v>0</v>
      </c>
      <c r="K221" s="28">
        <f t="shared" si="1"/>
        <v>0</v>
      </c>
      <c r="L221" s="29">
        <f t="shared" si="2"/>
        <v>0</v>
      </c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4.25" customHeight="1">
      <c r="A222" s="1"/>
      <c r="B222" s="1"/>
      <c r="C222" s="1"/>
      <c r="D222" s="1"/>
      <c r="E222" s="1"/>
      <c r="F222" s="27" t="str">
        <f t="shared" si="3"/>
        <v/>
      </c>
      <c r="G222" s="28">
        <f t="shared" si="4"/>
        <v>0</v>
      </c>
      <c r="H222" s="29">
        <f t="shared" si="5"/>
        <v>0</v>
      </c>
      <c r="I222" s="29">
        <f t="shared" si="6"/>
        <v>0</v>
      </c>
      <c r="J222" s="29">
        <f t="shared" si="7"/>
        <v>0</v>
      </c>
      <c r="K222" s="28">
        <f t="shared" si="1"/>
        <v>0</v>
      </c>
      <c r="L222" s="29">
        <f t="shared" si="2"/>
        <v>0</v>
      </c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4.25" customHeight="1">
      <c r="A223" s="1"/>
      <c r="B223" s="1"/>
      <c r="C223" s="1"/>
      <c r="D223" s="1"/>
      <c r="E223" s="1"/>
      <c r="F223" s="27" t="str">
        <f t="shared" si="3"/>
        <v/>
      </c>
      <c r="G223" s="28">
        <f t="shared" si="4"/>
        <v>0</v>
      </c>
      <c r="H223" s="29">
        <f t="shared" si="5"/>
        <v>0</v>
      </c>
      <c r="I223" s="29">
        <f t="shared" si="6"/>
        <v>0</v>
      </c>
      <c r="J223" s="29">
        <f t="shared" si="7"/>
        <v>0</v>
      </c>
      <c r="K223" s="28">
        <f t="shared" si="1"/>
        <v>0</v>
      </c>
      <c r="L223" s="29">
        <f t="shared" si="2"/>
        <v>0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4.25" customHeight="1">
      <c r="A224" s="1"/>
      <c r="B224" s="1"/>
      <c r="C224" s="1"/>
      <c r="D224" s="1"/>
      <c r="E224" s="1"/>
      <c r="F224" s="27" t="str">
        <f t="shared" si="3"/>
        <v/>
      </c>
      <c r="G224" s="28">
        <f t="shared" si="4"/>
        <v>0</v>
      </c>
      <c r="H224" s="29">
        <f t="shared" si="5"/>
        <v>0</v>
      </c>
      <c r="I224" s="29">
        <f t="shared" si="6"/>
        <v>0</v>
      </c>
      <c r="J224" s="29">
        <f t="shared" si="7"/>
        <v>0</v>
      </c>
      <c r="K224" s="28">
        <f t="shared" si="1"/>
        <v>0</v>
      </c>
      <c r="L224" s="29">
        <f t="shared" si="2"/>
        <v>0</v>
      </c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4.25" customHeight="1">
      <c r="A225" s="1"/>
      <c r="B225" s="1"/>
      <c r="C225" s="1"/>
      <c r="D225" s="1"/>
      <c r="E225" s="1"/>
      <c r="F225" s="27" t="str">
        <f t="shared" si="3"/>
        <v/>
      </c>
      <c r="G225" s="28">
        <f t="shared" si="4"/>
        <v>0</v>
      </c>
      <c r="H225" s="29">
        <f t="shared" si="5"/>
        <v>0</v>
      </c>
      <c r="I225" s="29">
        <f t="shared" si="6"/>
        <v>0</v>
      </c>
      <c r="J225" s="29">
        <f t="shared" si="7"/>
        <v>0</v>
      </c>
      <c r="K225" s="28">
        <f t="shared" si="1"/>
        <v>0</v>
      </c>
      <c r="L225" s="29">
        <f t="shared" si="2"/>
        <v>0</v>
      </c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4.25" customHeight="1">
      <c r="A226" s="1"/>
      <c r="B226" s="1"/>
      <c r="C226" s="1"/>
      <c r="D226" s="1"/>
      <c r="E226" s="1"/>
      <c r="F226" s="27" t="str">
        <f t="shared" si="3"/>
        <v/>
      </c>
      <c r="G226" s="28">
        <f t="shared" si="4"/>
        <v>0</v>
      </c>
      <c r="H226" s="29">
        <f t="shared" si="5"/>
        <v>0</v>
      </c>
      <c r="I226" s="29">
        <f t="shared" si="6"/>
        <v>0</v>
      </c>
      <c r="J226" s="29">
        <f t="shared" si="7"/>
        <v>0</v>
      </c>
      <c r="K226" s="28">
        <f t="shared" si="1"/>
        <v>0</v>
      </c>
      <c r="L226" s="29">
        <f t="shared" si="2"/>
        <v>0</v>
      </c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4.25" customHeight="1">
      <c r="A227" s="1"/>
      <c r="B227" s="1"/>
      <c r="C227" s="1"/>
      <c r="D227" s="1"/>
      <c r="E227" s="1"/>
      <c r="F227" s="27" t="str">
        <f t="shared" si="3"/>
        <v/>
      </c>
      <c r="G227" s="28">
        <f t="shared" si="4"/>
        <v>0</v>
      </c>
      <c r="H227" s="29">
        <f t="shared" si="5"/>
        <v>0</v>
      </c>
      <c r="I227" s="29">
        <f t="shared" si="6"/>
        <v>0</v>
      </c>
      <c r="J227" s="29">
        <f t="shared" si="7"/>
        <v>0</v>
      </c>
      <c r="K227" s="28">
        <f t="shared" si="1"/>
        <v>0</v>
      </c>
      <c r="L227" s="29">
        <f t="shared" si="2"/>
        <v>0</v>
      </c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4.25" customHeight="1">
      <c r="A228" s="1"/>
      <c r="B228" s="1"/>
      <c r="C228" s="1"/>
      <c r="D228" s="1"/>
      <c r="E228" s="1"/>
      <c r="F228" s="27" t="str">
        <f t="shared" si="3"/>
        <v/>
      </c>
      <c r="G228" s="28">
        <f t="shared" si="4"/>
        <v>0</v>
      </c>
      <c r="H228" s="29">
        <f t="shared" si="5"/>
        <v>0</v>
      </c>
      <c r="I228" s="29">
        <f t="shared" si="6"/>
        <v>0</v>
      </c>
      <c r="J228" s="29">
        <f t="shared" si="7"/>
        <v>0</v>
      </c>
      <c r="K228" s="28">
        <f t="shared" si="1"/>
        <v>0</v>
      </c>
      <c r="L228" s="29">
        <f t="shared" si="2"/>
        <v>0</v>
      </c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4.25" customHeight="1">
      <c r="A229" s="1"/>
      <c r="B229" s="1"/>
      <c r="C229" s="1"/>
      <c r="D229" s="1"/>
      <c r="E229" s="1"/>
      <c r="F229" s="27" t="str">
        <f t="shared" si="3"/>
        <v/>
      </c>
      <c r="G229" s="28">
        <f t="shared" si="4"/>
        <v>0</v>
      </c>
      <c r="H229" s="29">
        <f t="shared" si="5"/>
        <v>0</v>
      </c>
      <c r="I229" s="29">
        <f t="shared" si="6"/>
        <v>0</v>
      </c>
      <c r="J229" s="29">
        <f t="shared" si="7"/>
        <v>0</v>
      </c>
      <c r="K229" s="28">
        <f t="shared" si="1"/>
        <v>0</v>
      </c>
      <c r="L229" s="29">
        <f t="shared" si="2"/>
        <v>0</v>
      </c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4.25" customHeight="1">
      <c r="A230" s="1"/>
      <c r="B230" s="1"/>
      <c r="C230" s="1"/>
      <c r="D230" s="1"/>
      <c r="E230" s="1"/>
      <c r="F230" s="27" t="str">
        <f t="shared" si="3"/>
        <v/>
      </c>
      <c r="G230" s="28">
        <f t="shared" si="4"/>
        <v>0</v>
      </c>
      <c r="H230" s="29">
        <f t="shared" si="5"/>
        <v>0</v>
      </c>
      <c r="I230" s="29">
        <f t="shared" si="6"/>
        <v>0</v>
      </c>
      <c r="J230" s="29">
        <f t="shared" si="7"/>
        <v>0</v>
      </c>
      <c r="K230" s="28">
        <f t="shared" si="1"/>
        <v>0</v>
      </c>
      <c r="L230" s="29">
        <f t="shared" si="2"/>
        <v>0</v>
      </c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4.25" customHeight="1">
      <c r="A231" s="1"/>
      <c r="B231" s="1"/>
      <c r="C231" s="1"/>
      <c r="D231" s="1"/>
      <c r="E231" s="1"/>
      <c r="F231" s="27" t="str">
        <f t="shared" si="3"/>
        <v/>
      </c>
      <c r="G231" s="28">
        <f t="shared" si="4"/>
        <v>0</v>
      </c>
      <c r="H231" s="29">
        <f t="shared" si="5"/>
        <v>0</v>
      </c>
      <c r="I231" s="29">
        <f t="shared" si="6"/>
        <v>0</v>
      </c>
      <c r="J231" s="29">
        <f t="shared" si="7"/>
        <v>0</v>
      </c>
      <c r="K231" s="28">
        <f t="shared" si="1"/>
        <v>0</v>
      </c>
      <c r="L231" s="29">
        <f t="shared" si="2"/>
        <v>0</v>
      </c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4.25" customHeight="1">
      <c r="A232" s="1"/>
      <c r="B232" s="1"/>
      <c r="C232" s="1"/>
      <c r="D232" s="1"/>
      <c r="E232" s="1"/>
      <c r="F232" s="27" t="str">
        <f t="shared" si="3"/>
        <v/>
      </c>
      <c r="G232" s="28">
        <f t="shared" si="4"/>
        <v>0</v>
      </c>
      <c r="H232" s="29">
        <f t="shared" si="5"/>
        <v>0</v>
      </c>
      <c r="I232" s="29">
        <f t="shared" si="6"/>
        <v>0</v>
      </c>
      <c r="J232" s="29">
        <f t="shared" si="7"/>
        <v>0</v>
      </c>
      <c r="K232" s="28">
        <f t="shared" si="1"/>
        <v>0</v>
      </c>
      <c r="L232" s="29">
        <f t="shared" si="2"/>
        <v>0</v>
      </c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4.25" customHeight="1">
      <c r="A233" s="1"/>
      <c r="B233" s="1"/>
      <c r="C233" s="1"/>
      <c r="D233" s="1"/>
      <c r="E233" s="1"/>
      <c r="F233" s="27" t="str">
        <f t="shared" si="3"/>
        <v/>
      </c>
      <c r="G233" s="28">
        <f t="shared" si="4"/>
        <v>0</v>
      </c>
      <c r="H233" s="29">
        <f t="shared" si="5"/>
        <v>0</v>
      </c>
      <c r="I233" s="29">
        <f t="shared" si="6"/>
        <v>0</v>
      </c>
      <c r="J233" s="29">
        <f t="shared" si="7"/>
        <v>0</v>
      </c>
      <c r="K233" s="28">
        <f t="shared" si="1"/>
        <v>0</v>
      </c>
      <c r="L233" s="29">
        <f t="shared" si="2"/>
        <v>0</v>
      </c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4.25" customHeight="1">
      <c r="A234" s="1"/>
      <c r="B234" s="1"/>
      <c r="C234" s="1"/>
      <c r="D234" s="1"/>
      <c r="E234" s="1"/>
      <c r="F234" s="27" t="str">
        <f t="shared" si="3"/>
        <v/>
      </c>
      <c r="G234" s="28">
        <f t="shared" si="4"/>
        <v>0</v>
      </c>
      <c r="H234" s="29">
        <f t="shared" si="5"/>
        <v>0</v>
      </c>
      <c r="I234" s="29">
        <f t="shared" si="6"/>
        <v>0</v>
      </c>
      <c r="J234" s="29">
        <f t="shared" si="7"/>
        <v>0</v>
      </c>
      <c r="K234" s="28">
        <f t="shared" si="1"/>
        <v>0</v>
      </c>
      <c r="L234" s="29">
        <f t="shared" si="2"/>
        <v>0</v>
      </c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4.25" customHeight="1">
      <c r="A235" s="1"/>
      <c r="B235" s="1"/>
      <c r="C235" s="1"/>
      <c r="D235" s="1"/>
      <c r="E235" s="1"/>
      <c r="F235" s="27" t="str">
        <f t="shared" si="3"/>
        <v/>
      </c>
      <c r="G235" s="28">
        <f t="shared" si="4"/>
        <v>0</v>
      </c>
      <c r="H235" s="29">
        <f t="shared" si="5"/>
        <v>0</v>
      </c>
      <c r="I235" s="29">
        <f t="shared" si="6"/>
        <v>0</v>
      </c>
      <c r="J235" s="29">
        <f t="shared" si="7"/>
        <v>0</v>
      </c>
      <c r="K235" s="28">
        <f t="shared" si="1"/>
        <v>0</v>
      </c>
      <c r="L235" s="29">
        <f t="shared" si="2"/>
        <v>0</v>
      </c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4.25" customHeight="1">
      <c r="A236" s="1"/>
      <c r="B236" s="1"/>
      <c r="C236" s="1"/>
      <c r="D236" s="1"/>
      <c r="E236" s="1"/>
      <c r="F236" s="27" t="str">
        <f t="shared" si="3"/>
        <v/>
      </c>
      <c r="G236" s="28">
        <f t="shared" si="4"/>
        <v>0</v>
      </c>
      <c r="H236" s="29">
        <f t="shared" si="5"/>
        <v>0</v>
      </c>
      <c r="I236" s="29">
        <f t="shared" si="6"/>
        <v>0</v>
      </c>
      <c r="J236" s="29">
        <f t="shared" si="7"/>
        <v>0</v>
      </c>
      <c r="K236" s="28">
        <f t="shared" si="1"/>
        <v>0</v>
      </c>
      <c r="L236" s="29">
        <f t="shared" si="2"/>
        <v>0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4.25" customHeight="1">
      <c r="A237" s="1"/>
      <c r="B237" s="1"/>
      <c r="C237" s="1"/>
      <c r="D237" s="1"/>
      <c r="E237" s="1"/>
      <c r="F237" s="27" t="str">
        <f t="shared" si="3"/>
        <v/>
      </c>
      <c r="G237" s="28">
        <f t="shared" si="4"/>
        <v>0</v>
      </c>
      <c r="H237" s="29">
        <f t="shared" si="5"/>
        <v>0</v>
      </c>
      <c r="I237" s="29">
        <f t="shared" si="6"/>
        <v>0</v>
      </c>
      <c r="J237" s="29">
        <f t="shared" si="7"/>
        <v>0</v>
      </c>
      <c r="K237" s="28">
        <f t="shared" si="1"/>
        <v>0</v>
      </c>
      <c r="L237" s="29">
        <f t="shared" si="2"/>
        <v>0</v>
      </c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4.25" customHeight="1">
      <c r="A238" s="1"/>
      <c r="B238" s="1"/>
      <c r="C238" s="1"/>
      <c r="D238" s="1"/>
      <c r="E238" s="1"/>
      <c r="F238" s="27" t="str">
        <f t="shared" si="3"/>
        <v/>
      </c>
      <c r="G238" s="28">
        <f t="shared" si="4"/>
        <v>0</v>
      </c>
      <c r="H238" s="29">
        <f t="shared" si="5"/>
        <v>0</v>
      </c>
      <c r="I238" s="29">
        <f t="shared" si="6"/>
        <v>0</v>
      </c>
      <c r="J238" s="29">
        <f t="shared" si="7"/>
        <v>0</v>
      </c>
      <c r="K238" s="28">
        <f t="shared" si="1"/>
        <v>0</v>
      </c>
      <c r="L238" s="29">
        <f t="shared" si="2"/>
        <v>0</v>
      </c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4.25" customHeight="1">
      <c r="A239" s="1"/>
      <c r="B239" s="1"/>
      <c r="C239" s="1"/>
      <c r="D239" s="1"/>
      <c r="E239" s="1"/>
      <c r="F239" s="27" t="str">
        <f t="shared" si="3"/>
        <v/>
      </c>
      <c r="G239" s="28">
        <f t="shared" si="4"/>
        <v>0</v>
      </c>
      <c r="H239" s="29">
        <f t="shared" si="5"/>
        <v>0</v>
      </c>
      <c r="I239" s="29">
        <f t="shared" si="6"/>
        <v>0</v>
      </c>
      <c r="J239" s="29">
        <f t="shared" si="7"/>
        <v>0</v>
      </c>
      <c r="K239" s="28">
        <f t="shared" si="1"/>
        <v>0</v>
      </c>
      <c r="L239" s="29">
        <f t="shared" si="2"/>
        <v>0</v>
      </c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4.25" customHeight="1">
      <c r="A240" s="1"/>
      <c r="B240" s="1"/>
      <c r="C240" s="1"/>
      <c r="D240" s="1"/>
      <c r="E240" s="1"/>
      <c r="F240" s="27" t="str">
        <f t="shared" si="3"/>
        <v/>
      </c>
      <c r="G240" s="28">
        <f t="shared" si="4"/>
        <v>0</v>
      </c>
      <c r="H240" s="29">
        <f t="shared" si="5"/>
        <v>0</v>
      </c>
      <c r="I240" s="29">
        <f t="shared" si="6"/>
        <v>0</v>
      </c>
      <c r="J240" s="29">
        <f t="shared" si="7"/>
        <v>0</v>
      </c>
      <c r="K240" s="28">
        <f t="shared" si="1"/>
        <v>0</v>
      </c>
      <c r="L240" s="29">
        <f t="shared" si="2"/>
        <v>0</v>
      </c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4.25" customHeight="1">
      <c r="A241" s="1"/>
      <c r="B241" s="1"/>
      <c r="C241" s="1"/>
      <c r="D241" s="1"/>
      <c r="E241" s="1"/>
      <c r="F241" s="27" t="str">
        <f t="shared" si="3"/>
        <v/>
      </c>
      <c r="G241" s="28">
        <f t="shared" si="4"/>
        <v>0</v>
      </c>
      <c r="H241" s="29">
        <f t="shared" si="5"/>
        <v>0</v>
      </c>
      <c r="I241" s="29">
        <f t="shared" si="6"/>
        <v>0</v>
      </c>
      <c r="J241" s="29">
        <f t="shared" si="7"/>
        <v>0</v>
      </c>
      <c r="K241" s="28">
        <f t="shared" si="1"/>
        <v>0</v>
      </c>
      <c r="L241" s="29">
        <f t="shared" si="2"/>
        <v>0</v>
      </c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4.25" customHeight="1">
      <c r="A242" s="1"/>
      <c r="B242" s="1"/>
      <c r="C242" s="1"/>
      <c r="D242" s="1"/>
      <c r="E242" s="1"/>
      <c r="F242" s="27" t="str">
        <f t="shared" si="3"/>
        <v/>
      </c>
      <c r="G242" s="28">
        <f t="shared" si="4"/>
        <v>0</v>
      </c>
      <c r="H242" s="29">
        <f t="shared" si="5"/>
        <v>0</v>
      </c>
      <c r="I242" s="29">
        <f t="shared" si="6"/>
        <v>0</v>
      </c>
      <c r="J242" s="29">
        <f t="shared" si="7"/>
        <v>0</v>
      </c>
      <c r="K242" s="28">
        <f t="shared" si="1"/>
        <v>0</v>
      </c>
      <c r="L242" s="29">
        <f t="shared" si="2"/>
        <v>0</v>
      </c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4.25" customHeight="1">
      <c r="A243" s="1"/>
      <c r="B243" s="1"/>
      <c r="C243" s="1"/>
      <c r="D243" s="1"/>
      <c r="E243" s="1"/>
      <c r="F243" s="27" t="str">
        <f t="shared" si="3"/>
        <v/>
      </c>
      <c r="G243" s="28">
        <f t="shared" si="4"/>
        <v>0</v>
      </c>
      <c r="H243" s="29">
        <f t="shared" si="5"/>
        <v>0</v>
      </c>
      <c r="I243" s="29">
        <f t="shared" si="6"/>
        <v>0</v>
      </c>
      <c r="J243" s="29">
        <f t="shared" si="7"/>
        <v>0</v>
      </c>
      <c r="K243" s="28">
        <f t="shared" si="1"/>
        <v>0</v>
      </c>
      <c r="L243" s="29">
        <f t="shared" si="2"/>
        <v>0</v>
      </c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4.25" customHeight="1">
      <c r="A244" s="1"/>
      <c r="B244" s="1"/>
      <c r="C244" s="1"/>
      <c r="D244" s="1"/>
      <c r="E244" s="1"/>
      <c r="F244" s="27" t="str">
        <f t="shared" si="3"/>
        <v/>
      </c>
      <c r="G244" s="28">
        <f t="shared" si="4"/>
        <v>0</v>
      </c>
      <c r="H244" s="29">
        <f t="shared" si="5"/>
        <v>0</v>
      </c>
      <c r="I244" s="29">
        <f t="shared" si="6"/>
        <v>0</v>
      </c>
      <c r="J244" s="29">
        <f t="shared" si="7"/>
        <v>0</v>
      </c>
      <c r="K244" s="28">
        <f t="shared" si="1"/>
        <v>0</v>
      </c>
      <c r="L244" s="29">
        <f t="shared" si="2"/>
        <v>0</v>
      </c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4.25" customHeight="1">
      <c r="A245" s="1"/>
      <c r="B245" s="1"/>
      <c r="C245" s="1"/>
      <c r="D245" s="1"/>
      <c r="E245" s="1"/>
      <c r="F245" s="27" t="str">
        <f t="shared" si="3"/>
        <v/>
      </c>
      <c r="G245" s="28">
        <f t="shared" si="4"/>
        <v>0</v>
      </c>
      <c r="H245" s="29">
        <f t="shared" si="5"/>
        <v>0</v>
      </c>
      <c r="I245" s="29">
        <f t="shared" si="6"/>
        <v>0</v>
      </c>
      <c r="J245" s="29">
        <f t="shared" si="7"/>
        <v>0</v>
      </c>
      <c r="K245" s="28">
        <f t="shared" si="1"/>
        <v>0</v>
      </c>
      <c r="L245" s="29">
        <f t="shared" si="2"/>
        <v>0</v>
      </c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4.25" customHeight="1">
      <c r="A246" s="1"/>
      <c r="B246" s="1"/>
      <c r="C246" s="1"/>
      <c r="D246" s="1"/>
      <c r="E246" s="1"/>
      <c r="F246" s="27" t="str">
        <f t="shared" si="3"/>
        <v/>
      </c>
      <c r="G246" s="28">
        <f t="shared" si="4"/>
        <v>0</v>
      </c>
      <c r="H246" s="29">
        <f t="shared" si="5"/>
        <v>0</v>
      </c>
      <c r="I246" s="29">
        <f t="shared" si="6"/>
        <v>0</v>
      </c>
      <c r="J246" s="29">
        <f t="shared" si="7"/>
        <v>0</v>
      </c>
      <c r="K246" s="28">
        <f t="shared" si="1"/>
        <v>0</v>
      </c>
      <c r="L246" s="29">
        <f t="shared" si="2"/>
        <v>0</v>
      </c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4.25" customHeight="1">
      <c r="A247" s="1"/>
      <c r="B247" s="1"/>
      <c r="C247" s="1"/>
      <c r="D247" s="1"/>
      <c r="E247" s="1"/>
      <c r="F247" s="27" t="str">
        <f t="shared" si="3"/>
        <v/>
      </c>
      <c r="G247" s="28">
        <f t="shared" si="4"/>
        <v>0</v>
      </c>
      <c r="H247" s="29">
        <f t="shared" si="5"/>
        <v>0</v>
      </c>
      <c r="I247" s="29">
        <f t="shared" si="6"/>
        <v>0</v>
      </c>
      <c r="J247" s="29">
        <f t="shared" si="7"/>
        <v>0</v>
      </c>
      <c r="K247" s="28">
        <f t="shared" si="1"/>
        <v>0</v>
      </c>
      <c r="L247" s="29">
        <f t="shared" si="2"/>
        <v>0</v>
      </c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4.25" customHeight="1">
      <c r="A248" s="1"/>
      <c r="B248" s="1"/>
      <c r="C248" s="1"/>
      <c r="D248" s="1"/>
      <c r="E248" s="1"/>
      <c r="F248" s="27" t="str">
        <f t="shared" si="3"/>
        <v/>
      </c>
      <c r="G248" s="28">
        <f t="shared" si="4"/>
        <v>0</v>
      </c>
      <c r="H248" s="29">
        <f t="shared" si="5"/>
        <v>0</v>
      </c>
      <c r="I248" s="29">
        <f t="shared" si="6"/>
        <v>0</v>
      </c>
      <c r="J248" s="29">
        <f t="shared" si="7"/>
        <v>0</v>
      </c>
      <c r="K248" s="28">
        <f t="shared" si="1"/>
        <v>0</v>
      </c>
      <c r="L248" s="29">
        <f t="shared" si="2"/>
        <v>0</v>
      </c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4.25" customHeight="1">
      <c r="A249" s="1"/>
      <c r="B249" s="1"/>
      <c r="C249" s="1"/>
      <c r="D249" s="1"/>
      <c r="E249" s="1"/>
      <c r="F249" s="27" t="str">
        <f t="shared" si="3"/>
        <v/>
      </c>
      <c r="G249" s="28">
        <f t="shared" si="4"/>
        <v>0</v>
      </c>
      <c r="H249" s="29">
        <f t="shared" si="5"/>
        <v>0</v>
      </c>
      <c r="I249" s="29">
        <f t="shared" si="6"/>
        <v>0</v>
      </c>
      <c r="J249" s="29">
        <f t="shared" si="7"/>
        <v>0</v>
      </c>
      <c r="K249" s="28">
        <f t="shared" si="1"/>
        <v>0</v>
      </c>
      <c r="L249" s="29">
        <f t="shared" si="2"/>
        <v>0</v>
      </c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4.25" customHeight="1">
      <c r="A250" s="1"/>
      <c r="B250" s="1"/>
      <c r="C250" s="1"/>
      <c r="D250" s="1"/>
      <c r="E250" s="1"/>
      <c r="F250" s="27" t="str">
        <f t="shared" si="3"/>
        <v/>
      </c>
      <c r="G250" s="28">
        <f t="shared" si="4"/>
        <v>0</v>
      </c>
      <c r="H250" s="29">
        <f t="shared" si="5"/>
        <v>0</v>
      </c>
      <c r="I250" s="29">
        <f t="shared" si="6"/>
        <v>0</v>
      </c>
      <c r="J250" s="29">
        <f t="shared" si="7"/>
        <v>0</v>
      </c>
      <c r="K250" s="28">
        <f t="shared" si="1"/>
        <v>0</v>
      </c>
      <c r="L250" s="29">
        <f t="shared" si="2"/>
        <v>0</v>
      </c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4.25" customHeight="1">
      <c r="A251" s="1"/>
      <c r="B251" s="1"/>
      <c r="C251" s="1"/>
      <c r="D251" s="1"/>
      <c r="E251" s="1"/>
      <c r="F251" s="27" t="str">
        <f t="shared" si="3"/>
        <v/>
      </c>
      <c r="G251" s="28">
        <f t="shared" si="4"/>
        <v>0</v>
      </c>
      <c r="H251" s="29">
        <f t="shared" si="5"/>
        <v>0</v>
      </c>
      <c r="I251" s="29">
        <f t="shared" si="6"/>
        <v>0</v>
      </c>
      <c r="J251" s="29">
        <f t="shared" si="7"/>
        <v>0</v>
      </c>
      <c r="K251" s="28">
        <f t="shared" si="1"/>
        <v>0</v>
      </c>
      <c r="L251" s="29">
        <f t="shared" si="2"/>
        <v>0</v>
      </c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4.25" customHeight="1">
      <c r="A252" s="1"/>
      <c r="B252" s="1"/>
      <c r="C252" s="1"/>
      <c r="D252" s="1"/>
      <c r="E252" s="1"/>
      <c r="F252" s="27" t="str">
        <f t="shared" si="3"/>
        <v/>
      </c>
      <c r="G252" s="28">
        <f t="shared" si="4"/>
        <v>0</v>
      </c>
      <c r="H252" s="29">
        <f t="shared" si="5"/>
        <v>0</v>
      </c>
      <c r="I252" s="29">
        <f t="shared" si="6"/>
        <v>0</v>
      </c>
      <c r="J252" s="29">
        <f t="shared" si="7"/>
        <v>0</v>
      </c>
      <c r="K252" s="28">
        <f t="shared" si="1"/>
        <v>0</v>
      </c>
      <c r="L252" s="29">
        <f t="shared" si="2"/>
        <v>0</v>
      </c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4.25" customHeight="1">
      <c r="A253" s="1"/>
      <c r="B253" s="1"/>
      <c r="C253" s="1"/>
      <c r="D253" s="1"/>
      <c r="E253" s="1"/>
      <c r="F253" s="27" t="str">
        <f t="shared" si="3"/>
        <v/>
      </c>
      <c r="G253" s="28">
        <f t="shared" si="4"/>
        <v>0</v>
      </c>
      <c r="H253" s="29">
        <f t="shared" si="5"/>
        <v>0</v>
      </c>
      <c r="I253" s="29">
        <f t="shared" si="6"/>
        <v>0</v>
      </c>
      <c r="J253" s="29">
        <f t="shared" si="7"/>
        <v>0</v>
      </c>
      <c r="K253" s="28">
        <f t="shared" si="1"/>
        <v>0</v>
      </c>
      <c r="L253" s="29">
        <f t="shared" si="2"/>
        <v>0</v>
      </c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4.25" customHeight="1">
      <c r="A254" s="1"/>
      <c r="B254" s="1"/>
      <c r="C254" s="1"/>
      <c r="D254" s="1"/>
      <c r="E254" s="1"/>
      <c r="F254" s="27" t="str">
        <f t="shared" si="3"/>
        <v/>
      </c>
      <c r="G254" s="28">
        <f t="shared" si="4"/>
        <v>0</v>
      </c>
      <c r="H254" s="29">
        <f t="shared" si="5"/>
        <v>0</v>
      </c>
      <c r="I254" s="29">
        <f t="shared" si="6"/>
        <v>0</v>
      </c>
      <c r="J254" s="29">
        <f t="shared" si="7"/>
        <v>0</v>
      </c>
      <c r="K254" s="28">
        <f t="shared" si="1"/>
        <v>0</v>
      </c>
      <c r="L254" s="29">
        <f t="shared" si="2"/>
        <v>0</v>
      </c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4.25" customHeight="1">
      <c r="A255" s="1"/>
      <c r="B255" s="1"/>
      <c r="C255" s="1"/>
      <c r="D255" s="1"/>
      <c r="E255" s="1"/>
      <c r="F255" s="27" t="str">
        <f t="shared" si="3"/>
        <v/>
      </c>
      <c r="G255" s="28">
        <f t="shared" si="4"/>
        <v>0</v>
      </c>
      <c r="H255" s="29">
        <f t="shared" si="5"/>
        <v>0</v>
      </c>
      <c r="I255" s="29">
        <f t="shared" si="6"/>
        <v>0</v>
      </c>
      <c r="J255" s="29">
        <f t="shared" si="7"/>
        <v>0</v>
      </c>
      <c r="K255" s="28">
        <f t="shared" si="1"/>
        <v>0</v>
      </c>
      <c r="L255" s="29">
        <f t="shared" si="2"/>
        <v>0</v>
      </c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4.25" customHeight="1">
      <c r="A256" s="1"/>
      <c r="B256" s="1"/>
      <c r="C256" s="1"/>
      <c r="D256" s="1"/>
      <c r="E256" s="1"/>
      <c r="F256" s="27" t="str">
        <f t="shared" si="3"/>
        <v/>
      </c>
      <c r="G256" s="28">
        <f t="shared" si="4"/>
        <v>0</v>
      </c>
      <c r="H256" s="29">
        <f t="shared" si="5"/>
        <v>0</v>
      </c>
      <c r="I256" s="29">
        <f t="shared" si="6"/>
        <v>0</v>
      </c>
      <c r="J256" s="29">
        <f t="shared" si="7"/>
        <v>0</v>
      </c>
      <c r="K256" s="28">
        <f t="shared" si="1"/>
        <v>0</v>
      </c>
      <c r="L256" s="29">
        <f t="shared" si="2"/>
        <v>0</v>
      </c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4.25" customHeight="1">
      <c r="A257" s="1"/>
      <c r="B257" s="1"/>
      <c r="C257" s="1"/>
      <c r="D257" s="1"/>
      <c r="E257" s="1"/>
      <c r="F257" s="27" t="str">
        <f t="shared" si="3"/>
        <v/>
      </c>
      <c r="G257" s="28">
        <f t="shared" si="4"/>
        <v>0</v>
      </c>
      <c r="H257" s="29">
        <f t="shared" si="5"/>
        <v>0</v>
      </c>
      <c r="I257" s="29">
        <f t="shared" si="6"/>
        <v>0</v>
      </c>
      <c r="J257" s="29">
        <f t="shared" si="7"/>
        <v>0</v>
      </c>
      <c r="K257" s="28">
        <f t="shared" si="1"/>
        <v>0</v>
      </c>
      <c r="L257" s="29">
        <f t="shared" si="2"/>
        <v>0</v>
      </c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4.25" customHeight="1">
      <c r="A258" s="1"/>
      <c r="B258" s="1"/>
      <c r="C258" s="1"/>
      <c r="D258" s="1"/>
      <c r="E258" s="1"/>
      <c r="F258" s="27" t="str">
        <f t="shared" si="3"/>
        <v/>
      </c>
      <c r="G258" s="28">
        <f t="shared" si="4"/>
        <v>0</v>
      </c>
      <c r="H258" s="29">
        <f t="shared" si="5"/>
        <v>0</v>
      </c>
      <c r="I258" s="29">
        <f t="shared" si="6"/>
        <v>0</v>
      </c>
      <c r="J258" s="29">
        <f t="shared" si="7"/>
        <v>0</v>
      </c>
      <c r="K258" s="28">
        <f t="shared" si="1"/>
        <v>0</v>
      </c>
      <c r="L258" s="29">
        <f t="shared" si="2"/>
        <v>0</v>
      </c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4.25" customHeight="1">
      <c r="A259" s="1"/>
      <c r="B259" s="1"/>
      <c r="C259" s="1"/>
      <c r="D259" s="1"/>
      <c r="E259" s="1"/>
      <c r="F259" s="27" t="str">
        <f t="shared" si="3"/>
        <v/>
      </c>
      <c r="G259" s="28">
        <f t="shared" si="4"/>
        <v>0</v>
      </c>
      <c r="H259" s="29">
        <f t="shared" si="5"/>
        <v>0</v>
      </c>
      <c r="I259" s="29">
        <f t="shared" si="6"/>
        <v>0</v>
      </c>
      <c r="J259" s="29">
        <f t="shared" si="7"/>
        <v>0</v>
      </c>
      <c r="K259" s="28">
        <f t="shared" si="1"/>
        <v>0</v>
      </c>
      <c r="L259" s="29">
        <f t="shared" si="2"/>
        <v>0</v>
      </c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4.25" customHeight="1">
      <c r="A260" s="1"/>
      <c r="B260" s="1"/>
      <c r="C260" s="1"/>
      <c r="D260" s="1"/>
      <c r="E260" s="1"/>
      <c r="F260" s="27" t="str">
        <f t="shared" si="3"/>
        <v/>
      </c>
      <c r="G260" s="28">
        <f t="shared" si="4"/>
        <v>0</v>
      </c>
      <c r="H260" s="29">
        <f t="shared" si="5"/>
        <v>0</v>
      </c>
      <c r="I260" s="29">
        <f t="shared" si="6"/>
        <v>0</v>
      </c>
      <c r="J260" s="29">
        <f t="shared" si="7"/>
        <v>0</v>
      </c>
      <c r="K260" s="28">
        <f t="shared" si="1"/>
        <v>0</v>
      </c>
      <c r="L260" s="29">
        <f t="shared" si="2"/>
        <v>0</v>
      </c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4.25" customHeight="1">
      <c r="A261" s="1"/>
      <c r="B261" s="1"/>
      <c r="C261" s="1"/>
      <c r="D261" s="1"/>
      <c r="E261" s="1"/>
      <c r="F261" s="27" t="str">
        <f t="shared" si="3"/>
        <v/>
      </c>
      <c r="G261" s="28">
        <f t="shared" si="4"/>
        <v>0</v>
      </c>
      <c r="H261" s="29">
        <f t="shared" si="5"/>
        <v>0</v>
      </c>
      <c r="I261" s="29">
        <f t="shared" si="6"/>
        <v>0</v>
      </c>
      <c r="J261" s="29">
        <f t="shared" si="7"/>
        <v>0</v>
      </c>
      <c r="K261" s="28">
        <f t="shared" si="1"/>
        <v>0</v>
      </c>
      <c r="L261" s="29">
        <f t="shared" si="2"/>
        <v>0</v>
      </c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4.25" customHeight="1">
      <c r="A262" s="1"/>
      <c r="B262" s="1"/>
      <c r="C262" s="1"/>
      <c r="D262" s="1"/>
      <c r="E262" s="1"/>
      <c r="F262" s="27" t="str">
        <f t="shared" si="3"/>
        <v/>
      </c>
      <c r="G262" s="28">
        <f t="shared" si="4"/>
        <v>0</v>
      </c>
      <c r="H262" s="29">
        <f t="shared" si="5"/>
        <v>0</v>
      </c>
      <c r="I262" s="29">
        <f t="shared" si="6"/>
        <v>0</v>
      </c>
      <c r="J262" s="29">
        <f t="shared" si="7"/>
        <v>0</v>
      </c>
      <c r="K262" s="28">
        <f t="shared" si="1"/>
        <v>0</v>
      </c>
      <c r="L262" s="29">
        <f t="shared" si="2"/>
        <v>0</v>
      </c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4.25" customHeight="1">
      <c r="A263" s="1"/>
      <c r="B263" s="1"/>
      <c r="C263" s="1"/>
      <c r="D263" s="1"/>
      <c r="E263" s="1"/>
      <c r="F263" s="27" t="str">
        <f t="shared" si="3"/>
        <v/>
      </c>
      <c r="G263" s="28">
        <f t="shared" si="4"/>
        <v>0</v>
      </c>
      <c r="H263" s="29">
        <f t="shared" si="5"/>
        <v>0</v>
      </c>
      <c r="I263" s="29">
        <f t="shared" si="6"/>
        <v>0</v>
      </c>
      <c r="J263" s="29">
        <f t="shared" si="7"/>
        <v>0</v>
      </c>
      <c r="K263" s="28">
        <f t="shared" si="1"/>
        <v>0</v>
      </c>
      <c r="L263" s="29">
        <f t="shared" si="2"/>
        <v>0</v>
      </c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4.25" customHeight="1">
      <c r="A264" s="1"/>
      <c r="B264" s="1"/>
      <c r="C264" s="1"/>
      <c r="D264" s="1"/>
      <c r="E264" s="1"/>
      <c r="F264" s="27" t="str">
        <f t="shared" si="3"/>
        <v/>
      </c>
      <c r="G264" s="28">
        <f t="shared" si="4"/>
        <v>0</v>
      </c>
      <c r="H264" s="29">
        <f t="shared" si="5"/>
        <v>0</v>
      </c>
      <c r="I264" s="29">
        <f t="shared" si="6"/>
        <v>0</v>
      </c>
      <c r="J264" s="29">
        <f t="shared" si="7"/>
        <v>0</v>
      </c>
      <c r="K264" s="28">
        <f t="shared" si="1"/>
        <v>0</v>
      </c>
      <c r="L264" s="29">
        <f t="shared" si="2"/>
        <v>0</v>
      </c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4.25" customHeight="1">
      <c r="A265" s="1"/>
      <c r="B265" s="1"/>
      <c r="C265" s="1"/>
      <c r="D265" s="1"/>
      <c r="E265" s="1"/>
      <c r="F265" s="27" t="str">
        <f t="shared" si="3"/>
        <v/>
      </c>
      <c r="G265" s="28">
        <f t="shared" si="4"/>
        <v>0</v>
      </c>
      <c r="H265" s="29">
        <f t="shared" si="5"/>
        <v>0</v>
      </c>
      <c r="I265" s="29">
        <f t="shared" si="6"/>
        <v>0</v>
      </c>
      <c r="J265" s="29">
        <f t="shared" si="7"/>
        <v>0</v>
      </c>
      <c r="K265" s="28">
        <f t="shared" si="1"/>
        <v>0</v>
      </c>
      <c r="L265" s="29">
        <f t="shared" si="2"/>
        <v>0</v>
      </c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4.25" customHeight="1">
      <c r="A266" s="1"/>
      <c r="B266" s="1"/>
      <c r="C266" s="1"/>
      <c r="D266" s="1"/>
      <c r="E266" s="1"/>
      <c r="F266" s="27" t="str">
        <f t="shared" si="3"/>
        <v/>
      </c>
      <c r="G266" s="28">
        <f t="shared" si="4"/>
        <v>0</v>
      </c>
      <c r="H266" s="29">
        <f t="shared" si="5"/>
        <v>0</v>
      </c>
      <c r="I266" s="29">
        <f t="shared" si="6"/>
        <v>0</v>
      </c>
      <c r="J266" s="29">
        <f t="shared" si="7"/>
        <v>0</v>
      </c>
      <c r="K266" s="28">
        <f t="shared" si="1"/>
        <v>0</v>
      </c>
      <c r="L266" s="29">
        <f t="shared" si="2"/>
        <v>0</v>
      </c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4.25" customHeight="1">
      <c r="A267" s="1"/>
      <c r="B267" s="1"/>
      <c r="C267" s="1"/>
      <c r="D267" s="1"/>
      <c r="E267" s="1"/>
      <c r="F267" s="27" t="str">
        <f t="shared" si="3"/>
        <v/>
      </c>
      <c r="G267" s="28">
        <f t="shared" si="4"/>
        <v>0</v>
      </c>
      <c r="H267" s="29">
        <f t="shared" si="5"/>
        <v>0</v>
      </c>
      <c r="I267" s="29">
        <f t="shared" si="6"/>
        <v>0</v>
      </c>
      <c r="J267" s="29">
        <f t="shared" si="7"/>
        <v>0</v>
      </c>
      <c r="K267" s="28">
        <f t="shared" si="1"/>
        <v>0</v>
      </c>
      <c r="L267" s="29">
        <f t="shared" si="2"/>
        <v>0</v>
      </c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4.25" customHeight="1">
      <c r="A268" s="1"/>
      <c r="B268" s="1"/>
      <c r="C268" s="1"/>
      <c r="D268" s="1"/>
      <c r="E268" s="1"/>
      <c r="F268" s="27" t="str">
        <f t="shared" si="3"/>
        <v/>
      </c>
      <c r="G268" s="28">
        <f t="shared" si="4"/>
        <v>0</v>
      </c>
      <c r="H268" s="29">
        <f t="shared" si="5"/>
        <v>0</v>
      </c>
      <c r="I268" s="29">
        <f t="shared" si="6"/>
        <v>0</v>
      </c>
      <c r="J268" s="29">
        <f t="shared" si="7"/>
        <v>0</v>
      </c>
      <c r="K268" s="28">
        <f t="shared" si="1"/>
        <v>0</v>
      </c>
      <c r="L268" s="29">
        <f t="shared" si="2"/>
        <v>0</v>
      </c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4.25" customHeight="1">
      <c r="A269" s="1"/>
      <c r="B269" s="1"/>
      <c r="C269" s="1"/>
      <c r="D269" s="1"/>
      <c r="E269" s="1"/>
      <c r="F269" s="27" t="str">
        <f t="shared" si="3"/>
        <v/>
      </c>
      <c r="G269" s="28">
        <f t="shared" si="4"/>
        <v>0</v>
      </c>
      <c r="H269" s="29">
        <f t="shared" si="5"/>
        <v>0</v>
      </c>
      <c r="I269" s="29">
        <f t="shared" si="6"/>
        <v>0</v>
      </c>
      <c r="J269" s="29">
        <f t="shared" si="7"/>
        <v>0</v>
      </c>
      <c r="K269" s="28">
        <f t="shared" si="1"/>
        <v>0</v>
      </c>
      <c r="L269" s="29">
        <f t="shared" si="2"/>
        <v>0</v>
      </c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4.25" customHeight="1">
      <c r="A270" s="1"/>
      <c r="B270" s="1"/>
      <c r="C270" s="1"/>
      <c r="D270" s="1"/>
      <c r="E270" s="1"/>
      <c r="F270" s="27" t="str">
        <f t="shared" si="3"/>
        <v/>
      </c>
      <c r="G270" s="28">
        <f t="shared" si="4"/>
        <v>0</v>
      </c>
      <c r="H270" s="29">
        <f t="shared" si="5"/>
        <v>0</v>
      </c>
      <c r="I270" s="29">
        <f t="shared" si="6"/>
        <v>0</v>
      </c>
      <c r="J270" s="29">
        <f t="shared" si="7"/>
        <v>0</v>
      </c>
      <c r="K270" s="28">
        <f t="shared" si="1"/>
        <v>0</v>
      </c>
      <c r="L270" s="29">
        <f t="shared" si="2"/>
        <v>0</v>
      </c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4.25" customHeight="1">
      <c r="A271" s="1"/>
      <c r="B271" s="1"/>
      <c r="C271" s="1"/>
      <c r="D271" s="1"/>
      <c r="E271" s="1"/>
      <c r="F271" s="27" t="str">
        <f t="shared" si="3"/>
        <v/>
      </c>
      <c r="G271" s="28">
        <f t="shared" si="4"/>
        <v>0</v>
      </c>
      <c r="H271" s="29">
        <f t="shared" si="5"/>
        <v>0</v>
      </c>
      <c r="I271" s="29">
        <f t="shared" si="6"/>
        <v>0</v>
      </c>
      <c r="J271" s="29">
        <f t="shared" si="7"/>
        <v>0</v>
      </c>
      <c r="K271" s="28">
        <f t="shared" si="1"/>
        <v>0</v>
      </c>
      <c r="L271" s="29">
        <f t="shared" si="2"/>
        <v>0</v>
      </c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4.25" customHeight="1">
      <c r="A272" s="1"/>
      <c r="B272" s="1"/>
      <c r="C272" s="1"/>
      <c r="D272" s="1"/>
      <c r="E272" s="1"/>
      <c r="F272" s="27" t="str">
        <f t="shared" si="3"/>
        <v/>
      </c>
      <c r="G272" s="28">
        <f t="shared" si="4"/>
        <v>0</v>
      </c>
      <c r="H272" s="29">
        <f t="shared" si="5"/>
        <v>0</v>
      </c>
      <c r="I272" s="29">
        <f t="shared" si="6"/>
        <v>0</v>
      </c>
      <c r="J272" s="29">
        <f t="shared" si="7"/>
        <v>0</v>
      </c>
      <c r="K272" s="28">
        <f t="shared" si="1"/>
        <v>0</v>
      </c>
      <c r="L272" s="29">
        <f t="shared" si="2"/>
        <v>0</v>
      </c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4.25" customHeight="1">
      <c r="A273" s="1"/>
      <c r="B273" s="1"/>
      <c r="C273" s="1"/>
      <c r="D273" s="1"/>
      <c r="E273" s="1"/>
      <c r="F273" s="27" t="str">
        <f t="shared" si="3"/>
        <v/>
      </c>
      <c r="G273" s="28">
        <f t="shared" si="4"/>
        <v>0</v>
      </c>
      <c r="H273" s="29">
        <f t="shared" si="5"/>
        <v>0</v>
      </c>
      <c r="I273" s="29">
        <f t="shared" si="6"/>
        <v>0</v>
      </c>
      <c r="J273" s="29">
        <f t="shared" si="7"/>
        <v>0</v>
      </c>
      <c r="K273" s="28">
        <f t="shared" si="1"/>
        <v>0</v>
      </c>
      <c r="L273" s="29">
        <f t="shared" si="2"/>
        <v>0</v>
      </c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4.25" customHeight="1">
      <c r="A274" s="1"/>
      <c r="B274" s="1"/>
      <c r="C274" s="1"/>
      <c r="D274" s="1"/>
      <c r="E274" s="1"/>
      <c r="F274" s="27" t="str">
        <f t="shared" si="3"/>
        <v/>
      </c>
      <c r="G274" s="28">
        <f t="shared" si="4"/>
        <v>0</v>
      </c>
      <c r="H274" s="29">
        <f t="shared" si="5"/>
        <v>0</v>
      </c>
      <c r="I274" s="29">
        <f t="shared" si="6"/>
        <v>0</v>
      </c>
      <c r="J274" s="29">
        <f t="shared" si="7"/>
        <v>0</v>
      </c>
      <c r="K274" s="28">
        <f t="shared" si="1"/>
        <v>0</v>
      </c>
      <c r="L274" s="29">
        <f t="shared" si="2"/>
        <v>0</v>
      </c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4.25" customHeight="1">
      <c r="A275" s="1"/>
      <c r="B275" s="1"/>
      <c r="C275" s="1"/>
      <c r="D275" s="1"/>
      <c r="E275" s="1"/>
      <c r="F275" s="27" t="str">
        <f t="shared" si="3"/>
        <v/>
      </c>
      <c r="G275" s="28">
        <f t="shared" si="4"/>
        <v>0</v>
      </c>
      <c r="H275" s="29">
        <f t="shared" si="5"/>
        <v>0</v>
      </c>
      <c r="I275" s="29">
        <f t="shared" si="6"/>
        <v>0</v>
      </c>
      <c r="J275" s="29">
        <f t="shared" si="7"/>
        <v>0</v>
      </c>
      <c r="K275" s="28">
        <f t="shared" si="1"/>
        <v>0</v>
      </c>
      <c r="L275" s="29">
        <f t="shared" si="2"/>
        <v>0</v>
      </c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4.25" customHeight="1">
      <c r="A276" s="1"/>
      <c r="B276" s="1"/>
      <c r="C276" s="1"/>
      <c r="D276" s="1"/>
      <c r="E276" s="1"/>
      <c r="F276" s="27" t="str">
        <f t="shared" si="3"/>
        <v/>
      </c>
      <c r="G276" s="28">
        <f t="shared" si="4"/>
        <v>0</v>
      </c>
      <c r="H276" s="29">
        <f t="shared" si="5"/>
        <v>0</v>
      </c>
      <c r="I276" s="29">
        <f t="shared" si="6"/>
        <v>0</v>
      </c>
      <c r="J276" s="29">
        <f t="shared" si="7"/>
        <v>0</v>
      </c>
      <c r="K276" s="28">
        <f t="shared" si="1"/>
        <v>0</v>
      </c>
      <c r="L276" s="29">
        <f t="shared" si="2"/>
        <v>0</v>
      </c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4.25" customHeight="1">
      <c r="A277" s="1"/>
      <c r="B277" s="1"/>
      <c r="C277" s="1"/>
      <c r="D277" s="1"/>
      <c r="E277" s="1"/>
      <c r="F277" s="27" t="str">
        <f t="shared" si="3"/>
        <v/>
      </c>
      <c r="G277" s="28">
        <f t="shared" si="4"/>
        <v>0</v>
      </c>
      <c r="H277" s="29">
        <f t="shared" si="5"/>
        <v>0</v>
      </c>
      <c r="I277" s="29">
        <f t="shared" si="6"/>
        <v>0</v>
      </c>
      <c r="J277" s="29">
        <f t="shared" si="7"/>
        <v>0</v>
      </c>
      <c r="K277" s="28">
        <f t="shared" si="1"/>
        <v>0</v>
      </c>
      <c r="L277" s="29">
        <f t="shared" si="2"/>
        <v>0</v>
      </c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4.25" customHeight="1">
      <c r="A278" s="1"/>
      <c r="B278" s="1"/>
      <c r="C278" s="1"/>
      <c r="D278" s="1"/>
      <c r="E278" s="1"/>
      <c r="F278" s="27" t="str">
        <f t="shared" si="3"/>
        <v/>
      </c>
      <c r="G278" s="28">
        <f t="shared" si="4"/>
        <v>0</v>
      </c>
      <c r="H278" s="29">
        <f t="shared" si="5"/>
        <v>0</v>
      </c>
      <c r="I278" s="29">
        <f t="shared" si="6"/>
        <v>0</v>
      </c>
      <c r="J278" s="29">
        <f t="shared" si="7"/>
        <v>0</v>
      </c>
      <c r="K278" s="28">
        <f t="shared" si="1"/>
        <v>0</v>
      </c>
      <c r="L278" s="29">
        <f t="shared" si="2"/>
        <v>0</v>
      </c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4.25" customHeight="1">
      <c r="A279" s="1"/>
      <c r="B279" s="1"/>
      <c r="C279" s="1"/>
      <c r="D279" s="1"/>
      <c r="E279" s="1"/>
      <c r="F279" s="27" t="str">
        <f t="shared" si="3"/>
        <v/>
      </c>
      <c r="G279" s="28">
        <f t="shared" si="4"/>
        <v>0</v>
      </c>
      <c r="H279" s="29">
        <f t="shared" si="5"/>
        <v>0</v>
      </c>
      <c r="I279" s="29">
        <f t="shared" si="6"/>
        <v>0</v>
      </c>
      <c r="J279" s="29">
        <f t="shared" si="7"/>
        <v>0</v>
      </c>
      <c r="K279" s="28">
        <f t="shared" si="1"/>
        <v>0</v>
      </c>
      <c r="L279" s="29">
        <f t="shared" si="2"/>
        <v>0</v>
      </c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4.25" customHeight="1">
      <c r="A280" s="1"/>
      <c r="B280" s="1"/>
      <c r="C280" s="1"/>
      <c r="D280" s="1"/>
      <c r="E280" s="1"/>
      <c r="F280" s="27" t="str">
        <f t="shared" si="3"/>
        <v/>
      </c>
      <c r="G280" s="28">
        <f t="shared" si="4"/>
        <v>0</v>
      </c>
      <c r="H280" s="29">
        <f t="shared" si="5"/>
        <v>0</v>
      </c>
      <c r="I280" s="29">
        <f t="shared" si="6"/>
        <v>0</v>
      </c>
      <c r="J280" s="29">
        <f t="shared" si="7"/>
        <v>0</v>
      </c>
      <c r="K280" s="28">
        <f t="shared" si="1"/>
        <v>0</v>
      </c>
      <c r="L280" s="29">
        <f t="shared" si="2"/>
        <v>0</v>
      </c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4.25" customHeight="1">
      <c r="A281" s="1"/>
      <c r="B281" s="1"/>
      <c r="C281" s="1"/>
      <c r="D281" s="1"/>
      <c r="E281" s="1"/>
      <c r="F281" s="27" t="str">
        <f t="shared" si="3"/>
        <v/>
      </c>
      <c r="G281" s="28">
        <f t="shared" si="4"/>
        <v>0</v>
      </c>
      <c r="H281" s="29">
        <f t="shared" si="5"/>
        <v>0</v>
      </c>
      <c r="I281" s="29">
        <f t="shared" si="6"/>
        <v>0</v>
      </c>
      <c r="J281" s="29">
        <f t="shared" si="7"/>
        <v>0</v>
      </c>
      <c r="K281" s="28">
        <f t="shared" si="1"/>
        <v>0</v>
      </c>
      <c r="L281" s="29">
        <f t="shared" si="2"/>
        <v>0</v>
      </c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4.25" customHeight="1">
      <c r="A282" s="1"/>
      <c r="B282" s="1"/>
      <c r="C282" s="1"/>
      <c r="D282" s="1"/>
      <c r="E282" s="1"/>
      <c r="F282" s="27" t="str">
        <f t="shared" si="3"/>
        <v/>
      </c>
      <c r="G282" s="28">
        <f t="shared" si="4"/>
        <v>0</v>
      </c>
      <c r="H282" s="29">
        <f t="shared" si="5"/>
        <v>0</v>
      </c>
      <c r="I282" s="29">
        <f t="shared" si="6"/>
        <v>0</v>
      </c>
      <c r="J282" s="29">
        <f t="shared" si="7"/>
        <v>0</v>
      </c>
      <c r="K282" s="28">
        <f t="shared" si="1"/>
        <v>0</v>
      </c>
      <c r="L282" s="29">
        <f t="shared" si="2"/>
        <v>0</v>
      </c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4.25" customHeight="1">
      <c r="A283" s="1"/>
      <c r="B283" s="1"/>
      <c r="C283" s="1"/>
      <c r="D283" s="1"/>
      <c r="E283" s="1"/>
      <c r="F283" s="27" t="str">
        <f t="shared" si="3"/>
        <v/>
      </c>
      <c r="G283" s="28">
        <f t="shared" si="4"/>
        <v>0</v>
      </c>
      <c r="H283" s="29">
        <f t="shared" si="5"/>
        <v>0</v>
      </c>
      <c r="I283" s="29">
        <f t="shared" si="6"/>
        <v>0</v>
      </c>
      <c r="J283" s="29">
        <f t="shared" si="7"/>
        <v>0</v>
      </c>
      <c r="K283" s="28">
        <f t="shared" si="1"/>
        <v>0</v>
      </c>
      <c r="L283" s="29">
        <f t="shared" si="2"/>
        <v>0</v>
      </c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4.25" customHeight="1">
      <c r="A284" s="1"/>
      <c r="B284" s="1"/>
      <c r="C284" s="1"/>
      <c r="D284" s="1"/>
      <c r="E284" s="1"/>
      <c r="F284" s="27" t="str">
        <f t="shared" si="3"/>
        <v/>
      </c>
      <c r="G284" s="28">
        <f t="shared" si="4"/>
        <v>0</v>
      </c>
      <c r="H284" s="29">
        <f t="shared" si="5"/>
        <v>0</v>
      </c>
      <c r="I284" s="29">
        <f t="shared" si="6"/>
        <v>0</v>
      </c>
      <c r="J284" s="29">
        <f t="shared" si="7"/>
        <v>0</v>
      </c>
      <c r="K284" s="28">
        <f t="shared" si="1"/>
        <v>0</v>
      </c>
      <c r="L284" s="29">
        <f t="shared" si="2"/>
        <v>0</v>
      </c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4.25" customHeight="1">
      <c r="A285" s="1"/>
      <c r="B285" s="1"/>
      <c r="C285" s="1"/>
      <c r="D285" s="1"/>
      <c r="E285" s="1"/>
      <c r="F285" s="27" t="str">
        <f t="shared" si="3"/>
        <v/>
      </c>
      <c r="G285" s="28">
        <f t="shared" si="4"/>
        <v>0</v>
      </c>
      <c r="H285" s="29">
        <f t="shared" si="5"/>
        <v>0</v>
      </c>
      <c r="I285" s="29">
        <f t="shared" si="6"/>
        <v>0</v>
      </c>
      <c r="J285" s="29">
        <f t="shared" si="7"/>
        <v>0</v>
      </c>
      <c r="K285" s="28">
        <f t="shared" si="1"/>
        <v>0</v>
      </c>
      <c r="L285" s="29">
        <f t="shared" si="2"/>
        <v>0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4.25" customHeight="1">
      <c r="A286" s="1"/>
      <c r="B286" s="1"/>
      <c r="C286" s="1"/>
      <c r="D286" s="1"/>
      <c r="E286" s="1"/>
      <c r="F286" s="27" t="str">
        <f t="shared" si="3"/>
        <v/>
      </c>
      <c r="G286" s="28">
        <f t="shared" si="4"/>
        <v>0</v>
      </c>
      <c r="H286" s="29">
        <f t="shared" si="5"/>
        <v>0</v>
      </c>
      <c r="I286" s="29">
        <f t="shared" si="6"/>
        <v>0</v>
      </c>
      <c r="J286" s="29">
        <f t="shared" si="7"/>
        <v>0</v>
      </c>
      <c r="K286" s="28">
        <f t="shared" si="1"/>
        <v>0</v>
      </c>
      <c r="L286" s="29">
        <f t="shared" si="2"/>
        <v>0</v>
      </c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4.25" customHeight="1">
      <c r="A287" s="1"/>
      <c r="B287" s="1"/>
      <c r="C287" s="1"/>
      <c r="D287" s="1"/>
      <c r="E287" s="1"/>
      <c r="F287" s="27" t="str">
        <f t="shared" si="3"/>
        <v/>
      </c>
      <c r="G287" s="28">
        <f t="shared" si="4"/>
        <v>0</v>
      </c>
      <c r="H287" s="29">
        <f t="shared" si="5"/>
        <v>0</v>
      </c>
      <c r="I287" s="29">
        <f t="shared" si="6"/>
        <v>0</v>
      </c>
      <c r="J287" s="29">
        <f t="shared" si="7"/>
        <v>0</v>
      </c>
      <c r="K287" s="28">
        <f t="shared" si="1"/>
        <v>0</v>
      </c>
      <c r="L287" s="29">
        <f t="shared" si="2"/>
        <v>0</v>
      </c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4.25" customHeight="1">
      <c r="A288" s="1"/>
      <c r="B288" s="1"/>
      <c r="C288" s="1"/>
      <c r="D288" s="1"/>
      <c r="E288" s="1"/>
      <c r="F288" s="27" t="str">
        <f t="shared" si="3"/>
        <v/>
      </c>
      <c r="G288" s="28">
        <f t="shared" si="4"/>
        <v>0</v>
      </c>
      <c r="H288" s="29">
        <f t="shared" si="5"/>
        <v>0</v>
      </c>
      <c r="I288" s="29">
        <f t="shared" si="6"/>
        <v>0</v>
      </c>
      <c r="J288" s="29">
        <f t="shared" si="7"/>
        <v>0</v>
      </c>
      <c r="K288" s="28">
        <f t="shared" si="1"/>
        <v>0</v>
      </c>
      <c r="L288" s="29">
        <f t="shared" si="2"/>
        <v>0</v>
      </c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4.25" customHeight="1">
      <c r="A289" s="1"/>
      <c r="B289" s="1"/>
      <c r="C289" s="1"/>
      <c r="D289" s="1"/>
      <c r="E289" s="1"/>
      <c r="F289" s="27" t="str">
        <f t="shared" si="3"/>
        <v/>
      </c>
      <c r="G289" s="28">
        <f t="shared" si="4"/>
        <v>0</v>
      </c>
      <c r="H289" s="29">
        <f t="shared" si="5"/>
        <v>0</v>
      </c>
      <c r="I289" s="29">
        <f t="shared" si="6"/>
        <v>0</v>
      </c>
      <c r="J289" s="29">
        <f t="shared" si="7"/>
        <v>0</v>
      </c>
      <c r="K289" s="28">
        <f t="shared" si="1"/>
        <v>0</v>
      </c>
      <c r="L289" s="29">
        <f t="shared" si="2"/>
        <v>0</v>
      </c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4.25" customHeight="1">
      <c r="A290" s="1"/>
      <c r="B290" s="1"/>
      <c r="C290" s="1"/>
      <c r="D290" s="1"/>
      <c r="E290" s="1"/>
      <c r="F290" s="27" t="str">
        <f t="shared" si="3"/>
        <v/>
      </c>
      <c r="G290" s="28">
        <f t="shared" si="4"/>
        <v>0</v>
      </c>
      <c r="H290" s="29">
        <f t="shared" si="5"/>
        <v>0</v>
      </c>
      <c r="I290" s="29">
        <f t="shared" si="6"/>
        <v>0</v>
      </c>
      <c r="J290" s="29">
        <f t="shared" si="7"/>
        <v>0</v>
      </c>
      <c r="K290" s="28">
        <f t="shared" si="1"/>
        <v>0</v>
      </c>
      <c r="L290" s="29">
        <f t="shared" si="2"/>
        <v>0</v>
      </c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4.25" customHeight="1">
      <c r="A291" s="1"/>
      <c r="B291" s="1"/>
      <c r="C291" s="1"/>
      <c r="D291" s="1"/>
      <c r="E291" s="1"/>
      <c r="F291" s="27" t="str">
        <f t="shared" si="3"/>
        <v/>
      </c>
      <c r="G291" s="28">
        <f t="shared" si="4"/>
        <v>0</v>
      </c>
      <c r="H291" s="29">
        <f t="shared" si="5"/>
        <v>0</v>
      </c>
      <c r="I291" s="29">
        <f t="shared" si="6"/>
        <v>0</v>
      </c>
      <c r="J291" s="29">
        <f t="shared" si="7"/>
        <v>0</v>
      </c>
      <c r="K291" s="28">
        <f t="shared" si="1"/>
        <v>0</v>
      </c>
      <c r="L291" s="29">
        <f t="shared" si="2"/>
        <v>0</v>
      </c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4.25" customHeight="1">
      <c r="A292" s="1"/>
      <c r="B292" s="1"/>
      <c r="C292" s="1"/>
      <c r="D292" s="1"/>
      <c r="E292" s="1"/>
      <c r="F292" s="27" t="str">
        <f t="shared" si="3"/>
        <v/>
      </c>
      <c r="G292" s="28">
        <f t="shared" si="4"/>
        <v>0</v>
      </c>
      <c r="H292" s="29">
        <f t="shared" si="5"/>
        <v>0</v>
      </c>
      <c r="I292" s="29">
        <f t="shared" si="6"/>
        <v>0</v>
      </c>
      <c r="J292" s="29">
        <f t="shared" si="7"/>
        <v>0</v>
      </c>
      <c r="K292" s="28">
        <f t="shared" si="1"/>
        <v>0</v>
      </c>
      <c r="L292" s="29">
        <f t="shared" si="2"/>
        <v>0</v>
      </c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4.25" customHeight="1">
      <c r="A293" s="1"/>
      <c r="B293" s="1"/>
      <c r="C293" s="1"/>
      <c r="D293" s="1"/>
      <c r="E293" s="1"/>
      <c r="F293" s="27" t="str">
        <f t="shared" si="3"/>
        <v/>
      </c>
      <c r="G293" s="28">
        <f t="shared" si="4"/>
        <v>0</v>
      </c>
      <c r="H293" s="29">
        <f t="shared" si="5"/>
        <v>0</v>
      </c>
      <c r="I293" s="29">
        <f t="shared" si="6"/>
        <v>0</v>
      </c>
      <c r="J293" s="29">
        <f t="shared" si="7"/>
        <v>0</v>
      </c>
      <c r="K293" s="28">
        <f t="shared" si="1"/>
        <v>0</v>
      </c>
      <c r="L293" s="29">
        <f t="shared" si="2"/>
        <v>0</v>
      </c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4.25" customHeight="1">
      <c r="A294" s="1"/>
      <c r="B294" s="1"/>
      <c r="C294" s="1"/>
      <c r="D294" s="1"/>
      <c r="E294" s="1"/>
      <c r="F294" s="27" t="str">
        <f t="shared" si="3"/>
        <v/>
      </c>
      <c r="G294" s="28">
        <f t="shared" si="4"/>
        <v>0</v>
      </c>
      <c r="H294" s="29">
        <f t="shared" si="5"/>
        <v>0</v>
      </c>
      <c r="I294" s="29">
        <f t="shared" si="6"/>
        <v>0</v>
      </c>
      <c r="J294" s="29">
        <f t="shared" si="7"/>
        <v>0</v>
      </c>
      <c r="K294" s="28">
        <f t="shared" si="1"/>
        <v>0</v>
      </c>
      <c r="L294" s="29">
        <f t="shared" si="2"/>
        <v>0</v>
      </c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4.25" customHeight="1">
      <c r="A295" s="1"/>
      <c r="B295" s="1"/>
      <c r="C295" s="1"/>
      <c r="D295" s="1"/>
      <c r="E295" s="1"/>
      <c r="F295" s="27" t="str">
        <f t="shared" si="3"/>
        <v/>
      </c>
      <c r="G295" s="28">
        <f t="shared" si="4"/>
        <v>0</v>
      </c>
      <c r="H295" s="29">
        <f t="shared" si="5"/>
        <v>0</v>
      </c>
      <c r="I295" s="29">
        <f t="shared" si="6"/>
        <v>0</v>
      </c>
      <c r="J295" s="29">
        <f t="shared" si="7"/>
        <v>0</v>
      </c>
      <c r="K295" s="28">
        <f t="shared" si="1"/>
        <v>0</v>
      </c>
      <c r="L295" s="29">
        <f t="shared" si="2"/>
        <v>0</v>
      </c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4.25" customHeight="1">
      <c r="A296" s="1"/>
      <c r="B296" s="1"/>
      <c r="C296" s="1"/>
      <c r="D296" s="1"/>
      <c r="E296" s="1"/>
      <c r="F296" s="27" t="str">
        <f t="shared" si="3"/>
        <v/>
      </c>
      <c r="G296" s="28">
        <f t="shared" si="4"/>
        <v>0</v>
      </c>
      <c r="H296" s="29">
        <f t="shared" si="5"/>
        <v>0</v>
      </c>
      <c r="I296" s="29">
        <f t="shared" si="6"/>
        <v>0</v>
      </c>
      <c r="J296" s="29">
        <f t="shared" si="7"/>
        <v>0</v>
      </c>
      <c r="K296" s="28">
        <f t="shared" si="1"/>
        <v>0</v>
      </c>
      <c r="L296" s="29">
        <f t="shared" si="2"/>
        <v>0</v>
      </c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4.25" customHeight="1">
      <c r="A297" s="1"/>
      <c r="B297" s="1"/>
      <c r="C297" s="1"/>
      <c r="D297" s="1"/>
      <c r="E297" s="1"/>
      <c r="F297" s="27" t="str">
        <f t="shared" si="3"/>
        <v/>
      </c>
      <c r="G297" s="28">
        <f t="shared" si="4"/>
        <v>0</v>
      </c>
      <c r="H297" s="29">
        <f t="shared" si="5"/>
        <v>0</v>
      </c>
      <c r="I297" s="29">
        <f t="shared" si="6"/>
        <v>0</v>
      </c>
      <c r="J297" s="29">
        <f t="shared" si="7"/>
        <v>0</v>
      </c>
      <c r="K297" s="28">
        <f t="shared" si="1"/>
        <v>0</v>
      </c>
      <c r="L297" s="29">
        <f t="shared" si="2"/>
        <v>0</v>
      </c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4.25" customHeight="1">
      <c r="A298" s="1"/>
      <c r="B298" s="1"/>
      <c r="C298" s="1"/>
      <c r="D298" s="1"/>
      <c r="E298" s="1"/>
      <c r="F298" s="27" t="str">
        <f t="shared" si="3"/>
        <v/>
      </c>
      <c r="G298" s="28">
        <f t="shared" si="4"/>
        <v>0</v>
      </c>
      <c r="H298" s="29">
        <f t="shared" si="5"/>
        <v>0</v>
      </c>
      <c r="I298" s="29">
        <f t="shared" si="6"/>
        <v>0</v>
      </c>
      <c r="J298" s="29">
        <f t="shared" si="7"/>
        <v>0</v>
      </c>
      <c r="K298" s="28">
        <f t="shared" si="1"/>
        <v>0</v>
      </c>
      <c r="L298" s="29">
        <f t="shared" si="2"/>
        <v>0</v>
      </c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4.25" customHeight="1">
      <c r="A299" s="1"/>
      <c r="B299" s="1"/>
      <c r="C299" s="1"/>
      <c r="D299" s="1"/>
      <c r="E299" s="1"/>
      <c r="F299" s="27" t="str">
        <f t="shared" si="3"/>
        <v/>
      </c>
      <c r="G299" s="28">
        <f t="shared" si="4"/>
        <v>0</v>
      </c>
      <c r="H299" s="29">
        <f t="shared" si="5"/>
        <v>0</v>
      </c>
      <c r="I299" s="29">
        <f t="shared" si="6"/>
        <v>0</v>
      </c>
      <c r="J299" s="29">
        <f t="shared" si="7"/>
        <v>0</v>
      </c>
      <c r="K299" s="28">
        <f t="shared" si="1"/>
        <v>0</v>
      </c>
      <c r="L299" s="29">
        <f t="shared" si="2"/>
        <v>0</v>
      </c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4.25" customHeight="1">
      <c r="A300" s="1"/>
      <c r="B300" s="1"/>
      <c r="C300" s="1"/>
      <c r="D300" s="1"/>
      <c r="E300" s="1"/>
      <c r="F300" s="27" t="str">
        <f t="shared" si="3"/>
        <v/>
      </c>
      <c r="G300" s="28">
        <f t="shared" si="4"/>
        <v>0</v>
      </c>
      <c r="H300" s="29">
        <f t="shared" si="5"/>
        <v>0</v>
      </c>
      <c r="I300" s="29">
        <f t="shared" si="6"/>
        <v>0</v>
      </c>
      <c r="J300" s="29">
        <f t="shared" si="7"/>
        <v>0</v>
      </c>
      <c r="K300" s="28">
        <f t="shared" si="1"/>
        <v>0</v>
      </c>
      <c r="L300" s="29">
        <f t="shared" si="2"/>
        <v>0</v>
      </c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4.25" customHeight="1">
      <c r="A301" s="1"/>
      <c r="B301" s="1"/>
      <c r="C301" s="1"/>
      <c r="D301" s="1"/>
      <c r="E301" s="1"/>
      <c r="F301" s="27" t="str">
        <f t="shared" si="3"/>
        <v/>
      </c>
      <c r="G301" s="28">
        <f t="shared" si="4"/>
        <v>0</v>
      </c>
      <c r="H301" s="29">
        <f t="shared" si="5"/>
        <v>0</v>
      </c>
      <c r="I301" s="29">
        <f t="shared" si="6"/>
        <v>0</v>
      </c>
      <c r="J301" s="29">
        <f t="shared" si="7"/>
        <v>0</v>
      </c>
      <c r="K301" s="28">
        <f t="shared" si="1"/>
        <v>0</v>
      </c>
      <c r="L301" s="29">
        <f t="shared" si="2"/>
        <v>0</v>
      </c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4.25" customHeight="1">
      <c r="A302" s="1"/>
      <c r="B302" s="1"/>
      <c r="C302" s="1"/>
      <c r="D302" s="1"/>
      <c r="E302" s="1"/>
      <c r="F302" s="27" t="str">
        <f t="shared" si="3"/>
        <v/>
      </c>
      <c r="G302" s="28">
        <f t="shared" si="4"/>
        <v>0</v>
      </c>
      <c r="H302" s="29">
        <f t="shared" si="5"/>
        <v>0</v>
      </c>
      <c r="I302" s="29">
        <f t="shared" si="6"/>
        <v>0</v>
      </c>
      <c r="J302" s="29">
        <f t="shared" si="7"/>
        <v>0</v>
      </c>
      <c r="K302" s="28">
        <f t="shared" si="1"/>
        <v>0</v>
      </c>
      <c r="L302" s="29">
        <f t="shared" si="2"/>
        <v>0</v>
      </c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4.25" customHeight="1">
      <c r="A303" s="1"/>
      <c r="B303" s="1"/>
      <c r="C303" s="1"/>
      <c r="D303" s="1"/>
      <c r="E303" s="1"/>
      <c r="F303" s="27" t="str">
        <f t="shared" si="3"/>
        <v/>
      </c>
      <c r="G303" s="28">
        <f t="shared" si="4"/>
        <v>0</v>
      </c>
      <c r="H303" s="29">
        <f t="shared" si="5"/>
        <v>0</v>
      </c>
      <c r="I303" s="29">
        <f t="shared" si="6"/>
        <v>0</v>
      </c>
      <c r="J303" s="29">
        <f t="shared" si="7"/>
        <v>0</v>
      </c>
      <c r="K303" s="28">
        <f t="shared" si="1"/>
        <v>0</v>
      </c>
      <c r="L303" s="29">
        <f t="shared" si="2"/>
        <v>0</v>
      </c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4.25" customHeight="1">
      <c r="A304" s="1"/>
      <c r="B304" s="1"/>
      <c r="C304" s="1"/>
      <c r="D304" s="1"/>
      <c r="E304" s="1"/>
      <c r="F304" s="27" t="str">
        <f t="shared" si="3"/>
        <v/>
      </c>
      <c r="G304" s="28">
        <f t="shared" si="4"/>
        <v>0</v>
      </c>
      <c r="H304" s="29">
        <f t="shared" si="5"/>
        <v>0</v>
      </c>
      <c r="I304" s="29">
        <f t="shared" si="6"/>
        <v>0</v>
      </c>
      <c r="J304" s="29">
        <f t="shared" si="7"/>
        <v>0</v>
      </c>
      <c r="K304" s="28">
        <f t="shared" si="1"/>
        <v>0</v>
      </c>
      <c r="L304" s="29">
        <f t="shared" si="2"/>
        <v>0</v>
      </c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4.25" customHeight="1">
      <c r="A305" s="1"/>
      <c r="B305" s="1"/>
      <c r="C305" s="1"/>
      <c r="D305" s="1"/>
      <c r="E305" s="1"/>
      <c r="F305" s="27" t="str">
        <f t="shared" si="3"/>
        <v/>
      </c>
      <c r="G305" s="28">
        <f t="shared" si="4"/>
        <v>0</v>
      </c>
      <c r="H305" s="29">
        <f t="shared" si="5"/>
        <v>0</v>
      </c>
      <c r="I305" s="29">
        <f t="shared" si="6"/>
        <v>0</v>
      </c>
      <c r="J305" s="29">
        <f t="shared" si="7"/>
        <v>0</v>
      </c>
      <c r="K305" s="28">
        <f t="shared" si="1"/>
        <v>0</v>
      </c>
      <c r="L305" s="29">
        <f t="shared" si="2"/>
        <v>0</v>
      </c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4.25" customHeight="1">
      <c r="A306" s="1"/>
      <c r="B306" s="1"/>
      <c r="C306" s="1"/>
      <c r="D306" s="1"/>
      <c r="E306" s="1"/>
      <c r="F306" s="27" t="str">
        <f t="shared" si="3"/>
        <v/>
      </c>
      <c r="G306" s="28">
        <f t="shared" si="4"/>
        <v>0</v>
      </c>
      <c r="H306" s="29">
        <f t="shared" si="5"/>
        <v>0</v>
      </c>
      <c r="I306" s="29">
        <f t="shared" si="6"/>
        <v>0</v>
      </c>
      <c r="J306" s="29">
        <f t="shared" si="7"/>
        <v>0</v>
      </c>
      <c r="K306" s="28">
        <f t="shared" si="1"/>
        <v>0</v>
      </c>
      <c r="L306" s="29">
        <f t="shared" si="2"/>
        <v>0</v>
      </c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4.25" customHeight="1">
      <c r="A307" s="1"/>
      <c r="B307" s="1"/>
      <c r="C307" s="1"/>
      <c r="D307" s="1"/>
      <c r="E307" s="1"/>
      <c r="F307" s="27" t="str">
        <f t="shared" si="3"/>
        <v/>
      </c>
      <c r="G307" s="28">
        <f t="shared" si="4"/>
        <v>0</v>
      </c>
      <c r="H307" s="29">
        <f t="shared" si="5"/>
        <v>0</v>
      </c>
      <c r="I307" s="29">
        <f t="shared" si="6"/>
        <v>0</v>
      </c>
      <c r="J307" s="29">
        <f t="shared" si="7"/>
        <v>0</v>
      </c>
      <c r="K307" s="28">
        <f t="shared" si="1"/>
        <v>0</v>
      </c>
      <c r="L307" s="29">
        <f t="shared" si="2"/>
        <v>0</v>
      </c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4.25" customHeight="1">
      <c r="A308" s="1"/>
      <c r="B308" s="1"/>
      <c r="C308" s="1"/>
      <c r="D308" s="1"/>
      <c r="E308" s="1"/>
      <c r="F308" s="27" t="str">
        <f t="shared" si="3"/>
        <v/>
      </c>
      <c r="G308" s="28">
        <f t="shared" si="4"/>
        <v>0</v>
      </c>
      <c r="H308" s="29">
        <f t="shared" si="5"/>
        <v>0</v>
      </c>
      <c r="I308" s="29">
        <f t="shared" si="6"/>
        <v>0</v>
      </c>
      <c r="J308" s="29">
        <f t="shared" si="7"/>
        <v>0</v>
      </c>
      <c r="K308" s="28">
        <f t="shared" si="1"/>
        <v>0</v>
      </c>
      <c r="L308" s="29">
        <f t="shared" si="2"/>
        <v>0</v>
      </c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4.25" customHeight="1">
      <c r="A309" s="1"/>
      <c r="B309" s="1"/>
      <c r="C309" s="1"/>
      <c r="D309" s="1"/>
      <c r="E309" s="1"/>
      <c r="F309" s="27" t="str">
        <f t="shared" si="3"/>
        <v/>
      </c>
      <c r="G309" s="28">
        <f t="shared" si="4"/>
        <v>0</v>
      </c>
      <c r="H309" s="29">
        <f t="shared" si="5"/>
        <v>0</v>
      </c>
      <c r="I309" s="29">
        <f t="shared" si="6"/>
        <v>0</v>
      </c>
      <c r="J309" s="29">
        <f t="shared" si="7"/>
        <v>0</v>
      </c>
      <c r="K309" s="28">
        <f t="shared" si="1"/>
        <v>0</v>
      </c>
      <c r="L309" s="29">
        <f t="shared" si="2"/>
        <v>0</v>
      </c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4.25" customHeight="1">
      <c r="A310" s="1"/>
      <c r="B310" s="1"/>
      <c r="C310" s="1"/>
      <c r="D310" s="1"/>
      <c r="E310" s="1"/>
      <c r="F310" s="27" t="str">
        <f t="shared" si="3"/>
        <v/>
      </c>
      <c r="G310" s="28">
        <f t="shared" si="4"/>
        <v>0</v>
      </c>
      <c r="H310" s="29">
        <f t="shared" si="5"/>
        <v>0</v>
      </c>
      <c r="I310" s="29">
        <f t="shared" si="6"/>
        <v>0</v>
      </c>
      <c r="J310" s="29">
        <f t="shared" si="7"/>
        <v>0</v>
      </c>
      <c r="K310" s="28">
        <f t="shared" si="1"/>
        <v>0</v>
      </c>
      <c r="L310" s="29">
        <f t="shared" si="2"/>
        <v>0</v>
      </c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4.25" customHeight="1">
      <c r="A311" s="1"/>
      <c r="B311" s="1"/>
      <c r="C311" s="1"/>
      <c r="D311" s="1"/>
      <c r="E311" s="1"/>
      <c r="F311" s="27" t="str">
        <f t="shared" si="3"/>
        <v/>
      </c>
      <c r="G311" s="28">
        <f t="shared" si="4"/>
        <v>0</v>
      </c>
      <c r="H311" s="29">
        <f t="shared" si="5"/>
        <v>0</v>
      </c>
      <c r="I311" s="29">
        <f t="shared" si="6"/>
        <v>0</v>
      </c>
      <c r="J311" s="29">
        <f t="shared" si="7"/>
        <v>0</v>
      </c>
      <c r="K311" s="28">
        <f t="shared" si="1"/>
        <v>0</v>
      </c>
      <c r="L311" s="29">
        <f t="shared" si="2"/>
        <v>0</v>
      </c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4.25" customHeight="1">
      <c r="A312" s="1"/>
      <c r="B312" s="1"/>
      <c r="C312" s="1"/>
      <c r="D312" s="1"/>
      <c r="E312" s="1"/>
      <c r="F312" s="27" t="str">
        <f t="shared" si="3"/>
        <v/>
      </c>
      <c r="G312" s="28">
        <f t="shared" si="4"/>
        <v>0</v>
      </c>
      <c r="H312" s="29">
        <f t="shared" si="5"/>
        <v>0</v>
      </c>
      <c r="I312" s="29">
        <f t="shared" si="6"/>
        <v>0</v>
      </c>
      <c r="J312" s="29">
        <f t="shared" si="7"/>
        <v>0</v>
      </c>
      <c r="K312" s="28">
        <f t="shared" si="1"/>
        <v>0</v>
      </c>
      <c r="L312" s="29">
        <f t="shared" si="2"/>
        <v>0</v>
      </c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4.25" customHeight="1">
      <c r="A313" s="1"/>
      <c r="B313" s="1"/>
      <c r="C313" s="1"/>
      <c r="D313" s="1"/>
      <c r="E313" s="1"/>
      <c r="F313" s="27" t="str">
        <f t="shared" si="3"/>
        <v/>
      </c>
      <c r="G313" s="28">
        <f t="shared" si="4"/>
        <v>0</v>
      </c>
      <c r="H313" s="29">
        <f t="shared" si="5"/>
        <v>0</v>
      </c>
      <c r="I313" s="29">
        <f t="shared" si="6"/>
        <v>0</v>
      </c>
      <c r="J313" s="29">
        <f t="shared" si="7"/>
        <v>0</v>
      </c>
      <c r="K313" s="28">
        <f t="shared" si="1"/>
        <v>0</v>
      </c>
      <c r="L313" s="29">
        <f t="shared" si="2"/>
        <v>0</v>
      </c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4.25" customHeight="1">
      <c r="A314" s="1"/>
      <c r="B314" s="1"/>
      <c r="C314" s="1"/>
      <c r="D314" s="1"/>
      <c r="E314" s="1"/>
      <c r="F314" s="27" t="str">
        <f t="shared" si="3"/>
        <v/>
      </c>
      <c r="G314" s="28">
        <f t="shared" si="4"/>
        <v>0</v>
      </c>
      <c r="H314" s="29">
        <f t="shared" si="5"/>
        <v>0</v>
      </c>
      <c r="I314" s="29">
        <f t="shared" si="6"/>
        <v>0</v>
      </c>
      <c r="J314" s="29">
        <f t="shared" si="7"/>
        <v>0</v>
      </c>
      <c r="K314" s="28">
        <f t="shared" si="1"/>
        <v>0</v>
      </c>
      <c r="L314" s="29">
        <f t="shared" si="2"/>
        <v>0</v>
      </c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4.25" customHeight="1">
      <c r="A315" s="1"/>
      <c r="B315" s="1"/>
      <c r="C315" s="1"/>
      <c r="D315" s="1"/>
      <c r="E315" s="1"/>
      <c r="F315" s="27" t="str">
        <f t="shared" si="3"/>
        <v/>
      </c>
      <c r="G315" s="28">
        <f t="shared" si="4"/>
        <v>0</v>
      </c>
      <c r="H315" s="29">
        <f t="shared" si="5"/>
        <v>0</v>
      </c>
      <c r="I315" s="29">
        <f t="shared" si="6"/>
        <v>0</v>
      </c>
      <c r="J315" s="29">
        <f t="shared" si="7"/>
        <v>0</v>
      </c>
      <c r="K315" s="28">
        <f t="shared" si="1"/>
        <v>0</v>
      </c>
      <c r="L315" s="29">
        <f t="shared" si="2"/>
        <v>0</v>
      </c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4.25" customHeight="1">
      <c r="A316" s="1"/>
      <c r="B316" s="1"/>
      <c r="C316" s="1"/>
      <c r="D316" s="1"/>
      <c r="E316" s="1"/>
      <c r="F316" s="27" t="str">
        <f t="shared" si="3"/>
        <v/>
      </c>
      <c r="G316" s="28">
        <f t="shared" si="4"/>
        <v>0</v>
      </c>
      <c r="H316" s="29">
        <f t="shared" si="5"/>
        <v>0</v>
      </c>
      <c r="I316" s="29">
        <f t="shared" si="6"/>
        <v>0</v>
      </c>
      <c r="J316" s="29">
        <f t="shared" si="7"/>
        <v>0</v>
      </c>
      <c r="K316" s="28">
        <f t="shared" si="1"/>
        <v>0</v>
      </c>
      <c r="L316" s="29">
        <f t="shared" si="2"/>
        <v>0</v>
      </c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4.25" customHeight="1">
      <c r="A317" s="1"/>
      <c r="B317" s="1"/>
      <c r="C317" s="1"/>
      <c r="D317" s="1"/>
      <c r="E317" s="1"/>
      <c r="F317" s="27" t="str">
        <f t="shared" si="3"/>
        <v/>
      </c>
      <c r="G317" s="28">
        <f t="shared" si="4"/>
        <v>0</v>
      </c>
      <c r="H317" s="29">
        <f t="shared" si="5"/>
        <v>0</v>
      </c>
      <c r="I317" s="29">
        <f t="shared" si="6"/>
        <v>0</v>
      </c>
      <c r="J317" s="29">
        <f t="shared" si="7"/>
        <v>0</v>
      </c>
      <c r="K317" s="28">
        <f t="shared" si="1"/>
        <v>0</v>
      </c>
      <c r="L317" s="29">
        <f t="shared" si="2"/>
        <v>0</v>
      </c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4.25" customHeight="1">
      <c r="A318" s="1"/>
      <c r="B318" s="1"/>
      <c r="C318" s="1"/>
      <c r="D318" s="1"/>
      <c r="E318" s="1"/>
      <c r="F318" s="27" t="str">
        <f t="shared" si="3"/>
        <v/>
      </c>
      <c r="G318" s="28">
        <f t="shared" si="4"/>
        <v>0</v>
      </c>
      <c r="H318" s="29">
        <f t="shared" si="5"/>
        <v>0</v>
      </c>
      <c r="I318" s="29">
        <f t="shared" si="6"/>
        <v>0</v>
      </c>
      <c r="J318" s="29">
        <f t="shared" si="7"/>
        <v>0</v>
      </c>
      <c r="K318" s="28">
        <f t="shared" si="1"/>
        <v>0</v>
      </c>
      <c r="L318" s="29">
        <f t="shared" si="2"/>
        <v>0</v>
      </c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4.25" customHeight="1">
      <c r="A319" s="1"/>
      <c r="B319" s="1"/>
      <c r="C319" s="1"/>
      <c r="D319" s="1"/>
      <c r="E319" s="1"/>
      <c r="F319" s="27" t="str">
        <f t="shared" si="3"/>
        <v/>
      </c>
      <c r="G319" s="28">
        <f t="shared" si="4"/>
        <v>0</v>
      </c>
      <c r="H319" s="29">
        <f t="shared" si="5"/>
        <v>0</v>
      </c>
      <c r="I319" s="29">
        <f t="shared" si="6"/>
        <v>0</v>
      </c>
      <c r="J319" s="29">
        <f t="shared" si="7"/>
        <v>0</v>
      </c>
      <c r="K319" s="28">
        <f t="shared" si="1"/>
        <v>0</v>
      </c>
      <c r="L319" s="29">
        <f t="shared" si="2"/>
        <v>0</v>
      </c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4.25" customHeight="1">
      <c r="A320" s="1"/>
      <c r="B320" s="1"/>
      <c r="C320" s="1"/>
      <c r="D320" s="1"/>
      <c r="E320" s="1"/>
      <c r="F320" s="27" t="str">
        <f t="shared" si="3"/>
        <v/>
      </c>
      <c r="G320" s="28">
        <f t="shared" si="4"/>
        <v>0</v>
      </c>
      <c r="H320" s="29">
        <f t="shared" si="5"/>
        <v>0</v>
      </c>
      <c r="I320" s="29">
        <f t="shared" si="6"/>
        <v>0</v>
      </c>
      <c r="J320" s="29">
        <f t="shared" si="7"/>
        <v>0</v>
      </c>
      <c r="K320" s="28">
        <f t="shared" si="1"/>
        <v>0</v>
      </c>
      <c r="L320" s="29">
        <f t="shared" si="2"/>
        <v>0</v>
      </c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4.25" customHeight="1">
      <c r="A321" s="1"/>
      <c r="B321" s="1"/>
      <c r="C321" s="1"/>
      <c r="D321" s="1"/>
      <c r="E321" s="1"/>
      <c r="F321" s="27" t="str">
        <f t="shared" si="3"/>
        <v/>
      </c>
      <c r="G321" s="28">
        <f t="shared" si="4"/>
        <v>0</v>
      </c>
      <c r="H321" s="29">
        <f t="shared" si="5"/>
        <v>0</v>
      </c>
      <c r="I321" s="29">
        <f t="shared" si="6"/>
        <v>0</v>
      </c>
      <c r="J321" s="29">
        <f t="shared" si="7"/>
        <v>0</v>
      </c>
      <c r="K321" s="28">
        <f t="shared" si="1"/>
        <v>0</v>
      </c>
      <c r="L321" s="29">
        <f t="shared" si="2"/>
        <v>0</v>
      </c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4.25" customHeight="1">
      <c r="A322" s="1"/>
      <c r="B322" s="1"/>
      <c r="C322" s="1"/>
      <c r="D322" s="1"/>
      <c r="E322" s="1"/>
      <c r="F322" s="27" t="str">
        <f t="shared" si="3"/>
        <v/>
      </c>
      <c r="G322" s="28">
        <f t="shared" si="4"/>
        <v>0</v>
      </c>
      <c r="H322" s="29">
        <f t="shared" si="5"/>
        <v>0</v>
      </c>
      <c r="I322" s="29">
        <f t="shared" si="6"/>
        <v>0</v>
      </c>
      <c r="J322" s="29">
        <f t="shared" si="7"/>
        <v>0</v>
      </c>
      <c r="K322" s="28">
        <f t="shared" si="1"/>
        <v>0</v>
      </c>
      <c r="L322" s="29">
        <f t="shared" si="2"/>
        <v>0</v>
      </c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4.25" customHeight="1">
      <c r="A323" s="1"/>
      <c r="B323" s="1"/>
      <c r="C323" s="1"/>
      <c r="D323" s="1"/>
      <c r="E323" s="1"/>
      <c r="F323" s="27" t="str">
        <f t="shared" si="3"/>
        <v/>
      </c>
      <c r="G323" s="28">
        <f t="shared" si="4"/>
        <v>0</v>
      </c>
      <c r="H323" s="29">
        <f t="shared" si="5"/>
        <v>0</v>
      </c>
      <c r="I323" s="29">
        <f t="shared" si="6"/>
        <v>0</v>
      </c>
      <c r="J323" s="29">
        <f t="shared" si="7"/>
        <v>0</v>
      </c>
      <c r="K323" s="28">
        <f t="shared" si="1"/>
        <v>0</v>
      </c>
      <c r="L323" s="29">
        <f t="shared" si="2"/>
        <v>0</v>
      </c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4.25" customHeight="1">
      <c r="A324" s="1"/>
      <c r="B324" s="1"/>
      <c r="C324" s="1"/>
      <c r="D324" s="1"/>
      <c r="E324" s="1"/>
      <c r="F324" s="27" t="str">
        <f t="shared" si="3"/>
        <v/>
      </c>
      <c r="G324" s="28">
        <f t="shared" si="4"/>
        <v>0</v>
      </c>
      <c r="H324" s="29">
        <f t="shared" si="5"/>
        <v>0</v>
      </c>
      <c r="I324" s="29">
        <f t="shared" si="6"/>
        <v>0</v>
      </c>
      <c r="J324" s="29">
        <f t="shared" si="7"/>
        <v>0</v>
      </c>
      <c r="K324" s="28">
        <f t="shared" si="1"/>
        <v>0</v>
      </c>
      <c r="L324" s="29">
        <f t="shared" si="2"/>
        <v>0</v>
      </c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4.25" customHeight="1">
      <c r="A325" s="1"/>
      <c r="B325" s="1"/>
      <c r="C325" s="1"/>
      <c r="D325" s="1"/>
      <c r="E325" s="1"/>
      <c r="F325" s="27" t="str">
        <f t="shared" si="3"/>
        <v/>
      </c>
      <c r="G325" s="28">
        <f t="shared" si="4"/>
        <v>0</v>
      </c>
      <c r="H325" s="29">
        <f t="shared" si="5"/>
        <v>0</v>
      </c>
      <c r="I325" s="29">
        <f t="shared" si="6"/>
        <v>0</v>
      </c>
      <c r="J325" s="29">
        <f t="shared" si="7"/>
        <v>0</v>
      </c>
      <c r="K325" s="28">
        <f t="shared" si="1"/>
        <v>0</v>
      </c>
      <c r="L325" s="29">
        <f t="shared" si="2"/>
        <v>0</v>
      </c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4.25" customHeight="1">
      <c r="A326" s="1"/>
      <c r="B326" s="1"/>
      <c r="C326" s="1"/>
      <c r="D326" s="1"/>
      <c r="E326" s="1"/>
      <c r="F326" s="27" t="str">
        <f t="shared" si="3"/>
        <v/>
      </c>
      <c r="G326" s="28">
        <f t="shared" si="4"/>
        <v>0</v>
      </c>
      <c r="H326" s="29">
        <f t="shared" si="5"/>
        <v>0</v>
      </c>
      <c r="I326" s="29">
        <f t="shared" si="6"/>
        <v>0</v>
      </c>
      <c r="J326" s="29">
        <f t="shared" si="7"/>
        <v>0</v>
      </c>
      <c r="K326" s="28">
        <f t="shared" si="1"/>
        <v>0</v>
      </c>
      <c r="L326" s="29">
        <f t="shared" si="2"/>
        <v>0</v>
      </c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4.25" customHeight="1">
      <c r="A327" s="1"/>
      <c r="B327" s="1"/>
      <c r="C327" s="1"/>
      <c r="D327" s="1"/>
      <c r="E327" s="1"/>
      <c r="F327" s="27" t="str">
        <f t="shared" si="3"/>
        <v/>
      </c>
      <c r="G327" s="28">
        <f t="shared" si="4"/>
        <v>0</v>
      </c>
      <c r="H327" s="29">
        <f t="shared" si="5"/>
        <v>0</v>
      </c>
      <c r="I327" s="29">
        <f t="shared" si="6"/>
        <v>0</v>
      </c>
      <c r="J327" s="29">
        <f t="shared" si="7"/>
        <v>0</v>
      </c>
      <c r="K327" s="28">
        <f t="shared" si="1"/>
        <v>0</v>
      </c>
      <c r="L327" s="29">
        <f t="shared" si="2"/>
        <v>0</v>
      </c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4.25" customHeight="1">
      <c r="A328" s="1"/>
      <c r="B328" s="1"/>
      <c r="C328" s="1"/>
      <c r="D328" s="1"/>
      <c r="E328" s="1"/>
      <c r="F328" s="27" t="str">
        <f t="shared" si="3"/>
        <v/>
      </c>
      <c r="G328" s="28">
        <f t="shared" si="4"/>
        <v>0</v>
      </c>
      <c r="H328" s="29">
        <f t="shared" si="5"/>
        <v>0</v>
      </c>
      <c r="I328" s="29">
        <f t="shared" si="6"/>
        <v>0</v>
      </c>
      <c r="J328" s="29">
        <f t="shared" si="7"/>
        <v>0</v>
      </c>
      <c r="K328" s="28">
        <f t="shared" si="1"/>
        <v>0</v>
      </c>
      <c r="L328" s="29">
        <f t="shared" si="2"/>
        <v>0</v>
      </c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4.25" customHeight="1">
      <c r="A329" s="1"/>
      <c r="B329" s="1"/>
      <c r="C329" s="1"/>
      <c r="D329" s="1"/>
      <c r="E329" s="1"/>
      <c r="F329" s="27" t="str">
        <f t="shared" si="3"/>
        <v/>
      </c>
      <c r="G329" s="28">
        <f t="shared" si="4"/>
        <v>0</v>
      </c>
      <c r="H329" s="29">
        <f t="shared" si="5"/>
        <v>0</v>
      </c>
      <c r="I329" s="29">
        <f t="shared" si="6"/>
        <v>0</v>
      </c>
      <c r="J329" s="29">
        <f t="shared" si="7"/>
        <v>0</v>
      </c>
      <c r="K329" s="28">
        <f t="shared" si="1"/>
        <v>0</v>
      </c>
      <c r="L329" s="29">
        <f t="shared" si="2"/>
        <v>0</v>
      </c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4.25" customHeight="1">
      <c r="A330" s="1"/>
      <c r="B330" s="1"/>
      <c r="C330" s="1"/>
      <c r="D330" s="1"/>
      <c r="E330" s="1"/>
      <c r="F330" s="27" t="str">
        <f t="shared" si="3"/>
        <v/>
      </c>
      <c r="G330" s="28">
        <f t="shared" si="4"/>
        <v>0</v>
      </c>
      <c r="H330" s="29">
        <f t="shared" si="5"/>
        <v>0</v>
      </c>
      <c r="I330" s="29">
        <f t="shared" si="6"/>
        <v>0</v>
      </c>
      <c r="J330" s="29">
        <f t="shared" si="7"/>
        <v>0</v>
      </c>
      <c r="K330" s="28">
        <f t="shared" si="1"/>
        <v>0</v>
      </c>
      <c r="L330" s="29">
        <f t="shared" si="2"/>
        <v>0</v>
      </c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4.25" customHeight="1">
      <c r="A331" s="1"/>
      <c r="B331" s="1"/>
      <c r="C331" s="1"/>
      <c r="D331" s="1"/>
      <c r="E331" s="1"/>
      <c r="F331" s="27" t="str">
        <f t="shared" si="3"/>
        <v/>
      </c>
      <c r="G331" s="28">
        <f t="shared" si="4"/>
        <v>0</v>
      </c>
      <c r="H331" s="29">
        <f t="shared" si="5"/>
        <v>0</v>
      </c>
      <c r="I331" s="29">
        <f t="shared" si="6"/>
        <v>0</v>
      </c>
      <c r="J331" s="29">
        <f t="shared" si="7"/>
        <v>0</v>
      </c>
      <c r="K331" s="28">
        <f t="shared" si="1"/>
        <v>0</v>
      </c>
      <c r="L331" s="29">
        <f t="shared" si="2"/>
        <v>0</v>
      </c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4.25" customHeight="1">
      <c r="A332" s="1"/>
      <c r="B332" s="1"/>
      <c r="C332" s="1"/>
      <c r="D332" s="1"/>
      <c r="E332" s="1"/>
      <c r="F332" s="27" t="str">
        <f t="shared" si="3"/>
        <v/>
      </c>
      <c r="G332" s="28">
        <f t="shared" si="4"/>
        <v>0</v>
      </c>
      <c r="H332" s="29">
        <f t="shared" si="5"/>
        <v>0</v>
      </c>
      <c r="I332" s="29">
        <f t="shared" si="6"/>
        <v>0</v>
      </c>
      <c r="J332" s="29">
        <f t="shared" si="7"/>
        <v>0</v>
      </c>
      <c r="K332" s="28">
        <f t="shared" si="1"/>
        <v>0</v>
      </c>
      <c r="L332" s="29">
        <f t="shared" si="2"/>
        <v>0</v>
      </c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4.25" customHeight="1">
      <c r="A333" s="1"/>
      <c r="B333" s="1"/>
      <c r="C333" s="1"/>
      <c r="D333" s="1"/>
      <c r="E333" s="1"/>
      <c r="F333" s="27" t="str">
        <f t="shared" si="3"/>
        <v/>
      </c>
      <c r="G333" s="28">
        <f t="shared" si="4"/>
        <v>0</v>
      </c>
      <c r="H333" s="29">
        <f t="shared" si="5"/>
        <v>0</v>
      </c>
      <c r="I333" s="29">
        <f t="shared" si="6"/>
        <v>0</v>
      </c>
      <c r="J333" s="29">
        <f t="shared" si="7"/>
        <v>0</v>
      </c>
      <c r="K333" s="28">
        <f t="shared" si="1"/>
        <v>0</v>
      </c>
      <c r="L333" s="29">
        <f t="shared" si="2"/>
        <v>0</v>
      </c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4.25" customHeight="1">
      <c r="A334" s="1"/>
      <c r="B334" s="1"/>
      <c r="C334" s="1"/>
      <c r="D334" s="1"/>
      <c r="E334" s="1"/>
      <c r="F334" s="27" t="str">
        <f t="shared" si="3"/>
        <v/>
      </c>
      <c r="G334" s="28">
        <f t="shared" si="4"/>
        <v>0</v>
      </c>
      <c r="H334" s="29">
        <f t="shared" si="5"/>
        <v>0</v>
      </c>
      <c r="I334" s="29">
        <f t="shared" si="6"/>
        <v>0</v>
      </c>
      <c r="J334" s="29">
        <f t="shared" si="7"/>
        <v>0</v>
      </c>
      <c r="K334" s="28">
        <f t="shared" si="1"/>
        <v>0</v>
      </c>
      <c r="L334" s="29">
        <f t="shared" si="2"/>
        <v>0</v>
      </c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4.25" customHeight="1">
      <c r="A335" s="1"/>
      <c r="B335" s="1"/>
      <c r="C335" s="1"/>
      <c r="D335" s="1"/>
      <c r="E335" s="1"/>
      <c r="F335" s="27" t="str">
        <f t="shared" si="3"/>
        <v/>
      </c>
      <c r="G335" s="28">
        <f t="shared" si="4"/>
        <v>0</v>
      </c>
      <c r="H335" s="29">
        <f t="shared" si="5"/>
        <v>0</v>
      </c>
      <c r="I335" s="29">
        <f t="shared" si="6"/>
        <v>0</v>
      </c>
      <c r="J335" s="29">
        <f t="shared" si="7"/>
        <v>0</v>
      </c>
      <c r="K335" s="28">
        <f t="shared" si="1"/>
        <v>0</v>
      </c>
      <c r="L335" s="29">
        <f t="shared" si="2"/>
        <v>0</v>
      </c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4.25" customHeight="1">
      <c r="A336" s="1"/>
      <c r="B336" s="1"/>
      <c r="C336" s="1"/>
      <c r="D336" s="1"/>
      <c r="E336" s="1"/>
      <c r="F336" s="27" t="str">
        <f t="shared" si="3"/>
        <v/>
      </c>
      <c r="G336" s="28">
        <f t="shared" si="4"/>
        <v>0</v>
      </c>
      <c r="H336" s="29">
        <f t="shared" si="5"/>
        <v>0</v>
      </c>
      <c r="I336" s="29">
        <f t="shared" si="6"/>
        <v>0</v>
      </c>
      <c r="J336" s="29">
        <f t="shared" si="7"/>
        <v>0</v>
      </c>
      <c r="K336" s="28">
        <f t="shared" si="1"/>
        <v>0</v>
      </c>
      <c r="L336" s="29">
        <f t="shared" si="2"/>
        <v>0</v>
      </c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4.25" customHeight="1">
      <c r="A337" s="1"/>
      <c r="B337" s="1"/>
      <c r="C337" s="1"/>
      <c r="D337" s="1"/>
      <c r="E337" s="1"/>
      <c r="F337" s="27" t="str">
        <f t="shared" si="3"/>
        <v/>
      </c>
      <c r="G337" s="28">
        <f t="shared" si="4"/>
        <v>0</v>
      </c>
      <c r="H337" s="29">
        <f t="shared" si="5"/>
        <v>0</v>
      </c>
      <c r="I337" s="29">
        <f t="shared" si="6"/>
        <v>0</v>
      </c>
      <c r="J337" s="29">
        <f t="shared" si="7"/>
        <v>0</v>
      </c>
      <c r="K337" s="28">
        <f t="shared" si="1"/>
        <v>0</v>
      </c>
      <c r="L337" s="29">
        <f t="shared" si="2"/>
        <v>0</v>
      </c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4.25" customHeight="1">
      <c r="A338" s="1"/>
      <c r="B338" s="1"/>
      <c r="C338" s="1"/>
      <c r="D338" s="1"/>
      <c r="E338" s="1"/>
      <c r="F338" s="27" t="str">
        <f t="shared" si="3"/>
        <v/>
      </c>
      <c r="G338" s="28">
        <f t="shared" si="4"/>
        <v>0</v>
      </c>
      <c r="H338" s="29">
        <f t="shared" si="5"/>
        <v>0</v>
      </c>
      <c r="I338" s="29">
        <f t="shared" si="6"/>
        <v>0</v>
      </c>
      <c r="J338" s="29">
        <f t="shared" si="7"/>
        <v>0</v>
      </c>
      <c r="K338" s="28">
        <f t="shared" si="1"/>
        <v>0</v>
      </c>
      <c r="L338" s="29">
        <f t="shared" si="2"/>
        <v>0</v>
      </c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4.25" customHeight="1">
      <c r="A339" s="1"/>
      <c r="B339" s="1"/>
      <c r="C339" s="1"/>
      <c r="D339" s="1"/>
      <c r="E339" s="1"/>
      <c r="F339" s="27" t="str">
        <f t="shared" si="3"/>
        <v/>
      </c>
      <c r="G339" s="28">
        <f t="shared" si="4"/>
        <v>0</v>
      </c>
      <c r="H339" s="29">
        <f t="shared" si="5"/>
        <v>0</v>
      </c>
      <c r="I339" s="29">
        <f t="shared" si="6"/>
        <v>0</v>
      </c>
      <c r="J339" s="29">
        <f t="shared" si="7"/>
        <v>0</v>
      </c>
      <c r="K339" s="28">
        <f t="shared" si="1"/>
        <v>0</v>
      </c>
      <c r="L339" s="29">
        <f t="shared" si="2"/>
        <v>0</v>
      </c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4.25" customHeight="1">
      <c r="A340" s="1"/>
      <c r="B340" s="1"/>
      <c r="C340" s="1"/>
      <c r="D340" s="1"/>
      <c r="E340" s="1"/>
      <c r="F340" s="27" t="str">
        <f t="shared" si="3"/>
        <v/>
      </c>
      <c r="G340" s="28">
        <f t="shared" si="4"/>
        <v>0</v>
      </c>
      <c r="H340" s="29">
        <f t="shared" si="5"/>
        <v>0</v>
      </c>
      <c r="I340" s="29">
        <f t="shared" si="6"/>
        <v>0</v>
      </c>
      <c r="J340" s="29">
        <f t="shared" si="7"/>
        <v>0</v>
      </c>
      <c r="K340" s="28">
        <f t="shared" si="1"/>
        <v>0</v>
      </c>
      <c r="L340" s="29">
        <f t="shared" si="2"/>
        <v>0</v>
      </c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4.25" customHeight="1">
      <c r="A341" s="1"/>
      <c r="B341" s="1"/>
      <c r="C341" s="1"/>
      <c r="D341" s="1"/>
      <c r="E341" s="1"/>
      <c r="F341" s="27" t="str">
        <f t="shared" si="3"/>
        <v/>
      </c>
      <c r="G341" s="28">
        <f t="shared" si="4"/>
        <v>0</v>
      </c>
      <c r="H341" s="29">
        <f t="shared" si="5"/>
        <v>0</v>
      </c>
      <c r="I341" s="29">
        <f t="shared" si="6"/>
        <v>0</v>
      </c>
      <c r="J341" s="29">
        <f t="shared" si="7"/>
        <v>0</v>
      </c>
      <c r="K341" s="28">
        <f t="shared" si="1"/>
        <v>0</v>
      </c>
      <c r="L341" s="29">
        <f t="shared" si="2"/>
        <v>0</v>
      </c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4.25" customHeight="1">
      <c r="A342" s="1"/>
      <c r="B342" s="1"/>
      <c r="C342" s="1"/>
      <c r="D342" s="1"/>
      <c r="E342" s="1"/>
      <c r="F342" s="27" t="str">
        <f t="shared" si="3"/>
        <v/>
      </c>
      <c r="G342" s="28">
        <f t="shared" si="4"/>
        <v>0</v>
      </c>
      <c r="H342" s="29">
        <f t="shared" si="5"/>
        <v>0</v>
      </c>
      <c r="I342" s="29">
        <f t="shared" si="6"/>
        <v>0</v>
      </c>
      <c r="J342" s="29">
        <f t="shared" si="7"/>
        <v>0</v>
      </c>
      <c r="K342" s="28">
        <f t="shared" si="1"/>
        <v>0</v>
      </c>
      <c r="L342" s="29">
        <f t="shared" si="2"/>
        <v>0</v>
      </c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4.25" customHeight="1">
      <c r="A343" s="1"/>
      <c r="B343" s="1"/>
      <c r="C343" s="1"/>
      <c r="D343" s="1"/>
      <c r="E343" s="1"/>
      <c r="F343" s="27" t="str">
        <f t="shared" si="3"/>
        <v/>
      </c>
      <c r="G343" s="28">
        <f t="shared" si="4"/>
        <v>0</v>
      </c>
      <c r="H343" s="29">
        <f t="shared" si="5"/>
        <v>0</v>
      </c>
      <c r="I343" s="29">
        <f t="shared" si="6"/>
        <v>0</v>
      </c>
      <c r="J343" s="29">
        <f t="shared" si="7"/>
        <v>0</v>
      </c>
      <c r="K343" s="28">
        <f t="shared" si="1"/>
        <v>0</v>
      </c>
      <c r="L343" s="29">
        <f t="shared" si="2"/>
        <v>0</v>
      </c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4.25" customHeight="1">
      <c r="A344" s="1"/>
      <c r="B344" s="1"/>
      <c r="C344" s="1"/>
      <c r="D344" s="1"/>
      <c r="E344" s="1"/>
      <c r="F344" s="27" t="str">
        <f t="shared" si="3"/>
        <v/>
      </c>
      <c r="G344" s="28">
        <f t="shared" si="4"/>
        <v>0</v>
      </c>
      <c r="H344" s="29">
        <f t="shared" si="5"/>
        <v>0</v>
      </c>
      <c r="I344" s="29">
        <f t="shared" si="6"/>
        <v>0</v>
      </c>
      <c r="J344" s="29">
        <f t="shared" si="7"/>
        <v>0</v>
      </c>
      <c r="K344" s="28">
        <f t="shared" si="1"/>
        <v>0</v>
      </c>
      <c r="L344" s="29">
        <f t="shared" si="2"/>
        <v>0</v>
      </c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4.25" customHeight="1">
      <c r="A345" s="1"/>
      <c r="B345" s="1"/>
      <c r="C345" s="1"/>
      <c r="D345" s="1"/>
      <c r="E345" s="1"/>
      <c r="F345" s="27" t="str">
        <f t="shared" si="3"/>
        <v/>
      </c>
      <c r="G345" s="28">
        <f t="shared" si="4"/>
        <v>0</v>
      </c>
      <c r="H345" s="29">
        <f t="shared" si="5"/>
        <v>0</v>
      </c>
      <c r="I345" s="29">
        <f t="shared" si="6"/>
        <v>0</v>
      </c>
      <c r="J345" s="29">
        <f t="shared" si="7"/>
        <v>0</v>
      </c>
      <c r="K345" s="28">
        <f t="shared" si="1"/>
        <v>0</v>
      </c>
      <c r="L345" s="29">
        <f t="shared" si="2"/>
        <v>0</v>
      </c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4.25" customHeight="1">
      <c r="A346" s="1"/>
      <c r="B346" s="1"/>
      <c r="C346" s="1"/>
      <c r="D346" s="1"/>
      <c r="E346" s="1"/>
      <c r="F346" s="27" t="str">
        <f t="shared" si="3"/>
        <v/>
      </c>
      <c r="G346" s="28">
        <f t="shared" si="4"/>
        <v>0</v>
      </c>
      <c r="H346" s="29">
        <f t="shared" si="5"/>
        <v>0</v>
      </c>
      <c r="I346" s="29">
        <f t="shared" si="6"/>
        <v>0</v>
      </c>
      <c r="J346" s="29">
        <f t="shared" si="7"/>
        <v>0</v>
      </c>
      <c r="K346" s="28">
        <f t="shared" si="1"/>
        <v>0</v>
      </c>
      <c r="L346" s="29">
        <f t="shared" si="2"/>
        <v>0</v>
      </c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4.25" customHeight="1">
      <c r="A347" s="1"/>
      <c r="B347" s="1"/>
      <c r="C347" s="1"/>
      <c r="D347" s="1"/>
      <c r="E347" s="1"/>
      <c r="F347" s="27" t="str">
        <f t="shared" si="3"/>
        <v/>
      </c>
      <c r="G347" s="28">
        <f t="shared" si="4"/>
        <v>0</v>
      </c>
      <c r="H347" s="29">
        <f t="shared" si="5"/>
        <v>0</v>
      </c>
      <c r="I347" s="29">
        <f t="shared" si="6"/>
        <v>0</v>
      </c>
      <c r="J347" s="29">
        <f t="shared" si="7"/>
        <v>0</v>
      </c>
      <c r="K347" s="28">
        <f t="shared" si="1"/>
        <v>0</v>
      </c>
      <c r="L347" s="29">
        <f t="shared" si="2"/>
        <v>0</v>
      </c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4.25" customHeight="1">
      <c r="A348" s="1"/>
      <c r="B348" s="1"/>
      <c r="C348" s="1"/>
      <c r="D348" s="1"/>
      <c r="E348" s="1"/>
      <c r="F348" s="27" t="str">
        <f t="shared" si="3"/>
        <v/>
      </c>
      <c r="G348" s="28">
        <f t="shared" si="4"/>
        <v>0</v>
      </c>
      <c r="H348" s="29">
        <f t="shared" si="5"/>
        <v>0</v>
      </c>
      <c r="I348" s="29">
        <f t="shared" si="6"/>
        <v>0</v>
      </c>
      <c r="J348" s="29">
        <f t="shared" si="7"/>
        <v>0</v>
      </c>
      <c r="K348" s="28">
        <f t="shared" si="1"/>
        <v>0</v>
      </c>
      <c r="L348" s="29">
        <f t="shared" si="2"/>
        <v>0</v>
      </c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4.25" customHeight="1">
      <c r="A349" s="1"/>
      <c r="B349" s="1"/>
      <c r="C349" s="1"/>
      <c r="D349" s="1"/>
      <c r="E349" s="1"/>
      <c r="F349" s="27" t="str">
        <f t="shared" si="3"/>
        <v/>
      </c>
      <c r="G349" s="28">
        <f t="shared" si="4"/>
        <v>0</v>
      </c>
      <c r="H349" s="29">
        <f t="shared" si="5"/>
        <v>0</v>
      </c>
      <c r="I349" s="29">
        <f t="shared" si="6"/>
        <v>0</v>
      </c>
      <c r="J349" s="29">
        <f t="shared" si="7"/>
        <v>0</v>
      </c>
      <c r="K349" s="28">
        <f t="shared" si="1"/>
        <v>0</v>
      </c>
      <c r="L349" s="29">
        <f t="shared" si="2"/>
        <v>0</v>
      </c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4.25" customHeight="1">
      <c r="A350" s="1"/>
      <c r="B350" s="1"/>
      <c r="C350" s="1"/>
      <c r="D350" s="1"/>
      <c r="E350" s="1"/>
      <c r="F350" s="27" t="str">
        <f t="shared" si="3"/>
        <v/>
      </c>
      <c r="G350" s="28">
        <f t="shared" si="4"/>
        <v>0</v>
      </c>
      <c r="H350" s="29">
        <f t="shared" si="5"/>
        <v>0</v>
      </c>
      <c r="I350" s="29">
        <f t="shared" si="6"/>
        <v>0</v>
      </c>
      <c r="J350" s="29">
        <f t="shared" si="7"/>
        <v>0</v>
      </c>
      <c r="K350" s="28">
        <f t="shared" si="1"/>
        <v>0</v>
      </c>
      <c r="L350" s="29">
        <f t="shared" si="2"/>
        <v>0</v>
      </c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4.25" customHeight="1">
      <c r="A351" s="1"/>
      <c r="B351" s="1"/>
      <c r="C351" s="1"/>
      <c r="D351" s="1"/>
      <c r="E351" s="1"/>
      <c r="F351" s="27" t="str">
        <f t="shared" si="3"/>
        <v/>
      </c>
      <c r="G351" s="28">
        <f t="shared" si="4"/>
        <v>0</v>
      </c>
      <c r="H351" s="29">
        <f t="shared" si="5"/>
        <v>0</v>
      </c>
      <c r="I351" s="29">
        <f t="shared" si="6"/>
        <v>0</v>
      </c>
      <c r="J351" s="29">
        <f t="shared" si="7"/>
        <v>0</v>
      </c>
      <c r="K351" s="28">
        <f t="shared" si="1"/>
        <v>0</v>
      </c>
      <c r="L351" s="29">
        <f t="shared" si="2"/>
        <v>0</v>
      </c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4.25" customHeight="1">
      <c r="A352" s="1"/>
      <c r="B352" s="1"/>
      <c r="C352" s="1"/>
      <c r="D352" s="1"/>
      <c r="E352" s="1"/>
      <c r="F352" s="27" t="str">
        <f t="shared" si="3"/>
        <v/>
      </c>
      <c r="G352" s="28">
        <f t="shared" si="4"/>
        <v>0</v>
      </c>
      <c r="H352" s="29">
        <f t="shared" si="5"/>
        <v>0</v>
      </c>
      <c r="I352" s="29">
        <f t="shared" si="6"/>
        <v>0</v>
      </c>
      <c r="J352" s="29">
        <f t="shared" si="7"/>
        <v>0</v>
      </c>
      <c r="K352" s="28">
        <f t="shared" si="1"/>
        <v>0</v>
      </c>
      <c r="L352" s="29">
        <f t="shared" si="2"/>
        <v>0</v>
      </c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4.25" customHeight="1">
      <c r="A353" s="1"/>
      <c r="B353" s="1"/>
      <c r="C353" s="1"/>
      <c r="D353" s="1"/>
      <c r="E353" s="1"/>
      <c r="F353" s="27" t="str">
        <f t="shared" si="3"/>
        <v/>
      </c>
      <c r="G353" s="28">
        <f t="shared" si="4"/>
        <v>0</v>
      </c>
      <c r="H353" s="29">
        <f t="shared" si="5"/>
        <v>0</v>
      </c>
      <c r="I353" s="29">
        <f t="shared" si="6"/>
        <v>0</v>
      </c>
      <c r="J353" s="29">
        <f t="shared" si="7"/>
        <v>0</v>
      </c>
      <c r="K353" s="28">
        <f t="shared" si="1"/>
        <v>0</v>
      </c>
      <c r="L353" s="29">
        <f t="shared" si="2"/>
        <v>0</v>
      </c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4.25" customHeight="1">
      <c r="A354" s="1"/>
      <c r="B354" s="1"/>
      <c r="C354" s="1"/>
      <c r="D354" s="1"/>
      <c r="E354" s="1"/>
      <c r="F354" s="27" t="str">
        <f t="shared" si="3"/>
        <v/>
      </c>
      <c r="G354" s="28">
        <f t="shared" si="4"/>
        <v>0</v>
      </c>
      <c r="H354" s="29">
        <f t="shared" si="5"/>
        <v>0</v>
      </c>
      <c r="I354" s="29">
        <f t="shared" si="6"/>
        <v>0</v>
      </c>
      <c r="J354" s="29">
        <f t="shared" si="7"/>
        <v>0</v>
      </c>
      <c r="K354" s="28">
        <f t="shared" si="1"/>
        <v>0</v>
      </c>
      <c r="L354" s="29">
        <f t="shared" si="2"/>
        <v>0</v>
      </c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4.25" customHeight="1">
      <c r="A355" s="1"/>
      <c r="B355" s="1"/>
      <c r="C355" s="1"/>
      <c r="D355" s="1"/>
      <c r="E355" s="1"/>
      <c r="F355" s="27" t="str">
        <f t="shared" si="3"/>
        <v/>
      </c>
      <c r="G355" s="28">
        <f t="shared" si="4"/>
        <v>0</v>
      </c>
      <c r="H355" s="29">
        <f t="shared" si="5"/>
        <v>0</v>
      </c>
      <c r="I355" s="29">
        <f t="shared" si="6"/>
        <v>0</v>
      </c>
      <c r="J355" s="29">
        <f t="shared" si="7"/>
        <v>0</v>
      </c>
      <c r="K355" s="28">
        <f t="shared" si="1"/>
        <v>0</v>
      </c>
      <c r="L355" s="29">
        <f t="shared" si="2"/>
        <v>0</v>
      </c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4.25" customHeight="1">
      <c r="A356" s="1"/>
      <c r="B356" s="1"/>
      <c r="C356" s="1"/>
      <c r="D356" s="1"/>
      <c r="E356" s="1"/>
      <c r="F356" s="27" t="str">
        <f t="shared" si="3"/>
        <v/>
      </c>
      <c r="G356" s="28">
        <f t="shared" si="4"/>
        <v>0</v>
      </c>
      <c r="H356" s="29">
        <f t="shared" si="5"/>
        <v>0</v>
      </c>
      <c r="I356" s="29">
        <f t="shared" si="6"/>
        <v>0</v>
      </c>
      <c r="J356" s="29">
        <f t="shared" si="7"/>
        <v>0</v>
      </c>
      <c r="K356" s="28">
        <f t="shared" si="1"/>
        <v>0</v>
      </c>
      <c r="L356" s="29">
        <f t="shared" si="2"/>
        <v>0</v>
      </c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4.25" customHeight="1">
      <c r="A357" s="1"/>
      <c r="B357" s="1"/>
      <c r="C357" s="1"/>
      <c r="D357" s="1"/>
      <c r="E357" s="1"/>
      <c r="F357" s="27" t="str">
        <f t="shared" si="3"/>
        <v/>
      </c>
      <c r="G357" s="28">
        <f t="shared" si="4"/>
        <v>0</v>
      </c>
      <c r="H357" s="29">
        <f t="shared" si="5"/>
        <v>0</v>
      </c>
      <c r="I357" s="29">
        <f t="shared" si="6"/>
        <v>0</v>
      </c>
      <c r="J357" s="29">
        <f t="shared" si="7"/>
        <v>0</v>
      </c>
      <c r="K357" s="28">
        <f t="shared" si="1"/>
        <v>0</v>
      </c>
      <c r="L357" s="29">
        <f t="shared" si="2"/>
        <v>0</v>
      </c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4.25" customHeight="1">
      <c r="A358" s="1"/>
      <c r="B358" s="1"/>
      <c r="C358" s="1"/>
      <c r="D358" s="1"/>
      <c r="E358" s="1"/>
      <c r="F358" s="27" t="str">
        <f t="shared" si="3"/>
        <v/>
      </c>
      <c r="G358" s="28">
        <f t="shared" si="4"/>
        <v>0</v>
      </c>
      <c r="H358" s="29">
        <f t="shared" si="5"/>
        <v>0</v>
      </c>
      <c r="I358" s="29">
        <f t="shared" si="6"/>
        <v>0</v>
      </c>
      <c r="J358" s="29">
        <f t="shared" si="7"/>
        <v>0</v>
      </c>
      <c r="K358" s="28">
        <f t="shared" si="1"/>
        <v>0</v>
      </c>
      <c r="L358" s="29">
        <f t="shared" si="2"/>
        <v>0</v>
      </c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4.25" customHeight="1">
      <c r="A359" s="1"/>
      <c r="B359" s="1"/>
      <c r="C359" s="1"/>
      <c r="D359" s="1"/>
      <c r="E359" s="1"/>
      <c r="F359" s="27" t="str">
        <f t="shared" si="3"/>
        <v/>
      </c>
      <c r="G359" s="28">
        <f t="shared" si="4"/>
        <v>0</v>
      </c>
      <c r="H359" s="29">
        <f t="shared" si="5"/>
        <v>0</v>
      </c>
      <c r="I359" s="29">
        <f t="shared" si="6"/>
        <v>0</v>
      </c>
      <c r="J359" s="29">
        <f t="shared" si="7"/>
        <v>0</v>
      </c>
      <c r="K359" s="28">
        <f t="shared" si="1"/>
        <v>0</v>
      </c>
      <c r="L359" s="29">
        <f t="shared" si="2"/>
        <v>0</v>
      </c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4.25" customHeight="1">
      <c r="A360" s="1"/>
      <c r="B360" s="1"/>
      <c r="C360" s="1"/>
      <c r="D360" s="1"/>
      <c r="E360" s="1"/>
      <c r="F360" s="27" t="str">
        <f t="shared" si="3"/>
        <v/>
      </c>
      <c r="G360" s="28">
        <f t="shared" si="4"/>
        <v>0</v>
      </c>
      <c r="H360" s="29">
        <f t="shared" si="5"/>
        <v>0</v>
      </c>
      <c r="I360" s="29">
        <f t="shared" si="6"/>
        <v>0</v>
      </c>
      <c r="J360" s="29">
        <f t="shared" si="7"/>
        <v>0</v>
      </c>
      <c r="K360" s="28">
        <f t="shared" si="1"/>
        <v>0</v>
      </c>
      <c r="L360" s="29">
        <f t="shared" si="2"/>
        <v>0</v>
      </c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4.25" customHeight="1">
      <c r="A361" s="1"/>
      <c r="B361" s="1"/>
      <c r="C361" s="1"/>
      <c r="D361" s="1"/>
      <c r="E361" s="1"/>
      <c r="F361" s="27" t="str">
        <f t="shared" si="3"/>
        <v/>
      </c>
      <c r="G361" s="28">
        <f t="shared" si="4"/>
        <v>0</v>
      </c>
      <c r="H361" s="29">
        <f t="shared" si="5"/>
        <v>0</v>
      </c>
      <c r="I361" s="29">
        <f t="shared" si="6"/>
        <v>0</v>
      </c>
      <c r="J361" s="29">
        <f t="shared" si="7"/>
        <v>0</v>
      </c>
      <c r="K361" s="28">
        <f t="shared" si="1"/>
        <v>0</v>
      </c>
      <c r="L361" s="29">
        <f t="shared" si="2"/>
        <v>0</v>
      </c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4.25" customHeight="1">
      <c r="A362" s="1"/>
      <c r="B362" s="1"/>
      <c r="C362" s="1"/>
      <c r="D362" s="1"/>
      <c r="E362" s="1"/>
      <c r="F362" s="27" t="str">
        <f t="shared" si="3"/>
        <v/>
      </c>
      <c r="G362" s="28">
        <f t="shared" si="4"/>
        <v>0</v>
      </c>
      <c r="H362" s="29">
        <f t="shared" si="5"/>
        <v>0</v>
      </c>
      <c r="I362" s="29">
        <f t="shared" si="6"/>
        <v>0</v>
      </c>
      <c r="J362" s="29">
        <f t="shared" si="7"/>
        <v>0</v>
      </c>
      <c r="K362" s="28">
        <f t="shared" si="1"/>
        <v>0</v>
      </c>
      <c r="L362" s="29">
        <f t="shared" si="2"/>
        <v>0</v>
      </c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</row>
    <row r="37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</row>
    <row r="372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</row>
    <row r="373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</row>
    <row r="374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</row>
    <row r="375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</row>
    <row r="37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</row>
    <row r="37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</row>
    <row r="378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</row>
    <row r="37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</row>
    <row r="38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</row>
    <row r="38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</row>
    <row r="382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</row>
    <row r="383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</row>
    <row r="384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</row>
    <row r="385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</row>
    <row r="38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</row>
    <row r="38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</row>
    <row r="388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</row>
    <row r="38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</row>
    <row r="39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</row>
    <row r="39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</row>
    <row r="392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</row>
    <row r="393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</row>
    <row r="394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</row>
    <row r="395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</row>
    <row r="39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</row>
    <row r="39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</row>
    <row r="398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</row>
    <row r="39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</row>
    <row r="40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</row>
    <row r="402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</row>
    <row r="403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</row>
    <row r="404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</row>
    <row r="405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</row>
    <row r="40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</row>
    <row r="40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</row>
    <row r="408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</row>
    <row r="40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</row>
    <row r="41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</row>
    <row r="41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</row>
    <row r="412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</row>
    <row r="413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</row>
    <row r="414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</row>
    <row r="415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</row>
    <row r="41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</row>
    <row r="41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</row>
    <row r="418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</row>
    <row r="41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</row>
    <row r="42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</row>
    <row r="42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</row>
    <row r="422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</row>
    <row r="423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</row>
    <row r="424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</row>
    <row r="425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</row>
    <row r="4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</row>
    <row r="42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</row>
    <row r="428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</row>
    <row r="4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</row>
    <row r="4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</row>
    <row r="43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</row>
    <row r="432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</row>
    <row r="433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</row>
    <row r="434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</row>
    <row r="435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</row>
    <row r="43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</row>
    <row r="43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</row>
    <row r="438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</row>
    <row r="43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</row>
    <row r="44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</row>
    <row r="44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</row>
    <row r="442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</row>
    <row r="443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</row>
    <row r="444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</row>
    <row r="445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</row>
    <row r="44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</row>
    <row r="4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</row>
    <row r="448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</row>
    <row r="44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</row>
    <row r="45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</row>
    <row r="4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</row>
    <row r="452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</row>
    <row r="453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</row>
    <row r="454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</row>
    <row r="455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</row>
    <row r="45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</row>
    <row r="45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</row>
    <row r="458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</row>
    <row r="45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</row>
    <row r="46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</row>
    <row r="46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</row>
    <row r="462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</row>
    <row r="463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</row>
    <row r="464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</row>
    <row r="465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</row>
    <row r="46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</row>
    <row r="467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</row>
    <row r="468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</row>
    <row r="46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</row>
    <row r="470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</row>
    <row r="471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</row>
    <row r="472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</row>
    <row r="473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</row>
    <row r="474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</row>
    <row r="475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</row>
    <row r="47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</row>
    <row r="477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</row>
    <row r="478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</row>
    <row r="47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</row>
    <row r="480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</row>
    <row r="481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</row>
    <row r="482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</row>
    <row r="483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</row>
    <row r="484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</row>
    <row r="485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</row>
    <row r="48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</row>
    <row r="487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</row>
    <row r="488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</row>
    <row r="48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</row>
    <row r="490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</row>
    <row r="491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</row>
    <row r="492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</row>
    <row r="493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</row>
    <row r="494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</row>
    <row r="495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</row>
    <row r="49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</row>
    <row r="497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</row>
    <row r="498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</row>
    <row r="49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</row>
    <row r="50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</row>
    <row r="501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</row>
    <row r="502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</row>
    <row r="503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</row>
    <row r="504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</row>
    <row r="505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</row>
    <row r="50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</row>
    <row r="507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</row>
    <row r="508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</row>
    <row r="50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</row>
    <row r="51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</row>
    <row r="511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</row>
    <row r="512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</row>
    <row r="513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</row>
    <row r="514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</row>
    <row r="515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</row>
    <row r="51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</row>
    <row r="517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</row>
    <row r="518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</row>
    <row r="51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</row>
    <row r="52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</row>
    <row r="521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</row>
    <row r="522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</row>
    <row r="523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</row>
    <row r="524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</row>
    <row r="525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</row>
    <row r="5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</row>
    <row r="527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</row>
    <row r="528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</row>
    <row r="5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</row>
    <row r="5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</row>
    <row r="531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</row>
    <row r="532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</row>
    <row r="533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</row>
    <row r="534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</row>
    <row r="535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</row>
    <row r="53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</row>
    <row r="537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</row>
    <row r="538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</row>
    <row r="53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</row>
    <row r="54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</row>
    <row r="541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</row>
    <row r="542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</row>
    <row r="543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</row>
    <row r="544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</row>
    <row r="545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</row>
    <row r="54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</row>
    <row r="547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</row>
    <row r="548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</row>
    <row r="54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</row>
    <row r="55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</row>
    <row r="551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</row>
    <row r="552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</row>
    <row r="553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</row>
    <row r="554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</row>
    <row r="555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</row>
    <row r="55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</row>
    <row r="557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</row>
    <row r="558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</row>
    <row r="55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</row>
    <row r="56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</row>
    <row r="561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</row>
    <row r="562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</row>
    <row r="563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</row>
    <row r="564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</row>
    <row r="565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</row>
    <row r="56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</row>
    <row r="567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</row>
    <row r="568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</row>
    <row r="56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</row>
    <row r="57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</row>
    <row r="571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</row>
    <row r="572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</row>
    <row r="573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</row>
    <row r="574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</row>
    <row r="575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</row>
    <row r="57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</row>
    <row r="577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</row>
    <row r="578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</row>
    <row r="57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</row>
    <row r="58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</row>
    <row r="581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</row>
    <row r="582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</row>
    <row r="583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</row>
    <row r="584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</row>
    <row r="585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</row>
    <row r="58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</row>
    <row r="587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</row>
    <row r="588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</row>
    <row r="58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</row>
    <row r="59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</row>
    <row r="591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</row>
    <row r="592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</row>
    <row r="593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</row>
    <row r="594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</row>
    <row r="595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</row>
    <row r="59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</row>
    <row r="597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</row>
    <row r="598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</row>
    <row r="59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</row>
    <row r="60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</row>
    <row r="601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</row>
    <row r="602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</row>
    <row r="603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</row>
    <row r="604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</row>
    <row r="605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</row>
    <row r="60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</row>
    <row r="607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</row>
    <row r="608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</row>
    <row r="60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</row>
    <row r="61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</row>
    <row r="611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</row>
    <row r="612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</row>
    <row r="613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</row>
    <row r="614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</row>
    <row r="615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</row>
    <row r="61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</row>
    <row r="617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</row>
    <row r="618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</row>
    <row r="61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</row>
    <row r="62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</row>
    <row r="621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</row>
    <row r="622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</row>
    <row r="623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</row>
    <row r="624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</row>
    <row r="625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</row>
    <row r="6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</row>
    <row r="627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</row>
    <row r="628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</row>
    <row r="6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</row>
    <row r="6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</row>
    <row r="631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</row>
    <row r="632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</row>
    <row r="633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</row>
    <row r="634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</row>
    <row r="635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</row>
    <row r="63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</row>
    <row r="637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</row>
    <row r="638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</row>
    <row r="63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</row>
    <row r="64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</row>
    <row r="641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</row>
    <row r="642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</row>
    <row r="643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</row>
    <row r="644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</row>
    <row r="645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</row>
    <row r="64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</row>
    <row r="647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</row>
    <row r="648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</row>
    <row r="64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</row>
    <row r="65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</row>
    <row r="651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</row>
    <row r="652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</row>
    <row r="653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</row>
    <row r="654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</row>
    <row r="655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</row>
    <row r="65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</row>
    <row r="657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</row>
    <row r="658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</row>
    <row r="65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</row>
    <row r="66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</row>
    <row r="661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</row>
    <row r="662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</row>
    <row r="663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</row>
    <row r="664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</row>
    <row r="665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</row>
    <row r="66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</row>
    <row r="667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</row>
    <row r="668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</row>
    <row r="66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</row>
    <row r="67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</row>
    <row r="671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</row>
    <row r="672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</row>
    <row r="673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</row>
    <row r="674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</row>
    <row r="675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</row>
    <row r="67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</row>
    <row r="677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</row>
    <row r="678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</row>
    <row r="67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</row>
    <row r="68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</row>
    <row r="681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</row>
    <row r="682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</row>
    <row r="683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</row>
    <row r="684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</row>
    <row r="685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</row>
    <row r="68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</row>
    <row r="687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</row>
    <row r="688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</row>
    <row r="68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</row>
    <row r="69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</row>
    <row r="691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</row>
    <row r="692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</row>
    <row r="693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</row>
    <row r="694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</row>
    <row r="695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</row>
    <row r="69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</row>
    <row r="697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</row>
    <row r="698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</row>
    <row r="69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</row>
    <row r="70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</row>
    <row r="701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</row>
    <row r="702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</row>
    <row r="703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</row>
    <row r="704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</row>
    <row r="705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</row>
    <row r="70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</row>
    <row r="707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</row>
    <row r="708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</row>
    <row r="70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</row>
    <row r="71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</row>
    <row r="711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</row>
    <row r="712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</row>
    <row r="713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</row>
    <row r="714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</row>
    <row r="715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</row>
    <row r="71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</row>
    <row r="717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</row>
    <row r="718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</row>
    <row r="71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</row>
    <row r="72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</row>
    <row r="721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</row>
    <row r="722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</row>
    <row r="723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</row>
    <row r="724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</row>
    <row r="725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</row>
    <row r="7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</row>
    <row r="727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</row>
    <row r="728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</row>
    <row r="7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</row>
    <row r="7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</row>
    <row r="731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</row>
    <row r="732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</row>
    <row r="733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</row>
    <row r="734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</row>
    <row r="735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</row>
    <row r="73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</row>
    <row r="737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</row>
    <row r="738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</row>
    <row r="73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</row>
    <row r="74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</row>
    <row r="741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</row>
    <row r="742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</row>
    <row r="743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</row>
    <row r="744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</row>
    <row r="745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</row>
    <row r="74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</row>
    <row r="747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</row>
    <row r="748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</row>
    <row r="74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</row>
    <row r="75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</row>
    <row r="751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</row>
    <row r="752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</row>
    <row r="753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</row>
    <row r="754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</row>
    <row r="755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</row>
    <row r="75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</row>
    <row r="757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</row>
    <row r="758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</row>
    <row r="75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</row>
    <row r="76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</row>
    <row r="761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</row>
    <row r="762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</row>
    <row r="763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</row>
    <row r="764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</row>
    <row r="765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</row>
    <row r="76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</row>
    <row r="767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</row>
    <row r="768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</row>
    <row r="76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</row>
    <row r="77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</row>
    <row r="771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</row>
    <row r="772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</row>
    <row r="773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</row>
    <row r="774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</row>
    <row r="775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</row>
    <row r="77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</row>
    <row r="777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</row>
    <row r="778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</row>
    <row r="77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</row>
    <row r="78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</row>
    <row r="781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</row>
    <row r="782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</row>
    <row r="783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</row>
    <row r="784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</row>
    <row r="785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</row>
    <row r="78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</row>
    <row r="787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</row>
    <row r="788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</row>
    <row r="78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</row>
    <row r="79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</row>
    <row r="791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</row>
    <row r="792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</row>
    <row r="793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</row>
    <row r="794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</row>
    <row r="795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</row>
    <row r="79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</row>
    <row r="797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</row>
    <row r="798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</row>
    <row r="79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</row>
    <row r="801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</row>
    <row r="802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</row>
    <row r="803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</row>
    <row r="804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</row>
    <row r="805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</row>
    <row r="80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</row>
    <row r="807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</row>
    <row r="808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</row>
    <row r="80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</row>
    <row r="81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</row>
    <row r="811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</row>
    <row r="812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</row>
    <row r="813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</row>
    <row r="814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</row>
    <row r="815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</row>
    <row r="81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</row>
    <row r="817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</row>
    <row r="818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</row>
    <row r="81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</row>
    <row r="82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</row>
    <row r="821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</row>
    <row r="822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</row>
    <row r="823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</row>
    <row r="824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</row>
    <row r="825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</row>
    <row r="8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</row>
    <row r="827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</row>
    <row r="828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</row>
    <row r="8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</row>
    <row r="8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</row>
    <row r="831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</row>
    <row r="832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</row>
    <row r="833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</row>
    <row r="834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</row>
    <row r="835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</row>
    <row r="83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</row>
    <row r="837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</row>
    <row r="838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</row>
    <row r="83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</row>
    <row r="84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</row>
    <row r="841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</row>
    <row r="842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</row>
    <row r="843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</row>
    <row r="844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</row>
    <row r="845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</row>
    <row r="84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</row>
    <row r="847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</row>
    <row r="848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</row>
    <row r="84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</row>
    <row r="85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</row>
    <row r="851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</row>
    <row r="852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</row>
    <row r="853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</row>
    <row r="854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</row>
    <row r="855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</row>
    <row r="85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</row>
    <row r="857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</row>
    <row r="858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</row>
    <row r="85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</row>
    <row r="86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</row>
    <row r="861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</row>
    <row r="862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</row>
    <row r="863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</row>
    <row r="864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</row>
    <row r="865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</row>
    <row r="86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</row>
    <row r="867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</row>
    <row r="868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</row>
    <row r="86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</row>
    <row r="87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</row>
    <row r="871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</row>
    <row r="872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</row>
    <row r="873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</row>
    <row r="874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</row>
    <row r="875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</row>
    <row r="87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</row>
    <row r="877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</row>
    <row r="878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</row>
    <row r="87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</row>
    <row r="88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</row>
    <row r="881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</row>
    <row r="882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</row>
    <row r="883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</row>
    <row r="884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</row>
    <row r="885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</row>
    <row r="88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</row>
    <row r="887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</row>
    <row r="888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</row>
    <row r="88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</row>
    <row r="89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</row>
    <row r="891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</row>
    <row r="892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</row>
    <row r="893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</row>
    <row r="894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</row>
    <row r="895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</row>
    <row r="89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</row>
    <row r="897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</row>
    <row r="898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</row>
    <row r="89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</row>
    <row r="90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</row>
    <row r="901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</row>
    <row r="902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</row>
    <row r="903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</row>
    <row r="904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</row>
    <row r="905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</row>
    <row r="90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</row>
    <row r="907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</row>
    <row r="908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</row>
    <row r="90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</row>
    <row r="91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</row>
    <row r="911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</row>
    <row r="912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</row>
    <row r="913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</row>
    <row r="914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</row>
    <row r="915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</row>
    <row r="91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</row>
    <row r="917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</row>
    <row r="918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</row>
    <row r="91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</row>
    <row r="92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</row>
    <row r="921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</row>
    <row r="922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</row>
    <row r="923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</row>
    <row r="924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</row>
    <row r="925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</row>
    <row r="9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</row>
    <row r="927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</row>
    <row r="928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</row>
    <row r="9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</row>
    <row r="9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</row>
    <row r="931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</row>
    <row r="932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</row>
    <row r="933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</row>
    <row r="934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</row>
    <row r="935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</row>
    <row r="93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</row>
    <row r="937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</row>
    <row r="938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</row>
    <row r="93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</row>
    <row r="94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</row>
    <row r="941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</row>
    <row r="997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</row>
    <row r="998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</row>
    <row r="999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</row>
    <row r="100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3.5"/>
    <col customWidth="1" min="2" max="2" width="11.5"/>
    <col customWidth="1" min="3" max="3" width="19.0"/>
    <col customWidth="1" min="4" max="4" width="20.0"/>
    <col customWidth="1" min="5" max="5" width="4.38"/>
    <col customWidth="1" min="6" max="6" width="5.38"/>
    <col customWidth="1" min="7" max="7" width="15.25"/>
    <col customWidth="1" min="8" max="10" width="13.13"/>
    <col customWidth="1" min="11" max="11" width="15.25"/>
    <col customWidth="1" min="12" max="12" width="11.5"/>
    <col customWidth="1" min="13" max="26" width="10.63"/>
  </cols>
  <sheetData>
    <row r="1" ht="14.25" customHeight="1">
      <c r="A1" s="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4.25" customHeight="1">
      <c r="A2" s="1"/>
      <c r="B2" s="22" t="s">
        <v>83</v>
      </c>
      <c r="C2" s="22"/>
      <c r="D2" s="23">
        <f>+Creditos!$B$5</f>
        <v>0</v>
      </c>
      <c r="E2" s="21"/>
      <c r="F2" s="24" t="s">
        <v>84</v>
      </c>
      <c r="G2" s="24" t="s">
        <v>85</v>
      </c>
      <c r="H2" s="24" t="s">
        <v>86</v>
      </c>
      <c r="I2" s="24" t="s">
        <v>87</v>
      </c>
      <c r="J2" s="24" t="s">
        <v>88</v>
      </c>
      <c r="K2" s="24" t="s">
        <v>89</v>
      </c>
      <c r="L2" s="24" t="s">
        <v>90</v>
      </c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4.25" customHeight="1">
      <c r="A3" s="1"/>
      <c r="B3" s="25" t="s">
        <v>91</v>
      </c>
      <c r="C3" s="25"/>
      <c r="D3" s="26">
        <f>+Creditos!D5/12</f>
        <v>0.02333333333</v>
      </c>
      <c r="E3" s="21"/>
      <c r="F3" s="27">
        <v>1.0</v>
      </c>
      <c r="G3" s="28">
        <f>IF(F3="",0,D2)</f>
        <v>0</v>
      </c>
      <c r="H3" s="29">
        <f>IF(F3="",0,D4)</f>
        <v>0</v>
      </c>
      <c r="I3" s="29">
        <f>IFERROR(IF(F3="",0,CUMPRINC($D$3,$D$5,$D$2,F3,F3,0)),0)</f>
        <v>0</v>
      </c>
      <c r="J3" s="29">
        <f>IFERROR(IF(F3="",0,CUMIPMT($D$3,$D$5,$D$2,F3,F3,0)),0)</f>
        <v>0</v>
      </c>
      <c r="K3" s="28">
        <f t="shared" ref="K3:K362" si="1">G3+I3</f>
        <v>0</v>
      </c>
      <c r="L3" s="29">
        <f t="shared" ref="L3:L362" si="2">(I3+J3)-H3</f>
        <v>0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4.25" customHeight="1">
      <c r="A4" s="1"/>
      <c r="B4" s="25" t="s">
        <v>73</v>
      </c>
      <c r="C4" s="25"/>
      <c r="D4" s="30">
        <f>IFERROR(PMT($D$3,$D$5,D2,,0),0)</f>
        <v>0</v>
      </c>
      <c r="E4" s="21"/>
      <c r="F4" s="27" t="str">
        <f t="shared" ref="F4:F362" si="3">IF(ROW(F3)-1&lt;=$D$5,ROW(F3)-1,"")</f>
        <v/>
      </c>
      <c r="G4" s="28">
        <f t="shared" ref="G4:G362" si="4">IF(F4="",0,K3)</f>
        <v>0</v>
      </c>
      <c r="H4" s="29">
        <f t="shared" ref="H4:H362" si="5">IF(F4="",0,H3)</f>
        <v>0</v>
      </c>
      <c r="I4" s="29">
        <f t="shared" ref="I4:I362" si="6">IF(F4="",0,CUMPRINC($D$3,$D$5,$D$2,F4,F4,0))</f>
        <v>0</v>
      </c>
      <c r="J4" s="29">
        <f t="shared" ref="J4:J362" si="7">IF(F4="",0,CUMIPMT($D$3,$D$5,$D$2,F4,F4,0))</f>
        <v>0</v>
      </c>
      <c r="K4" s="28">
        <f t="shared" si="1"/>
        <v>0</v>
      </c>
      <c r="L4" s="29">
        <f t="shared" si="2"/>
        <v>0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4.25" customHeight="1">
      <c r="A5" s="1"/>
      <c r="B5" s="25" t="s">
        <v>92</v>
      </c>
      <c r="C5" s="25"/>
      <c r="D5" s="31">
        <f>+Creditos!$C$5</f>
        <v>0</v>
      </c>
      <c r="E5" s="21"/>
      <c r="F5" s="27" t="str">
        <f t="shared" si="3"/>
        <v/>
      </c>
      <c r="G5" s="28">
        <f t="shared" si="4"/>
        <v>0</v>
      </c>
      <c r="H5" s="29">
        <f t="shared" si="5"/>
        <v>0</v>
      </c>
      <c r="I5" s="29">
        <f t="shared" si="6"/>
        <v>0</v>
      </c>
      <c r="J5" s="29">
        <f t="shared" si="7"/>
        <v>0</v>
      </c>
      <c r="K5" s="28">
        <f t="shared" si="1"/>
        <v>0</v>
      </c>
      <c r="L5" s="29">
        <f t="shared" si="2"/>
        <v>0</v>
      </c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4.25" customHeight="1">
      <c r="A6" s="1"/>
      <c r="B6" s="25" t="s">
        <v>93</v>
      </c>
      <c r="C6" s="25"/>
      <c r="D6" s="30">
        <f>IFERROR(SUM(J:J),0)</f>
        <v>0</v>
      </c>
      <c r="E6" s="21"/>
      <c r="F6" s="27" t="str">
        <f t="shared" si="3"/>
        <v/>
      </c>
      <c r="G6" s="28">
        <f t="shared" si="4"/>
        <v>0</v>
      </c>
      <c r="H6" s="29">
        <f t="shared" si="5"/>
        <v>0</v>
      </c>
      <c r="I6" s="29">
        <f t="shared" si="6"/>
        <v>0</v>
      </c>
      <c r="J6" s="29">
        <f t="shared" si="7"/>
        <v>0</v>
      </c>
      <c r="K6" s="28">
        <f t="shared" si="1"/>
        <v>0</v>
      </c>
      <c r="L6" s="29">
        <f t="shared" si="2"/>
        <v>0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4.25" customHeight="1">
      <c r="A7" s="1"/>
      <c r="B7" s="32" t="s">
        <v>94</v>
      </c>
      <c r="C7" s="32"/>
      <c r="D7" s="33"/>
      <c r="E7" s="21"/>
      <c r="F7" s="27" t="str">
        <f t="shared" si="3"/>
        <v/>
      </c>
      <c r="G7" s="28">
        <f t="shared" si="4"/>
        <v>0</v>
      </c>
      <c r="H7" s="29">
        <f t="shared" si="5"/>
        <v>0</v>
      </c>
      <c r="I7" s="29">
        <f t="shared" si="6"/>
        <v>0</v>
      </c>
      <c r="J7" s="29">
        <f t="shared" si="7"/>
        <v>0</v>
      </c>
      <c r="K7" s="28">
        <f t="shared" si="1"/>
        <v>0</v>
      </c>
      <c r="L7" s="29">
        <f t="shared" si="2"/>
        <v>0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4.25" customHeight="1">
      <c r="A8" s="1"/>
      <c r="B8" s="21"/>
      <c r="C8" s="21"/>
      <c r="D8" s="21"/>
      <c r="E8" s="21"/>
      <c r="F8" s="27" t="str">
        <f t="shared" si="3"/>
        <v/>
      </c>
      <c r="G8" s="28">
        <f t="shared" si="4"/>
        <v>0</v>
      </c>
      <c r="H8" s="29">
        <f t="shared" si="5"/>
        <v>0</v>
      </c>
      <c r="I8" s="29">
        <f t="shared" si="6"/>
        <v>0</v>
      </c>
      <c r="J8" s="29">
        <f t="shared" si="7"/>
        <v>0</v>
      </c>
      <c r="K8" s="28">
        <f t="shared" si="1"/>
        <v>0</v>
      </c>
      <c r="L8" s="29">
        <f t="shared" si="2"/>
        <v>0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4.25" customHeight="1">
      <c r="A9" s="1"/>
      <c r="B9" s="21"/>
      <c r="C9" s="21"/>
      <c r="D9" s="21"/>
      <c r="E9" s="21"/>
      <c r="F9" s="27" t="str">
        <f t="shared" si="3"/>
        <v/>
      </c>
      <c r="G9" s="28">
        <f t="shared" si="4"/>
        <v>0</v>
      </c>
      <c r="H9" s="29">
        <f t="shared" si="5"/>
        <v>0</v>
      </c>
      <c r="I9" s="29">
        <f t="shared" si="6"/>
        <v>0</v>
      </c>
      <c r="J9" s="29">
        <f t="shared" si="7"/>
        <v>0</v>
      </c>
      <c r="K9" s="28">
        <f t="shared" si="1"/>
        <v>0</v>
      </c>
      <c r="L9" s="29">
        <f t="shared" si="2"/>
        <v>0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1"/>
      <c r="B10" s="1"/>
      <c r="C10" s="1"/>
      <c r="D10" s="1"/>
      <c r="E10" s="1"/>
      <c r="F10" s="27" t="str">
        <f t="shared" si="3"/>
        <v/>
      </c>
      <c r="G10" s="28">
        <f t="shared" si="4"/>
        <v>0</v>
      </c>
      <c r="H10" s="29">
        <f t="shared" si="5"/>
        <v>0</v>
      </c>
      <c r="I10" s="29">
        <f t="shared" si="6"/>
        <v>0</v>
      </c>
      <c r="J10" s="29">
        <f t="shared" si="7"/>
        <v>0</v>
      </c>
      <c r="K10" s="28">
        <f t="shared" si="1"/>
        <v>0</v>
      </c>
      <c r="L10" s="29">
        <f t="shared" si="2"/>
        <v>0</v>
      </c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4.25" customHeight="1">
      <c r="A11" s="1"/>
      <c r="B11" s="1"/>
      <c r="C11" s="1"/>
      <c r="D11" s="1"/>
      <c r="E11" s="1"/>
      <c r="F11" s="27" t="str">
        <f t="shared" si="3"/>
        <v/>
      </c>
      <c r="G11" s="28">
        <f t="shared" si="4"/>
        <v>0</v>
      </c>
      <c r="H11" s="29">
        <f t="shared" si="5"/>
        <v>0</v>
      </c>
      <c r="I11" s="29">
        <f t="shared" si="6"/>
        <v>0</v>
      </c>
      <c r="J11" s="29">
        <f t="shared" si="7"/>
        <v>0</v>
      </c>
      <c r="K11" s="28">
        <f t="shared" si="1"/>
        <v>0</v>
      </c>
      <c r="L11" s="29">
        <f t="shared" si="2"/>
        <v>0</v>
      </c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4.25" customHeight="1">
      <c r="A12" s="1"/>
      <c r="B12" s="1"/>
      <c r="C12" s="1"/>
      <c r="D12" s="1"/>
      <c r="E12" s="1"/>
      <c r="F12" s="27" t="str">
        <f t="shared" si="3"/>
        <v/>
      </c>
      <c r="G12" s="28">
        <f t="shared" si="4"/>
        <v>0</v>
      </c>
      <c r="H12" s="29">
        <f t="shared" si="5"/>
        <v>0</v>
      </c>
      <c r="I12" s="29">
        <f t="shared" si="6"/>
        <v>0</v>
      </c>
      <c r="J12" s="29">
        <f t="shared" si="7"/>
        <v>0</v>
      </c>
      <c r="K12" s="28">
        <f t="shared" si="1"/>
        <v>0</v>
      </c>
      <c r="L12" s="29">
        <f t="shared" si="2"/>
        <v>0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4.25" customHeight="1">
      <c r="A13" s="1"/>
      <c r="B13" s="1"/>
      <c r="C13" s="1"/>
      <c r="D13" s="1"/>
      <c r="E13" s="1"/>
      <c r="F13" s="27" t="str">
        <f t="shared" si="3"/>
        <v/>
      </c>
      <c r="G13" s="28">
        <f t="shared" si="4"/>
        <v>0</v>
      </c>
      <c r="H13" s="29">
        <f t="shared" si="5"/>
        <v>0</v>
      </c>
      <c r="I13" s="29">
        <f t="shared" si="6"/>
        <v>0</v>
      </c>
      <c r="J13" s="29">
        <f t="shared" si="7"/>
        <v>0</v>
      </c>
      <c r="K13" s="28">
        <f t="shared" si="1"/>
        <v>0</v>
      </c>
      <c r="L13" s="29">
        <f t="shared" si="2"/>
        <v>0</v>
      </c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4.25" customHeight="1">
      <c r="A14" s="1"/>
      <c r="B14" s="1"/>
      <c r="C14" s="1"/>
      <c r="D14" s="1"/>
      <c r="E14" s="1"/>
      <c r="F14" s="27" t="str">
        <f t="shared" si="3"/>
        <v/>
      </c>
      <c r="G14" s="28">
        <f t="shared" si="4"/>
        <v>0</v>
      </c>
      <c r="H14" s="29">
        <f t="shared" si="5"/>
        <v>0</v>
      </c>
      <c r="I14" s="29">
        <f t="shared" si="6"/>
        <v>0</v>
      </c>
      <c r="J14" s="29">
        <f t="shared" si="7"/>
        <v>0</v>
      </c>
      <c r="K14" s="28">
        <f t="shared" si="1"/>
        <v>0</v>
      </c>
      <c r="L14" s="29">
        <f t="shared" si="2"/>
        <v>0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4.25" customHeight="1">
      <c r="A15" s="1"/>
      <c r="B15" s="1"/>
      <c r="C15" s="1"/>
      <c r="D15" s="1"/>
      <c r="E15" s="1"/>
      <c r="F15" s="27" t="str">
        <f t="shared" si="3"/>
        <v/>
      </c>
      <c r="G15" s="28">
        <f t="shared" si="4"/>
        <v>0</v>
      </c>
      <c r="H15" s="29">
        <f t="shared" si="5"/>
        <v>0</v>
      </c>
      <c r="I15" s="29">
        <f t="shared" si="6"/>
        <v>0</v>
      </c>
      <c r="J15" s="29">
        <f t="shared" si="7"/>
        <v>0</v>
      </c>
      <c r="K15" s="28">
        <f t="shared" si="1"/>
        <v>0</v>
      </c>
      <c r="L15" s="29">
        <f t="shared" si="2"/>
        <v>0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4.25" customHeight="1">
      <c r="A16" s="1"/>
      <c r="B16" s="1"/>
      <c r="C16" s="1"/>
      <c r="D16" s="1"/>
      <c r="E16" s="1"/>
      <c r="F16" s="27" t="str">
        <f t="shared" si="3"/>
        <v/>
      </c>
      <c r="G16" s="28">
        <f t="shared" si="4"/>
        <v>0</v>
      </c>
      <c r="H16" s="29">
        <f t="shared" si="5"/>
        <v>0</v>
      </c>
      <c r="I16" s="29">
        <f t="shared" si="6"/>
        <v>0</v>
      </c>
      <c r="J16" s="29">
        <f t="shared" si="7"/>
        <v>0</v>
      </c>
      <c r="K16" s="28">
        <f t="shared" si="1"/>
        <v>0</v>
      </c>
      <c r="L16" s="29">
        <f t="shared" si="2"/>
        <v>0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4.25" customHeight="1">
      <c r="A17" s="1"/>
      <c r="B17" s="1"/>
      <c r="C17" s="1"/>
      <c r="D17" s="1"/>
      <c r="E17" s="1"/>
      <c r="F17" s="27" t="str">
        <f t="shared" si="3"/>
        <v/>
      </c>
      <c r="G17" s="28">
        <f t="shared" si="4"/>
        <v>0</v>
      </c>
      <c r="H17" s="29">
        <f t="shared" si="5"/>
        <v>0</v>
      </c>
      <c r="I17" s="29">
        <f t="shared" si="6"/>
        <v>0</v>
      </c>
      <c r="J17" s="29">
        <f t="shared" si="7"/>
        <v>0</v>
      </c>
      <c r="K17" s="28">
        <f t="shared" si="1"/>
        <v>0</v>
      </c>
      <c r="L17" s="29">
        <f t="shared" si="2"/>
        <v>0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4.25" customHeight="1">
      <c r="A18" s="1"/>
      <c r="B18" s="1"/>
      <c r="C18" s="1"/>
      <c r="D18" s="1"/>
      <c r="E18" s="1"/>
      <c r="F18" s="27" t="str">
        <f t="shared" si="3"/>
        <v/>
      </c>
      <c r="G18" s="28">
        <f t="shared" si="4"/>
        <v>0</v>
      </c>
      <c r="H18" s="29">
        <f t="shared" si="5"/>
        <v>0</v>
      </c>
      <c r="I18" s="29">
        <f t="shared" si="6"/>
        <v>0</v>
      </c>
      <c r="J18" s="29">
        <f t="shared" si="7"/>
        <v>0</v>
      </c>
      <c r="K18" s="28">
        <f t="shared" si="1"/>
        <v>0</v>
      </c>
      <c r="L18" s="29">
        <f t="shared" si="2"/>
        <v>0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4.25" customHeight="1">
      <c r="A19" s="1"/>
      <c r="B19" s="1"/>
      <c r="C19" s="1"/>
      <c r="D19" s="1"/>
      <c r="E19" s="1"/>
      <c r="F19" s="27" t="str">
        <f t="shared" si="3"/>
        <v/>
      </c>
      <c r="G19" s="28">
        <f t="shared" si="4"/>
        <v>0</v>
      </c>
      <c r="H19" s="29">
        <f t="shared" si="5"/>
        <v>0</v>
      </c>
      <c r="I19" s="29">
        <f t="shared" si="6"/>
        <v>0</v>
      </c>
      <c r="J19" s="29">
        <f t="shared" si="7"/>
        <v>0</v>
      </c>
      <c r="K19" s="28">
        <f t="shared" si="1"/>
        <v>0</v>
      </c>
      <c r="L19" s="29">
        <f t="shared" si="2"/>
        <v>0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4.25" customHeight="1">
      <c r="A20" s="1"/>
      <c r="B20" s="1"/>
      <c r="C20" s="1"/>
      <c r="D20" s="1"/>
      <c r="E20" s="1"/>
      <c r="F20" s="27" t="str">
        <f t="shared" si="3"/>
        <v/>
      </c>
      <c r="G20" s="28">
        <f t="shared" si="4"/>
        <v>0</v>
      </c>
      <c r="H20" s="29">
        <f t="shared" si="5"/>
        <v>0</v>
      </c>
      <c r="I20" s="29">
        <f t="shared" si="6"/>
        <v>0</v>
      </c>
      <c r="J20" s="29">
        <f t="shared" si="7"/>
        <v>0</v>
      </c>
      <c r="K20" s="28">
        <f t="shared" si="1"/>
        <v>0</v>
      </c>
      <c r="L20" s="29">
        <f t="shared" si="2"/>
        <v>0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4.25" customHeight="1">
      <c r="A21" s="1"/>
      <c r="B21" s="1"/>
      <c r="C21" s="1"/>
      <c r="D21" s="1"/>
      <c r="E21" s="1"/>
      <c r="F21" s="27" t="str">
        <f t="shared" si="3"/>
        <v/>
      </c>
      <c r="G21" s="28">
        <f t="shared" si="4"/>
        <v>0</v>
      </c>
      <c r="H21" s="29">
        <f t="shared" si="5"/>
        <v>0</v>
      </c>
      <c r="I21" s="29">
        <f t="shared" si="6"/>
        <v>0</v>
      </c>
      <c r="J21" s="29">
        <f t="shared" si="7"/>
        <v>0</v>
      </c>
      <c r="K21" s="28">
        <f t="shared" si="1"/>
        <v>0</v>
      </c>
      <c r="L21" s="29">
        <f t="shared" si="2"/>
        <v>0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4.25" customHeight="1">
      <c r="A22" s="1"/>
      <c r="B22" s="1"/>
      <c r="C22" s="1"/>
      <c r="D22" s="1"/>
      <c r="E22" s="1"/>
      <c r="F22" s="27" t="str">
        <f t="shared" si="3"/>
        <v/>
      </c>
      <c r="G22" s="28">
        <f t="shared" si="4"/>
        <v>0</v>
      </c>
      <c r="H22" s="29">
        <f t="shared" si="5"/>
        <v>0</v>
      </c>
      <c r="I22" s="29">
        <f t="shared" si="6"/>
        <v>0</v>
      </c>
      <c r="J22" s="29">
        <f t="shared" si="7"/>
        <v>0</v>
      </c>
      <c r="K22" s="28">
        <f t="shared" si="1"/>
        <v>0</v>
      </c>
      <c r="L22" s="29">
        <f t="shared" si="2"/>
        <v>0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4.25" customHeight="1">
      <c r="A23" s="1"/>
      <c r="B23" s="1"/>
      <c r="C23" s="1"/>
      <c r="D23" s="1"/>
      <c r="E23" s="1"/>
      <c r="F23" s="27" t="str">
        <f t="shared" si="3"/>
        <v/>
      </c>
      <c r="G23" s="28">
        <f t="shared" si="4"/>
        <v>0</v>
      </c>
      <c r="H23" s="29">
        <f t="shared" si="5"/>
        <v>0</v>
      </c>
      <c r="I23" s="29">
        <f t="shared" si="6"/>
        <v>0</v>
      </c>
      <c r="J23" s="29">
        <f t="shared" si="7"/>
        <v>0</v>
      </c>
      <c r="K23" s="28">
        <f t="shared" si="1"/>
        <v>0</v>
      </c>
      <c r="L23" s="29">
        <f t="shared" si="2"/>
        <v>0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4.25" customHeight="1">
      <c r="A24" s="1"/>
      <c r="B24" s="1"/>
      <c r="C24" s="1"/>
      <c r="D24" s="1"/>
      <c r="E24" s="1"/>
      <c r="F24" s="27" t="str">
        <f t="shared" si="3"/>
        <v/>
      </c>
      <c r="G24" s="28">
        <f t="shared" si="4"/>
        <v>0</v>
      </c>
      <c r="H24" s="29">
        <f t="shared" si="5"/>
        <v>0</v>
      </c>
      <c r="I24" s="29">
        <f t="shared" si="6"/>
        <v>0</v>
      </c>
      <c r="J24" s="29">
        <f t="shared" si="7"/>
        <v>0</v>
      </c>
      <c r="K24" s="28">
        <f t="shared" si="1"/>
        <v>0</v>
      </c>
      <c r="L24" s="29">
        <f t="shared" si="2"/>
        <v>0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4.25" customHeight="1">
      <c r="A25" s="1"/>
      <c r="B25" s="1"/>
      <c r="C25" s="1"/>
      <c r="D25" s="1"/>
      <c r="E25" s="1"/>
      <c r="F25" s="27" t="str">
        <f t="shared" si="3"/>
        <v/>
      </c>
      <c r="G25" s="28">
        <f t="shared" si="4"/>
        <v>0</v>
      </c>
      <c r="H25" s="29">
        <f t="shared" si="5"/>
        <v>0</v>
      </c>
      <c r="I25" s="29">
        <f t="shared" si="6"/>
        <v>0</v>
      </c>
      <c r="J25" s="29">
        <f t="shared" si="7"/>
        <v>0</v>
      </c>
      <c r="K25" s="28">
        <f t="shared" si="1"/>
        <v>0</v>
      </c>
      <c r="L25" s="29">
        <f t="shared" si="2"/>
        <v>0</v>
      </c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4.25" customHeight="1">
      <c r="A26" s="1"/>
      <c r="B26" s="1"/>
      <c r="C26" s="1"/>
      <c r="D26" s="1"/>
      <c r="E26" s="1"/>
      <c r="F26" s="27" t="str">
        <f t="shared" si="3"/>
        <v/>
      </c>
      <c r="G26" s="28">
        <f t="shared" si="4"/>
        <v>0</v>
      </c>
      <c r="H26" s="29">
        <f t="shared" si="5"/>
        <v>0</v>
      </c>
      <c r="I26" s="29">
        <f t="shared" si="6"/>
        <v>0</v>
      </c>
      <c r="J26" s="29">
        <f t="shared" si="7"/>
        <v>0</v>
      </c>
      <c r="K26" s="28">
        <f t="shared" si="1"/>
        <v>0</v>
      </c>
      <c r="L26" s="29">
        <f t="shared" si="2"/>
        <v>0</v>
      </c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4.25" customHeight="1">
      <c r="A27" s="1"/>
      <c r="B27" s="1"/>
      <c r="C27" s="1"/>
      <c r="D27" s="1"/>
      <c r="E27" s="1"/>
      <c r="F27" s="27" t="str">
        <f t="shared" si="3"/>
        <v/>
      </c>
      <c r="G27" s="28">
        <f t="shared" si="4"/>
        <v>0</v>
      </c>
      <c r="H27" s="29">
        <f t="shared" si="5"/>
        <v>0</v>
      </c>
      <c r="I27" s="29">
        <f t="shared" si="6"/>
        <v>0</v>
      </c>
      <c r="J27" s="29">
        <f t="shared" si="7"/>
        <v>0</v>
      </c>
      <c r="K27" s="28">
        <f t="shared" si="1"/>
        <v>0</v>
      </c>
      <c r="L27" s="29">
        <f t="shared" si="2"/>
        <v>0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4.25" customHeight="1">
      <c r="A28" s="1"/>
      <c r="B28" s="1"/>
      <c r="C28" s="1"/>
      <c r="D28" s="1"/>
      <c r="E28" s="1"/>
      <c r="F28" s="27" t="str">
        <f t="shared" si="3"/>
        <v/>
      </c>
      <c r="G28" s="28">
        <f t="shared" si="4"/>
        <v>0</v>
      </c>
      <c r="H28" s="29">
        <f t="shared" si="5"/>
        <v>0</v>
      </c>
      <c r="I28" s="29">
        <f t="shared" si="6"/>
        <v>0</v>
      </c>
      <c r="J28" s="29">
        <f t="shared" si="7"/>
        <v>0</v>
      </c>
      <c r="K28" s="28">
        <f t="shared" si="1"/>
        <v>0</v>
      </c>
      <c r="L28" s="29">
        <f t="shared" si="2"/>
        <v>0</v>
      </c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4.25" customHeight="1">
      <c r="A29" s="1"/>
      <c r="B29" s="1"/>
      <c r="C29" s="1"/>
      <c r="D29" s="1"/>
      <c r="E29" s="1"/>
      <c r="F29" s="27" t="str">
        <f t="shared" si="3"/>
        <v/>
      </c>
      <c r="G29" s="28">
        <f t="shared" si="4"/>
        <v>0</v>
      </c>
      <c r="H29" s="29">
        <f t="shared" si="5"/>
        <v>0</v>
      </c>
      <c r="I29" s="29">
        <f t="shared" si="6"/>
        <v>0</v>
      </c>
      <c r="J29" s="29">
        <f t="shared" si="7"/>
        <v>0</v>
      </c>
      <c r="K29" s="28">
        <f t="shared" si="1"/>
        <v>0</v>
      </c>
      <c r="L29" s="29">
        <f t="shared" si="2"/>
        <v>0</v>
      </c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4.25" customHeight="1">
      <c r="A30" s="1"/>
      <c r="B30" s="1"/>
      <c r="C30" s="1"/>
      <c r="D30" s="1"/>
      <c r="E30" s="1"/>
      <c r="F30" s="27" t="str">
        <f t="shared" si="3"/>
        <v/>
      </c>
      <c r="G30" s="28">
        <f t="shared" si="4"/>
        <v>0</v>
      </c>
      <c r="H30" s="29">
        <f t="shared" si="5"/>
        <v>0</v>
      </c>
      <c r="I30" s="29">
        <f t="shared" si="6"/>
        <v>0</v>
      </c>
      <c r="J30" s="29">
        <f t="shared" si="7"/>
        <v>0</v>
      </c>
      <c r="K30" s="28">
        <f t="shared" si="1"/>
        <v>0</v>
      </c>
      <c r="L30" s="29">
        <f t="shared" si="2"/>
        <v>0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4.25" customHeight="1">
      <c r="A31" s="1"/>
      <c r="B31" s="1"/>
      <c r="C31" s="1"/>
      <c r="D31" s="1"/>
      <c r="E31" s="1"/>
      <c r="F31" s="27" t="str">
        <f t="shared" si="3"/>
        <v/>
      </c>
      <c r="G31" s="28">
        <f t="shared" si="4"/>
        <v>0</v>
      </c>
      <c r="H31" s="29">
        <f t="shared" si="5"/>
        <v>0</v>
      </c>
      <c r="I31" s="29">
        <f t="shared" si="6"/>
        <v>0</v>
      </c>
      <c r="J31" s="29">
        <f t="shared" si="7"/>
        <v>0</v>
      </c>
      <c r="K31" s="28">
        <f t="shared" si="1"/>
        <v>0</v>
      </c>
      <c r="L31" s="29">
        <f t="shared" si="2"/>
        <v>0</v>
      </c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4.25" customHeight="1">
      <c r="A32" s="1"/>
      <c r="B32" s="1"/>
      <c r="C32" s="1"/>
      <c r="D32" s="1"/>
      <c r="E32" s="1"/>
      <c r="F32" s="27" t="str">
        <f t="shared" si="3"/>
        <v/>
      </c>
      <c r="G32" s="28">
        <f t="shared" si="4"/>
        <v>0</v>
      </c>
      <c r="H32" s="29">
        <f t="shared" si="5"/>
        <v>0</v>
      </c>
      <c r="I32" s="29">
        <f t="shared" si="6"/>
        <v>0</v>
      </c>
      <c r="J32" s="29">
        <f t="shared" si="7"/>
        <v>0</v>
      </c>
      <c r="K32" s="28">
        <f t="shared" si="1"/>
        <v>0</v>
      </c>
      <c r="L32" s="29">
        <f t="shared" si="2"/>
        <v>0</v>
      </c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4.25" customHeight="1">
      <c r="A33" s="1"/>
      <c r="B33" s="1"/>
      <c r="C33" s="1"/>
      <c r="D33" s="1"/>
      <c r="E33" s="1"/>
      <c r="F33" s="27" t="str">
        <f t="shared" si="3"/>
        <v/>
      </c>
      <c r="G33" s="28">
        <f t="shared" si="4"/>
        <v>0</v>
      </c>
      <c r="H33" s="29">
        <f t="shared" si="5"/>
        <v>0</v>
      </c>
      <c r="I33" s="29">
        <f t="shared" si="6"/>
        <v>0</v>
      </c>
      <c r="J33" s="29">
        <f t="shared" si="7"/>
        <v>0</v>
      </c>
      <c r="K33" s="28">
        <f t="shared" si="1"/>
        <v>0</v>
      </c>
      <c r="L33" s="29">
        <f t="shared" si="2"/>
        <v>0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4.25" customHeight="1">
      <c r="A34" s="1"/>
      <c r="B34" s="1"/>
      <c r="C34" s="1"/>
      <c r="D34" s="1"/>
      <c r="E34" s="1"/>
      <c r="F34" s="27" t="str">
        <f t="shared" si="3"/>
        <v/>
      </c>
      <c r="G34" s="28">
        <f t="shared" si="4"/>
        <v>0</v>
      </c>
      <c r="H34" s="29">
        <f t="shared" si="5"/>
        <v>0</v>
      </c>
      <c r="I34" s="29">
        <f t="shared" si="6"/>
        <v>0</v>
      </c>
      <c r="J34" s="29">
        <f t="shared" si="7"/>
        <v>0</v>
      </c>
      <c r="K34" s="28">
        <f t="shared" si="1"/>
        <v>0</v>
      </c>
      <c r="L34" s="29">
        <f t="shared" si="2"/>
        <v>0</v>
      </c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4.25" customHeight="1">
      <c r="A35" s="1"/>
      <c r="B35" s="1"/>
      <c r="C35" s="1"/>
      <c r="D35" s="1"/>
      <c r="E35" s="1"/>
      <c r="F35" s="27" t="str">
        <f t="shared" si="3"/>
        <v/>
      </c>
      <c r="G35" s="28">
        <f t="shared" si="4"/>
        <v>0</v>
      </c>
      <c r="H35" s="29">
        <f t="shared" si="5"/>
        <v>0</v>
      </c>
      <c r="I35" s="29">
        <f t="shared" si="6"/>
        <v>0</v>
      </c>
      <c r="J35" s="29">
        <f t="shared" si="7"/>
        <v>0</v>
      </c>
      <c r="K35" s="28">
        <f t="shared" si="1"/>
        <v>0</v>
      </c>
      <c r="L35" s="29">
        <f t="shared" si="2"/>
        <v>0</v>
      </c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4.25" customHeight="1">
      <c r="A36" s="1"/>
      <c r="B36" s="1"/>
      <c r="C36" s="1"/>
      <c r="D36" s="1"/>
      <c r="E36" s="1"/>
      <c r="F36" s="27" t="str">
        <f t="shared" si="3"/>
        <v/>
      </c>
      <c r="G36" s="28">
        <f t="shared" si="4"/>
        <v>0</v>
      </c>
      <c r="H36" s="29">
        <f t="shared" si="5"/>
        <v>0</v>
      </c>
      <c r="I36" s="29">
        <f t="shared" si="6"/>
        <v>0</v>
      </c>
      <c r="J36" s="29">
        <f t="shared" si="7"/>
        <v>0</v>
      </c>
      <c r="K36" s="28">
        <f t="shared" si="1"/>
        <v>0</v>
      </c>
      <c r="L36" s="29">
        <f t="shared" si="2"/>
        <v>0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4.25" customHeight="1">
      <c r="A37" s="1"/>
      <c r="B37" s="1"/>
      <c r="C37" s="1"/>
      <c r="D37" s="1"/>
      <c r="E37" s="1"/>
      <c r="F37" s="27" t="str">
        <f t="shared" si="3"/>
        <v/>
      </c>
      <c r="G37" s="28">
        <f t="shared" si="4"/>
        <v>0</v>
      </c>
      <c r="H37" s="29">
        <f t="shared" si="5"/>
        <v>0</v>
      </c>
      <c r="I37" s="29">
        <f t="shared" si="6"/>
        <v>0</v>
      </c>
      <c r="J37" s="29">
        <f t="shared" si="7"/>
        <v>0</v>
      </c>
      <c r="K37" s="28">
        <f t="shared" si="1"/>
        <v>0</v>
      </c>
      <c r="L37" s="29">
        <f t="shared" si="2"/>
        <v>0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4.25" customHeight="1">
      <c r="A38" s="1"/>
      <c r="B38" s="1"/>
      <c r="C38" s="1"/>
      <c r="D38" s="1"/>
      <c r="E38" s="1"/>
      <c r="F38" s="27" t="str">
        <f t="shared" si="3"/>
        <v/>
      </c>
      <c r="G38" s="28">
        <f t="shared" si="4"/>
        <v>0</v>
      </c>
      <c r="H38" s="29">
        <f t="shared" si="5"/>
        <v>0</v>
      </c>
      <c r="I38" s="29">
        <f t="shared" si="6"/>
        <v>0</v>
      </c>
      <c r="J38" s="29">
        <f t="shared" si="7"/>
        <v>0</v>
      </c>
      <c r="K38" s="28">
        <f t="shared" si="1"/>
        <v>0</v>
      </c>
      <c r="L38" s="29">
        <f t="shared" si="2"/>
        <v>0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4.25" customHeight="1">
      <c r="A39" s="1"/>
      <c r="B39" s="1"/>
      <c r="C39" s="1"/>
      <c r="D39" s="1"/>
      <c r="E39" s="1"/>
      <c r="F39" s="27" t="str">
        <f t="shared" si="3"/>
        <v/>
      </c>
      <c r="G39" s="28">
        <f t="shared" si="4"/>
        <v>0</v>
      </c>
      <c r="H39" s="29">
        <f t="shared" si="5"/>
        <v>0</v>
      </c>
      <c r="I39" s="29">
        <f t="shared" si="6"/>
        <v>0</v>
      </c>
      <c r="J39" s="29">
        <f t="shared" si="7"/>
        <v>0</v>
      </c>
      <c r="K39" s="28">
        <f t="shared" si="1"/>
        <v>0</v>
      </c>
      <c r="L39" s="29">
        <f t="shared" si="2"/>
        <v>0</v>
      </c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4.25" customHeight="1">
      <c r="A40" s="1"/>
      <c r="B40" s="1"/>
      <c r="C40" s="1"/>
      <c r="D40" s="1"/>
      <c r="E40" s="1"/>
      <c r="F40" s="27" t="str">
        <f t="shared" si="3"/>
        <v/>
      </c>
      <c r="G40" s="28">
        <f t="shared" si="4"/>
        <v>0</v>
      </c>
      <c r="H40" s="29">
        <f t="shared" si="5"/>
        <v>0</v>
      </c>
      <c r="I40" s="29">
        <f t="shared" si="6"/>
        <v>0</v>
      </c>
      <c r="J40" s="29">
        <f t="shared" si="7"/>
        <v>0</v>
      </c>
      <c r="K40" s="28">
        <f t="shared" si="1"/>
        <v>0</v>
      </c>
      <c r="L40" s="29">
        <f t="shared" si="2"/>
        <v>0</v>
      </c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4.25" customHeight="1">
      <c r="A41" s="1"/>
      <c r="B41" s="1"/>
      <c r="C41" s="1"/>
      <c r="D41" s="1"/>
      <c r="E41" s="1"/>
      <c r="F41" s="27" t="str">
        <f t="shared" si="3"/>
        <v/>
      </c>
      <c r="G41" s="28">
        <f t="shared" si="4"/>
        <v>0</v>
      </c>
      <c r="H41" s="29">
        <f t="shared" si="5"/>
        <v>0</v>
      </c>
      <c r="I41" s="29">
        <f t="shared" si="6"/>
        <v>0</v>
      </c>
      <c r="J41" s="29">
        <f t="shared" si="7"/>
        <v>0</v>
      </c>
      <c r="K41" s="28">
        <f t="shared" si="1"/>
        <v>0</v>
      </c>
      <c r="L41" s="29">
        <f t="shared" si="2"/>
        <v>0</v>
      </c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4.25" customHeight="1">
      <c r="A42" s="1"/>
      <c r="B42" s="1"/>
      <c r="C42" s="1"/>
      <c r="D42" s="1"/>
      <c r="E42" s="1"/>
      <c r="F42" s="27" t="str">
        <f t="shared" si="3"/>
        <v/>
      </c>
      <c r="G42" s="28">
        <f t="shared" si="4"/>
        <v>0</v>
      </c>
      <c r="H42" s="29">
        <f t="shared" si="5"/>
        <v>0</v>
      </c>
      <c r="I42" s="29">
        <f t="shared" si="6"/>
        <v>0</v>
      </c>
      <c r="J42" s="29">
        <f t="shared" si="7"/>
        <v>0</v>
      </c>
      <c r="K42" s="28">
        <f t="shared" si="1"/>
        <v>0</v>
      </c>
      <c r="L42" s="29">
        <f t="shared" si="2"/>
        <v>0</v>
      </c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4.25" customHeight="1">
      <c r="A43" s="1"/>
      <c r="B43" s="1"/>
      <c r="C43" s="1"/>
      <c r="D43" s="1"/>
      <c r="E43" s="1"/>
      <c r="F43" s="27" t="str">
        <f t="shared" si="3"/>
        <v/>
      </c>
      <c r="G43" s="28">
        <f t="shared" si="4"/>
        <v>0</v>
      </c>
      <c r="H43" s="29">
        <f t="shared" si="5"/>
        <v>0</v>
      </c>
      <c r="I43" s="29">
        <f t="shared" si="6"/>
        <v>0</v>
      </c>
      <c r="J43" s="29">
        <f t="shared" si="7"/>
        <v>0</v>
      </c>
      <c r="K43" s="28">
        <f t="shared" si="1"/>
        <v>0</v>
      </c>
      <c r="L43" s="29">
        <f t="shared" si="2"/>
        <v>0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4.25" customHeight="1">
      <c r="A44" s="1"/>
      <c r="B44" s="1"/>
      <c r="C44" s="1"/>
      <c r="D44" s="1"/>
      <c r="E44" s="1"/>
      <c r="F44" s="27" t="str">
        <f t="shared" si="3"/>
        <v/>
      </c>
      <c r="G44" s="28">
        <f t="shared" si="4"/>
        <v>0</v>
      </c>
      <c r="H44" s="29">
        <f t="shared" si="5"/>
        <v>0</v>
      </c>
      <c r="I44" s="29">
        <f t="shared" si="6"/>
        <v>0</v>
      </c>
      <c r="J44" s="29">
        <f t="shared" si="7"/>
        <v>0</v>
      </c>
      <c r="K44" s="28">
        <f t="shared" si="1"/>
        <v>0</v>
      </c>
      <c r="L44" s="29">
        <f t="shared" si="2"/>
        <v>0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4.25" customHeight="1">
      <c r="A45" s="1"/>
      <c r="B45" s="1"/>
      <c r="C45" s="1"/>
      <c r="D45" s="1"/>
      <c r="E45" s="1"/>
      <c r="F45" s="27" t="str">
        <f t="shared" si="3"/>
        <v/>
      </c>
      <c r="G45" s="28">
        <f t="shared" si="4"/>
        <v>0</v>
      </c>
      <c r="H45" s="29">
        <f t="shared" si="5"/>
        <v>0</v>
      </c>
      <c r="I45" s="29">
        <f t="shared" si="6"/>
        <v>0</v>
      </c>
      <c r="J45" s="29">
        <f t="shared" si="7"/>
        <v>0</v>
      </c>
      <c r="K45" s="28">
        <f t="shared" si="1"/>
        <v>0</v>
      </c>
      <c r="L45" s="29">
        <f t="shared" si="2"/>
        <v>0</v>
      </c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4.25" customHeight="1">
      <c r="A46" s="1"/>
      <c r="B46" s="1"/>
      <c r="C46" s="1"/>
      <c r="D46" s="1"/>
      <c r="E46" s="1"/>
      <c r="F46" s="27" t="str">
        <f t="shared" si="3"/>
        <v/>
      </c>
      <c r="G46" s="28">
        <f t="shared" si="4"/>
        <v>0</v>
      </c>
      <c r="H46" s="29">
        <f t="shared" si="5"/>
        <v>0</v>
      </c>
      <c r="I46" s="29">
        <f t="shared" si="6"/>
        <v>0</v>
      </c>
      <c r="J46" s="29">
        <f t="shared" si="7"/>
        <v>0</v>
      </c>
      <c r="K46" s="28">
        <f t="shared" si="1"/>
        <v>0</v>
      </c>
      <c r="L46" s="29">
        <f t="shared" si="2"/>
        <v>0</v>
      </c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4.25" customHeight="1">
      <c r="A47" s="1"/>
      <c r="B47" s="1"/>
      <c r="C47" s="1"/>
      <c r="D47" s="1"/>
      <c r="E47" s="1"/>
      <c r="F47" s="27" t="str">
        <f t="shared" si="3"/>
        <v/>
      </c>
      <c r="G47" s="28">
        <f t="shared" si="4"/>
        <v>0</v>
      </c>
      <c r="H47" s="29">
        <f t="shared" si="5"/>
        <v>0</v>
      </c>
      <c r="I47" s="29">
        <f t="shared" si="6"/>
        <v>0</v>
      </c>
      <c r="J47" s="29">
        <f t="shared" si="7"/>
        <v>0</v>
      </c>
      <c r="K47" s="28">
        <f t="shared" si="1"/>
        <v>0</v>
      </c>
      <c r="L47" s="29">
        <f t="shared" si="2"/>
        <v>0</v>
      </c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4.25" customHeight="1">
      <c r="A48" s="1"/>
      <c r="B48" s="1"/>
      <c r="C48" s="1"/>
      <c r="D48" s="1"/>
      <c r="E48" s="1"/>
      <c r="F48" s="27" t="str">
        <f t="shared" si="3"/>
        <v/>
      </c>
      <c r="G48" s="28">
        <f t="shared" si="4"/>
        <v>0</v>
      </c>
      <c r="H48" s="29">
        <f t="shared" si="5"/>
        <v>0</v>
      </c>
      <c r="I48" s="29">
        <f t="shared" si="6"/>
        <v>0</v>
      </c>
      <c r="J48" s="29">
        <f t="shared" si="7"/>
        <v>0</v>
      </c>
      <c r="K48" s="28">
        <f t="shared" si="1"/>
        <v>0</v>
      </c>
      <c r="L48" s="29">
        <f t="shared" si="2"/>
        <v>0</v>
      </c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4.25" customHeight="1">
      <c r="A49" s="1"/>
      <c r="B49" s="1"/>
      <c r="C49" s="1"/>
      <c r="D49" s="1"/>
      <c r="E49" s="1"/>
      <c r="F49" s="27" t="str">
        <f t="shared" si="3"/>
        <v/>
      </c>
      <c r="G49" s="28">
        <f t="shared" si="4"/>
        <v>0</v>
      </c>
      <c r="H49" s="29">
        <f t="shared" si="5"/>
        <v>0</v>
      </c>
      <c r="I49" s="29">
        <f t="shared" si="6"/>
        <v>0</v>
      </c>
      <c r="J49" s="29">
        <f t="shared" si="7"/>
        <v>0</v>
      </c>
      <c r="K49" s="28">
        <f t="shared" si="1"/>
        <v>0</v>
      </c>
      <c r="L49" s="29">
        <f t="shared" si="2"/>
        <v>0</v>
      </c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4.25" customHeight="1">
      <c r="A50" s="1"/>
      <c r="B50" s="1"/>
      <c r="C50" s="1"/>
      <c r="D50" s="1"/>
      <c r="E50" s="1"/>
      <c r="F50" s="27" t="str">
        <f t="shared" si="3"/>
        <v/>
      </c>
      <c r="G50" s="28">
        <f t="shared" si="4"/>
        <v>0</v>
      </c>
      <c r="H50" s="29">
        <f t="shared" si="5"/>
        <v>0</v>
      </c>
      <c r="I50" s="29">
        <f t="shared" si="6"/>
        <v>0</v>
      </c>
      <c r="J50" s="29">
        <f t="shared" si="7"/>
        <v>0</v>
      </c>
      <c r="K50" s="28">
        <f t="shared" si="1"/>
        <v>0</v>
      </c>
      <c r="L50" s="29">
        <f t="shared" si="2"/>
        <v>0</v>
      </c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4.25" customHeight="1">
      <c r="A51" s="1"/>
      <c r="B51" s="1"/>
      <c r="C51" s="1"/>
      <c r="D51" s="1"/>
      <c r="E51" s="1"/>
      <c r="F51" s="27" t="str">
        <f t="shared" si="3"/>
        <v/>
      </c>
      <c r="G51" s="28">
        <f t="shared" si="4"/>
        <v>0</v>
      </c>
      <c r="H51" s="29">
        <f t="shared" si="5"/>
        <v>0</v>
      </c>
      <c r="I51" s="29">
        <f t="shared" si="6"/>
        <v>0</v>
      </c>
      <c r="J51" s="29">
        <f t="shared" si="7"/>
        <v>0</v>
      </c>
      <c r="K51" s="28">
        <f t="shared" si="1"/>
        <v>0</v>
      </c>
      <c r="L51" s="29">
        <f t="shared" si="2"/>
        <v>0</v>
      </c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4.25" customHeight="1">
      <c r="A52" s="1"/>
      <c r="B52" s="1"/>
      <c r="C52" s="1"/>
      <c r="D52" s="1"/>
      <c r="E52" s="1"/>
      <c r="F52" s="27" t="str">
        <f t="shared" si="3"/>
        <v/>
      </c>
      <c r="G52" s="28">
        <f t="shared" si="4"/>
        <v>0</v>
      </c>
      <c r="H52" s="29">
        <f t="shared" si="5"/>
        <v>0</v>
      </c>
      <c r="I52" s="29">
        <f t="shared" si="6"/>
        <v>0</v>
      </c>
      <c r="J52" s="29">
        <f t="shared" si="7"/>
        <v>0</v>
      </c>
      <c r="K52" s="28">
        <f t="shared" si="1"/>
        <v>0</v>
      </c>
      <c r="L52" s="29">
        <f t="shared" si="2"/>
        <v>0</v>
      </c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4.25" customHeight="1">
      <c r="A53" s="1"/>
      <c r="B53" s="1"/>
      <c r="C53" s="1"/>
      <c r="D53" s="1"/>
      <c r="E53" s="1"/>
      <c r="F53" s="27" t="str">
        <f t="shared" si="3"/>
        <v/>
      </c>
      <c r="G53" s="28">
        <f t="shared" si="4"/>
        <v>0</v>
      </c>
      <c r="H53" s="29">
        <f t="shared" si="5"/>
        <v>0</v>
      </c>
      <c r="I53" s="29">
        <f t="shared" si="6"/>
        <v>0</v>
      </c>
      <c r="J53" s="29">
        <f t="shared" si="7"/>
        <v>0</v>
      </c>
      <c r="K53" s="28">
        <f t="shared" si="1"/>
        <v>0</v>
      </c>
      <c r="L53" s="29">
        <f t="shared" si="2"/>
        <v>0</v>
      </c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4.25" customHeight="1">
      <c r="A54" s="1"/>
      <c r="B54" s="1"/>
      <c r="C54" s="1"/>
      <c r="D54" s="1"/>
      <c r="E54" s="1"/>
      <c r="F54" s="27" t="str">
        <f t="shared" si="3"/>
        <v/>
      </c>
      <c r="G54" s="28">
        <f t="shared" si="4"/>
        <v>0</v>
      </c>
      <c r="H54" s="29">
        <f t="shared" si="5"/>
        <v>0</v>
      </c>
      <c r="I54" s="29">
        <f t="shared" si="6"/>
        <v>0</v>
      </c>
      <c r="J54" s="29">
        <f t="shared" si="7"/>
        <v>0</v>
      </c>
      <c r="K54" s="28">
        <f t="shared" si="1"/>
        <v>0</v>
      </c>
      <c r="L54" s="29">
        <f t="shared" si="2"/>
        <v>0</v>
      </c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4.25" customHeight="1">
      <c r="A55" s="1"/>
      <c r="B55" s="1"/>
      <c r="C55" s="1"/>
      <c r="D55" s="1"/>
      <c r="E55" s="1"/>
      <c r="F55" s="27" t="str">
        <f t="shared" si="3"/>
        <v/>
      </c>
      <c r="G55" s="28">
        <f t="shared" si="4"/>
        <v>0</v>
      </c>
      <c r="H55" s="29">
        <f t="shared" si="5"/>
        <v>0</v>
      </c>
      <c r="I55" s="29">
        <f t="shared" si="6"/>
        <v>0</v>
      </c>
      <c r="J55" s="29">
        <f t="shared" si="7"/>
        <v>0</v>
      </c>
      <c r="K55" s="28">
        <f t="shared" si="1"/>
        <v>0</v>
      </c>
      <c r="L55" s="29">
        <f t="shared" si="2"/>
        <v>0</v>
      </c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4.25" customHeight="1">
      <c r="A56" s="1"/>
      <c r="B56" s="1"/>
      <c r="C56" s="1"/>
      <c r="D56" s="1"/>
      <c r="E56" s="1"/>
      <c r="F56" s="27" t="str">
        <f t="shared" si="3"/>
        <v/>
      </c>
      <c r="G56" s="28">
        <f t="shared" si="4"/>
        <v>0</v>
      </c>
      <c r="H56" s="29">
        <f t="shared" si="5"/>
        <v>0</v>
      </c>
      <c r="I56" s="29">
        <f t="shared" si="6"/>
        <v>0</v>
      </c>
      <c r="J56" s="29">
        <f t="shared" si="7"/>
        <v>0</v>
      </c>
      <c r="K56" s="28">
        <f t="shared" si="1"/>
        <v>0</v>
      </c>
      <c r="L56" s="29">
        <f t="shared" si="2"/>
        <v>0</v>
      </c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4.25" customHeight="1">
      <c r="A57" s="1"/>
      <c r="B57" s="1"/>
      <c r="C57" s="1"/>
      <c r="D57" s="1"/>
      <c r="E57" s="1"/>
      <c r="F57" s="27" t="str">
        <f t="shared" si="3"/>
        <v/>
      </c>
      <c r="G57" s="28">
        <f t="shared" si="4"/>
        <v>0</v>
      </c>
      <c r="H57" s="29">
        <f t="shared" si="5"/>
        <v>0</v>
      </c>
      <c r="I57" s="29">
        <f t="shared" si="6"/>
        <v>0</v>
      </c>
      <c r="J57" s="29">
        <f t="shared" si="7"/>
        <v>0</v>
      </c>
      <c r="K57" s="28">
        <f t="shared" si="1"/>
        <v>0</v>
      </c>
      <c r="L57" s="29">
        <f t="shared" si="2"/>
        <v>0</v>
      </c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4.25" customHeight="1">
      <c r="A58" s="1"/>
      <c r="B58" s="1"/>
      <c r="C58" s="1"/>
      <c r="D58" s="1"/>
      <c r="E58" s="1"/>
      <c r="F58" s="27" t="str">
        <f t="shared" si="3"/>
        <v/>
      </c>
      <c r="G58" s="28">
        <f t="shared" si="4"/>
        <v>0</v>
      </c>
      <c r="H58" s="29">
        <f t="shared" si="5"/>
        <v>0</v>
      </c>
      <c r="I58" s="29">
        <f t="shared" si="6"/>
        <v>0</v>
      </c>
      <c r="J58" s="29">
        <f t="shared" si="7"/>
        <v>0</v>
      </c>
      <c r="K58" s="28">
        <f t="shared" si="1"/>
        <v>0</v>
      </c>
      <c r="L58" s="29">
        <f t="shared" si="2"/>
        <v>0</v>
      </c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4.25" customHeight="1">
      <c r="A59" s="1"/>
      <c r="B59" s="1"/>
      <c r="C59" s="1"/>
      <c r="D59" s="1"/>
      <c r="E59" s="1"/>
      <c r="F59" s="27" t="str">
        <f t="shared" si="3"/>
        <v/>
      </c>
      <c r="G59" s="28">
        <f t="shared" si="4"/>
        <v>0</v>
      </c>
      <c r="H59" s="29">
        <f t="shared" si="5"/>
        <v>0</v>
      </c>
      <c r="I59" s="29">
        <f t="shared" si="6"/>
        <v>0</v>
      </c>
      <c r="J59" s="29">
        <f t="shared" si="7"/>
        <v>0</v>
      </c>
      <c r="K59" s="28">
        <f t="shared" si="1"/>
        <v>0</v>
      </c>
      <c r="L59" s="29">
        <f t="shared" si="2"/>
        <v>0</v>
      </c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4.25" customHeight="1">
      <c r="A60" s="1"/>
      <c r="B60" s="1"/>
      <c r="C60" s="1"/>
      <c r="D60" s="1"/>
      <c r="E60" s="1"/>
      <c r="F60" s="27" t="str">
        <f t="shared" si="3"/>
        <v/>
      </c>
      <c r="G60" s="28">
        <f t="shared" si="4"/>
        <v>0</v>
      </c>
      <c r="H60" s="29">
        <f t="shared" si="5"/>
        <v>0</v>
      </c>
      <c r="I60" s="29">
        <f t="shared" si="6"/>
        <v>0</v>
      </c>
      <c r="J60" s="29">
        <f t="shared" si="7"/>
        <v>0</v>
      </c>
      <c r="K60" s="28">
        <f t="shared" si="1"/>
        <v>0</v>
      </c>
      <c r="L60" s="29">
        <f t="shared" si="2"/>
        <v>0</v>
      </c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4.25" customHeight="1">
      <c r="A61" s="1"/>
      <c r="B61" s="1"/>
      <c r="C61" s="1"/>
      <c r="D61" s="1"/>
      <c r="E61" s="1"/>
      <c r="F61" s="27" t="str">
        <f t="shared" si="3"/>
        <v/>
      </c>
      <c r="G61" s="28">
        <f t="shared" si="4"/>
        <v>0</v>
      </c>
      <c r="H61" s="29">
        <f t="shared" si="5"/>
        <v>0</v>
      </c>
      <c r="I61" s="29">
        <f t="shared" si="6"/>
        <v>0</v>
      </c>
      <c r="J61" s="29">
        <f t="shared" si="7"/>
        <v>0</v>
      </c>
      <c r="K61" s="28">
        <f t="shared" si="1"/>
        <v>0</v>
      </c>
      <c r="L61" s="29">
        <f t="shared" si="2"/>
        <v>0</v>
      </c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4.25" customHeight="1">
      <c r="A62" s="1"/>
      <c r="B62" s="1"/>
      <c r="C62" s="1"/>
      <c r="D62" s="1"/>
      <c r="E62" s="1"/>
      <c r="F62" s="27" t="str">
        <f t="shared" si="3"/>
        <v/>
      </c>
      <c r="G62" s="28">
        <f t="shared" si="4"/>
        <v>0</v>
      </c>
      <c r="H62" s="29">
        <f t="shared" si="5"/>
        <v>0</v>
      </c>
      <c r="I62" s="29">
        <f t="shared" si="6"/>
        <v>0</v>
      </c>
      <c r="J62" s="29">
        <f t="shared" si="7"/>
        <v>0</v>
      </c>
      <c r="K62" s="28">
        <f t="shared" si="1"/>
        <v>0</v>
      </c>
      <c r="L62" s="29">
        <f t="shared" si="2"/>
        <v>0</v>
      </c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4.25" customHeight="1">
      <c r="A63" s="1"/>
      <c r="B63" s="1"/>
      <c r="C63" s="1"/>
      <c r="D63" s="1"/>
      <c r="E63" s="1"/>
      <c r="F63" s="27" t="str">
        <f t="shared" si="3"/>
        <v/>
      </c>
      <c r="G63" s="28">
        <f t="shared" si="4"/>
        <v>0</v>
      </c>
      <c r="H63" s="29">
        <f t="shared" si="5"/>
        <v>0</v>
      </c>
      <c r="I63" s="29">
        <f t="shared" si="6"/>
        <v>0</v>
      </c>
      <c r="J63" s="29">
        <f t="shared" si="7"/>
        <v>0</v>
      </c>
      <c r="K63" s="28">
        <f t="shared" si="1"/>
        <v>0</v>
      </c>
      <c r="L63" s="29">
        <f t="shared" si="2"/>
        <v>0</v>
      </c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4.25" customHeight="1">
      <c r="A64" s="1"/>
      <c r="B64" s="1"/>
      <c r="C64" s="1"/>
      <c r="D64" s="1"/>
      <c r="E64" s="1"/>
      <c r="F64" s="27" t="str">
        <f t="shared" si="3"/>
        <v/>
      </c>
      <c r="G64" s="28">
        <f t="shared" si="4"/>
        <v>0</v>
      </c>
      <c r="H64" s="29">
        <f t="shared" si="5"/>
        <v>0</v>
      </c>
      <c r="I64" s="29">
        <f t="shared" si="6"/>
        <v>0</v>
      </c>
      <c r="J64" s="29">
        <f t="shared" si="7"/>
        <v>0</v>
      </c>
      <c r="K64" s="28">
        <f t="shared" si="1"/>
        <v>0</v>
      </c>
      <c r="L64" s="29">
        <f t="shared" si="2"/>
        <v>0</v>
      </c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4.25" customHeight="1">
      <c r="A65" s="1"/>
      <c r="B65" s="1"/>
      <c r="C65" s="1"/>
      <c r="D65" s="1"/>
      <c r="E65" s="1"/>
      <c r="F65" s="27" t="str">
        <f t="shared" si="3"/>
        <v/>
      </c>
      <c r="G65" s="28">
        <f t="shared" si="4"/>
        <v>0</v>
      </c>
      <c r="H65" s="29">
        <f t="shared" si="5"/>
        <v>0</v>
      </c>
      <c r="I65" s="29">
        <f t="shared" si="6"/>
        <v>0</v>
      </c>
      <c r="J65" s="29">
        <f t="shared" si="7"/>
        <v>0</v>
      </c>
      <c r="K65" s="28">
        <f t="shared" si="1"/>
        <v>0</v>
      </c>
      <c r="L65" s="29">
        <f t="shared" si="2"/>
        <v>0</v>
      </c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4.25" customHeight="1">
      <c r="A66" s="1"/>
      <c r="B66" s="1"/>
      <c r="C66" s="1"/>
      <c r="D66" s="1"/>
      <c r="E66" s="1"/>
      <c r="F66" s="27" t="str">
        <f t="shared" si="3"/>
        <v/>
      </c>
      <c r="G66" s="28">
        <f t="shared" si="4"/>
        <v>0</v>
      </c>
      <c r="H66" s="29">
        <f t="shared" si="5"/>
        <v>0</v>
      </c>
      <c r="I66" s="29">
        <f t="shared" si="6"/>
        <v>0</v>
      </c>
      <c r="J66" s="29">
        <f t="shared" si="7"/>
        <v>0</v>
      </c>
      <c r="K66" s="28">
        <f t="shared" si="1"/>
        <v>0</v>
      </c>
      <c r="L66" s="29">
        <f t="shared" si="2"/>
        <v>0</v>
      </c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4.25" customHeight="1">
      <c r="A67" s="1"/>
      <c r="B67" s="1"/>
      <c r="C67" s="1"/>
      <c r="D67" s="1"/>
      <c r="E67" s="1"/>
      <c r="F67" s="27" t="str">
        <f t="shared" si="3"/>
        <v/>
      </c>
      <c r="G67" s="28">
        <f t="shared" si="4"/>
        <v>0</v>
      </c>
      <c r="H67" s="29">
        <f t="shared" si="5"/>
        <v>0</v>
      </c>
      <c r="I67" s="29">
        <f t="shared" si="6"/>
        <v>0</v>
      </c>
      <c r="J67" s="29">
        <f t="shared" si="7"/>
        <v>0</v>
      </c>
      <c r="K67" s="28">
        <f t="shared" si="1"/>
        <v>0</v>
      </c>
      <c r="L67" s="29">
        <f t="shared" si="2"/>
        <v>0</v>
      </c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4.25" customHeight="1">
      <c r="A68" s="1"/>
      <c r="B68" s="1"/>
      <c r="C68" s="1"/>
      <c r="D68" s="1"/>
      <c r="E68" s="1"/>
      <c r="F68" s="27" t="str">
        <f t="shared" si="3"/>
        <v/>
      </c>
      <c r="G68" s="28">
        <f t="shared" si="4"/>
        <v>0</v>
      </c>
      <c r="H68" s="29">
        <f t="shared" si="5"/>
        <v>0</v>
      </c>
      <c r="I68" s="29">
        <f t="shared" si="6"/>
        <v>0</v>
      </c>
      <c r="J68" s="29">
        <f t="shared" si="7"/>
        <v>0</v>
      </c>
      <c r="K68" s="28">
        <f t="shared" si="1"/>
        <v>0</v>
      </c>
      <c r="L68" s="29">
        <f t="shared" si="2"/>
        <v>0</v>
      </c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4.25" customHeight="1">
      <c r="A69" s="1"/>
      <c r="B69" s="1"/>
      <c r="C69" s="1"/>
      <c r="D69" s="1"/>
      <c r="E69" s="1"/>
      <c r="F69" s="27" t="str">
        <f t="shared" si="3"/>
        <v/>
      </c>
      <c r="G69" s="28">
        <f t="shared" si="4"/>
        <v>0</v>
      </c>
      <c r="H69" s="29">
        <f t="shared" si="5"/>
        <v>0</v>
      </c>
      <c r="I69" s="29">
        <f t="shared" si="6"/>
        <v>0</v>
      </c>
      <c r="J69" s="29">
        <f t="shared" si="7"/>
        <v>0</v>
      </c>
      <c r="K69" s="28">
        <f t="shared" si="1"/>
        <v>0</v>
      </c>
      <c r="L69" s="29">
        <f t="shared" si="2"/>
        <v>0</v>
      </c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4.25" customHeight="1">
      <c r="A70" s="1"/>
      <c r="B70" s="1"/>
      <c r="C70" s="1"/>
      <c r="D70" s="1"/>
      <c r="E70" s="1"/>
      <c r="F70" s="27" t="str">
        <f t="shared" si="3"/>
        <v/>
      </c>
      <c r="G70" s="28">
        <f t="shared" si="4"/>
        <v>0</v>
      </c>
      <c r="H70" s="29">
        <f t="shared" si="5"/>
        <v>0</v>
      </c>
      <c r="I70" s="29">
        <f t="shared" si="6"/>
        <v>0</v>
      </c>
      <c r="J70" s="29">
        <f t="shared" si="7"/>
        <v>0</v>
      </c>
      <c r="K70" s="28">
        <f t="shared" si="1"/>
        <v>0</v>
      </c>
      <c r="L70" s="29">
        <f t="shared" si="2"/>
        <v>0</v>
      </c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4.25" customHeight="1">
      <c r="A71" s="1"/>
      <c r="B71" s="1"/>
      <c r="C71" s="1"/>
      <c r="D71" s="1"/>
      <c r="E71" s="1"/>
      <c r="F71" s="27" t="str">
        <f t="shared" si="3"/>
        <v/>
      </c>
      <c r="G71" s="28">
        <f t="shared" si="4"/>
        <v>0</v>
      </c>
      <c r="H71" s="29">
        <f t="shared" si="5"/>
        <v>0</v>
      </c>
      <c r="I71" s="29">
        <f t="shared" si="6"/>
        <v>0</v>
      </c>
      <c r="J71" s="29">
        <f t="shared" si="7"/>
        <v>0</v>
      </c>
      <c r="K71" s="28">
        <f t="shared" si="1"/>
        <v>0</v>
      </c>
      <c r="L71" s="29">
        <f t="shared" si="2"/>
        <v>0</v>
      </c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4.25" customHeight="1">
      <c r="A72" s="1"/>
      <c r="B72" s="1"/>
      <c r="C72" s="1"/>
      <c r="D72" s="1"/>
      <c r="E72" s="1"/>
      <c r="F72" s="27" t="str">
        <f t="shared" si="3"/>
        <v/>
      </c>
      <c r="G72" s="28">
        <f t="shared" si="4"/>
        <v>0</v>
      </c>
      <c r="H72" s="29">
        <f t="shared" si="5"/>
        <v>0</v>
      </c>
      <c r="I72" s="29">
        <f t="shared" si="6"/>
        <v>0</v>
      </c>
      <c r="J72" s="29">
        <f t="shared" si="7"/>
        <v>0</v>
      </c>
      <c r="K72" s="28">
        <f t="shared" si="1"/>
        <v>0</v>
      </c>
      <c r="L72" s="29">
        <f t="shared" si="2"/>
        <v>0</v>
      </c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4.25" customHeight="1">
      <c r="A73" s="1"/>
      <c r="B73" s="1"/>
      <c r="C73" s="1"/>
      <c r="D73" s="1"/>
      <c r="E73" s="1"/>
      <c r="F73" s="27" t="str">
        <f t="shared" si="3"/>
        <v/>
      </c>
      <c r="G73" s="28">
        <f t="shared" si="4"/>
        <v>0</v>
      </c>
      <c r="H73" s="29">
        <f t="shared" si="5"/>
        <v>0</v>
      </c>
      <c r="I73" s="29">
        <f t="shared" si="6"/>
        <v>0</v>
      </c>
      <c r="J73" s="29">
        <f t="shared" si="7"/>
        <v>0</v>
      </c>
      <c r="K73" s="28">
        <f t="shared" si="1"/>
        <v>0</v>
      </c>
      <c r="L73" s="29">
        <f t="shared" si="2"/>
        <v>0</v>
      </c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4.25" customHeight="1">
      <c r="A74" s="1"/>
      <c r="B74" s="1"/>
      <c r="C74" s="1"/>
      <c r="D74" s="1"/>
      <c r="E74" s="1"/>
      <c r="F74" s="27" t="str">
        <f t="shared" si="3"/>
        <v/>
      </c>
      <c r="G74" s="28">
        <f t="shared" si="4"/>
        <v>0</v>
      </c>
      <c r="H74" s="29">
        <f t="shared" si="5"/>
        <v>0</v>
      </c>
      <c r="I74" s="29">
        <f t="shared" si="6"/>
        <v>0</v>
      </c>
      <c r="J74" s="29">
        <f t="shared" si="7"/>
        <v>0</v>
      </c>
      <c r="K74" s="28">
        <f t="shared" si="1"/>
        <v>0</v>
      </c>
      <c r="L74" s="29">
        <f t="shared" si="2"/>
        <v>0</v>
      </c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4.25" customHeight="1">
      <c r="A75" s="1"/>
      <c r="B75" s="1"/>
      <c r="C75" s="1"/>
      <c r="D75" s="1"/>
      <c r="E75" s="1"/>
      <c r="F75" s="27" t="str">
        <f t="shared" si="3"/>
        <v/>
      </c>
      <c r="G75" s="28">
        <f t="shared" si="4"/>
        <v>0</v>
      </c>
      <c r="H75" s="29">
        <f t="shared" si="5"/>
        <v>0</v>
      </c>
      <c r="I75" s="29">
        <f t="shared" si="6"/>
        <v>0</v>
      </c>
      <c r="J75" s="29">
        <f t="shared" si="7"/>
        <v>0</v>
      </c>
      <c r="K75" s="28">
        <f t="shared" si="1"/>
        <v>0</v>
      </c>
      <c r="L75" s="29">
        <f t="shared" si="2"/>
        <v>0</v>
      </c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4.25" customHeight="1">
      <c r="A76" s="1"/>
      <c r="B76" s="1"/>
      <c r="C76" s="1"/>
      <c r="D76" s="1"/>
      <c r="E76" s="1"/>
      <c r="F76" s="27" t="str">
        <f t="shared" si="3"/>
        <v/>
      </c>
      <c r="G76" s="28">
        <f t="shared" si="4"/>
        <v>0</v>
      </c>
      <c r="H76" s="29">
        <f t="shared" si="5"/>
        <v>0</v>
      </c>
      <c r="I76" s="29">
        <f t="shared" si="6"/>
        <v>0</v>
      </c>
      <c r="J76" s="29">
        <f t="shared" si="7"/>
        <v>0</v>
      </c>
      <c r="K76" s="28">
        <f t="shared" si="1"/>
        <v>0</v>
      </c>
      <c r="L76" s="29">
        <f t="shared" si="2"/>
        <v>0</v>
      </c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4.25" customHeight="1">
      <c r="A77" s="1"/>
      <c r="B77" s="1"/>
      <c r="C77" s="1"/>
      <c r="D77" s="1"/>
      <c r="E77" s="1"/>
      <c r="F77" s="27" t="str">
        <f t="shared" si="3"/>
        <v/>
      </c>
      <c r="G77" s="28">
        <f t="shared" si="4"/>
        <v>0</v>
      </c>
      <c r="H77" s="29">
        <f t="shared" si="5"/>
        <v>0</v>
      </c>
      <c r="I77" s="29">
        <f t="shared" si="6"/>
        <v>0</v>
      </c>
      <c r="J77" s="29">
        <f t="shared" si="7"/>
        <v>0</v>
      </c>
      <c r="K77" s="28">
        <f t="shared" si="1"/>
        <v>0</v>
      </c>
      <c r="L77" s="29">
        <f t="shared" si="2"/>
        <v>0</v>
      </c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4.25" customHeight="1">
      <c r="A78" s="1"/>
      <c r="B78" s="1"/>
      <c r="C78" s="1"/>
      <c r="D78" s="1"/>
      <c r="E78" s="1"/>
      <c r="F78" s="27" t="str">
        <f t="shared" si="3"/>
        <v/>
      </c>
      <c r="G78" s="28">
        <f t="shared" si="4"/>
        <v>0</v>
      </c>
      <c r="H78" s="29">
        <f t="shared" si="5"/>
        <v>0</v>
      </c>
      <c r="I78" s="29">
        <f t="shared" si="6"/>
        <v>0</v>
      </c>
      <c r="J78" s="29">
        <f t="shared" si="7"/>
        <v>0</v>
      </c>
      <c r="K78" s="28">
        <f t="shared" si="1"/>
        <v>0</v>
      </c>
      <c r="L78" s="29">
        <f t="shared" si="2"/>
        <v>0</v>
      </c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4.25" customHeight="1">
      <c r="A79" s="1"/>
      <c r="B79" s="1"/>
      <c r="C79" s="1"/>
      <c r="D79" s="1"/>
      <c r="E79" s="1"/>
      <c r="F79" s="27" t="str">
        <f t="shared" si="3"/>
        <v/>
      </c>
      <c r="G79" s="28">
        <f t="shared" si="4"/>
        <v>0</v>
      </c>
      <c r="H79" s="29">
        <f t="shared" si="5"/>
        <v>0</v>
      </c>
      <c r="I79" s="29">
        <f t="shared" si="6"/>
        <v>0</v>
      </c>
      <c r="J79" s="29">
        <f t="shared" si="7"/>
        <v>0</v>
      </c>
      <c r="K79" s="28">
        <f t="shared" si="1"/>
        <v>0</v>
      </c>
      <c r="L79" s="29">
        <f t="shared" si="2"/>
        <v>0</v>
      </c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4.25" customHeight="1">
      <c r="A80" s="1"/>
      <c r="B80" s="1"/>
      <c r="C80" s="1"/>
      <c r="D80" s="1"/>
      <c r="E80" s="1"/>
      <c r="F80" s="27" t="str">
        <f t="shared" si="3"/>
        <v/>
      </c>
      <c r="G80" s="28">
        <f t="shared" si="4"/>
        <v>0</v>
      </c>
      <c r="H80" s="29">
        <f t="shared" si="5"/>
        <v>0</v>
      </c>
      <c r="I80" s="29">
        <f t="shared" si="6"/>
        <v>0</v>
      </c>
      <c r="J80" s="29">
        <f t="shared" si="7"/>
        <v>0</v>
      </c>
      <c r="K80" s="28">
        <f t="shared" si="1"/>
        <v>0</v>
      </c>
      <c r="L80" s="29">
        <f t="shared" si="2"/>
        <v>0</v>
      </c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4.25" customHeight="1">
      <c r="A81" s="1"/>
      <c r="B81" s="1"/>
      <c r="C81" s="1"/>
      <c r="D81" s="1"/>
      <c r="E81" s="1"/>
      <c r="F81" s="27" t="str">
        <f t="shared" si="3"/>
        <v/>
      </c>
      <c r="G81" s="28">
        <f t="shared" si="4"/>
        <v>0</v>
      </c>
      <c r="H81" s="29">
        <f t="shared" si="5"/>
        <v>0</v>
      </c>
      <c r="I81" s="29">
        <f t="shared" si="6"/>
        <v>0</v>
      </c>
      <c r="J81" s="29">
        <f t="shared" si="7"/>
        <v>0</v>
      </c>
      <c r="K81" s="28">
        <f t="shared" si="1"/>
        <v>0</v>
      </c>
      <c r="L81" s="29">
        <f t="shared" si="2"/>
        <v>0</v>
      </c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4.25" customHeight="1">
      <c r="A82" s="1"/>
      <c r="B82" s="1"/>
      <c r="C82" s="1"/>
      <c r="D82" s="1"/>
      <c r="E82" s="1"/>
      <c r="F82" s="27" t="str">
        <f t="shared" si="3"/>
        <v/>
      </c>
      <c r="G82" s="28">
        <f t="shared" si="4"/>
        <v>0</v>
      </c>
      <c r="H82" s="29">
        <f t="shared" si="5"/>
        <v>0</v>
      </c>
      <c r="I82" s="29">
        <f t="shared" si="6"/>
        <v>0</v>
      </c>
      <c r="J82" s="29">
        <f t="shared" si="7"/>
        <v>0</v>
      </c>
      <c r="K82" s="28">
        <f t="shared" si="1"/>
        <v>0</v>
      </c>
      <c r="L82" s="29">
        <f t="shared" si="2"/>
        <v>0</v>
      </c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4.25" customHeight="1">
      <c r="A83" s="1"/>
      <c r="B83" s="1"/>
      <c r="C83" s="1"/>
      <c r="D83" s="1"/>
      <c r="E83" s="1"/>
      <c r="F83" s="27" t="str">
        <f t="shared" si="3"/>
        <v/>
      </c>
      <c r="G83" s="28">
        <f t="shared" si="4"/>
        <v>0</v>
      </c>
      <c r="H83" s="29">
        <f t="shared" si="5"/>
        <v>0</v>
      </c>
      <c r="I83" s="29">
        <f t="shared" si="6"/>
        <v>0</v>
      </c>
      <c r="J83" s="29">
        <f t="shared" si="7"/>
        <v>0</v>
      </c>
      <c r="K83" s="28">
        <f t="shared" si="1"/>
        <v>0</v>
      </c>
      <c r="L83" s="29">
        <f t="shared" si="2"/>
        <v>0</v>
      </c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4.25" customHeight="1">
      <c r="A84" s="1"/>
      <c r="B84" s="1"/>
      <c r="C84" s="1"/>
      <c r="D84" s="1"/>
      <c r="E84" s="1"/>
      <c r="F84" s="27" t="str">
        <f t="shared" si="3"/>
        <v/>
      </c>
      <c r="G84" s="28">
        <f t="shared" si="4"/>
        <v>0</v>
      </c>
      <c r="H84" s="29">
        <f t="shared" si="5"/>
        <v>0</v>
      </c>
      <c r="I84" s="29">
        <f t="shared" si="6"/>
        <v>0</v>
      </c>
      <c r="J84" s="29">
        <f t="shared" si="7"/>
        <v>0</v>
      </c>
      <c r="K84" s="28">
        <f t="shared" si="1"/>
        <v>0</v>
      </c>
      <c r="L84" s="29">
        <f t="shared" si="2"/>
        <v>0</v>
      </c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4.25" customHeight="1">
      <c r="A85" s="1"/>
      <c r="B85" s="1"/>
      <c r="C85" s="1"/>
      <c r="D85" s="1"/>
      <c r="E85" s="1"/>
      <c r="F85" s="27" t="str">
        <f t="shared" si="3"/>
        <v/>
      </c>
      <c r="G85" s="28">
        <f t="shared" si="4"/>
        <v>0</v>
      </c>
      <c r="H85" s="29">
        <f t="shared" si="5"/>
        <v>0</v>
      </c>
      <c r="I85" s="29">
        <f t="shared" si="6"/>
        <v>0</v>
      </c>
      <c r="J85" s="29">
        <f t="shared" si="7"/>
        <v>0</v>
      </c>
      <c r="K85" s="28">
        <f t="shared" si="1"/>
        <v>0</v>
      </c>
      <c r="L85" s="29">
        <f t="shared" si="2"/>
        <v>0</v>
      </c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4.25" customHeight="1">
      <c r="A86" s="1"/>
      <c r="B86" s="1"/>
      <c r="C86" s="1"/>
      <c r="D86" s="1"/>
      <c r="E86" s="1"/>
      <c r="F86" s="27" t="str">
        <f t="shared" si="3"/>
        <v/>
      </c>
      <c r="G86" s="28">
        <f t="shared" si="4"/>
        <v>0</v>
      </c>
      <c r="H86" s="29">
        <f t="shared" si="5"/>
        <v>0</v>
      </c>
      <c r="I86" s="29">
        <f t="shared" si="6"/>
        <v>0</v>
      </c>
      <c r="J86" s="29">
        <f t="shared" si="7"/>
        <v>0</v>
      </c>
      <c r="K86" s="28">
        <f t="shared" si="1"/>
        <v>0</v>
      </c>
      <c r="L86" s="29">
        <f t="shared" si="2"/>
        <v>0</v>
      </c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4.25" customHeight="1">
      <c r="A87" s="1"/>
      <c r="B87" s="1"/>
      <c r="C87" s="1"/>
      <c r="D87" s="1"/>
      <c r="E87" s="1"/>
      <c r="F87" s="27" t="str">
        <f t="shared" si="3"/>
        <v/>
      </c>
      <c r="G87" s="28">
        <f t="shared" si="4"/>
        <v>0</v>
      </c>
      <c r="H87" s="29">
        <f t="shared" si="5"/>
        <v>0</v>
      </c>
      <c r="I87" s="29">
        <f t="shared" si="6"/>
        <v>0</v>
      </c>
      <c r="J87" s="29">
        <f t="shared" si="7"/>
        <v>0</v>
      </c>
      <c r="K87" s="28">
        <f t="shared" si="1"/>
        <v>0</v>
      </c>
      <c r="L87" s="29">
        <f t="shared" si="2"/>
        <v>0</v>
      </c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4.25" customHeight="1">
      <c r="A88" s="1"/>
      <c r="B88" s="1"/>
      <c r="C88" s="1"/>
      <c r="D88" s="1"/>
      <c r="E88" s="1"/>
      <c r="F88" s="27" t="str">
        <f t="shared" si="3"/>
        <v/>
      </c>
      <c r="G88" s="28">
        <f t="shared" si="4"/>
        <v>0</v>
      </c>
      <c r="H88" s="29">
        <f t="shared" si="5"/>
        <v>0</v>
      </c>
      <c r="I88" s="29">
        <f t="shared" si="6"/>
        <v>0</v>
      </c>
      <c r="J88" s="29">
        <f t="shared" si="7"/>
        <v>0</v>
      </c>
      <c r="K88" s="28">
        <f t="shared" si="1"/>
        <v>0</v>
      </c>
      <c r="L88" s="29">
        <f t="shared" si="2"/>
        <v>0</v>
      </c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4.25" customHeight="1">
      <c r="A89" s="1"/>
      <c r="B89" s="1"/>
      <c r="C89" s="1"/>
      <c r="D89" s="1"/>
      <c r="E89" s="1"/>
      <c r="F89" s="27" t="str">
        <f t="shared" si="3"/>
        <v/>
      </c>
      <c r="G89" s="28">
        <f t="shared" si="4"/>
        <v>0</v>
      </c>
      <c r="H89" s="29">
        <f t="shared" si="5"/>
        <v>0</v>
      </c>
      <c r="I89" s="29">
        <f t="shared" si="6"/>
        <v>0</v>
      </c>
      <c r="J89" s="29">
        <f t="shared" si="7"/>
        <v>0</v>
      </c>
      <c r="K89" s="28">
        <f t="shared" si="1"/>
        <v>0</v>
      </c>
      <c r="L89" s="29">
        <f t="shared" si="2"/>
        <v>0</v>
      </c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4.25" customHeight="1">
      <c r="A90" s="1"/>
      <c r="B90" s="1"/>
      <c r="C90" s="1"/>
      <c r="D90" s="1"/>
      <c r="E90" s="1"/>
      <c r="F90" s="27" t="str">
        <f t="shared" si="3"/>
        <v/>
      </c>
      <c r="G90" s="28">
        <f t="shared" si="4"/>
        <v>0</v>
      </c>
      <c r="H90" s="29">
        <f t="shared" si="5"/>
        <v>0</v>
      </c>
      <c r="I90" s="29">
        <f t="shared" si="6"/>
        <v>0</v>
      </c>
      <c r="J90" s="29">
        <f t="shared" si="7"/>
        <v>0</v>
      </c>
      <c r="K90" s="28">
        <f t="shared" si="1"/>
        <v>0</v>
      </c>
      <c r="L90" s="29">
        <f t="shared" si="2"/>
        <v>0</v>
      </c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4.25" customHeight="1">
      <c r="A91" s="1"/>
      <c r="B91" s="1"/>
      <c r="C91" s="1"/>
      <c r="D91" s="1"/>
      <c r="E91" s="1"/>
      <c r="F91" s="27" t="str">
        <f t="shared" si="3"/>
        <v/>
      </c>
      <c r="G91" s="28">
        <f t="shared" si="4"/>
        <v>0</v>
      </c>
      <c r="H91" s="29">
        <f t="shared" si="5"/>
        <v>0</v>
      </c>
      <c r="I91" s="29">
        <f t="shared" si="6"/>
        <v>0</v>
      </c>
      <c r="J91" s="29">
        <f t="shared" si="7"/>
        <v>0</v>
      </c>
      <c r="K91" s="28">
        <f t="shared" si="1"/>
        <v>0</v>
      </c>
      <c r="L91" s="29">
        <f t="shared" si="2"/>
        <v>0</v>
      </c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4.25" customHeight="1">
      <c r="A92" s="1"/>
      <c r="B92" s="1"/>
      <c r="C92" s="1"/>
      <c r="D92" s="1"/>
      <c r="E92" s="1"/>
      <c r="F92" s="27" t="str">
        <f t="shared" si="3"/>
        <v/>
      </c>
      <c r="G92" s="28">
        <f t="shared" si="4"/>
        <v>0</v>
      </c>
      <c r="H92" s="29">
        <f t="shared" si="5"/>
        <v>0</v>
      </c>
      <c r="I92" s="29">
        <f t="shared" si="6"/>
        <v>0</v>
      </c>
      <c r="J92" s="29">
        <f t="shared" si="7"/>
        <v>0</v>
      </c>
      <c r="K92" s="28">
        <f t="shared" si="1"/>
        <v>0</v>
      </c>
      <c r="L92" s="29">
        <f t="shared" si="2"/>
        <v>0</v>
      </c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4.25" customHeight="1">
      <c r="A93" s="1"/>
      <c r="B93" s="1"/>
      <c r="C93" s="1"/>
      <c r="D93" s="1"/>
      <c r="E93" s="1"/>
      <c r="F93" s="27" t="str">
        <f t="shared" si="3"/>
        <v/>
      </c>
      <c r="G93" s="28">
        <f t="shared" si="4"/>
        <v>0</v>
      </c>
      <c r="H93" s="29">
        <f t="shared" si="5"/>
        <v>0</v>
      </c>
      <c r="I93" s="29">
        <f t="shared" si="6"/>
        <v>0</v>
      </c>
      <c r="J93" s="29">
        <f t="shared" si="7"/>
        <v>0</v>
      </c>
      <c r="K93" s="28">
        <f t="shared" si="1"/>
        <v>0</v>
      </c>
      <c r="L93" s="29">
        <f t="shared" si="2"/>
        <v>0</v>
      </c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4.25" customHeight="1">
      <c r="A94" s="1"/>
      <c r="B94" s="1"/>
      <c r="C94" s="1"/>
      <c r="D94" s="1"/>
      <c r="E94" s="1"/>
      <c r="F94" s="27" t="str">
        <f t="shared" si="3"/>
        <v/>
      </c>
      <c r="G94" s="28">
        <f t="shared" si="4"/>
        <v>0</v>
      </c>
      <c r="H94" s="29">
        <f t="shared" si="5"/>
        <v>0</v>
      </c>
      <c r="I94" s="29">
        <f t="shared" si="6"/>
        <v>0</v>
      </c>
      <c r="J94" s="29">
        <f t="shared" si="7"/>
        <v>0</v>
      </c>
      <c r="K94" s="28">
        <f t="shared" si="1"/>
        <v>0</v>
      </c>
      <c r="L94" s="29">
        <f t="shared" si="2"/>
        <v>0</v>
      </c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4.25" customHeight="1">
      <c r="A95" s="1"/>
      <c r="B95" s="1"/>
      <c r="C95" s="1"/>
      <c r="D95" s="1"/>
      <c r="E95" s="1"/>
      <c r="F95" s="27" t="str">
        <f t="shared" si="3"/>
        <v/>
      </c>
      <c r="G95" s="28">
        <f t="shared" si="4"/>
        <v>0</v>
      </c>
      <c r="H95" s="29">
        <f t="shared" si="5"/>
        <v>0</v>
      </c>
      <c r="I95" s="29">
        <f t="shared" si="6"/>
        <v>0</v>
      </c>
      <c r="J95" s="29">
        <f t="shared" si="7"/>
        <v>0</v>
      </c>
      <c r="K95" s="28">
        <f t="shared" si="1"/>
        <v>0</v>
      </c>
      <c r="L95" s="29">
        <f t="shared" si="2"/>
        <v>0</v>
      </c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4.25" customHeight="1">
      <c r="A96" s="1"/>
      <c r="B96" s="1"/>
      <c r="C96" s="1"/>
      <c r="D96" s="1"/>
      <c r="E96" s="1"/>
      <c r="F96" s="27" t="str">
        <f t="shared" si="3"/>
        <v/>
      </c>
      <c r="G96" s="28">
        <f t="shared" si="4"/>
        <v>0</v>
      </c>
      <c r="H96" s="29">
        <f t="shared" si="5"/>
        <v>0</v>
      </c>
      <c r="I96" s="29">
        <f t="shared" si="6"/>
        <v>0</v>
      </c>
      <c r="J96" s="29">
        <f t="shared" si="7"/>
        <v>0</v>
      </c>
      <c r="K96" s="28">
        <f t="shared" si="1"/>
        <v>0</v>
      </c>
      <c r="L96" s="29">
        <f t="shared" si="2"/>
        <v>0</v>
      </c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4.25" customHeight="1">
      <c r="A97" s="1"/>
      <c r="B97" s="1"/>
      <c r="C97" s="1"/>
      <c r="D97" s="1"/>
      <c r="E97" s="1"/>
      <c r="F97" s="27" t="str">
        <f t="shared" si="3"/>
        <v/>
      </c>
      <c r="G97" s="28">
        <f t="shared" si="4"/>
        <v>0</v>
      </c>
      <c r="H97" s="29">
        <f t="shared" si="5"/>
        <v>0</v>
      </c>
      <c r="I97" s="29">
        <f t="shared" si="6"/>
        <v>0</v>
      </c>
      <c r="J97" s="29">
        <f t="shared" si="7"/>
        <v>0</v>
      </c>
      <c r="K97" s="28">
        <f t="shared" si="1"/>
        <v>0</v>
      </c>
      <c r="L97" s="29">
        <f t="shared" si="2"/>
        <v>0</v>
      </c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4.25" customHeight="1">
      <c r="A98" s="1"/>
      <c r="B98" s="1"/>
      <c r="C98" s="1"/>
      <c r="D98" s="1"/>
      <c r="E98" s="1"/>
      <c r="F98" s="27" t="str">
        <f t="shared" si="3"/>
        <v/>
      </c>
      <c r="G98" s="28">
        <f t="shared" si="4"/>
        <v>0</v>
      </c>
      <c r="H98" s="29">
        <f t="shared" si="5"/>
        <v>0</v>
      </c>
      <c r="I98" s="29">
        <f t="shared" si="6"/>
        <v>0</v>
      </c>
      <c r="J98" s="29">
        <f t="shared" si="7"/>
        <v>0</v>
      </c>
      <c r="K98" s="28">
        <f t="shared" si="1"/>
        <v>0</v>
      </c>
      <c r="L98" s="29">
        <f t="shared" si="2"/>
        <v>0</v>
      </c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4.25" customHeight="1">
      <c r="A99" s="1"/>
      <c r="B99" s="1"/>
      <c r="C99" s="1"/>
      <c r="D99" s="1"/>
      <c r="E99" s="1"/>
      <c r="F99" s="27" t="str">
        <f t="shared" si="3"/>
        <v/>
      </c>
      <c r="G99" s="28">
        <f t="shared" si="4"/>
        <v>0</v>
      </c>
      <c r="H99" s="29">
        <f t="shared" si="5"/>
        <v>0</v>
      </c>
      <c r="I99" s="29">
        <f t="shared" si="6"/>
        <v>0</v>
      </c>
      <c r="J99" s="29">
        <f t="shared" si="7"/>
        <v>0</v>
      </c>
      <c r="K99" s="28">
        <f t="shared" si="1"/>
        <v>0</v>
      </c>
      <c r="L99" s="29">
        <f t="shared" si="2"/>
        <v>0</v>
      </c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4.25" customHeight="1">
      <c r="A100" s="1"/>
      <c r="B100" s="1"/>
      <c r="C100" s="1"/>
      <c r="D100" s="1"/>
      <c r="E100" s="1"/>
      <c r="F100" s="27" t="str">
        <f t="shared" si="3"/>
        <v/>
      </c>
      <c r="G100" s="28">
        <f t="shared" si="4"/>
        <v>0</v>
      </c>
      <c r="H100" s="29">
        <f t="shared" si="5"/>
        <v>0</v>
      </c>
      <c r="I100" s="29">
        <f t="shared" si="6"/>
        <v>0</v>
      </c>
      <c r="J100" s="29">
        <f t="shared" si="7"/>
        <v>0</v>
      </c>
      <c r="K100" s="28">
        <f t="shared" si="1"/>
        <v>0</v>
      </c>
      <c r="L100" s="29">
        <f t="shared" si="2"/>
        <v>0</v>
      </c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4.25" customHeight="1">
      <c r="A101" s="1"/>
      <c r="B101" s="1"/>
      <c r="C101" s="1"/>
      <c r="D101" s="1"/>
      <c r="E101" s="1"/>
      <c r="F101" s="27" t="str">
        <f t="shared" si="3"/>
        <v/>
      </c>
      <c r="G101" s="28">
        <f t="shared" si="4"/>
        <v>0</v>
      </c>
      <c r="H101" s="29">
        <f t="shared" si="5"/>
        <v>0</v>
      </c>
      <c r="I101" s="29">
        <f t="shared" si="6"/>
        <v>0</v>
      </c>
      <c r="J101" s="29">
        <f t="shared" si="7"/>
        <v>0</v>
      </c>
      <c r="K101" s="28">
        <f t="shared" si="1"/>
        <v>0</v>
      </c>
      <c r="L101" s="29">
        <f t="shared" si="2"/>
        <v>0</v>
      </c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4.25" customHeight="1">
      <c r="A102" s="1"/>
      <c r="B102" s="1"/>
      <c r="C102" s="1"/>
      <c r="D102" s="1"/>
      <c r="E102" s="1"/>
      <c r="F102" s="27" t="str">
        <f t="shared" si="3"/>
        <v/>
      </c>
      <c r="G102" s="28">
        <f t="shared" si="4"/>
        <v>0</v>
      </c>
      <c r="H102" s="29">
        <f t="shared" si="5"/>
        <v>0</v>
      </c>
      <c r="I102" s="29">
        <f t="shared" si="6"/>
        <v>0</v>
      </c>
      <c r="J102" s="29">
        <f t="shared" si="7"/>
        <v>0</v>
      </c>
      <c r="K102" s="28">
        <f t="shared" si="1"/>
        <v>0</v>
      </c>
      <c r="L102" s="29">
        <f t="shared" si="2"/>
        <v>0</v>
      </c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4.25" customHeight="1">
      <c r="A103" s="1"/>
      <c r="B103" s="1"/>
      <c r="C103" s="1"/>
      <c r="D103" s="1"/>
      <c r="E103" s="1"/>
      <c r="F103" s="27" t="str">
        <f t="shared" si="3"/>
        <v/>
      </c>
      <c r="G103" s="28">
        <f t="shared" si="4"/>
        <v>0</v>
      </c>
      <c r="H103" s="29">
        <f t="shared" si="5"/>
        <v>0</v>
      </c>
      <c r="I103" s="29">
        <f t="shared" si="6"/>
        <v>0</v>
      </c>
      <c r="J103" s="29">
        <f t="shared" si="7"/>
        <v>0</v>
      </c>
      <c r="K103" s="28">
        <f t="shared" si="1"/>
        <v>0</v>
      </c>
      <c r="L103" s="29">
        <f t="shared" si="2"/>
        <v>0</v>
      </c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4.25" customHeight="1">
      <c r="A104" s="1"/>
      <c r="B104" s="1"/>
      <c r="C104" s="1"/>
      <c r="D104" s="1"/>
      <c r="E104" s="1"/>
      <c r="F104" s="27" t="str">
        <f t="shared" si="3"/>
        <v/>
      </c>
      <c r="G104" s="28">
        <f t="shared" si="4"/>
        <v>0</v>
      </c>
      <c r="H104" s="29">
        <f t="shared" si="5"/>
        <v>0</v>
      </c>
      <c r="I104" s="29">
        <f t="shared" si="6"/>
        <v>0</v>
      </c>
      <c r="J104" s="29">
        <f t="shared" si="7"/>
        <v>0</v>
      </c>
      <c r="K104" s="28">
        <f t="shared" si="1"/>
        <v>0</v>
      </c>
      <c r="L104" s="29">
        <f t="shared" si="2"/>
        <v>0</v>
      </c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4.25" customHeight="1">
      <c r="A105" s="1"/>
      <c r="B105" s="1"/>
      <c r="C105" s="1"/>
      <c r="D105" s="1"/>
      <c r="E105" s="1"/>
      <c r="F105" s="27" t="str">
        <f t="shared" si="3"/>
        <v/>
      </c>
      <c r="G105" s="28">
        <f t="shared" si="4"/>
        <v>0</v>
      </c>
      <c r="H105" s="29">
        <f t="shared" si="5"/>
        <v>0</v>
      </c>
      <c r="I105" s="29">
        <f t="shared" si="6"/>
        <v>0</v>
      </c>
      <c r="J105" s="29">
        <f t="shared" si="7"/>
        <v>0</v>
      </c>
      <c r="K105" s="28">
        <f t="shared" si="1"/>
        <v>0</v>
      </c>
      <c r="L105" s="29">
        <f t="shared" si="2"/>
        <v>0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4.25" customHeight="1">
      <c r="A106" s="1"/>
      <c r="B106" s="1"/>
      <c r="C106" s="1"/>
      <c r="D106" s="1"/>
      <c r="E106" s="1"/>
      <c r="F106" s="27" t="str">
        <f t="shared" si="3"/>
        <v/>
      </c>
      <c r="G106" s="28">
        <f t="shared" si="4"/>
        <v>0</v>
      </c>
      <c r="H106" s="29">
        <f t="shared" si="5"/>
        <v>0</v>
      </c>
      <c r="I106" s="29">
        <f t="shared" si="6"/>
        <v>0</v>
      </c>
      <c r="J106" s="29">
        <f t="shared" si="7"/>
        <v>0</v>
      </c>
      <c r="K106" s="28">
        <f t="shared" si="1"/>
        <v>0</v>
      </c>
      <c r="L106" s="29">
        <f t="shared" si="2"/>
        <v>0</v>
      </c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4.25" customHeight="1">
      <c r="A107" s="1"/>
      <c r="B107" s="1"/>
      <c r="C107" s="1"/>
      <c r="D107" s="1"/>
      <c r="E107" s="1"/>
      <c r="F107" s="27" t="str">
        <f t="shared" si="3"/>
        <v/>
      </c>
      <c r="G107" s="28">
        <f t="shared" si="4"/>
        <v>0</v>
      </c>
      <c r="H107" s="29">
        <f t="shared" si="5"/>
        <v>0</v>
      </c>
      <c r="I107" s="29">
        <f t="shared" si="6"/>
        <v>0</v>
      </c>
      <c r="J107" s="29">
        <f t="shared" si="7"/>
        <v>0</v>
      </c>
      <c r="K107" s="28">
        <f t="shared" si="1"/>
        <v>0</v>
      </c>
      <c r="L107" s="29">
        <f t="shared" si="2"/>
        <v>0</v>
      </c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4.25" customHeight="1">
      <c r="A108" s="1"/>
      <c r="B108" s="1"/>
      <c r="C108" s="1"/>
      <c r="D108" s="1"/>
      <c r="E108" s="1"/>
      <c r="F108" s="27" t="str">
        <f t="shared" si="3"/>
        <v/>
      </c>
      <c r="G108" s="28">
        <f t="shared" si="4"/>
        <v>0</v>
      </c>
      <c r="H108" s="29">
        <f t="shared" si="5"/>
        <v>0</v>
      </c>
      <c r="I108" s="29">
        <f t="shared" si="6"/>
        <v>0</v>
      </c>
      <c r="J108" s="29">
        <f t="shared" si="7"/>
        <v>0</v>
      </c>
      <c r="K108" s="28">
        <f t="shared" si="1"/>
        <v>0</v>
      </c>
      <c r="L108" s="29">
        <f t="shared" si="2"/>
        <v>0</v>
      </c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4.25" customHeight="1">
      <c r="A109" s="1"/>
      <c r="B109" s="1"/>
      <c r="C109" s="1"/>
      <c r="D109" s="1"/>
      <c r="E109" s="1"/>
      <c r="F109" s="27" t="str">
        <f t="shared" si="3"/>
        <v/>
      </c>
      <c r="G109" s="28">
        <f t="shared" si="4"/>
        <v>0</v>
      </c>
      <c r="H109" s="29">
        <f t="shared" si="5"/>
        <v>0</v>
      </c>
      <c r="I109" s="29">
        <f t="shared" si="6"/>
        <v>0</v>
      </c>
      <c r="J109" s="29">
        <f t="shared" si="7"/>
        <v>0</v>
      </c>
      <c r="K109" s="28">
        <f t="shared" si="1"/>
        <v>0</v>
      </c>
      <c r="L109" s="29">
        <f t="shared" si="2"/>
        <v>0</v>
      </c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4.25" customHeight="1">
      <c r="A110" s="1"/>
      <c r="B110" s="1"/>
      <c r="C110" s="1"/>
      <c r="D110" s="1"/>
      <c r="E110" s="1"/>
      <c r="F110" s="27" t="str">
        <f t="shared" si="3"/>
        <v/>
      </c>
      <c r="G110" s="28">
        <f t="shared" si="4"/>
        <v>0</v>
      </c>
      <c r="H110" s="29">
        <f t="shared" si="5"/>
        <v>0</v>
      </c>
      <c r="I110" s="29">
        <f t="shared" si="6"/>
        <v>0</v>
      </c>
      <c r="J110" s="29">
        <f t="shared" si="7"/>
        <v>0</v>
      </c>
      <c r="K110" s="28">
        <f t="shared" si="1"/>
        <v>0</v>
      </c>
      <c r="L110" s="29">
        <f t="shared" si="2"/>
        <v>0</v>
      </c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4.25" customHeight="1">
      <c r="A111" s="1"/>
      <c r="B111" s="1"/>
      <c r="C111" s="1"/>
      <c r="D111" s="1"/>
      <c r="E111" s="1"/>
      <c r="F111" s="27" t="str">
        <f t="shared" si="3"/>
        <v/>
      </c>
      <c r="G111" s="28">
        <f t="shared" si="4"/>
        <v>0</v>
      </c>
      <c r="H111" s="29">
        <f t="shared" si="5"/>
        <v>0</v>
      </c>
      <c r="I111" s="29">
        <f t="shared" si="6"/>
        <v>0</v>
      </c>
      <c r="J111" s="29">
        <f t="shared" si="7"/>
        <v>0</v>
      </c>
      <c r="K111" s="28">
        <f t="shared" si="1"/>
        <v>0</v>
      </c>
      <c r="L111" s="29">
        <f t="shared" si="2"/>
        <v>0</v>
      </c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4.25" customHeight="1">
      <c r="A112" s="1"/>
      <c r="B112" s="1"/>
      <c r="C112" s="1"/>
      <c r="D112" s="1"/>
      <c r="E112" s="1"/>
      <c r="F112" s="27" t="str">
        <f t="shared" si="3"/>
        <v/>
      </c>
      <c r="G112" s="28">
        <f t="shared" si="4"/>
        <v>0</v>
      </c>
      <c r="H112" s="29">
        <f t="shared" si="5"/>
        <v>0</v>
      </c>
      <c r="I112" s="29">
        <f t="shared" si="6"/>
        <v>0</v>
      </c>
      <c r="J112" s="29">
        <f t="shared" si="7"/>
        <v>0</v>
      </c>
      <c r="K112" s="28">
        <f t="shared" si="1"/>
        <v>0</v>
      </c>
      <c r="L112" s="29">
        <f t="shared" si="2"/>
        <v>0</v>
      </c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4.25" customHeight="1">
      <c r="A113" s="1"/>
      <c r="B113" s="1"/>
      <c r="C113" s="1"/>
      <c r="D113" s="1"/>
      <c r="E113" s="1"/>
      <c r="F113" s="27" t="str">
        <f t="shared" si="3"/>
        <v/>
      </c>
      <c r="G113" s="28">
        <f t="shared" si="4"/>
        <v>0</v>
      </c>
      <c r="H113" s="29">
        <f t="shared" si="5"/>
        <v>0</v>
      </c>
      <c r="I113" s="29">
        <f t="shared" si="6"/>
        <v>0</v>
      </c>
      <c r="J113" s="29">
        <f t="shared" si="7"/>
        <v>0</v>
      </c>
      <c r="K113" s="28">
        <f t="shared" si="1"/>
        <v>0</v>
      </c>
      <c r="L113" s="29">
        <f t="shared" si="2"/>
        <v>0</v>
      </c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4.25" customHeight="1">
      <c r="A114" s="1"/>
      <c r="B114" s="1"/>
      <c r="C114" s="1"/>
      <c r="D114" s="1"/>
      <c r="E114" s="1"/>
      <c r="F114" s="27" t="str">
        <f t="shared" si="3"/>
        <v/>
      </c>
      <c r="G114" s="28">
        <f t="shared" si="4"/>
        <v>0</v>
      </c>
      <c r="H114" s="29">
        <f t="shared" si="5"/>
        <v>0</v>
      </c>
      <c r="I114" s="29">
        <f t="shared" si="6"/>
        <v>0</v>
      </c>
      <c r="J114" s="29">
        <f t="shared" si="7"/>
        <v>0</v>
      </c>
      <c r="K114" s="28">
        <f t="shared" si="1"/>
        <v>0</v>
      </c>
      <c r="L114" s="29">
        <f t="shared" si="2"/>
        <v>0</v>
      </c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4.25" customHeight="1">
      <c r="A115" s="1"/>
      <c r="B115" s="1"/>
      <c r="C115" s="1"/>
      <c r="D115" s="1"/>
      <c r="E115" s="1"/>
      <c r="F115" s="27" t="str">
        <f t="shared" si="3"/>
        <v/>
      </c>
      <c r="G115" s="28">
        <f t="shared" si="4"/>
        <v>0</v>
      </c>
      <c r="H115" s="29">
        <f t="shared" si="5"/>
        <v>0</v>
      </c>
      <c r="I115" s="29">
        <f t="shared" si="6"/>
        <v>0</v>
      </c>
      <c r="J115" s="29">
        <f t="shared" si="7"/>
        <v>0</v>
      </c>
      <c r="K115" s="28">
        <f t="shared" si="1"/>
        <v>0</v>
      </c>
      <c r="L115" s="29">
        <f t="shared" si="2"/>
        <v>0</v>
      </c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4.25" customHeight="1">
      <c r="A116" s="1"/>
      <c r="B116" s="1"/>
      <c r="C116" s="1"/>
      <c r="D116" s="1"/>
      <c r="E116" s="1"/>
      <c r="F116" s="27" t="str">
        <f t="shared" si="3"/>
        <v/>
      </c>
      <c r="G116" s="28">
        <f t="shared" si="4"/>
        <v>0</v>
      </c>
      <c r="H116" s="29">
        <f t="shared" si="5"/>
        <v>0</v>
      </c>
      <c r="I116" s="29">
        <f t="shared" si="6"/>
        <v>0</v>
      </c>
      <c r="J116" s="29">
        <f t="shared" si="7"/>
        <v>0</v>
      </c>
      <c r="K116" s="28">
        <f t="shared" si="1"/>
        <v>0</v>
      </c>
      <c r="L116" s="29">
        <f t="shared" si="2"/>
        <v>0</v>
      </c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4.25" customHeight="1">
      <c r="A117" s="1"/>
      <c r="B117" s="1"/>
      <c r="C117" s="1"/>
      <c r="D117" s="1"/>
      <c r="E117" s="1"/>
      <c r="F117" s="27" t="str">
        <f t="shared" si="3"/>
        <v/>
      </c>
      <c r="G117" s="28">
        <f t="shared" si="4"/>
        <v>0</v>
      </c>
      <c r="H117" s="29">
        <f t="shared" si="5"/>
        <v>0</v>
      </c>
      <c r="I117" s="29">
        <f t="shared" si="6"/>
        <v>0</v>
      </c>
      <c r="J117" s="29">
        <f t="shared" si="7"/>
        <v>0</v>
      </c>
      <c r="K117" s="28">
        <f t="shared" si="1"/>
        <v>0</v>
      </c>
      <c r="L117" s="29">
        <f t="shared" si="2"/>
        <v>0</v>
      </c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4.25" customHeight="1">
      <c r="A118" s="1"/>
      <c r="B118" s="1"/>
      <c r="C118" s="1"/>
      <c r="D118" s="1"/>
      <c r="E118" s="1"/>
      <c r="F118" s="27" t="str">
        <f t="shared" si="3"/>
        <v/>
      </c>
      <c r="G118" s="28">
        <f t="shared" si="4"/>
        <v>0</v>
      </c>
      <c r="H118" s="29">
        <f t="shared" si="5"/>
        <v>0</v>
      </c>
      <c r="I118" s="29">
        <f t="shared" si="6"/>
        <v>0</v>
      </c>
      <c r="J118" s="29">
        <f t="shared" si="7"/>
        <v>0</v>
      </c>
      <c r="K118" s="28">
        <f t="shared" si="1"/>
        <v>0</v>
      </c>
      <c r="L118" s="29">
        <f t="shared" si="2"/>
        <v>0</v>
      </c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4.25" customHeight="1">
      <c r="A119" s="1"/>
      <c r="B119" s="1"/>
      <c r="C119" s="1"/>
      <c r="D119" s="1"/>
      <c r="E119" s="1"/>
      <c r="F119" s="27" t="str">
        <f t="shared" si="3"/>
        <v/>
      </c>
      <c r="G119" s="28">
        <f t="shared" si="4"/>
        <v>0</v>
      </c>
      <c r="H119" s="29">
        <f t="shared" si="5"/>
        <v>0</v>
      </c>
      <c r="I119" s="29">
        <f t="shared" si="6"/>
        <v>0</v>
      </c>
      <c r="J119" s="29">
        <f t="shared" si="7"/>
        <v>0</v>
      </c>
      <c r="K119" s="28">
        <f t="shared" si="1"/>
        <v>0</v>
      </c>
      <c r="L119" s="29">
        <f t="shared" si="2"/>
        <v>0</v>
      </c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4.25" customHeight="1">
      <c r="A120" s="1"/>
      <c r="B120" s="1"/>
      <c r="C120" s="1"/>
      <c r="D120" s="1"/>
      <c r="E120" s="1"/>
      <c r="F120" s="27" t="str">
        <f t="shared" si="3"/>
        <v/>
      </c>
      <c r="G120" s="28">
        <f t="shared" si="4"/>
        <v>0</v>
      </c>
      <c r="H120" s="29">
        <f t="shared" si="5"/>
        <v>0</v>
      </c>
      <c r="I120" s="29">
        <f t="shared" si="6"/>
        <v>0</v>
      </c>
      <c r="J120" s="29">
        <f t="shared" si="7"/>
        <v>0</v>
      </c>
      <c r="K120" s="28">
        <f t="shared" si="1"/>
        <v>0</v>
      </c>
      <c r="L120" s="29">
        <f t="shared" si="2"/>
        <v>0</v>
      </c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4.25" customHeight="1">
      <c r="A121" s="1"/>
      <c r="B121" s="1"/>
      <c r="C121" s="1"/>
      <c r="D121" s="1"/>
      <c r="E121" s="1"/>
      <c r="F121" s="27" t="str">
        <f t="shared" si="3"/>
        <v/>
      </c>
      <c r="G121" s="28">
        <f t="shared" si="4"/>
        <v>0</v>
      </c>
      <c r="H121" s="29">
        <f t="shared" si="5"/>
        <v>0</v>
      </c>
      <c r="I121" s="29">
        <f t="shared" si="6"/>
        <v>0</v>
      </c>
      <c r="J121" s="29">
        <f t="shared" si="7"/>
        <v>0</v>
      </c>
      <c r="K121" s="28">
        <f t="shared" si="1"/>
        <v>0</v>
      </c>
      <c r="L121" s="29">
        <f t="shared" si="2"/>
        <v>0</v>
      </c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4.25" customHeight="1">
      <c r="A122" s="1"/>
      <c r="B122" s="1"/>
      <c r="C122" s="1"/>
      <c r="D122" s="1"/>
      <c r="E122" s="1"/>
      <c r="F122" s="27" t="str">
        <f t="shared" si="3"/>
        <v/>
      </c>
      <c r="G122" s="28">
        <f t="shared" si="4"/>
        <v>0</v>
      </c>
      <c r="H122" s="29">
        <f t="shared" si="5"/>
        <v>0</v>
      </c>
      <c r="I122" s="29">
        <f t="shared" si="6"/>
        <v>0</v>
      </c>
      <c r="J122" s="29">
        <f t="shared" si="7"/>
        <v>0</v>
      </c>
      <c r="K122" s="28">
        <f t="shared" si="1"/>
        <v>0</v>
      </c>
      <c r="L122" s="29">
        <f t="shared" si="2"/>
        <v>0</v>
      </c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4.25" customHeight="1">
      <c r="A123" s="1"/>
      <c r="B123" s="1"/>
      <c r="C123" s="1"/>
      <c r="D123" s="1"/>
      <c r="E123" s="1"/>
      <c r="F123" s="27" t="str">
        <f t="shared" si="3"/>
        <v/>
      </c>
      <c r="G123" s="28">
        <f t="shared" si="4"/>
        <v>0</v>
      </c>
      <c r="H123" s="29">
        <f t="shared" si="5"/>
        <v>0</v>
      </c>
      <c r="I123" s="29">
        <f t="shared" si="6"/>
        <v>0</v>
      </c>
      <c r="J123" s="29">
        <f t="shared" si="7"/>
        <v>0</v>
      </c>
      <c r="K123" s="28">
        <f t="shared" si="1"/>
        <v>0</v>
      </c>
      <c r="L123" s="29">
        <f t="shared" si="2"/>
        <v>0</v>
      </c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4.25" customHeight="1">
      <c r="A124" s="1"/>
      <c r="B124" s="1"/>
      <c r="C124" s="1"/>
      <c r="D124" s="1"/>
      <c r="E124" s="1"/>
      <c r="F124" s="27" t="str">
        <f t="shared" si="3"/>
        <v/>
      </c>
      <c r="G124" s="28">
        <f t="shared" si="4"/>
        <v>0</v>
      </c>
      <c r="H124" s="29">
        <f t="shared" si="5"/>
        <v>0</v>
      </c>
      <c r="I124" s="29">
        <f t="shared" si="6"/>
        <v>0</v>
      </c>
      <c r="J124" s="29">
        <f t="shared" si="7"/>
        <v>0</v>
      </c>
      <c r="K124" s="28">
        <f t="shared" si="1"/>
        <v>0</v>
      </c>
      <c r="L124" s="29">
        <f t="shared" si="2"/>
        <v>0</v>
      </c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4.25" customHeight="1">
      <c r="A125" s="1"/>
      <c r="B125" s="1"/>
      <c r="C125" s="1"/>
      <c r="D125" s="1"/>
      <c r="E125" s="1"/>
      <c r="F125" s="27" t="str">
        <f t="shared" si="3"/>
        <v/>
      </c>
      <c r="G125" s="28">
        <f t="shared" si="4"/>
        <v>0</v>
      </c>
      <c r="H125" s="29">
        <f t="shared" si="5"/>
        <v>0</v>
      </c>
      <c r="I125" s="29">
        <f t="shared" si="6"/>
        <v>0</v>
      </c>
      <c r="J125" s="29">
        <f t="shared" si="7"/>
        <v>0</v>
      </c>
      <c r="K125" s="28">
        <f t="shared" si="1"/>
        <v>0</v>
      </c>
      <c r="L125" s="29">
        <f t="shared" si="2"/>
        <v>0</v>
      </c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4.25" customHeight="1">
      <c r="A126" s="1"/>
      <c r="B126" s="1"/>
      <c r="C126" s="1"/>
      <c r="D126" s="1"/>
      <c r="E126" s="1"/>
      <c r="F126" s="27" t="str">
        <f t="shared" si="3"/>
        <v/>
      </c>
      <c r="G126" s="28">
        <f t="shared" si="4"/>
        <v>0</v>
      </c>
      <c r="H126" s="29">
        <f t="shared" si="5"/>
        <v>0</v>
      </c>
      <c r="I126" s="29">
        <f t="shared" si="6"/>
        <v>0</v>
      </c>
      <c r="J126" s="29">
        <f t="shared" si="7"/>
        <v>0</v>
      </c>
      <c r="K126" s="28">
        <f t="shared" si="1"/>
        <v>0</v>
      </c>
      <c r="L126" s="29">
        <f t="shared" si="2"/>
        <v>0</v>
      </c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4.25" customHeight="1">
      <c r="A127" s="1"/>
      <c r="B127" s="1"/>
      <c r="C127" s="1"/>
      <c r="D127" s="1"/>
      <c r="E127" s="1"/>
      <c r="F127" s="27" t="str">
        <f t="shared" si="3"/>
        <v/>
      </c>
      <c r="G127" s="28">
        <f t="shared" si="4"/>
        <v>0</v>
      </c>
      <c r="H127" s="29">
        <f t="shared" si="5"/>
        <v>0</v>
      </c>
      <c r="I127" s="29">
        <f t="shared" si="6"/>
        <v>0</v>
      </c>
      <c r="J127" s="29">
        <f t="shared" si="7"/>
        <v>0</v>
      </c>
      <c r="K127" s="28">
        <f t="shared" si="1"/>
        <v>0</v>
      </c>
      <c r="L127" s="29">
        <f t="shared" si="2"/>
        <v>0</v>
      </c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4.25" customHeight="1">
      <c r="A128" s="1"/>
      <c r="B128" s="1"/>
      <c r="C128" s="1"/>
      <c r="D128" s="1"/>
      <c r="E128" s="1"/>
      <c r="F128" s="27" t="str">
        <f t="shared" si="3"/>
        <v/>
      </c>
      <c r="G128" s="28">
        <f t="shared" si="4"/>
        <v>0</v>
      </c>
      <c r="H128" s="29">
        <f t="shared" si="5"/>
        <v>0</v>
      </c>
      <c r="I128" s="29">
        <f t="shared" si="6"/>
        <v>0</v>
      </c>
      <c r="J128" s="29">
        <f t="shared" si="7"/>
        <v>0</v>
      </c>
      <c r="K128" s="28">
        <f t="shared" si="1"/>
        <v>0</v>
      </c>
      <c r="L128" s="29">
        <f t="shared" si="2"/>
        <v>0</v>
      </c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4.25" customHeight="1">
      <c r="A129" s="1"/>
      <c r="B129" s="1"/>
      <c r="C129" s="1"/>
      <c r="D129" s="1"/>
      <c r="E129" s="1"/>
      <c r="F129" s="27" t="str">
        <f t="shared" si="3"/>
        <v/>
      </c>
      <c r="G129" s="28">
        <f t="shared" si="4"/>
        <v>0</v>
      </c>
      <c r="H129" s="29">
        <f t="shared" si="5"/>
        <v>0</v>
      </c>
      <c r="I129" s="29">
        <f t="shared" si="6"/>
        <v>0</v>
      </c>
      <c r="J129" s="29">
        <f t="shared" si="7"/>
        <v>0</v>
      </c>
      <c r="K129" s="28">
        <f t="shared" si="1"/>
        <v>0</v>
      </c>
      <c r="L129" s="29">
        <f t="shared" si="2"/>
        <v>0</v>
      </c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4.25" customHeight="1">
      <c r="A130" s="1"/>
      <c r="B130" s="1"/>
      <c r="C130" s="1"/>
      <c r="D130" s="1"/>
      <c r="E130" s="1"/>
      <c r="F130" s="27" t="str">
        <f t="shared" si="3"/>
        <v/>
      </c>
      <c r="G130" s="28">
        <f t="shared" si="4"/>
        <v>0</v>
      </c>
      <c r="H130" s="29">
        <f t="shared" si="5"/>
        <v>0</v>
      </c>
      <c r="I130" s="29">
        <f t="shared" si="6"/>
        <v>0</v>
      </c>
      <c r="J130" s="29">
        <f t="shared" si="7"/>
        <v>0</v>
      </c>
      <c r="K130" s="28">
        <f t="shared" si="1"/>
        <v>0</v>
      </c>
      <c r="L130" s="29">
        <f t="shared" si="2"/>
        <v>0</v>
      </c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4.25" customHeight="1">
      <c r="A131" s="1"/>
      <c r="B131" s="1"/>
      <c r="C131" s="1"/>
      <c r="D131" s="1"/>
      <c r="E131" s="1"/>
      <c r="F131" s="27" t="str">
        <f t="shared" si="3"/>
        <v/>
      </c>
      <c r="G131" s="28">
        <f t="shared" si="4"/>
        <v>0</v>
      </c>
      <c r="H131" s="29">
        <f t="shared" si="5"/>
        <v>0</v>
      </c>
      <c r="I131" s="29">
        <f t="shared" si="6"/>
        <v>0</v>
      </c>
      <c r="J131" s="29">
        <f t="shared" si="7"/>
        <v>0</v>
      </c>
      <c r="K131" s="28">
        <f t="shared" si="1"/>
        <v>0</v>
      </c>
      <c r="L131" s="29">
        <f t="shared" si="2"/>
        <v>0</v>
      </c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4.25" customHeight="1">
      <c r="A132" s="1"/>
      <c r="B132" s="1"/>
      <c r="C132" s="1"/>
      <c r="D132" s="1"/>
      <c r="E132" s="1"/>
      <c r="F132" s="27" t="str">
        <f t="shared" si="3"/>
        <v/>
      </c>
      <c r="G132" s="28">
        <f t="shared" si="4"/>
        <v>0</v>
      </c>
      <c r="H132" s="29">
        <f t="shared" si="5"/>
        <v>0</v>
      </c>
      <c r="I132" s="29">
        <f t="shared" si="6"/>
        <v>0</v>
      </c>
      <c r="J132" s="29">
        <f t="shared" si="7"/>
        <v>0</v>
      </c>
      <c r="K132" s="28">
        <f t="shared" si="1"/>
        <v>0</v>
      </c>
      <c r="L132" s="29">
        <f t="shared" si="2"/>
        <v>0</v>
      </c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4.25" customHeight="1">
      <c r="A133" s="1"/>
      <c r="B133" s="1"/>
      <c r="C133" s="1"/>
      <c r="D133" s="1"/>
      <c r="E133" s="1"/>
      <c r="F133" s="27" t="str">
        <f t="shared" si="3"/>
        <v/>
      </c>
      <c r="G133" s="28">
        <f t="shared" si="4"/>
        <v>0</v>
      </c>
      <c r="H133" s="29">
        <f t="shared" si="5"/>
        <v>0</v>
      </c>
      <c r="I133" s="29">
        <f t="shared" si="6"/>
        <v>0</v>
      </c>
      <c r="J133" s="29">
        <f t="shared" si="7"/>
        <v>0</v>
      </c>
      <c r="K133" s="28">
        <f t="shared" si="1"/>
        <v>0</v>
      </c>
      <c r="L133" s="29">
        <f t="shared" si="2"/>
        <v>0</v>
      </c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4.25" customHeight="1">
      <c r="A134" s="1"/>
      <c r="B134" s="1"/>
      <c r="C134" s="1"/>
      <c r="D134" s="1"/>
      <c r="E134" s="1"/>
      <c r="F134" s="27" t="str">
        <f t="shared" si="3"/>
        <v/>
      </c>
      <c r="G134" s="28">
        <f t="shared" si="4"/>
        <v>0</v>
      </c>
      <c r="H134" s="29">
        <f t="shared" si="5"/>
        <v>0</v>
      </c>
      <c r="I134" s="29">
        <f t="shared" si="6"/>
        <v>0</v>
      </c>
      <c r="J134" s="29">
        <f t="shared" si="7"/>
        <v>0</v>
      </c>
      <c r="K134" s="28">
        <f t="shared" si="1"/>
        <v>0</v>
      </c>
      <c r="L134" s="29">
        <f t="shared" si="2"/>
        <v>0</v>
      </c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4.25" customHeight="1">
      <c r="A135" s="1"/>
      <c r="B135" s="1"/>
      <c r="C135" s="1"/>
      <c r="D135" s="1"/>
      <c r="E135" s="1"/>
      <c r="F135" s="27" t="str">
        <f t="shared" si="3"/>
        <v/>
      </c>
      <c r="G135" s="28">
        <f t="shared" si="4"/>
        <v>0</v>
      </c>
      <c r="H135" s="29">
        <f t="shared" si="5"/>
        <v>0</v>
      </c>
      <c r="I135" s="29">
        <f t="shared" si="6"/>
        <v>0</v>
      </c>
      <c r="J135" s="29">
        <f t="shared" si="7"/>
        <v>0</v>
      </c>
      <c r="K135" s="28">
        <f t="shared" si="1"/>
        <v>0</v>
      </c>
      <c r="L135" s="29">
        <f t="shared" si="2"/>
        <v>0</v>
      </c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4.25" customHeight="1">
      <c r="A136" s="1"/>
      <c r="B136" s="1"/>
      <c r="C136" s="1"/>
      <c r="D136" s="1"/>
      <c r="E136" s="1"/>
      <c r="F136" s="27" t="str">
        <f t="shared" si="3"/>
        <v/>
      </c>
      <c r="G136" s="28">
        <f t="shared" si="4"/>
        <v>0</v>
      </c>
      <c r="H136" s="29">
        <f t="shared" si="5"/>
        <v>0</v>
      </c>
      <c r="I136" s="29">
        <f t="shared" si="6"/>
        <v>0</v>
      </c>
      <c r="J136" s="29">
        <f t="shared" si="7"/>
        <v>0</v>
      </c>
      <c r="K136" s="28">
        <f t="shared" si="1"/>
        <v>0</v>
      </c>
      <c r="L136" s="29">
        <f t="shared" si="2"/>
        <v>0</v>
      </c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4.25" customHeight="1">
      <c r="A137" s="1"/>
      <c r="B137" s="1"/>
      <c r="C137" s="1"/>
      <c r="D137" s="1"/>
      <c r="E137" s="1"/>
      <c r="F137" s="27" t="str">
        <f t="shared" si="3"/>
        <v/>
      </c>
      <c r="G137" s="28">
        <f t="shared" si="4"/>
        <v>0</v>
      </c>
      <c r="H137" s="29">
        <f t="shared" si="5"/>
        <v>0</v>
      </c>
      <c r="I137" s="29">
        <f t="shared" si="6"/>
        <v>0</v>
      </c>
      <c r="J137" s="29">
        <f t="shared" si="7"/>
        <v>0</v>
      </c>
      <c r="K137" s="28">
        <f t="shared" si="1"/>
        <v>0</v>
      </c>
      <c r="L137" s="29">
        <f t="shared" si="2"/>
        <v>0</v>
      </c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4.25" customHeight="1">
      <c r="A138" s="1"/>
      <c r="B138" s="1"/>
      <c r="C138" s="1"/>
      <c r="D138" s="1"/>
      <c r="E138" s="1"/>
      <c r="F138" s="27" t="str">
        <f t="shared" si="3"/>
        <v/>
      </c>
      <c r="G138" s="28">
        <f t="shared" si="4"/>
        <v>0</v>
      </c>
      <c r="H138" s="29">
        <f t="shared" si="5"/>
        <v>0</v>
      </c>
      <c r="I138" s="29">
        <f t="shared" si="6"/>
        <v>0</v>
      </c>
      <c r="J138" s="29">
        <f t="shared" si="7"/>
        <v>0</v>
      </c>
      <c r="K138" s="28">
        <f t="shared" si="1"/>
        <v>0</v>
      </c>
      <c r="L138" s="29">
        <f t="shared" si="2"/>
        <v>0</v>
      </c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4.25" customHeight="1">
      <c r="A139" s="1"/>
      <c r="B139" s="1"/>
      <c r="C139" s="1"/>
      <c r="D139" s="1"/>
      <c r="E139" s="1"/>
      <c r="F139" s="27" t="str">
        <f t="shared" si="3"/>
        <v/>
      </c>
      <c r="G139" s="28">
        <f t="shared" si="4"/>
        <v>0</v>
      </c>
      <c r="H139" s="29">
        <f t="shared" si="5"/>
        <v>0</v>
      </c>
      <c r="I139" s="29">
        <f t="shared" si="6"/>
        <v>0</v>
      </c>
      <c r="J139" s="29">
        <f t="shared" si="7"/>
        <v>0</v>
      </c>
      <c r="K139" s="28">
        <f t="shared" si="1"/>
        <v>0</v>
      </c>
      <c r="L139" s="29">
        <f t="shared" si="2"/>
        <v>0</v>
      </c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4.25" customHeight="1">
      <c r="A140" s="1"/>
      <c r="B140" s="1"/>
      <c r="C140" s="1"/>
      <c r="D140" s="1"/>
      <c r="E140" s="1"/>
      <c r="F140" s="27" t="str">
        <f t="shared" si="3"/>
        <v/>
      </c>
      <c r="G140" s="28">
        <f t="shared" si="4"/>
        <v>0</v>
      </c>
      <c r="H140" s="29">
        <f t="shared" si="5"/>
        <v>0</v>
      </c>
      <c r="I140" s="29">
        <f t="shared" si="6"/>
        <v>0</v>
      </c>
      <c r="J140" s="29">
        <f t="shared" si="7"/>
        <v>0</v>
      </c>
      <c r="K140" s="28">
        <f t="shared" si="1"/>
        <v>0</v>
      </c>
      <c r="L140" s="29">
        <f t="shared" si="2"/>
        <v>0</v>
      </c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4.25" customHeight="1">
      <c r="A141" s="1"/>
      <c r="B141" s="1"/>
      <c r="C141" s="1"/>
      <c r="D141" s="1"/>
      <c r="E141" s="1"/>
      <c r="F141" s="27" t="str">
        <f t="shared" si="3"/>
        <v/>
      </c>
      <c r="G141" s="28">
        <f t="shared" si="4"/>
        <v>0</v>
      </c>
      <c r="H141" s="29">
        <f t="shared" si="5"/>
        <v>0</v>
      </c>
      <c r="I141" s="29">
        <f t="shared" si="6"/>
        <v>0</v>
      </c>
      <c r="J141" s="29">
        <f t="shared" si="7"/>
        <v>0</v>
      </c>
      <c r="K141" s="28">
        <f t="shared" si="1"/>
        <v>0</v>
      </c>
      <c r="L141" s="29">
        <f t="shared" si="2"/>
        <v>0</v>
      </c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4.25" customHeight="1">
      <c r="A142" s="1"/>
      <c r="B142" s="1"/>
      <c r="C142" s="1"/>
      <c r="D142" s="1"/>
      <c r="E142" s="1"/>
      <c r="F142" s="27" t="str">
        <f t="shared" si="3"/>
        <v/>
      </c>
      <c r="G142" s="28">
        <f t="shared" si="4"/>
        <v>0</v>
      </c>
      <c r="H142" s="29">
        <f t="shared" si="5"/>
        <v>0</v>
      </c>
      <c r="I142" s="29">
        <f t="shared" si="6"/>
        <v>0</v>
      </c>
      <c r="J142" s="29">
        <f t="shared" si="7"/>
        <v>0</v>
      </c>
      <c r="K142" s="28">
        <f t="shared" si="1"/>
        <v>0</v>
      </c>
      <c r="L142" s="29">
        <f t="shared" si="2"/>
        <v>0</v>
      </c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4.25" customHeight="1">
      <c r="A143" s="1"/>
      <c r="B143" s="1"/>
      <c r="C143" s="1"/>
      <c r="D143" s="1"/>
      <c r="E143" s="1"/>
      <c r="F143" s="27" t="str">
        <f t="shared" si="3"/>
        <v/>
      </c>
      <c r="G143" s="28">
        <f t="shared" si="4"/>
        <v>0</v>
      </c>
      <c r="H143" s="29">
        <f t="shared" si="5"/>
        <v>0</v>
      </c>
      <c r="I143" s="29">
        <f t="shared" si="6"/>
        <v>0</v>
      </c>
      <c r="J143" s="29">
        <f t="shared" si="7"/>
        <v>0</v>
      </c>
      <c r="K143" s="28">
        <f t="shared" si="1"/>
        <v>0</v>
      </c>
      <c r="L143" s="29">
        <f t="shared" si="2"/>
        <v>0</v>
      </c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4.25" customHeight="1">
      <c r="A144" s="1"/>
      <c r="B144" s="1"/>
      <c r="C144" s="1"/>
      <c r="D144" s="1"/>
      <c r="E144" s="1"/>
      <c r="F144" s="27" t="str">
        <f t="shared" si="3"/>
        <v/>
      </c>
      <c r="G144" s="28">
        <f t="shared" si="4"/>
        <v>0</v>
      </c>
      <c r="H144" s="29">
        <f t="shared" si="5"/>
        <v>0</v>
      </c>
      <c r="I144" s="29">
        <f t="shared" si="6"/>
        <v>0</v>
      </c>
      <c r="J144" s="29">
        <f t="shared" si="7"/>
        <v>0</v>
      </c>
      <c r="K144" s="28">
        <f t="shared" si="1"/>
        <v>0</v>
      </c>
      <c r="L144" s="29">
        <f t="shared" si="2"/>
        <v>0</v>
      </c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4.25" customHeight="1">
      <c r="A145" s="1"/>
      <c r="B145" s="1"/>
      <c r="C145" s="1"/>
      <c r="D145" s="1"/>
      <c r="E145" s="1"/>
      <c r="F145" s="27" t="str">
        <f t="shared" si="3"/>
        <v/>
      </c>
      <c r="G145" s="28">
        <f t="shared" si="4"/>
        <v>0</v>
      </c>
      <c r="H145" s="29">
        <f t="shared" si="5"/>
        <v>0</v>
      </c>
      <c r="I145" s="29">
        <f t="shared" si="6"/>
        <v>0</v>
      </c>
      <c r="J145" s="29">
        <f t="shared" si="7"/>
        <v>0</v>
      </c>
      <c r="K145" s="28">
        <f t="shared" si="1"/>
        <v>0</v>
      </c>
      <c r="L145" s="29">
        <f t="shared" si="2"/>
        <v>0</v>
      </c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4.25" customHeight="1">
      <c r="A146" s="1"/>
      <c r="B146" s="1"/>
      <c r="C146" s="1"/>
      <c r="D146" s="1"/>
      <c r="E146" s="1"/>
      <c r="F146" s="27" t="str">
        <f t="shared" si="3"/>
        <v/>
      </c>
      <c r="G146" s="28">
        <f t="shared" si="4"/>
        <v>0</v>
      </c>
      <c r="H146" s="29">
        <f t="shared" si="5"/>
        <v>0</v>
      </c>
      <c r="I146" s="29">
        <f t="shared" si="6"/>
        <v>0</v>
      </c>
      <c r="J146" s="29">
        <f t="shared" si="7"/>
        <v>0</v>
      </c>
      <c r="K146" s="28">
        <f t="shared" si="1"/>
        <v>0</v>
      </c>
      <c r="L146" s="29">
        <f t="shared" si="2"/>
        <v>0</v>
      </c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4.25" customHeight="1">
      <c r="A147" s="1"/>
      <c r="B147" s="1"/>
      <c r="C147" s="1"/>
      <c r="D147" s="1"/>
      <c r="E147" s="1"/>
      <c r="F147" s="27" t="str">
        <f t="shared" si="3"/>
        <v/>
      </c>
      <c r="G147" s="28">
        <f t="shared" si="4"/>
        <v>0</v>
      </c>
      <c r="H147" s="29">
        <f t="shared" si="5"/>
        <v>0</v>
      </c>
      <c r="I147" s="29">
        <f t="shared" si="6"/>
        <v>0</v>
      </c>
      <c r="J147" s="29">
        <f t="shared" si="7"/>
        <v>0</v>
      </c>
      <c r="K147" s="28">
        <f t="shared" si="1"/>
        <v>0</v>
      </c>
      <c r="L147" s="29">
        <f t="shared" si="2"/>
        <v>0</v>
      </c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4.25" customHeight="1">
      <c r="A148" s="1"/>
      <c r="B148" s="1"/>
      <c r="C148" s="1"/>
      <c r="D148" s="1"/>
      <c r="E148" s="1"/>
      <c r="F148" s="27" t="str">
        <f t="shared" si="3"/>
        <v/>
      </c>
      <c r="G148" s="28">
        <f t="shared" si="4"/>
        <v>0</v>
      </c>
      <c r="H148" s="29">
        <f t="shared" si="5"/>
        <v>0</v>
      </c>
      <c r="I148" s="29">
        <f t="shared" si="6"/>
        <v>0</v>
      </c>
      <c r="J148" s="29">
        <f t="shared" si="7"/>
        <v>0</v>
      </c>
      <c r="K148" s="28">
        <f t="shared" si="1"/>
        <v>0</v>
      </c>
      <c r="L148" s="29">
        <f t="shared" si="2"/>
        <v>0</v>
      </c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4.25" customHeight="1">
      <c r="A149" s="1"/>
      <c r="B149" s="1"/>
      <c r="C149" s="1"/>
      <c r="D149" s="1"/>
      <c r="E149" s="1"/>
      <c r="F149" s="27" t="str">
        <f t="shared" si="3"/>
        <v/>
      </c>
      <c r="G149" s="28">
        <f t="shared" si="4"/>
        <v>0</v>
      </c>
      <c r="H149" s="29">
        <f t="shared" si="5"/>
        <v>0</v>
      </c>
      <c r="I149" s="29">
        <f t="shared" si="6"/>
        <v>0</v>
      </c>
      <c r="J149" s="29">
        <f t="shared" si="7"/>
        <v>0</v>
      </c>
      <c r="K149" s="28">
        <f t="shared" si="1"/>
        <v>0</v>
      </c>
      <c r="L149" s="29">
        <f t="shared" si="2"/>
        <v>0</v>
      </c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4.25" customHeight="1">
      <c r="A150" s="1"/>
      <c r="B150" s="1"/>
      <c r="C150" s="1"/>
      <c r="D150" s="1"/>
      <c r="E150" s="1"/>
      <c r="F150" s="27" t="str">
        <f t="shared" si="3"/>
        <v/>
      </c>
      <c r="G150" s="28">
        <f t="shared" si="4"/>
        <v>0</v>
      </c>
      <c r="H150" s="29">
        <f t="shared" si="5"/>
        <v>0</v>
      </c>
      <c r="I150" s="29">
        <f t="shared" si="6"/>
        <v>0</v>
      </c>
      <c r="J150" s="29">
        <f t="shared" si="7"/>
        <v>0</v>
      </c>
      <c r="K150" s="28">
        <f t="shared" si="1"/>
        <v>0</v>
      </c>
      <c r="L150" s="29">
        <f t="shared" si="2"/>
        <v>0</v>
      </c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4.25" customHeight="1">
      <c r="A151" s="1"/>
      <c r="B151" s="1"/>
      <c r="C151" s="1"/>
      <c r="D151" s="1"/>
      <c r="E151" s="1"/>
      <c r="F151" s="27" t="str">
        <f t="shared" si="3"/>
        <v/>
      </c>
      <c r="G151" s="28">
        <f t="shared" si="4"/>
        <v>0</v>
      </c>
      <c r="H151" s="29">
        <f t="shared" si="5"/>
        <v>0</v>
      </c>
      <c r="I151" s="29">
        <f t="shared" si="6"/>
        <v>0</v>
      </c>
      <c r="J151" s="29">
        <f t="shared" si="7"/>
        <v>0</v>
      </c>
      <c r="K151" s="28">
        <f t="shared" si="1"/>
        <v>0</v>
      </c>
      <c r="L151" s="29">
        <f t="shared" si="2"/>
        <v>0</v>
      </c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4.25" customHeight="1">
      <c r="A152" s="1"/>
      <c r="B152" s="1"/>
      <c r="C152" s="1"/>
      <c r="D152" s="1"/>
      <c r="E152" s="1"/>
      <c r="F152" s="27" t="str">
        <f t="shared" si="3"/>
        <v/>
      </c>
      <c r="G152" s="28">
        <f t="shared" si="4"/>
        <v>0</v>
      </c>
      <c r="H152" s="29">
        <f t="shared" si="5"/>
        <v>0</v>
      </c>
      <c r="I152" s="29">
        <f t="shared" si="6"/>
        <v>0</v>
      </c>
      <c r="J152" s="29">
        <f t="shared" si="7"/>
        <v>0</v>
      </c>
      <c r="K152" s="28">
        <f t="shared" si="1"/>
        <v>0</v>
      </c>
      <c r="L152" s="29">
        <f t="shared" si="2"/>
        <v>0</v>
      </c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4.25" customHeight="1">
      <c r="A153" s="1"/>
      <c r="B153" s="1"/>
      <c r="C153" s="1"/>
      <c r="D153" s="1"/>
      <c r="E153" s="1"/>
      <c r="F153" s="27" t="str">
        <f t="shared" si="3"/>
        <v/>
      </c>
      <c r="G153" s="28">
        <f t="shared" si="4"/>
        <v>0</v>
      </c>
      <c r="H153" s="29">
        <f t="shared" si="5"/>
        <v>0</v>
      </c>
      <c r="I153" s="29">
        <f t="shared" si="6"/>
        <v>0</v>
      </c>
      <c r="J153" s="29">
        <f t="shared" si="7"/>
        <v>0</v>
      </c>
      <c r="K153" s="28">
        <f t="shared" si="1"/>
        <v>0</v>
      </c>
      <c r="L153" s="29">
        <f t="shared" si="2"/>
        <v>0</v>
      </c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4.25" customHeight="1">
      <c r="A154" s="1"/>
      <c r="B154" s="1"/>
      <c r="C154" s="1"/>
      <c r="D154" s="1"/>
      <c r="E154" s="1"/>
      <c r="F154" s="27" t="str">
        <f t="shared" si="3"/>
        <v/>
      </c>
      <c r="G154" s="28">
        <f t="shared" si="4"/>
        <v>0</v>
      </c>
      <c r="H154" s="29">
        <f t="shared" si="5"/>
        <v>0</v>
      </c>
      <c r="I154" s="29">
        <f t="shared" si="6"/>
        <v>0</v>
      </c>
      <c r="J154" s="29">
        <f t="shared" si="7"/>
        <v>0</v>
      </c>
      <c r="K154" s="28">
        <f t="shared" si="1"/>
        <v>0</v>
      </c>
      <c r="L154" s="29">
        <f t="shared" si="2"/>
        <v>0</v>
      </c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4.25" customHeight="1">
      <c r="A155" s="1"/>
      <c r="B155" s="1"/>
      <c r="C155" s="1"/>
      <c r="D155" s="1"/>
      <c r="E155" s="1"/>
      <c r="F155" s="27" t="str">
        <f t="shared" si="3"/>
        <v/>
      </c>
      <c r="G155" s="28">
        <f t="shared" si="4"/>
        <v>0</v>
      </c>
      <c r="H155" s="29">
        <f t="shared" si="5"/>
        <v>0</v>
      </c>
      <c r="I155" s="29">
        <f t="shared" si="6"/>
        <v>0</v>
      </c>
      <c r="J155" s="29">
        <f t="shared" si="7"/>
        <v>0</v>
      </c>
      <c r="K155" s="28">
        <f t="shared" si="1"/>
        <v>0</v>
      </c>
      <c r="L155" s="29">
        <f t="shared" si="2"/>
        <v>0</v>
      </c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4.25" customHeight="1">
      <c r="A156" s="1"/>
      <c r="B156" s="1"/>
      <c r="C156" s="1"/>
      <c r="D156" s="1"/>
      <c r="E156" s="1"/>
      <c r="F156" s="27" t="str">
        <f t="shared" si="3"/>
        <v/>
      </c>
      <c r="G156" s="28">
        <f t="shared" si="4"/>
        <v>0</v>
      </c>
      <c r="H156" s="29">
        <f t="shared" si="5"/>
        <v>0</v>
      </c>
      <c r="I156" s="29">
        <f t="shared" si="6"/>
        <v>0</v>
      </c>
      <c r="J156" s="29">
        <f t="shared" si="7"/>
        <v>0</v>
      </c>
      <c r="K156" s="28">
        <f t="shared" si="1"/>
        <v>0</v>
      </c>
      <c r="L156" s="29">
        <f t="shared" si="2"/>
        <v>0</v>
      </c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4.25" customHeight="1">
      <c r="A157" s="1"/>
      <c r="B157" s="1"/>
      <c r="C157" s="1"/>
      <c r="D157" s="1"/>
      <c r="E157" s="1"/>
      <c r="F157" s="27" t="str">
        <f t="shared" si="3"/>
        <v/>
      </c>
      <c r="G157" s="28">
        <f t="shared" si="4"/>
        <v>0</v>
      </c>
      <c r="H157" s="29">
        <f t="shared" si="5"/>
        <v>0</v>
      </c>
      <c r="I157" s="29">
        <f t="shared" si="6"/>
        <v>0</v>
      </c>
      <c r="J157" s="29">
        <f t="shared" si="7"/>
        <v>0</v>
      </c>
      <c r="K157" s="28">
        <f t="shared" si="1"/>
        <v>0</v>
      </c>
      <c r="L157" s="29">
        <f t="shared" si="2"/>
        <v>0</v>
      </c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4.25" customHeight="1">
      <c r="A158" s="1"/>
      <c r="B158" s="1"/>
      <c r="C158" s="1"/>
      <c r="D158" s="1"/>
      <c r="E158" s="1"/>
      <c r="F158" s="27" t="str">
        <f t="shared" si="3"/>
        <v/>
      </c>
      <c r="G158" s="28">
        <f t="shared" si="4"/>
        <v>0</v>
      </c>
      <c r="H158" s="29">
        <f t="shared" si="5"/>
        <v>0</v>
      </c>
      <c r="I158" s="29">
        <f t="shared" si="6"/>
        <v>0</v>
      </c>
      <c r="J158" s="29">
        <f t="shared" si="7"/>
        <v>0</v>
      </c>
      <c r="K158" s="28">
        <f t="shared" si="1"/>
        <v>0</v>
      </c>
      <c r="L158" s="29">
        <f t="shared" si="2"/>
        <v>0</v>
      </c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4.25" customHeight="1">
      <c r="A159" s="1"/>
      <c r="B159" s="1"/>
      <c r="C159" s="1"/>
      <c r="D159" s="1"/>
      <c r="E159" s="1"/>
      <c r="F159" s="27" t="str">
        <f t="shared" si="3"/>
        <v/>
      </c>
      <c r="G159" s="28">
        <f t="shared" si="4"/>
        <v>0</v>
      </c>
      <c r="H159" s="29">
        <f t="shared" si="5"/>
        <v>0</v>
      </c>
      <c r="I159" s="29">
        <f t="shared" si="6"/>
        <v>0</v>
      </c>
      <c r="J159" s="29">
        <f t="shared" si="7"/>
        <v>0</v>
      </c>
      <c r="K159" s="28">
        <f t="shared" si="1"/>
        <v>0</v>
      </c>
      <c r="L159" s="29">
        <f t="shared" si="2"/>
        <v>0</v>
      </c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4.25" customHeight="1">
      <c r="A160" s="1"/>
      <c r="B160" s="1"/>
      <c r="C160" s="1"/>
      <c r="D160" s="1"/>
      <c r="E160" s="1"/>
      <c r="F160" s="27" t="str">
        <f t="shared" si="3"/>
        <v/>
      </c>
      <c r="G160" s="28">
        <f t="shared" si="4"/>
        <v>0</v>
      </c>
      <c r="H160" s="29">
        <f t="shared" si="5"/>
        <v>0</v>
      </c>
      <c r="I160" s="29">
        <f t="shared" si="6"/>
        <v>0</v>
      </c>
      <c r="J160" s="29">
        <f t="shared" si="7"/>
        <v>0</v>
      </c>
      <c r="K160" s="28">
        <f t="shared" si="1"/>
        <v>0</v>
      </c>
      <c r="L160" s="29">
        <f t="shared" si="2"/>
        <v>0</v>
      </c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4.25" customHeight="1">
      <c r="A161" s="1"/>
      <c r="B161" s="1"/>
      <c r="C161" s="1"/>
      <c r="D161" s="1"/>
      <c r="E161" s="1"/>
      <c r="F161" s="27" t="str">
        <f t="shared" si="3"/>
        <v/>
      </c>
      <c r="G161" s="28">
        <f t="shared" si="4"/>
        <v>0</v>
      </c>
      <c r="H161" s="29">
        <f t="shared" si="5"/>
        <v>0</v>
      </c>
      <c r="I161" s="29">
        <f t="shared" si="6"/>
        <v>0</v>
      </c>
      <c r="J161" s="29">
        <f t="shared" si="7"/>
        <v>0</v>
      </c>
      <c r="K161" s="28">
        <f t="shared" si="1"/>
        <v>0</v>
      </c>
      <c r="L161" s="29">
        <f t="shared" si="2"/>
        <v>0</v>
      </c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4.25" customHeight="1">
      <c r="A162" s="1"/>
      <c r="B162" s="1"/>
      <c r="C162" s="1"/>
      <c r="D162" s="1"/>
      <c r="E162" s="1"/>
      <c r="F162" s="27" t="str">
        <f t="shared" si="3"/>
        <v/>
      </c>
      <c r="G162" s="28">
        <f t="shared" si="4"/>
        <v>0</v>
      </c>
      <c r="H162" s="29">
        <f t="shared" si="5"/>
        <v>0</v>
      </c>
      <c r="I162" s="29">
        <f t="shared" si="6"/>
        <v>0</v>
      </c>
      <c r="J162" s="29">
        <f t="shared" si="7"/>
        <v>0</v>
      </c>
      <c r="K162" s="28">
        <f t="shared" si="1"/>
        <v>0</v>
      </c>
      <c r="L162" s="29">
        <f t="shared" si="2"/>
        <v>0</v>
      </c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4.25" customHeight="1">
      <c r="A163" s="1"/>
      <c r="B163" s="1"/>
      <c r="C163" s="1"/>
      <c r="D163" s="1"/>
      <c r="E163" s="1"/>
      <c r="F163" s="27" t="str">
        <f t="shared" si="3"/>
        <v/>
      </c>
      <c r="G163" s="28">
        <f t="shared" si="4"/>
        <v>0</v>
      </c>
      <c r="H163" s="29">
        <f t="shared" si="5"/>
        <v>0</v>
      </c>
      <c r="I163" s="29">
        <f t="shared" si="6"/>
        <v>0</v>
      </c>
      <c r="J163" s="29">
        <f t="shared" si="7"/>
        <v>0</v>
      </c>
      <c r="K163" s="28">
        <f t="shared" si="1"/>
        <v>0</v>
      </c>
      <c r="L163" s="29">
        <f t="shared" si="2"/>
        <v>0</v>
      </c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4.25" customHeight="1">
      <c r="A164" s="1"/>
      <c r="B164" s="1"/>
      <c r="C164" s="1"/>
      <c r="D164" s="1"/>
      <c r="E164" s="1"/>
      <c r="F164" s="27" t="str">
        <f t="shared" si="3"/>
        <v/>
      </c>
      <c r="G164" s="28">
        <f t="shared" si="4"/>
        <v>0</v>
      </c>
      <c r="H164" s="29">
        <f t="shared" si="5"/>
        <v>0</v>
      </c>
      <c r="I164" s="29">
        <f t="shared" si="6"/>
        <v>0</v>
      </c>
      <c r="J164" s="29">
        <f t="shared" si="7"/>
        <v>0</v>
      </c>
      <c r="K164" s="28">
        <f t="shared" si="1"/>
        <v>0</v>
      </c>
      <c r="L164" s="29">
        <f t="shared" si="2"/>
        <v>0</v>
      </c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4.25" customHeight="1">
      <c r="A165" s="1"/>
      <c r="B165" s="1"/>
      <c r="C165" s="1"/>
      <c r="D165" s="1"/>
      <c r="E165" s="1"/>
      <c r="F165" s="27" t="str">
        <f t="shared" si="3"/>
        <v/>
      </c>
      <c r="G165" s="28">
        <f t="shared" si="4"/>
        <v>0</v>
      </c>
      <c r="H165" s="29">
        <f t="shared" si="5"/>
        <v>0</v>
      </c>
      <c r="I165" s="29">
        <f t="shared" si="6"/>
        <v>0</v>
      </c>
      <c r="J165" s="29">
        <f t="shared" si="7"/>
        <v>0</v>
      </c>
      <c r="K165" s="28">
        <f t="shared" si="1"/>
        <v>0</v>
      </c>
      <c r="L165" s="29">
        <f t="shared" si="2"/>
        <v>0</v>
      </c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4.25" customHeight="1">
      <c r="A166" s="1"/>
      <c r="B166" s="1"/>
      <c r="C166" s="1"/>
      <c r="D166" s="1"/>
      <c r="E166" s="1"/>
      <c r="F166" s="27" t="str">
        <f t="shared" si="3"/>
        <v/>
      </c>
      <c r="G166" s="28">
        <f t="shared" si="4"/>
        <v>0</v>
      </c>
      <c r="H166" s="29">
        <f t="shared" si="5"/>
        <v>0</v>
      </c>
      <c r="I166" s="29">
        <f t="shared" si="6"/>
        <v>0</v>
      </c>
      <c r="J166" s="29">
        <f t="shared" si="7"/>
        <v>0</v>
      </c>
      <c r="K166" s="28">
        <f t="shared" si="1"/>
        <v>0</v>
      </c>
      <c r="L166" s="29">
        <f t="shared" si="2"/>
        <v>0</v>
      </c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4.25" customHeight="1">
      <c r="A167" s="1"/>
      <c r="B167" s="1"/>
      <c r="C167" s="1"/>
      <c r="D167" s="1"/>
      <c r="E167" s="1"/>
      <c r="F167" s="27" t="str">
        <f t="shared" si="3"/>
        <v/>
      </c>
      <c r="G167" s="28">
        <f t="shared" si="4"/>
        <v>0</v>
      </c>
      <c r="H167" s="29">
        <f t="shared" si="5"/>
        <v>0</v>
      </c>
      <c r="I167" s="29">
        <f t="shared" si="6"/>
        <v>0</v>
      </c>
      <c r="J167" s="29">
        <f t="shared" si="7"/>
        <v>0</v>
      </c>
      <c r="K167" s="28">
        <f t="shared" si="1"/>
        <v>0</v>
      </c>
      <c r="L167" s="29">
        <f t="shared" si="2"/>
        <v>0</v>
      </c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4.25" customHeight="1">
      <c r="A168" s="1"/>
      <c r="B168" s="1"/>
      <c r="C168" s="1"/>
      <c r="D168" s="1"/>
      <c r="E168" s="1"/>
      <c r="F168" s="27" t="str">
        <f t="shared" si="3"/>
        <v/>
      </c>
      <c r="G168" s="28">
        <f t="shared" si="4"/>
        <v>0</v>
      </c>
      <c r="H168" s="29">
        <f t="shared" si="5"/>
        <v>0</v>
      </c>
      <c r="I168" s="29">
        <f t="shared" si="6"/>
        <v>0</v>
      </c>
      <c r="J168" s="29">
        <f t="shared" si="7"/>
        <v>0</v>
      </c>
      <c r="K168" s="28">
        <f t="shared" si="1"/>
        <v>0</v>
      </c>
      <c r="L168" s="29">
        <f t="shared" si="2"/>
        <v>0</v>
      </c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4.25" customHeight="1">
      <c r="A169" s="1"/>
      <c r="B169" s="1"/>
      <c r="C169" s="1"/>
      <c r="D169" s="1"/>
      <c r="E169" s="1"/>
      <c r="F169" s="27" t="str">
        <f t="shared" si="3"/>
        <v/>
      </c>
      <c r="G169" s="28">
        <f t="shared" si="4"/>
        <v>0</v>
      </c>
      <c r="H169" s="29">
        <f t="shared" si="5"/>
        <v>0</v>
      </c>
      <c r="I169" s="29">
        <f t="shared" si="6"/>
        <v>0</v>
      </c>
      <c r="J169" s="29">
        <f t="shared" si="7"/>
        <v>0</v>
      </c>
      <c r="K169" s="28">
        <f t="shared" si="1"/>
        <v>0</v>
      </c>
      <c r="L169" s="29">
        <f t="shared" si="2"/>
        <v>0</v>
      </c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4.25" customHeight="1">
      <c r="A170" s="1"/>
      <c r="B170" s="1"/>
      <c r="C170" s="1"/>
      <c r="D170" s="1"/>
      <c r="E170" s="1"/>
      <c r="F170" s="27" t="str">
        <f t="shared" si="3"/>
        <v/>
      </c>
      <c r="G170" s="28">
        <f t="shared" si="4"/>
        <v>0</v>
      </c>
      <c r="H170" s="29">
        <f t="shared" si="5"/>
        <v>0</v>
      </c>
      <c r="I170" s="29">
        <f t="shared" si="6"/>
        <v>0</v>
      </c>
      <c r="J170" s="29">
        <f t="shared" si="7"/>
        <v>0</v>
      </c>
      <c r="K170" s="28">
        <f t="shared" si="1"/>
        <v>0</v>
      </c>
      <c r="L170" s="29">
        <f t="shared" si="2"/>
        <v>0</v>
      </c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4.25" customHeight="1">
      <c r="A171" s="1"/>
      <c r="B171" s="1"/>
      <c r="C171" s="1"/>
      <c r="D171" s="1"/>
      <c r="E171" s="1"/>
      <c r="F171" s="27" t="str">
        <f t="shared" si="3"/>
        <v/>
      </c>
      <c r="G171" s="28">
        <f t="shared" si="4"/>
        <v>0</v>
      </c>
      <c r="H171" s="29">
        <f t="shared" si="5"/>
        <v>0</v>
      </c>
      <c r="I171" s="29">
        <f t="shared" si="6"/>
        <v>0</v>
      </c>
      <c r="J171" s="29">
        <f t="shared" si="7"/>
        <v>0</v>
      </c>
      <c r="K171" s="28">
        <f t="shared" si="1"/>
        <v>0</v>
      </c>
      <c r="L171" s="29">
        <f t="shared" si="2"/>
        <v>0</v>
      </c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4.25" customHeight="1">
      <c r="A172" s="1"/>
      <c r="B172" s="1"/>
      <c r="C172" s="1"/>
      <c r="D172" s="1"/>
      <c r="E172" s="1"/>
      <c r="F172" s="27" t="str">
        <f t="shared" si="3"/>
        <v/>
      </c>
      <c r="G172" s="28">
        <f t="shared" si="4"/>
        <v>0</v>
      </c>
      <c r="H172" s="29">
        <f t="shared" si="5"/>
        <v>0</v>
      </c>
      <c r="I172" s="29">
        <f t="shared" si="6"/>
        <v>0</v>
      </c>
      <c r="J172" s="29">
        <f t="shared" si="7"/>
        <v>0</v>
      </c>
      <c r="K172" s="28">
        <f t="shared" si="1"/>
        <v>0</v>
      </c>
      <c r="L172" s="29">
        <f t="shared" si="2"/>
        <v>0</v>
      </c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4.25" customHeight="1">
      <c r="A173" s="1"/>
      <c r="B173" s="1"/>
      <c r="C173" s="1"/>
      <c r="D173" s="1"/>
      <c r="E173" s="1"/>
      <c r="F173" s="27" t="str">
        <f t="shared" si="3"/>
        <v/>
      </c>
      <c r="G173" s="28">
        <f t="shared" si="4"/>
        <v>0</v>
      </c>
      <c r="H173" s="29">
        <f t="shared" si="5"/>
        <v>0</v>
      </c>
      <c r="I173" s="29">
        <f t="shared" si="6"/>
        <v>0</v>
      </c>
      <c r="J173" s="29">
        <f t="shared" si="7"/>
        <v>0</v>
      </c>
      <c r="K173" s="28">
        <f t="shared" si="1"/>
        <v>0</v>
      </c>
      <c r="L173" s="29">
        <f t="shared" si="2"/>
        <v>0</v>
      </c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4.25" customHeight="1">
      <c r="A174" s="1"/>
      <c r="B174" s="1"/>
      <c r="C174" s="1"/>
      <c r="D174" s="1"/>
      <c r="E174" s="1"/>
      <c r="F174" s="27" t="str">
        <f t="shared" si="3"/>
        <v/>
      </c>
      <c r="G174" s="28">
        <f t="shared" si="4"/>
        <v>0</v>
      </c>
      <c r="H174" s="29">
        <f t="shared" si="5"/>
        <v>0</v>
      </c>
      <c r="I174" s="29">
        <f t="shared" si="6"/>
        <v>0</v>
      </c>
      <c r="J174" s="29">
        <f t="shared" si="7"/>
        <v>0</v>
      </c>
      <c r="K174" s="28">
        <f t="shared" si="1"/>
        <v>0</v>
      </c>
      <c r="L174" s="29">
        <f t="shared" si="2"/>
        <v>0</v>
      </c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4.25" customHeight="1">
      <c r="A175" s="1"/>
      <c r="B175" s="1"/>
      <c r="C175" s="1"/>
      <c r="D175" s="1"/>
      <c r="E175" s="1"/>
      <c r="F175" s="27" t="str">
        <f t="shared" si="3"/>
        <v/>
      </c>
      <c r="G175" s="28">
        <f t="shared" si="4"/>
        <v>0</v>
      </c>
      <c r="H175" s="29">
        <f t="shared" si="5"/>
        <v>0</v>
      </c>
      <c r="I175" s="29">
        <f t="shared" si="6"/>
        <v>0</v>
      </c>
      <c r="J175" s="29">
        <f t="shared" si="7"/>
        <v>0</v>
      </c>
      <c r="K175" s="28">
        <f t="shared" si="1"/>
        <v>0</v>
      </c>
      <c r="L175" s="29">
        <f t="shared" si="2"/>
        <v>0</v>
      </c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4.25" customHeight="1">
      <c r="A176" s="1"/>
      <c r="B176" s="1"/>
      <c r="C176" s="1"/>
      <c r="D176" s="1"/>
      <c r="E176" s="1"/>
      <c r="F176" s="27" t="str">
        <f t="shared" si="3"/>
        <v/>
      </c>
      <c r="G176" s="28">
        <f t="shared" si="4"/>
        <v>0</v>
      </c>
      <c r="H176" s="29">
        <f t="shared" si="5"/>
        <v>0</v>
      </c>
      <c r="I176" s="29">
        <f t="shared" si="6"/>
        <v>0</v>
      </c>
      <c r="J176" s="29">
        <f t="shared" si="7"/>
        <v>0</v>
      </c>
      <c r="K176" s="28">
        <f t="shared" si="1"/>
        <v>0</v>
      </c>
      <c r="L176" s="29">
        <f t="shared" si="2"/>
        <v>0</v>
      </c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4.25" customHeight="1">
      <c r="A177" s="1"/>
      <c r="B177" s="1"/>
      <c r="C177" s="1"/>
      <c r="D177" s="1"/>
      <c r="E177" s="1"/>
      <c r="F177" s="27" t="str">
        <f t="shared" si="3"/>
        <v/>
      </c>
      <c r="G177" s="28">
        <f t="shared" si="4"/>
        <v>0</v>
      </c>
      <c r="H177" s="29">
        <f t="shared" si="5"/>
        <v>0</v>
      </c>
      <c r="I177" s="29">
        <f t="shared" si="6"/>
        <v>0</v>
      </c>
      <c r="J177" s="29">
        <f t="shared" si="7"/>
        <v>0</v>
      </c>
      <c r="K177" s="28">
        <f t="shared" si="1"/>
        <v>0</v>
      </c>
      <c r="L177" s="29">
        <f t="shared" si="2"/>
        <v>0</v>
      </c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4.25" customHeight="1">
      <c r="A178" s="1"/>
      <c r="B178" s="1"/>
      <c r="C178" s="1"/>
      <c r="D178" s="1"/>
      <c r="E178" s="1"/>
      <c r="F178" s="27" t="str">
        <f t="shared" si="3"/>
        <v/>
      </c>
      <c r="G178" s="28">
        <f t="shared" si="4"/>
        <v>0</v>
      </c>
      <c r="H178" s="29">
        <f t="shared" si="5"/>
        <v>0</v>
      </c>
      <c r="I178" s="29">
        <f t="shared" si="6"/>
        <v>0</v>
      </c>
      <c r="J178" s="29">
        <f t="shared" si="7"/>
        <v>0</v>
      </c>
      <c r="K178" s="28">
        <f t="shared" si="1"/>
        <v>0</v>
      </c>
      <c r="L178" s="29">
        <f t="shared" si="2"/>
        <v>0</v>
      </c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4.25" customHeight="1">
      <c r="A179" s="1"/>
      <c r="B179" s="1"/>
      <c r="C179" s="1"/>
      <c r="D179" s="1"/>
      <c r="E179" s="1"/>
      <c r="F179" s="27" t="str">
        <f t="shared" si="3"/>
        <v/>
      </c>
      <c r="G179" s="28">
        <f t="shared" si="4"/>
        <v>0</v>
      </c>
      <c r="H179" s="29">
        <f t="shared" si="5"/>
        <v>0</v>
      </c>
      <c r="I179" s="29">
        <f t="shared" si="6"/>
        <v>0</v>
      </c>
      <c r="J179" s="29">
        <f t="shared" si="7"/>
        <v>0</v>
      </c>
      <c r="K179" s="28">
        <f t="shared" si="1"/>
        <v>0</v>
      </c>
      <c r="L179" s="29">
        <f t="shared" si="2"/>
        <v>0</v>
      </c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4.25" customHeight="1">
      <c r="A180" s="1"/>
      <c r="B180" s="1"/>
      <c r="C180" s="1"/>
      <c r="D180" s="1"/>
      <c r="E180" s="1"/>
      <c r="F180" s="27" t="str">
        <f t="shared" si="3"/>
        <v/>
      </c>
      <c r="G180" s="28">
        <f t="shared" si="4"/>
        <v>0</v>
      </c>
      <c r="H180" s="29">
        <f t="shared" si="5"/>
        <v>0</v>
      </c>
      <c r="I180" s="29">
        <f t="shared" si="6"/>
        <v>0</v>
      </c>
      <c r="J180" s="29">
        <f t="shared" si="7"/>
        <v>0</v>
      </c>
      <c r="K180" s="28">
        <f t="shared" si="1"/>
        <v>0</v>
      </c>
      <c r="L180" s="29">
        <f t="shared" si="2"/>
        <v>0</v>
      </c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4.25" customHeight="1">
      <c r="A181" s="1"/>
      <c r="B181" s="1"/>
      <c r="C181" s="1"/>
      <c r="D181" s="1"/>
      <c r="E181" s="1"/>
      <c r="F181" s="27" t="str">
        <f t="shared" si="3"/>
        <v/>
      </c>
      <c r="G181" s="28">
        <f t="shared" si="4"/>
        <v>0</v>
      </c>
      <c r="H181" s="29">
        <f t="shared" si="5"/>
        <v>0</v>
      </c>
      <c r="I181" s="29">
        <f t="shared" si="6"/>
        <v>0</v>
      </c>
      <c r="J181" s="29">
        <f t="shared" si="7"/>
        <v>0</v>
      </c>
      <c r="K181" s="28">
        <f t="shared" si="1"/>
        <v>0</v>
      </c>
      <c r="L181" s="29">
        <f t="shared" si="2"/>
        <v>0</v>
      </c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4.25" customHeight="1">
      <c r="A182" s="1"/>
      <c r="B182" s="1"/>
      <c r="C182" s="1"/>
      <c r="D182" s="1"/>
      <c r="E182" s="1"/>
      <c r="F182" s="27" t="str">
        <f t="shared" si="3"/>
        <v/>
      </c>
      <c r="G182" s="28">
        <f t="shared" si="4"/>
        <v>0</v>
      </c>
      <c r="H182" s="29">
        <f t="shared" si="5"/>
        <v>0</v>
      </c>
      <c r="I182" s="29">
        <f t="shared" si="6"/>
        <v>0</v>
      </c>
      <c r="J182" s="29">
        <f t="shared" si="7"/>
        <v>0</v>
      </c>
      <c r="K182" s="28">
        <f t="shared" si="1"/>
        <v>0</v>
      </c>
      <c r="L182" s="29">
        <f t="shared" si="2"/>
        <v>0</v>
      </c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4.25" customHeight="1">
      <c r="A183" s="1"/>
      <c r="B183" s="1"/>
      <c r="C183" s="1"/>
      <c r="D183" s="1"/>
      <c r="E183" s="1"/>
      <c r="F183" s="27" t="str">
        <f t="shared" si="3"/>
        <v/>
      </c>
      <c r="G183" s="28">
        <f t="shared" si="4"/>
        <v>0</v>
      </c>
      <c r="H183" s="29">
        <f t="shared" si="5"/>
        <v>0</v>
      </c>
      <c r="I183" s="29">
        <f t="shared" si="6"/>
        <v>0</v>
      </c>
      <c r="J183" s="29">
        <f t="shared" si="7"/>
        <v>0</v>
      </c>
      <c r="K183" s="28">
        <f t="shared" si="1"/>
        <v>0</v>
      </c>
      <c r="L183" s="29">
        <f t="shared" si="2"/>
        <v>0</v>
      </c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4.25" customHeight="1">
      <c r="A184" s="1"/>
      <c r="B184" s="1"/>
      <c r="C184" s="1"/>
      <c r="D184" s="1"/>
      <c r="E184" s="1"/>
      <c r="F184" s="27" t="str">
        <f t="shared" si="3"/>
        <v/>
      </c>
      <c r="G184" s="28">
        <f t="shared" si="4"/>
        <v>0</v>
      </c>
      <c r="H184" s="29">
        <f t="shared" si="5"/>
        <v>0</v>
      </c>
      <c r="I184" s="29">
        <f t="shared" si="6"/>
        <v>0</v>
      </c>
      <c r="J184" s="29">
        <f t="shared" si="7"/>
        <v>0</v>
      </c>
      <c r="K184" s="28">
        <f t="shared" si="1"/>
        <v>0</v>
      </c>
      <c r="L184" s="29">
        <f t="shared" si="2"/>
        <v>0</v>
      </c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4.25" customHeight="1">
      <c r="A185" s="1"/>
      <c r="B185" s="1"/>
      <c r="C185" s="1"/>
      <c r="D185" s="1"/>
      <c r="E185" s="1"/>
      <c r="F185" s="27" t="str">
        <f t="shared" si="3"/>
        <v/>
      </c>
      <c r="G185" s="28">
        <f t="shared" si="4"/>
        <v>0</v>
      </c>
      <c r="H185" s="29">
        <f t="shared" si="5"/>
        <v>0</v>
      </c>
      <c r="I185" s="29">
        <f t="shared" si="6"/>
        <v>0</v>
      </c>
      <c r="J185" s="29">
        <f t="shared" si="7"/>
        <v>0</v>
      </c>
      <c r="K185" s="28">
        <f t="shared" si="1"/>
        <v>0</v>
      </c>
      <c r="L185" s="29">
        <f t="shared" si="2"/>
        <v>0</v>
      </c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4.25" customHeight="1">
      <c r="A186" s="1"/>
      <c r="B186" s="1"/>
      <c r="C186" s="1"/>
      <c r="D186" s="1"/>
      <c r="E186" s="1"/>
      <c r="F186" s="27" t="str">
        <f t="shared" si="3"/>
        <v/>
      </c>
      <c r="G186" s="28">
        <f t="shared" si="4"/>
        <v>0</v>
      </c>
      <c r="H186" s="29">
        <f t="shared" si="5"/>
        <v>0</v>
      </c>
      <c r="I186" s="29">
        <f t="shared" si="6"/>
        <v>0</v>
      </c>
      <c r="J186" s="29">
        <f t="shared" si="7"/>
        <v>0</v>
      </c>
      <c r="K186" s="28">
        <f t="shared" si="1"/>
        <v>0</v>
      </c>
      <c r="L186" s="29">
        <f t="shared" si="2"/>
        <v>0</v>
      </c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4.25" customHeight="1">
      <c r="A187" s="1"/>
      <c r="B187" s="1"/>
      <c r="C187" s="1"/>
      <c r="D187" s="1"/>
      <c r="E187" s="1"/>
      <c r="F187" s="27" t="str">
        <f t="shared" si="3"/>
        <v/>
      </c>
      <c r="G187" s="28">
        <f t="shared" si="4"/>
        <v>0</v>
      </c>
      <c r="H187" s="29">
        <f t="shared" si="5"/>
        <v>0</v>
      </c>
      <c r="I187" s="29">
        <f t="shared" si="6"/>
        <v>0</v>
      </c>
      <c r="J187" s="29">
        <f t="shared" si="7"/>
        <v>0</v>
      </c>
      <c r="K187" s="28">
        <f t="shared" si="1"/>
        <v>0</v>
      </c>
      <c r="L187" s="29">
        <f t="shared" si="2"/>
        <v>0</v>
      </c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4.25" customHeight="1">
      <c r="A188" s="1"/>
      <c r="B188" s="1"/>
      <c r="C188" s="1"/>
      <c r="D188" s="1"/>
      <c r="E188" s="1"/>
      <c r="F188" s="27" t="str">
        <f t="shared" si="3"/>
        <v/>
      </c>
      <c r="G188" s="28">
        <f t="shared" si="4"/>
        <v>0</v>
      </c>
      <c r="H188" s="29">
        <f t="shared" si="5"/>
        <v>0</v>
      </c>
      <c r="I188" s="29">
        <f t="shared" si="6"/>
        <v>0</v>
      </c>
      <c r="J188" s="29">
        <f t="shared" si="7"/>
        <v>0</v>
      </c>
      <c r="K188" s="28">
        <f t="shared" si="1"/>
        <v>0</v>
      </c>
      <c r="L188" s="29">
        <f t="shared" si="2"/>
        <v>0</v>
      </c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4.25" customHeight="1">
      <c r="A189" s="1"/>
      <c r="B189" s="1"/>
      <c r="C189" s="1"/>
      <c r="D189" s="1"/>
      <c r="E189" s="1"/>
      <c r="F189" s="27" t="str">
        <f t="shared" si="3"/>
        <v/>
      </c>
      <c r="G189" s="28">
        <f t="shared" si="4"/>
        <v>0</v>
      </c>
      <c r="H189" s="29">
        <f t="shared" si="5"/>
        <v>0</v>
      </c>
      <c r="I189" s="29">
        <f t="shared" si="6"/>
        <v>0</v>
      </c>
      <c r="J189" s="29">
        <f t="shared" si="7"/>
        <v>0</v>
      </c>
      <c r="K189" s="28">
        <f t="shared" si="1"/>
        <v>0</v>
      </c>
      <c r="L189" s="29">
        <f t="shared" si="2"/>
        <v>0</v>
      </c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4.25" customHeight="1">
      <c r="A190" s="1"/>
      <c r="B190" s="1"/>
      <c r="C190" s="1"/>
      <c r="D190" s="1"/>
      <c r="E190" s="1"/>
      <c r="F190" s="27" t="str">
        <f t="shared" si="3"/>
        <v/>
      </c>
      <c r="G190" s="28">
        <f t="shared" si="4"/>
        <v>0</v>
      </c>
      <c r="H190" s="29">
        <f t="shared" si="5"/>
        <v>0</v>
      </c>
      <c r="I190" s="29">
        <f t="shared" si="6"/>
        <v>0</v>
      </c>
      <c r="J190" s="29">
        <f t="shared" si="7"/>
        <v>0</v>
      </c>
      <c r="K190" s="28">
        <f t="shared" si="1"/>
        <v>0</v>
      </c>
      <c r="L190" s="29">
        <f t="shared" si="2"/>
        <v>0</v>
      </c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4.25" customHeight="1">
      <c r="A191" s="1"/>
      <c r="B191" s="1"/>
      <c r="C191" s="1"/>
      <c r="D191" s="1"/>
      <c r="E191" s="1"/>
      <c r="F191" s="27" t="str">
        <f t="shared" si="3"/>
        <v/>
      </c>
      <c r="G191" s="28">
        <f t="shared" si="4"/>
        <v>0</v>
      </c>
      <c r="H191" s="29">
        <f t="shared" si="5"/>
        <v>0</v>
      </c>
      <c r="I191" s="29">
        <f t="shared" si="6"/>
        <v>0</v>
      </c>
      <c r="J191" s="29">
        <f t="shared" si="7"/>
        <v>0</v>
      </c>
      <c r="K191" s="28">
        <f t="shared" si="1"/>
        <v>0</v>
      </c>
      <c r="L191" s="29">
        <f t="shared" si="2"/>
        <v>0</v>
      </c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4.25" customHeight="1">
      <c r="A192" s="1"/>
      <c r="B192" s="1"/>
      <c r="C192" s="1"/>
      <c r="D192" s="1"/>
      <c r="E192" s="1"/>
      <c r="F192" s="27" t="str">
        <f t="shared" si="3"/>
        <v/>
      </c>
      <c r="G192" s="28">
        <f t="shared" si="4"/>
        <v>0</v>
      </c>
      <c r="H192" s="29">
        <f t="shared" si="5"/>
        <v>0</v>
      </c>
      <c r="I192" s="29">
        <f t="shared" si="6"/>
        <v>0</v>
      </c>
      <c r="J192" s="29">
        <f t="shared" si="7"/>
        <v>0</v>
      </c>
      <c r="K192" s="28">
        <f t="shared" si="1"/>
        <v>0</v>
      </c>
      <c r="L192" s="29">
        <f t="shared" si="2"/>
        <v>0</v>
      </c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4.25" customHeight="1">
      <c r="A193" s="1"/>
      <c r="B193" s="1"/>
      <c r="C193" s="1"/>
      <c r="D193" s="1"/>
      <c r="E193" s="1"/>
      <c r="F193" s="27" t="str">
        <f t="shared" si="3"/>
        <v/>
      </c>
      <c r="G193" s="28">
        <f t="shared" si="4"/>
        <v>0</v>
      </c>
      <c r="H193" s="29">
        <f t="shared" si="5"/>
        <v>0</v>
      </c>
      <c r="I193" s="29">
        <f t="shared" si="6"/>
        <v>0</v>
      </c>
      <c r="J193" s="29">
        <f t="shared" si="7"/>
        <v>0</v>
      </c>
      <c r="K193" s="28">
        <f t="shared" si="1"/>
        <v>0</v>
      </c>
      <c r="L193" s="29">
        <f t="shared" si="2"/>
        <v>0</v>
      </c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4.25" customHeight="1">
      <c r="A194" s="1"/>
      <c r="B194" s="1"/>
      <c r="C194" s="1"/>
      <c r="D194" s="1"/>
      <c r="E194" s="1"/>
      <c r="F194" s="27" t="str">
        <f t="shared" si="3"/>
        <v/>
      </c>
      <c r="G194" s="28">
        <f t="shared" si="4"/>
        <v>0</v>
      </c>
      <c r="H194" s="29">
        <f t="shared" si="5"/>
        <v>0</v>
      </c>
      <c r="I194" s="29">
        <f t="shared" si="6"/>
        <v>0</v>
      </c>
      <c r="J194" s="29">
        <f t="shared" si="7"/>
        <v>0</v>
      </c>
      <c r="K194" s="28">
        <f t="shared" si="1"/>
        <v>0</v>
      </c>
      <c r="L194" s="29">
        <f t="shared" si="2"/>
        <v>0</v>
      </c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4.25" customHeight="1">
      <c r="A195" s="1"/>
      <c r="B195" s="1"/>
      <c r="C195" s="1"/>
      <c r="D195" s="1"/>
      <c r="E195" s="1"/>
      <c r="F195" s="27" t="str">
        <f t="shared" si="3"/>
        <v/>
      </c>
      <c r="G195" s="28">
        <f t="shared" si="4"/>
        <v>0</v>
      </c>
      <c r="H195" s="29">
        <f t="shared" si="5"/>
        <v>0</v>
      </c>
      <c r="I195" s="29">
        <f t="shared" si="6"/>
        <v>0</v>
      </c>
      <c r="J195" s="29">
        <f t="shared" si="7"/>
        <v>0</v>
      </c>
      <c r="K195" s="28">
        <f t="shared" si="1"/>
        <v>0</v>
      </c>
      <c r="L195" s="29">
        <f t="shared" si="2"/>
        <v>0</v>
      </c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4.25" customHeight="1">
      <c r="A196" s="1"/>
      <c r="B196" s="1"/>
      <c r="C196" s="1"/>
      <c r="D196" s="1"/>
      <c r="E196" s="1"/>
      <c r="F196" s="27" t="str">
        <f t="shared" si="3"/>
        <v/>
      </c>
      <c r="G196" s="28">
        <f t="shared" si="4"/>
        <v>0</v>
      </c>
      <c r="H196" s="29">
        <f t="shared" si="5"/>
        <v>0</v>
      </c>
      <c r="I196" s="29">
        <f t="shared" si="6"/>
        <v>0</v>
      </c>
      <c r="J196" s="29">
        <f t="shared" si="7"/>
        <v>0</v>
      </c>
      <c r="K196" s="28">
        <f t="shared" si="1"/>
        <v>0</v>
      </c>
      <c r="L196" s="29">
        <f t="shared" si="2"/>
        <v>0</v>
      </c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4.25" customHeight="1">
      <c r="A197" s="1"/>
      <c r="B197" s="1"/>
      <c r="C197" s="1"/>
      <c r="D197" s="1"/>
      <c r="E197" s="1"/>
      <c r="F197" s="27" t="str">
        <f t="shared" si="3"/>
        <v/>
      </c>
      <c r="G197" s="28">
        <f t="shared" si="4"/>
        <v>0</v>
      </c>
      <c r="H197" s="29">
        <f t="shared" si="5"/>
        <v>0</v>
      </c>
      <c r="I197" s="29">
        <f t="shared" si="6"/>
        <v>0</v>
      </c>
      <c r="J197" s="29">
        <f t="shared" si="7"/>
        <v>0</v>
      </c>
      <c r="K197" s="28">
        <f t="shared" si="1"/>
        <v>0</v>
      </c>
      <c r="L197" s="29">
        <f t="shared" si="2"/>
        <v>0</v>
      </c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4.25" customHeight="1">
      <c r="A198" s="1"/>
      <c r="B198" s="1"/>
      <c r="C198" s="1"/>
      <c r="D198" s="1"/>
      <c r="E198" s="1"/>
      <c r="F198" s="27" t="str">
        <f t="shared" si="3"/>
        <v/>
      </c>
      <c r="G198" s="28">
        <f t="shared" si="4"/>
        <v>0</v>
      </c>
      <c r="H198" s="29">
        <f t="shared" si="5"/>
        <v>0</v>
      </c>
      <c r="I198" s="29">
        <f t="shared" si="6"/>
        <v>0</v>
      </c>
      <c r="J198" s="29">
        <f t="shared" si="7"/>
        <v>0</v>
      </c>
      <c r="K198" s="28">
        <f t="shared" si="1"/>
        <v>0</v>
      </c>
      <c r="L198" s="29">
        <f t="shared" si="2"/>
        <v>0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4.25" customHeight="1">
      <c r="A199" s="1"/>
      <c r="B199" s="1"/>
      <c r="C199" s="1"/>
      <c r="D199" s="1"/>
      <c r="E199" s="1"/>
      <c r="F199" s="27" t="str">
        <f t="shared" si="3"/>
        <v/>
      </c>
      <c r="G199" s="28">
        <f t="shared" si="4"/>
        <v>0</v>
      </c>
      <c r="H199" s="29">
        <f t="shared" si="5"/>
        <v>0</v>
      </c>
      <c r="I199" s="29">
        <f t="shared" si="6"/>
        <v>0</v>
      </c>
      <c r="J199" s="29">
        <f t="shared" si="7"/>
        <v>0</v>
      </c>
      <c r="K199" s="28">
        <f t="shared" si="1"/>
        <v>0</v>
      </c>
      <c r="L199" s="29">
        <f t="shared" si="2"/>
        <v>0</v>
      </c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4.25" customHeight="1">
      <c r="A200" s="1"/>
      <c r="B200" s="1"/>
      <c r="C200" s="1"/>
      <c r="D200" s="1"/>
      <c r="E200" s="1"/>
      <c r="F200" s="27" t="str">
        <f t="shared" si="3"/>
        <v/>
      </c>
      <c r="G200" s="28">
        <f t="shared" si="4"/>
        <v>0</v>
      </c>
      <c r="H200" s="29">
        <f t="shared" si="5"/>
        <v>0</v>
      </c>
      <c r="I200" s="29">
        <f t="shared" si="6"/>
        <v>0</v>
      </c>
      <c r="J200" s="29">
        <f t="shared" si="7"/>
        <v>0</v>
      </c>
      <c r="K200" s="28">
        <f t="shared" si="1"/>
        <v>0</v>
      </c>
      <c r="L200" s="29">
        <f t="shared" si="2"/>
        <v>0</v>
      </c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4.25" customHeight="1">
      <c r="A201" s="1"/>
      <c r="B201" s="1"/>
      <c r="C201" s="1"/>
      <c r="D201" s="1"/>
      <c r="E201" s="1"/>
      <c r="F201" s="27" t="str">
        <f t="shared" si="3"/>
        <v/>
      </c>
      <c r="G201" s="28">
        <f t="shared" si="4"/>
        <v>0</v>
      </c>
      <c r="H201" s="29">
        <f t="shared" si="5"/>
        <v>0</v>
      </c>
      <c r="I201" s="29">
        <f t="shared" si="6"/>
        <v>0</v>
      </c>
      <c r="J201" s="29">
        <f t="shared" si="7"/>
        <v>0</v>
      </c>
      <c r="K201" s="28">
        <f t="shared" si="1"/>
        <v>0</v>
      </c>
      <c r="L201" s="29">
        <f t="shared" si="2"/>
        <v>0</v>
      </c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4.25" customHeight="1">
      <c r="A202" s="1"/>
      <c r="B202" s="1"/>
      <c r="C202" s="1"/>
      <c r="D202" s="1"/>
      <c r="E202" s="1"/>
      <c r="F202" s="27" t="str">
        <f t="shared" si="3"/>
        <v/>
      </c>
      <c r="G202" s="28">
        <f t="shared" si="4"/>
        <v>0</v>
      </c>
      <c r="H202" s="29">
        <f t="shared" si="5"/>
        <v>0</v>
      </c>
      <c r="I202" s="29">
        <f t="shared" si="6"/>
        <v>0</v>
      </c>
      <c r="J202" s="29">
        <f t="shared" si="7"/>
        <v>0</v>
      </c>
      <c r="K202" s="28">
        <f t="shared" si="1"/>
        <v>0</v>
      </c>
      <c r="L202" s="29">
        <f t="shared" si="2"/>
        <v>0</v>
      </c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4.25" customHeight="1">
      <c r="A203" s="1"/>
      <c r="B203" s="1"/>
      <c r="C203" s="1"/>
      <c r="D203" s="1"/>
      <c r="E203" s="1"/>
      <c r="F203" s="27" t="str">
        <f t="shared" si="3"/>
        <v/>
      </c>
      <c r="G203" s="28">
        <f t="shared" si="4"/>
        <v>0</v>
      </c>
      <c r="H203" s="29">
        <f t="shared" si="5"/>
        <v>0</v>
      </c>
      <c r="I203" s="29">
        <f t="shared" si="6"/>
        <v>0</v>
      </c>
      <c r="J203" s="29">
        <f t="shared" si="7"/>
        <v>0</v>
      </c>
      <c r="K203" s="28">
        <f t="shared" si="1"/>
        <v>0</v>
      </c>
      <c r="L203" s="29">
        <f t="shared" si="2"/>
        <v>0</v>
      </c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4.25" customHeight="1">
      <c r="A204" s="1"/>
      <c r="B204" s="1"/>
      <c r="C204" s="1"/>
      <c r="D204" s="1"/>
      <c r="E204" s="1"/>
      <c r="F204" s="27" t="str">
        <f t="shared" si="3"/>
        <v/>
      </c>
      <c r="G204" s="28">
        <f t="shared" si="4"/>
        <v>0</v>
      </c>
      <c r="H204" s="29">
        <f t="shared" si="5"/>
        <v>0</v>
      </c>
      <c r="I204" s="29">
        <f t="shared" si="6"/>
        <v>0</v>
      </c>
      <c r="J204" s="29">
        <f t="shared" si="7"/>
        <v>0</v>
      </c>
      <c r="K204" s="28">
        <f t="shared" si="1"/>
        <v>0</v>
      </c>
      <c r="L204" s="29">
        <f t="shared" si="2"/>
        <v>0</v>
      </c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4.25" customHeight="1">
      <c r="A205" s="1"/>
      <c r="B205" s="1"/>
      <c r="C205" s="1"/>
      <c r="D205" s="1"/>
      <c r="E205" s="1"/>
      <c r="F205" s="27" t="str">
        <f t="shared" si="3"/>
        <v/>
      </c>
      <c r="G205" s="28">
        <f t="shared" si="4"/>
        <v>0</v>
      </c>
      <c r="H205" s="29">
        <f t="shared" si="5"/>
        <v>0</v>
      </c>
      <c r="I205" s="29">
        <f t="shared" si="6"/>
        <v>0</v>
      </c>
      <c r="J205" s="29">
        <f t="shared" si="7"/>
        <v>0</v>
      </c>
      <c r="K205" s="28">
        <f t="shared" si="1"/>
        <v>0</v>
      </c>
      <c r="L205" s="29">
        <f t="shared" si="2"/>
        <v>0</v>
      </c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4.25" customHeight="1">
      <c r="A206" s="1"/>
      <c r="B206" s="1"/>
      <c r="C206" s="1"/>
      <c r="D206" s="1"/>
      <c r="E206" s="1"/>
      <c r="F206" s="27" t="str">
        <f t="shared" si="3"/>
        <v/>
      </c>
      <c r="G206" s="28">
        <f t="shared" si="4"/>
        <v>0</v>
      </c>
      <c r="H206" s="29">
        <f t="shared" si="5"/>
        <v>0</v>
      </c>
      <c r="I206" s="29">
        <f t="shared" si="6"/>
        <v>0</v>
      </c>
      <c r="J206" s="29">
        <f t="shared" si="7"/>
        <v>0</v>
      </c>
      <c r="K206" s="28">
        <f t="shared" si="1"/>
        <v>0</v>
      </c>
      <c r="L206" s="29">
        <f t="shared" si="2"/>
        <v>0</v>
      </c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4.25" customHeight="1">
      <c r="A207" s="1"/>
      <c r="B207" s="1"/>
      <c r="C207" s="1"/>
      <c r="D207" s="1"/>
      <c r="E207" s="1"/>
      <c r="F207" s="27" t="str">
        <f t="shared" si="3"/>
        <v/>
      </c>
      <c r="G207" s="28">
        <f t="shared" si="4"/>
        <v>0</v>
      </c>
      <c r="H207" s="29">
        <f t="shared" si="5"/>
        <v>0</v>
      </c>
      <c r="I207" s="29">
        <f t="shared" si="6"/>
        <v>0</v>
      </c>
      <c r="J207" s="29">
        <f t="shared" si="7"/>
        <v>0</v>
      </c>
      <c r="K207" s="28">
        <f t="shared" si="1"/>
        <v>0</v>
      </c>
      <c r="L207" s="29">
        <f t="shared" si="2"/>
        <v>0</v>
      </c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4.25" customHeight="1">
      <c r="A208" s="1"/>
      <c r="B208" s="1"/>
      <c r="C208" s="1"/>
      <c r="D208" s="1"/>
      <c r="E208" s="1"/>
      <c r="F208" s="27" t="str">
        <f t="shared" si="3"/>
        <v/>
      </c>
      <c r="G208" s="28">
        <f t="shared" si="4"/>
        <v>0</v>
      </c>
      <c r="H208" s="29">
        <f t="shared" si="5"/>
        <v>0</v>
      </c>
      <c r="I208" s="29">
        <f t="shared" si="6"/>
        <v>0</v>
      </c>
      <c r="J208" s="29">
        <f t="shared" si="7"/>
        <v>0</v>
      </c>
      <c r="K208" s="28">
        <f t="shared" si="1"/>
        <v>0</v>
      </c>
      <c r="L208" s="29">
        <f t="shared" si="2"/>
        <v>0</v>
      </c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4.25" customHeight="1">
      <c r="A209" s="1"/>
      <c r="B209" s="1"/>
      <c r="C209" s="1"/>
      <c r="D209" s="1"/>
      <c r="E209" s="1"/>
      <c r="F209" s="27" t="str">
        <f t="shared" si="3"/>
        <v/>
      </c>
      <c r="G209" s="28">
        <f t="shared" si="4"/>
        <v>0</v>
      </c>
      <c r="H209" s="29">
        <f t="shared" si="5"/>
        <v>0</v>
      </c>
      <c r="I209" s="29">
        <f t="shared" si="6"/>
        <v>0</v>
      </c>
      <c r="J209" s="29">
        <f t="shared" si="7"/>
        <v>0</v>
      </c>
      <c r="K209" s="28">
        <f t="shared" si="1"/>
        <v>0</v>
      </c>
      <c r="L209" s="29">
        <f t="shared" si="2"/>
        <v>0</v>
      </c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4.25" customHeight="1">
      <c r="A210" s="1"/>
      <c r="B210" s="1"/>
      <c r="C210" s="1"/>
      <c r="D210" s="1"/>
      <c r="E210" s="1"/>
      <c r="F210" s="27" t="str">
        <f t="shared" si="3"/>
        <v/>
      </c>
      <c r="G210" s="28">
        <f t="shared" si="4"/>
        <v>0</v>
      </c>
      <c r="H210" s="29">
        <f t="shared" si="5"/>
        <v>0</v>
      </c>
      <c r="I210" s="29">
        <f t="shared" si="6"/>
        <v>0</v>
      </c>
      <c r="J210" s="29">
        <f t="shared" si="7"/>
        <v>0</v>
      </c>
      <c r="K210" s="28">
        <f t="shared" si="1"/>
        <v>0</v>
      </c>
      <c r="L210" s="29">
        <f t="shared" si="2"/>
        <v>0</v>
      </c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4.25" customHeight="1">
      <c r="A211" s="1"/>
      <c r="B211" s="1"/>
      <c r="C211" s="1"/>
      <c r="D211" s="1"/>
      <c r="E211" s="1"/>
      <c r="F211" s="27" t="str">
        <f t="shared" si="3"/>
        <v/>
      </c>
      <c r="G211" s="28">
        <f t="shared" si="4"/>
        <v>0</v>
      </c>
      <c r="H211" s="29">
        <f t="shared" si="5"/>
        <v>0</v>
      </c>
      <c r="I211" s="29">
        <f t="shared" si="6"/>
        <v>0</v>
      </c>
      <c r="J211" s="29">
        <f t="shared" si="7"/>
        <v>0</v>
      </c>
      <c r="K211" s="28">
        <f t="shared" si="1"/>
        <v>0</v>
      </c>
      <c r="L211" s="29">
        <f t="shared" si="2"/>
        <v>0</v>
      </c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4.25" customHeight="1">
      <c r="A212" s="1"/>
      <c r="B212" s="1"/>
      <c r="C212" s="1"/>
      <c r="D212" s="1"/>
      <c r="E212" s="1"/>
      <c r="F212" s="27" t="str">
        <f t="shared" si="3"/>
        <v/>
      </c>
      <c r="G212" s="28">
        <f t="shared" si="4"/>
        <v>0</v>
      </c>
      <c r="H212" s="29">
        <f t="shared" si="5"/>
        <v>0</v>
      </c>
      <c r="I212" s="29">
        <f t="shared" si="6"/>
        <v>0</v>
      </c>
      <c r="J212" s="29">
        <f t="shared" si="7"/>
        <v>0</v>
      </c>
      <c r="K212" s="28">
        <f t="shared" si="1"/>
        <v>0</v>
      </c>
      <c r="L212" s="29">
        <f t="shared" si="2"/>
        <v>0</v>
      </c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4.25" customHeight="1">
      <c r="A213" s="1"/>
      <c r="B213" s="1"/>
      <c r="C213" s="1"/>
      <c r="D213" s="1"/>
      <c r="E213" s="1"/>
      <c r="F213" s="27" t="str">
        <f t="shared" si="3"/>
        <v/>
      </c>
      <c r="G213" s="28">
        <f t="shared" si="4"/>
        <v>0</v>
      </c>
      <c r="H213" s="29">
        <f t="shared" si="5"/>
        <v>0</v>
      </c>
      <c r="I213" s="29">
        <f t="shared" si="6"/>
        <v>0</v>
      </c>
      <c r="J213" s="29">
        <f t="shared" si="7"/>
        <v>0</v>
      </c>
      <c r="K213" s="28">
        <f t="shared" si="1"/>
        <v>0</v>
      </c>
      <c r="L213" s="29">
        <f t="shared" si="2"/>
        <v>0</v>
      </c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4.25" customHeight="1">
      <c r="A214" s="1"/>
      <c r="B214" s="1"/>
      <c r="C214" s="1"/>
      <c r="D214" s="1"/>
      <c r="E214" s="1"/>
      <c r="F214" s="27" t="str">
        <f t="shared" si="3"/>
        <v/>
      </c>
      <c r="G214" s="28">
        <f t="shared" si="4"/>
        <v>0</v>
      </c>
      <c r="H214" s="29">
        <f t="shared" si="5"/>
        <v>0</v>
      </c>
      <c r="I214" s="29">
        <f t="shared" si="6"/>
        <v>0</v>
      </c>
      <c r="J214" s="29">
        <f t="shared" si="7"/>
        <v>0</v>
      </c>
      <c r="K214" s="28">
        <f t="shared" si="1"/>
        <v>0</v>
      </c>
      <c r="L214" s="29">
        <f t="shared" si="2"/>
        <v>0</v>
      </c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4.25" customHeight="1">
      <c r="A215" s="1"/>
      <c r="B215" s="1"/>
      <c r="C215" s="1"/>
      <c r="D215" s="1"/>
      <c r="E215" s="1"/>
      <c r="F215" s="27" t="str">
        <f t="shared" si="3"/>
        <v/>
      </c>
      <c r="G215" s="28">
        <f t="shared" si="4"/>
        <v>0</v>
      </c>
      <c r="H215" s="29">
        <f t="shared" si="5"/>
        <v>0</v>
      </c>
      <c r="I215" s="29">
        <f t="shared" si="6"/>
        <v>0</v>
      </c>
      <c r="J215" s="29">
        <f t="shared" si="7"/>
        <v>0</v>
      </c>
      <c r="K215" s="28">
        <f t="shared" si="1"/>
        <v>0</v>
      </c>
      <c r="L215" s="29">
        <f t="shared" si="2"/>
        <v>0</v>
      </c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4.25" customHeight="1">
      <c r="A216" s="1"/>
      <c r="B216" s="1"/>
      <c r="C216" s="1"/>
      <c r="D216" s="1"/>
      <c r="E216" s="1"/>
      <c r="F216" s="27" t="str">
        <f t="shared" si="3"/>
        <v/>
      </c>
      <c r="G216" s="28">
        <f t="shared" si="4"/>
        <v>0</v>
      </c>
      <c r="H216" s="29">
        <f t="shared" si="5"/>
        <v>0</v>
      </c>
      <c r="I216" s="29">
        <f t="shared" si="6"/>
        <v>0</v>
      </c>
      <c r="J216" s="29">
        <f t="shared" si="7"/>
        <v>0</v>
      </c>
      <c r="K216" s="28">
        <f t="shared" si="1"/>
        <v>0</v>
      </c>
      <c r="L216" s="29">
        <f t="shared" si="2"/>
        <v>0</v>
      </c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4.25" customHeight="1">
      <c r="A217" s="1"/>
      <c r="B217" s="1"/>
      <c r="C217" s="1"/>
      <c r="D217" s="1"/>
      <c r="E217" s="1"/>
      <c r="F217" s="27" t="str">
        <f t="shared" si="3"/>
        <v/>
      </c>
      <c r="G217" s="28">
        <f t="shared" si="4"/>
        <v>0</v>
      </c>
      <c r="H217" s="29">
        <f t="shared" si="5"/>
        <v>0</v>
      </c>
      <c r="I217" s="29">
        <f t="shared" si="6"/>
        <v>0</v>
      </c>
      <c r="J217" s="29">
        <f t="shared" si="7"/>
        <v>0</v>
      </c>
      <c r="K217" s="28">
        <f t="shared" si="1"/>
        <v>0</v>
      </c>
      <c r="L217" s="29">
        <f t="shared" si="2"/>
        <v>0</v>
      </c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4.25" customHeight="1">
      <c r="A218" s="1"/>
      <c r="B218" s="1"/>
      <c r="C218" s="1"/>
      <c r="D218" s="1"/>
      <c r="E218" s="1"/>
      <c r="F218" s="27" t="str">
        <f t="shared" si="3"/>
        <v/>
      </c>
      <c r="G218" s="28">
        <f t="shared" si="4"/>
        <v>0</v>
      </c>
      <c r="H218" s="29">
        <f t="shared" si="5"/>
        <v>0</v>
      </c>
      <c r="I218" s="29">
        <f t="shared" si="6"/>
        <v>0</v>
      </c>
      <c r="J218" s="29">
        <f t="shared" si="7"/>
        <v>0</v>
      </c>
      <c r="K218" s="28">
        <f t="shared" si="1"/>
        <v>0</v>
      </c>
      <c r="L218" s="29">
        <f t="shared" si="2"/>
        <v>0</v>
      </c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4.25" customHeight="1">
      <c r="A219" s="1"/>
      <c r="B219" s="1"/>
      <c r="C219" s="1"/>
      <c r="D219" s="1"/>
      <c r="E219" s="1"/>
      <c r="F219" s="27" t="str">
        <f t="shared" si="3"/>
        <v/>
      </c>
      <c r="G219" s="28">
        <f t="shared" si="4"/>
        <v>0</v>
      </c>
      <c r="H219" s="29">
        <f t="shared" si="5"/>
        <v>0</v>
      </c>
      <c r="I219" s="29">
        <f t="shared" si="6"/>
        <v>0</v>
      </c>
      <c r="J219" s="29">
        <f t="shared" si="7"/>
        <v>0</v>
      </c>
      <c r="K219" s="28">
        <f t="shared" si="1"/>
        <v>0</v>
      </c>
      <c r="L219" s="29">
        <f t="shared" si="2"/>
        <v>0</v>
      </c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4.25" customHeight="1">
      <c r="A220" s="1"/>
      <c r="B220" s="1"/>
      <c r="C220" s="1"/>
      <c r="D220" s="1"/>
      <c r="E220" s="1"/>
      <c r="F220" s="27" t="str">
        <f t="shared" si="3"/>
        <v/>
      </c>
      <c r="G220" s="28">
        <f t="shared" si="4"/>
        <v>0</v>
      </c>
      <c r="H220" s="29">
        <f t="shared" si="5"/>
        <v>0</v>
      </c>
      <c r="I220" s="29">
        <f t="shared" si="6"/>
        <v>0</v>
      </c>
      <c r="J220" s="29">
        <f t="shared" si="7"/>
        <v>0</v>
      </c>
      <c r="K220" s="28">
        <f t="shared" si="1"/>
        <v>0</v>
      </c>
      <c r="L220" s="29">
        <f t="shared" si="2"/>
        <v>0</v>
      </c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4.25" customHeight="1">
      <c r="A221" s="1"/>
      <c r="B221" s="1"/>
      <c r="C221" s="1"/>
      <c r="D221" s="1"/>
      <c r="E221" s="1"/>
      <c r="F221" s="27" t="str">
        <f t="shared" si="3"/>
        <v/>
      </c>
      <c r="G221" s="28">
        <f t="shared" si="4"/>
        <v>0</v>
      </c>
      <c r="H221" s="29">
        <f t="shared" si="5"/>
        <v>0</v>
      </c>
      <c r="I221" s="29">
        <f t="shared" si="6"/>
        <v>0</v>
      </c>
      <c r="J221" s="29">
        <f t="shared" si="7"/>
        <v>0</v>
      </c>
      <c r="K221" s="28">
        <f t="shared" si="1"/>
        <v>0</v>
      </c>
      <c r="L221" s="29">
        <f t="shared" si="2"/>
        <v>0</v>
      </c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4.25" customHeight="1">
      <c r="A222" s="1"/>
      <c r="B222" s="1"/>
      <c r="C222" s="1"/>
      <c r="D222" s="1"/>
      <c r="E222" s="1"/>
      <c r="F222" s="27" t="str">
        <f t="shared" si="3"/>
        <v/>
      </c>
      <c r="G222" s="28">
        <f t="shared" si="4"/>
        <v>0</v>
      </c>
      <c r="H222" s="29">
        <f t="shared" si="5"/>
        <v>0</v>
      </c>
      <c r="I222" s="29">
        <f t="shared" si="6"/>
        <v>0</v>
      </c>
      <c r="J222" s="29">
        <f t="shared" si="7"/>
        <v>0</v>
      </c>
      <c r="K222" s="28">
        <f t="shared" si="1"/>
        <v>0</v>
      </c>
      <c r="L222" s="29">
        <f t="shared" si="2"/>
        <v>0</v>
      </c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4.25" customHeight="1">
      <c r="A223" s="1"/>
      <c r="B223" s="1"/>
      <c r="C223" s="1"/>
      <c r="D223" s="1"/>
      <c r="E223" s="1"/>
      <c r="F223" s="27" t="str">
        <f t="shared" si="3"/>
        <v/>
      </c>
      <c r="G223" s="28">
        <f t="shared" si="4"/>
        <v>0</v>
      </c>
      <c r="H223" s="29">
        <f t="shared" si="5"/>
        <v>0</v>
      </c>
      <c r="I223" s="29">
        <f t="shared" si="6"/>
        <v>0</v>
      </c>
      <c r="J223" s="29">
        <f t="shared" si="7"/>
        <v>0</v>
      </c>
      <c r="K223" s="28">
        <f t="shared" si="1"/>
        <v>0</v>
      </c>
      <c r="L223" s="29">
        <f t="shared" si="2"/>
        <v>0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4.25" customHeight="1">
      <c r="A224" s="1"/>
      <c r="B224" s="1"/>
      <c r="C224" s="1"/>
      <c r="D224" s="1"/>
      <c r="E224" s="1"/>
      <c r="F224" s="27" t="str">
        <f t="shared" si="3"/>
        <v/>
      </c>
      <c r="G224" s="28">
        <f t="shared" si="4"/>
        <v>0</v>
      </c>
      <c r="H224" s="29">
        <f t="shared" si="5"/>
        <v>0</v>
      </c>
      <c r="I224" s="29">
        <f t="shared" si="6"/>
        <v>0</v>
      </c>
      <c r="J224" s="29">
        <f t="shared" si="7"/>
        <v>0</v>
      </c>
      <c r="K224" s="28">
        <f t="shared" si="1"/>
        <v>0</v>
      </c>
      <c r="L224" s="29">
        <f t="shared" si="2"/>
        <v>0</v>
      </c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4.25" customHeight="1">
      <c r="A225" s="1"/>
      <c r="B225" s="1"/>
      <c r="C225" s="1"/>
      <c r="D225" s="1"/>
      <c r="E225" s="1"/>
      <c r="F225" s="27" t="str">
        <f t="shared" si="3"/>
        <v/>
      </c>
      <c r="G225" s="28">
        <f t="shared" si="4"/>
        <v>0</v>
      </c>
      <c r="H225" s="29">
        <f t="shared" si="5"/>
        <v>0</v>
      </c>
      <c r="I225" s="29">
        <f t="shared" si="6"/>
        <v>0</v>
      </c>
      <c r="J225" s="29">
        <f t="shared" si="7"/>
        <v>0</v>
      </c>
      <c r="K225" s="28">
        <f t="shared" si="1"/>
        <v>0</v>
      </c>
      <c r="L225" s="29">
        <f t="shared" si="2"/>
        <v>0</v>
      </c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4.25" customHeight="1">
      <c r="A226" s="1"/>
      <c r="B226" s="1"/>
      <c r="C226" s="1"/>
      <c r="D226" s="1"/>
      <c r="E226" s="1"/>
      <c r="F226" s="27" t="str">
        <f t="shared" si="3"/>
        <v/>
      </c>
      <c r="G226" s="28">
        <f t="shared" si="4"/>
        <v>0</v>
      </c>
      <c r="H226" s="29">
        <f t="shared" si="5"/>
        <v>0</v>
      </c>
      <c r="I226" s="29">
        <f t="shared" si="6"/>
        <v>0</v>
      </c>
      <c r="J226" s="29">
        <f t="shared" si="7"/>
        <v>0</v>
      </c>
      <c r="K226" s="28">
        <f t="shared" si="1"/>
        <v>0</v>
      </c>
      <c r="L226" s="29">
        <f t="shared" si="2"/>
        <v>0</v>
      </c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4.25" customHeight="1">
      <c r="A227" s="1"/>
      <c r="B227" s="1"/>
      <c r="C227" s="1"/>
      <c r="D227" s="1"/>
      <c r="E227" s="1"/>
      <c r="F227" s="27" t="str">
        <f t="shared" si="3"/>
        <v/>
      </c>
      <c r="G227" s="28">
        <f t="shared" si="4"/>
        <v>0</v>
      </c>
      <c r="H227" s="29">
        <f t="shared" si="5"/>
        <v>0</v>
      </c>
      <c r="I227" s="29">
        <f t="shared" si="6"/>
        <v>0</v>
      </c>
      <c r="J227" s="29">
        <f t="shared" si="7"/>
        <v>0</v>
      </c>
      <c r="K227" s="28">
        <f t="shared" si="1"/>
        <v>0</v>
      </c>
      <c r="L227" s="29">
        <f t="shared" si="2"/>
        <v>0</v>
      </c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4.25" customHeight="1">
      <c r="A228" s="1"/>
      <c r="B228" s="1"/>
      <c r="C228" s="1"/>
      <c r="D228" s="1"/>
      <c r="E228" s="1"/>
      <c r="F228" s="27" t="str">
        <f t="shared" si="3"/>
        <v/>
      </c>
      <c r="G228" s="28">
        <f t="shared" si="4"/>
        <v>0</v>
      </c>
      <c r="H228" s="29">
        <f t="shared" si="5"/>
        <v>0</v>
      </c>
      <c r="I228" s="29">
        <f t="shared" si="6"/>
        <v>0</v>
      </c>
      <c r="J228" s="29">
        <f t="shared" si="7"/>
        <v>0</v>
      </c>
      <c r="K228" s="28">
        <f t="shared" si="1"/>
        <v>0</v>
      </c>
      <c r="L228" s="29">
        <f t="shared" si="2"/>
        <v>0</v>
      </c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4.25" customHeight="1">
      <c r="A229" s="1"/>
      <c r="B229" s="1"/>
      <c r="C229" s="1"/>
      <c r="D229" s="1"/>
      <c r="E229" s="1"/>
      <c r="F229" s="27" t="str">
        <f t="shared" si="3"/>
        <v/>
      </c>
      <c r="G229" s="28">
        <f t="shared" si="4"/>
        <v>0</v>
      </c>
      <c r="H229" s="29">
        <f t="shared" si="5"/>
        <v>0</v>
      </c>
      <c r="I229" s="29">
        <f t="shared" si="6"/>
        <v>0</v>
      </c>
      <c r="J229" s="29">
        <f t="shared" si="7"/>
        <v>0</v>
      </c>
      <c r="K229" s="28">
        <f t="shared" si="1"/>
        <v>0</v>
      </c>
      <c r="L229" s="29">
        <f t="shared" si="2"/>
        <v>0</v>
      </c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4.25" customHeight="1">
      <c r="A230" s="1"/>
      <c r="B230" s="1"/>
      <c r="C230" s="1"/>
      <c r="D230" s="1"/>
      <c r="E230" s="1"/>
      <c r="F230" s="27" t="str">
        <f t="shared" si="3"/>
        <v/>
      </c>
      <c r="G230" s="28">
        <f t="shared" si="4"/>
        <v>0</v>
      </c>
      <c r="H230" s="29">
        <f t="shared" si="5"/>
        <v>0</v>
      </c>
      <c r="I230" s="29">
        <f t="shared" si="6"/>
        <v>0</v>
      </c>
      <c r="J230" s="29">
        <f t="shared" si="7"/>
        <v>0</v>
      </c>
      <c r="K230" s="28">
        <f t="shared" si="1"/>
        <v>0</v>
      </c>
      <c r="L230" s="29">
        <f t="shared" si="2"/>
        <v>0</v>
      </c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4.25" customHeight="1">
      <c r="A231" s="1"/>
      <c r="B231" s="1"/>
      <c r="C231" s="1"/>
      <c r="D231" s="1"/>
      <c r="E231" s="1"/>
      <c r="F231" s="27" t="str">
        <f t="shared" si="3"/>
        <v/>
      </c>
      <c r="G231" s="28">
        <f t="shared" si="4"/>
        <v>0</v>
      </c>
      <c r="H231" s="29">
        <f t="shared" si="5"/>
        <v>0</v>
      </c>
      <c r="I231" s="29">
        <f t="shared" si="6"/>
        <v>0</v>
      </c>
      <c r="J231" s="29">
        <f t="shared" si="7"/>
        <v>0</v>
      </c>
      <c r="K231" s="28">
        <f t="shared" si="1"/>
        <v>0</v>
      </c>
      <c r="L231" s="29">
        <f t="shared" si="2"/>
        <v>0</v>
      </c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4.25" customHeight="1">
      <c r="A232" s="1"/>
      <c r="B232" s="1"/>
      <c r="C232" s="1"/>
      <c r="D232" s="1"/>
      <c r="E232" s="1"/>
      <c r="F232" s="27" t="str">
        <f t="shared" si="3"/>
        <v/>
      </c>
      <c r="G232" s="28">
        <f t="shared" si="4"/>
        <v>0</v>
      </c>
      <c r="H232" s="29">
        <f t="shared" si="5"/>
        <v>0</v>
      </c>
      <c r="I232" s="29">
        <f t="shared" si="6"/>
        <v>0</v>
      </c>
      <c r="J232" s="29">
        <f t="shared" si="7"/>
        <v>0</v>
      </c>
      <c r="K232" s="28">
        <f t="shared" si="1"/>
        <v>0</v>
      </c>
      <c r="L232" s="29">
        <f t="shared" si="2"/>
        <v>0</v>
      </c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4.25" customHeight="1">
      <c r="A233" s="1"/>
      <c r="B233" s="1"/>
      <c r="C233" s="1"/>
      <c r="D233" s="1"/>
      <c r="E233" s="1"/>
      <c r="F233" s="27" t="str">
        <f t="shared" si="3"/>
        <v/>
      </c>
      <c r="G233" s="28">
        <f t="shared" si="4"/>
        <v>0</v>
      </c>
      <c r="H233" s="29">
        <f t="shared" si="5"/>
        <v>0</v>
      </c>
      <c r="I233" s="29">
        <f t="shared" si="6"/>
        <v>0</v>
      </c>
      <c r="J233" s="29">
        <f t="shared" si="7"/>
        <v>0</v>
      </c>
      <c r="K233" s="28">
        <f t="shared" si="1"/>
        <v>0</v>
      </c>
      <c r="L233" s="29">
        <f t="shared" si="2"/>
        <v>0</v>
      </c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4.25" customHeight="1">
      <c r="A234" s="1"/>
      <c r="B234" s="1"/>
      <c r="C234" s="1"/>
      <c r="D234" s="1"/>
      <c r="E234" s="1"/>
      <c r="F234" s="27" t="str">
        <f t="shared" si="3"/>
        <v/>
      </c>
      <c r="G234" s="28">
        <f t="shared" si="4"/>
        <v>0</v>
      </c>
      <c r="H234" s="29">
        <f t="shared" si="5"/>
        <v>0</v>
      </c>
      <c r="I234" s="29">
        <f t="shared" si="6"/>
        <v>0</v>
      </c>
      <c r="J234" s="29">
        <f t="shared" si="7"/>
        <v>0</v>
      </c>
      <c r="K234" s="28">
        <f t="shared" si="1"/>
        <v>0</v>
      </c>
      <c r="L234" s="29">
        <f t="shared" si="2"/>
        <v>0</v>
      </c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4.25" customHeight="1">
      <c r="A235" s="1"/>
      <c r="B235" s="1"/>
      <c r="C235" s="1"/>
      <c r="D235" s="1"/>
      <c r="E235" s="1"/>
      <c r="F235" s="27" t="str">
        <f t="shared" si="3"/>
        <v/>
      </c>
      <c r="G235" s="28">
        <f t="shared" si="4"/>
        <v>0</v>
      </c>
      <c r="H235" s="29">
        <f t="shared" si="5"/>
        <v>0</v>
      </c>
      <c r="I235" s="29">
        <f t="shared" si="6"/>
        <v>0</v>
      </c>
      <c r="J235" s="29">
        <f t="shared" si="7"/>
        <v>0</v>
      </c>
      <c r="K235" s="28">
        <f t="shared" si="1"/>
        <v>0</v>
      </c>
      <c r="L235" s="29">
        <f t="shared" si="2"/>
        <v>0</v>
      </c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4.25" customHeight="1">
      <c r="A236" s="1"/>
      <c r="B236" s="1"/>
      <c r="C236" s="1"/>
      <c r="D236" s="1"/>
      <c r="E236" s="1"/>
      <c r="F236" s="27" t="str">
        <f t="shared" si="3"/>
        <v/>
      </c>
      <c r="G236" s="28">
        <f t="shared" si="4"/>
        <v>0</v>
      </c>
      <c r="H236" s="29">
        <f t="shared" si="5"/>
        <v>0</v>
      </c>
      <c r="I236" s="29">
        <f t="shared" si="6"/>
        <v>0</v>
      </c>
      <c r="J236" s="29">
        <f t="shared" si="7"/>
        <v>0</v>
      </c>
      <c r="K236" s="28">
        <f t="shared" si="1"/>
        <v>0</v>
      </c>
      <c r="L236" s="29">
        <f t="shared" si="2"/>
        <v>0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4.25" customHeight="1">
      <c r="A237" s="1"/>
      <c r="B237" s="1"/>
      <c r="C237" s="1"/>
      <c r="D237" s="1"/>
      <c r="E237" s="1"/>
      <c r="F237" s="27" t="str">
        <f t="shared" si="3"/>
        <v/>
      </c>
      <c r="G237" s="28">
        <f t="shared" si="4"/>
        <v>0</v>
      </c>
      <c r="H237" s="29">
        <f t="shared" si="5"/>
        <v>0</v>
      </c>
      <c r="I237" s="29">
        <f t="shared" si="6"/>
        <v>0</v>
      </c>
      <c r="J237" s="29">
        <f t="shared" si="7"/>
        <v>0</v>
      </c>
      <c r="K237" s="28">
        <f t="shared" si="1"/>
        <v>0</v>
      </c>
      <c r="L237" s="29">
        <f t="shared" si="2"/>
        <v>0</v>
      </c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4.25" customHeight="1">
      <c r="A238" s="1"/>
      <c r="B238" s="1"/>
      <c r="C238" s="1"/>
      <c r="D238" s="1"/>
      <c r="E238" s="1"/>
      <c r="F238" s="27" t="str">
        <f t="shared" si="3"/>
        <v/>
      </c>
      <c r="G238" s="28">
        <f t="shared" si="4"/>
        <v>0</v>
      </c>
      <c r="H238" s="29">
        <f t="shared" si="5"/>
        <v>0</v>
      </c>
      <c r="I238" s="29">
        <f t="shared" si="6"/>
        <v>0</v>
      </c>
      <c r="J238" s="29">
        <f t="shared" si="7"/>
        <v>0</v>
      </c>
      <c r="K238" s="28">
        <f t="shared" si="1"/>
        <v>0</v>
      </c>
      <c r="L238" s="29">
        <f t="shared" si="2"/>
        <v>0</v>
      </c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4.25" customHeight="1">
      <c r="A239" s="1"/>
      <c r="B239" s="1"/>
      <c r="C239" s="1"/>
      <c r="D239" s="1"/>
      <c r="E239" s="1"/>
      <c r="F239" s="27" t="str">
        <f t="shared" si="3"/>
        <v/>
      </c>
      <c r="G239" s="28">
        <f t="shared" si="4"/>
        <v>0</v>
      </c>
      <c r="H239" s="29">
        <f t="shared" si="5"/>
        <v>0</v>
      </c>
      <c r="I239" s="29">
        <f t="shared" si="6"/>
        <v>0</v>
      </c>
      <c r="J239" s="29">
        <f t="shared" si="7"/>
        <v>0</v>
      </c>
      <c r="K239" s="28">
        <f t="shared" si="1"/>
        <v>0</v>
      </c>
      <c r="L239" s="29">
        <f t="shared" si="2"/>
        <v>0</v>
      </c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4.25" customHeight="1">
      <c r="A240" s="1"/>
      <c r="B240" s="1"/>
      <c r="C240" s="1"/>
      <c r="D240" s="1"/>
      <c r="E240" s="1"/>
      <c r="F240" s="27" t="str">
        <f t="shared" si="3"/>
        <v/>
      </c>
      <c r="G240" s="28">
        <f t="shared" si="4"/>
        <v>0</v>
      </c>
      <c r="H240" s="29">
        <f t="shared" si="5"/>
        <v>0</v>
      </c>
      <c r="I240" s="29">
        <f t="shared" si="6"/>
        <v>0</v>
      </c>
      <c r="J240" s="29">
        <f t="shared" si="7"/>
        <v>0</v>
      </c>
      <c r="K240" s="28">
        <f t="shared" si="1"/>
        <v>0</v>
      </c>
      <c r="L240" s="29">
        <f t="shared" si="2"/>
        <v>0</v>
      </c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4.25" customHeight="1">
      <c r="A241" s="1"/>
      <c r="B241" s="1"/>
      <c r="C241" s="1"/>
      <c r="D241" s="1"/>
      <c r="E241" s="1"/>
      <c r="F241" s="27" t="str">
        <f t="shared" si="3"/>
        <v/>
      </c>
      <c r="G241" s="28">
        <f t="shared" si="4"/>
        <v>0</v>
      </c>
      <c r="H241" s="29">
        <f t="shared" si="5"/>
        <v>0</v>
      </c>
      <c r="I241" s="29">
        <f t="shared" si="6"/>
        <v>0</v>
      </c>
      <c r="J241" s="29">
        <f t="shared" si="7"/>
        <v>0</v>
      </c>
      <c r="K241" s="28">
        <f t="shared" si="1"/>
        <v>0</v>
      </c>
      <c r="L241" s="29">
        <f t="shared" si="2"/>
        <v>0</v>
      </c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4.25" customHeight="1">
      <c r="A242" s="1"/>
      <c r="B242" s="1"/>
      <c r="C242" s="1"/>
      <c r="D242" s="1"/>
      <c r="E242" s="1"/>
      <c r="F242" s="27" t="str">
        <f t="shared" si="3"/>
        <v/>
      </c>
      <c r="G242" s="28">
        <f t="shared" si="4"/>
        <v>0</v>
      </c>
      <c r="H242" s="29">
        <f t="shared" si="5"/>
        <v>0</v>
      </c>
      <c r="I242" s="29">
        <f t="shared" si="6"/>
        <v>0</v>
      </c>
      <c r="J242" s="29">
        <f t="shared" si="7"/>
        <v>0</v>
      </c>
      <c r="K242" s="28">
        <f t="shared" si="1"/>
        <v>0</v>
      </c>
      <c r="L242" s="29">
        <f t="shared" si="2"/>
        <v>0</v>
      </c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4.25" customHeight="1">
      <c r="A243" s="1"/>
      <c r="B243" s="1"/>
      <c r="C243" s="1"/>
      <c r="D243" s="1"/>
      <c r="E243" s="1"/>
      <c r="F243" s="27" t="str">
        <f t="shared" si="3"/>
        <v/>
      </c>
      <c r="G243" s="28">
        <f t="shared" si="4"/>
        <v>0</v>
      </c>
      <c r="H243" s="29">
        <f t="shared" si="5"/>
        <v>0</v>
      </c>
      <c r="I243" s="29">
        <f t="shared" si="6"/>
        <v>0</v>
      </c>
      <c r="J243" s="29">
        <f t="shared" si="7"/>
        <v>0</v>
      </c>
      <c r="K243" s="28">
        <f t="shared" si="1"/>
        <v>0</v>
      </c>
      <c r="L243" s="29">
        <f t="shared" si="2"/>
        <v>0</v>
      </c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4.25" customHeight="1">
      <c r="A244" s="1"/>
      <c r="B244" s="1"/>
      <c r="C244" s="1"/>
      <c r="D244" s="1"/>
      <c r="E244" s="1"/>
      <c r="F244" s="27" t="str">
        <f t="shared" si="3"/>
        <v/>
      </c>
      <c r="G244" s="28">
        <f t="shared" si="4"/>
        <v>0</v>
      </c>
      <c r="H244" s="29">
        <f t="shared" si="5"/>
        <v>0</v>
      </c>
      <c r="I244" s="29">
        <f t="shared" si="6"/>
        <v>0</v>
      </c>
      <c r="J244" s="29">
        <f t="shared" si="7"/>
        <v>0</v>
      </c>
      <c r="K244" s="28">
        <f t="shared" si="1"/>
        <v>0</v>
      </c>
      <c r="L244" s="29">
        <f t="shared" si="2"/>
        <v>0</v>
      </c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4.25" customHeight="1">
      <c r="A245" s="1"/>
      <c r="B245" s="1"/>
      <c r="C245" s="1"/>
      <c r="D245" s="1"/>
      <c r="E245" s="1"/>
      <c r="F245" s="27" t="str">
        <f t="shared" si="3"/>
        <v/>
      </c>
      <c r="G245" s="28">
        <f t="shared" si="4"/>
        <v>0</v>
      </c>
      <c r="H245" s="29">
        <f t="shared" si="5"/>
        <v>0</v>
      </c>
      <c r="I245" s="29">
        <f t="shared" si="6"/>
        <v>0</v>
      </c>
      <c r="J245" s="29">
        <f t="shared" si="7"/>
        <v>0</v>
      </c>
      <c r="K245" s="28">
        <f t="shared" si="1"/>
        <v>0</v>
      </c>
      <c r="L245" s="29">
        <f t="shared" si="2"/>
        <v>0</v>
      </c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4.25" customHeight="1">
      <c r="A246" s="1"/>
      <c r="B246" s="1"/>
      <c r="C246" s="1"/>
      <c r="D246" s="1"/>
      <c r="E246" s="1"/>
      <c r="F246" s="27" t="str">
        <f t="shared" si="3"/>
        <v/>
      </c>
      <c r="G246" s="28">
        <f t="shared" si="4"/>
        <v>0</v>
      </c>
      <c r="H246" s="29">
        <f t="shared" si="5"/>
        <v>0</v>
      </c>
      <c r="I246" s="29">
        <f t="shared" si="6"/>
        <v>0</v>
      </c>
      <c r="J246" s="29">
        <f t="shared" si="7"/>
        <v>0</v>
      </c>
      <c r="K246" s="28">
        <f t="shared" si="1"/>
        <v>0</v>
      </c>
      <c r="L246" s="29">
        <f t="shared" si="2"/>
        <v>0</v>
      </c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4.25" customHeight="1">
      <c r="A247" s="1"/>
      <c r="B247" s="1"/>
      <c r="C247" s="1"/>
      <c r="D247" s="1"/>
      <c r="E247" s="1"/>
      <c r="F247" s="27" t="str">
        <f t="shared" si="3"/>
        <v/>
      </c>
      <c r="G247" s="28">
        <f t="shared" si="4"/>
        <v>0</v>
      </c>
      <c r="H247" s="29">
        <f t="shared" si="5"/>
        <v>0</v>
      </c>
      <c r="I247" s="29">
        <f t="shared" si="6"/>
        <v>0</v>
      </c>
      <c r="J247" s="29">
        <f t="shared" si="7"/>
        <v>0</v>
      </c>
      <c r="K247" s="28">
        <f t="shared" si="1"/>
        <v>0</v>
      </c>
      <c r="L247" s="29">
        <f t="shared" si="2"/>
        <v>0</v>
      </c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4.25" customHeight="1">
      <c r="A248" s="1"/>
      <c r="B248" s="1"/>
      <c r="C248" s="1"/>
      <c r="D248" s="1"/>
      <c r="E248" s="1"/>
      <c r="F248" s="27" t="str">
        <f t="shared" si="3"/>
        <v/>
      </c>
      <c r="G248" s="28">
        <f t="shared" si="4"/>
        <v>0</v>
      </c>
      <c r="H248" s="29">
        <f t="shared" si="5"/>
        <v>0</v>
      </c>
      <c r="I248" s="29">
        <f t="shared" si="6"/>
        <v>0</v>
      </c>
      <c r="J248" s="29">
        <f t="shared" si="7"/>
        <v>0</v>
      </c>
      <c r="K248" s="28">
        <f t="shared" si="1"/>
        <v>0</v>
      </c>
      <c r="L248" s="29">
        <f t="shared" si="2"/>
        <v>0</v>
      </c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4.25" customHeight="1">
      <c r="A249" s="1"/>
      <c r="B249" s="1"/>
      <c r="C249" s="1"/>
      <c r="D249" s="1"/>
      <c r="E249" s="1"/>
      <c r="F249" s="27" t="str">
        <f t="shared" si="3"/>
        <v/>
      </c>
      <c r="G249" s="28">
        <f t="shared" si="4"/>
        <v>0</v>
      </c>
      <c r="H249" s="29">
        <f t="shared" si="5"/>
        <v>0</v>
      </c>
      <c r="I249" s="29">
        <f t="shared" si="6"/>
        <v>0</v>
      </c>
      <c r="J249" s="29">
        <f t="shared" si="7"/>
        <v>0</v>
      </c>
      <c r="K249" s="28">
        <f t="shared" si="1"/>
        <v>0</v>
      </c>
      <c r="L249" s="29">
        <f t="shared" si="2"/>
        <v>0</v>
      </c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4.25" customHeight="1">
      <c r="A250" s="1"/>
      <c r="B250" s="1"/>
      <c r="C250" s="1"/>
      <c r="D250" s="1"/>
      <c r="E250" s="1"/>
      <c r="F250" s="27" t="str">
        <f t="shared" si="3"/>
        <v/>
      </c>
      <c r="G250" s="28">
        <f t="shared" si="4"/>
        <v>0</v>
      </c>
      <c r="H250" s="29">
        <f t="shared" si="5"/>
        <v>0</v>
      </c>
      <c r="I250" s="29">
        <f t="shared" si="6"/>
        <v>0</v>
      </c>
      <c r="J250" s="29">
        <f t="shared" si="7"/>
        <v>0</v>
      </c>
      <c r="K250" s="28">
        <f t="shared" si="1"/>
        <v>0</v>
      </c>
      <c r="L250" s="29">
        <f t="shared" si="2"/>
        <v>0</v>
      </c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4.25" customHeight="1">
      <c r="A251" s="1"/>
      <c r="B251" s="1"/>
      <c r="C251" s="1"/>
      <c r="D251" s="1"/>
      <c r="E251" s="1"/>
      <c r="F251" s="27" t="str">
        <f t="shared" si="3"/>
        <v/>
      </c>
      <c r="G251" s="28">
        <f t="shared" si="4"/>
        <v>0</v>
      </c>
      <c r="H251" s="29">
        <f t="shared" si="5"/>
        <v>0</v>
      </c>
      <c r="I251" s="29">
        <f t="shared" si="6"/>
        <v>0</v>
      </c>
      <c r="J251" s="29">
        <f t="shared" si="7"/>
        <v>0</v>
      </c>
      <c r="K251" s="28">
        <f t="shared" si="1"/>
        <v>0</v>
      </c>
      <c r="L251" s="29">
        <f t="shared" si="2"/>
        <v>0</v>
      </c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4.25" customHeight="1">
      <c r="A252" s="1"/>
      <c r="B252" s="1"/>
      <c r="C252" s="1"/>
      <c r="D252" s="1"/>
      <c r="E252" s="1"/>
      <c r="F252" s="27" t="str">
        <f t="shared" si="3"/>
        <v/>
      </c>
      <c r="G252" s="28">
        <f t="shared" si="4"/>
        <v>0</v>
      </c>
      <c r="H252" s="29">
        <f t="shared" si="5"/>
        <v>0</v>
      </c>
      <c r="I252" s="29">
        <f t="shared" si="6"/>
        <v>0</v>
      </c>
      <c r="J252" s="29">
        <f t="shared" si="7"/>
        <v>0</v>
      </c>
      <c r="K252" s="28">
        <f t="shared" si="1"/>
        <v>0</v>
      </c>
      <c r="L252" s="29">
        <f t="shared" si="2"/>
        <v>0</v>
      </c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4.25" customHeight="1">
      <c r="A253" s="1"/>
      <c r="B253" s="1"/>
      <c r="C253" s="1"/>
      <c r="D253" s="1"/>
      <c r="E253" s="1"/>
      <c r="F253" s="27" t="str">
        <f t="shared" si="3"/>
        <v/>
      </c>
      <c r="G253" s="28">
        <f t="shared" si="4"/>
        <v>0</v>
      </c>
      <c r="H253" s="29">
        <f t="shared" si="5"/>
        <v>0</v>
      </c>
      <c r="I253" s="29">
        <f t="shared" si="6"/>
        <v>0</v>
      </c>
      <c r="J253" s="29">
        <f t="shared" si="7"/>
        <v>0</v>
      </c>
      <c r="K253" s="28">
        <f t="shared" si="1"/>
        <v>0</v>
      </c>
      <c r="L253" s="29">
        <f t="shared" si="2"/>
        <v>0</v>
      </c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4.25" customHeight="1">
      <c r="A254" s="1"/>
      <c r="B254" s="1"/>
      <c r="C254" s="1"/>
      <c r="D254" s="1"/>
      <c r="E254" s="1"/>
      <c r="F254" s="27" t="str">
        <f t="shared" si="3"/>
        <v/>
      </c>
      <c r="G254" s="28">
        <f t="shared" si="4"/>
        <v>0</v>
      </c>
      <c r="H254" s="29">
        <f t="shared" si="5"/>
        <v>0</v>
      </c>
      <c r="I254" s="29">
        <f t="shared" si="6"/>
        <v>0</v>
      </c>
      <c r="J254" s="29">
        <f t="shared" si="7"/>
        <v>0</v>
      </c>
      <c r="K254" s="28">
        <f t="shared" si="1"/>
        <v>0</v>
      </c>
      <c r="L254" s="29">
        <f t="shared" si="2"/>
        <v>0</v>
      </c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4.25" customHeight="1">
      <c r="A255" s="1"/>
      <c r="B255" s="1"/>
      <c r="C255" s="1"/>
      <c r="D255" s="1"/>
      <c r="E255" s="1"/>
      <c r="F255" s="27" t="str">
        <f t="shared" si="3"/>
        <v/>
      </c>
      <c r="G255" s="28">
        <f t="shared" si="4"/>
        <v>0</v>
      </c>
      <c r="H255" s="29">
        <f t="shared" si="5"/>
        <v>0</v>
      </c>
      <c r="I255" s="29">
        <f t="shared" si="6"/>
        <v>0</v>
      </c>
      <c r="J255" s="29">
        <f t="shared" si="7"/>
        <v>0</v>
      </c>
      <c r="K255" s="28">
        <f t="shared" si="1"/>
        <v>0</v>
      </c>
      <c r="L255" s="29">
        <f t="shared" si="2"/>
        <v>0</v>
      </c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4.25" customHeight="1">
      <c r="A256" s="1"/>
      <c r="B256" s="1"/>
      <c r="C256" s="1"/>
      <c r="D256" s="1"/>
      <c r="E256" s="1"/>
      <c r="F256" s="27" t="str">
        <f t="shared" si="3"/>
        <v/>
      </c>
      <c r="G256" s="28">
        <f t="shared" si="4"/>
        <v>0</v>
      </c>
      <c r="H256" s="29">
        <f t="shared" si="5"/>
        <v>0</v>
      </c>
      <c r="I256" s="29">
        <f t="shared" si="6"/>
        <v>0</v>
      </c>
      <c r="J256" s="29">
        <f t="shared" si="7"/>
        <v>0</v>
      </c>
      <c r="K256" s="28">
        <f t="shared" si="1"/>
        <v>0</v>
      </c>
      <c r="L256" s="29">
        <f t="shared" si="2"/>
        <v>0</v>
      </c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4.25" customHeight="1">
      <c r="A257" s="1"/>
      <c r="B257" s="1"/>
      <c r="C257" s="1"/>
      <c r="D257" s="1"/>
      <c r="E257" s="1"/>
      <c r="F257" s="27" t="str">
        <f t="shared" si="3"/>
        <v/>
      </c>
      <c r="G257" s="28">
        <f t="shared" si="4"/>
        <v>0</v>
      </c>
      <c r="H257" s="29">
        <f t="shared" si="5"/>
        <v>0</v>
      </c>
      <c r="I257" s="29">
        <f t="shared" si="6"/>
        <v>0</v>
      </c>
      <c r="J257" s="29">
        <f t="shared" si="7"/>
        <v>0</v>
      </c>
      <c r="K257" s="28">
        <f t="shared" si="1"/>
        <v>0</v>
      </c>
      <c r="L257" s="29">
        <f t="shared" si="2"/>
        <v>0</v>
      </c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4.25" customHeight="1">
      <c r="A258" s="1"/>
      <c r="B258" s="1"/>
      <c r="C258" s="1"/>
      <c r="D258" s="1"/>
      <c r="E258" s="1"/>
      <c r="F258" s="27" t="str">
        <f t="shared" si="3"/>
        <v/>
      </c>
      <c r="G258" s="28">
        <f t="shared" si="4"/>
        <v>0</v>
      </c>
      <c r="H258" s="29">
        <f t="shared" si="5"/>
        <v>0</v>
      </c>
      <c r="I258" s="29">
        <f t="shared" si="6"/>
        <v>0</v>
      </c>
      <c r="J258" s="29">
        <f t="shared" si="7"/>
        <v>0</v>
      </c>
      <c r="K258" s="28">
        <f t="shared" si="1"/>
        <v>0</v>
      </c>
      <c r="L258" s="29">
        <f t="shared" si="2"/>
        <v>0</v>
      </c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4.25" customHeight="1">
      <c r="A259" s="1"/>
      <c r="B259" s="1"/>
      <c r="C259" s="1"/>
      <c r="D259" s="1"/>
      <c r="E259" s="1"/>
      <c r="F259" s="27" t="str">
        <f t="shared" si="3"/>
        <v/>
      </c>
      <c r="G259" s="28">
        <f t="shared" si="4"/>
        <v>0</v>
      </c>
      <c r="H259" s="29">
        <f t="shared" si="5"/>
        <v>0</v>
      </c>
      <c r="I259" s="29">
        <f t="shared" si="6"/>
        <v>0</v>
      </c>
      <c r="J259" s="29">
        <f t="shared" si="7"/>
        <v>0</v>
      </c>
      <c r="K259" s="28">
        <f t="shared" si="1"/>
        <v>0</v>
      </c>
      <c r="L259" s="29">
        <f t="shared" si="2"/>
        <v>0</v>
      </c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4.25" customHeight="1">
      <c r="A260" s="1"/>
      <c r="B260" s="1"/>
      <c r="C260" s="1"/>
      <c r="D260" s="1"/>
      <c r="E260" s="1"/>
      <c r="F260" s="27" t="str">
        <f t="shared" si="3"/>
        <v/>
      </c>
      <c r="G260" s="28">
        <f t="shared" si="4"/>
        <v>0</v>
      </c>
      <c r="H260" s="29">
        <f t="shared" si="5"/>
        <v>0</v>
      </c>
      <c r="I260" s="29">
        <f t="shared" si="6"/>
        <v>0</v>
      </c>
      <c r="J260" s="29">
        <f t="shared" si="7"/>
        <v>0</v>
      </c>
      <c r="K260" s="28">
        <f t="shared" si="1"/>
        <v>0</v>
      </c>
      <c r="L260" s="29">
        <f t="shared" si="2"/>
        <v>0</v>
      </c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4.25" customHeight="1">
      <c r="A261" s="1"/>
      <c r="B261" s="1"/>
      <c r="C261" s="1"/>
      <c r="D261" s="1"/>
      <c r="E261" s="1"/>
      <c r="F261" s="27" t="str">
        <f t="shared" si="3"/>
        <v/>
      </c>
      <c r="G261" s="28">
        <f t="shared" si="4"/>
        <v>0</v>
      </c>
      <c r="H261" s="29">
        <f t="shared" si="5"/>
        <v>0</v>
      </c>
      <c r="I261" s="29">
        <f t="shared" si="6"/>
        <v>0</v>
      </c>
      <c r="J261" s="29">
        <f t="shared" si="7"/>
        <v>0</v>
      </c>
      <c r="K261" s="28">
        <f t="shared" si="1"/>
        <v>0</v>
      </c>
      <c r="L261" s="29">
        <f t="shared" si="2"/>
        <v>0</v>
      </c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4.25" customHeight="1">
      <c r="A262" s="1"/>
      <c r="B262" s="1"/>
      <c r="C262" s="1"/>
      <c r="D262" s="1"/>
      <c r="E262" s="1"/>
      <c r="F262" s="27" t="str">
        <f t="shared" si="3"/>
        <v/>
      </c>
      <c r="G262" s="28">
        <f t="shared" si="4"/>
        <v>0</v>
      </c>
      <c r="H262" s="29">
        <f t="shared" si="5"/>
        <v>0</v>
      </c>
      <c r="I262" s="29">
        <f t="shared" si="6"/>
        <v>0</v>
      </c>
      <c r="J262" s="29">
        <f t="shared" si="7"/>
        <v>0</v>
      </c>
      <c r="K262" s="28">
        <f t="shared" si="1"/>
        <v>0</v>
      </c>
      <c r="L262" s="29">
        <f t="shared" si="2"/>
        <v>0</v>
      </c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4.25" customHeight="1">
      <c r="A263" s="1"/>
      <c r="B263" s="1"/>
      <c r="C263" s="1"/>
      <c r="D263" s="1"/>
      <c r="E263" s="1"/>
      <c r="F263" s="27" t="str">
        <f t="shared" si="3"/>
        <v/>
      </c>
      <c r="G263" s="28">
        <f t="shared" si="4"/>
        <v>0</v>
      </c>
      <c r="H263" s="29">
        <f t="shared" si="5"/>
        <v>0</v>
      </c>
      <c r="I263" s="29">
        <f t="shared" si="6"/>
        <v>0</v>
      </c>
      <c r="J263" s="29">
        <f t="shared" si="7"/>
        <v>0</v>
      </c>
      <c r="K263" s="28">
        <f t="shared" si="1"/>
        <v>0</v>
      </c>
      <c r="L263" s="29">
        <f t="shared" si="2"/>
        <v>0</v>
      </c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4.25" customHeight="1">
      <c r="A264" s="1"/>
      <c r="B264" s="1"/>
      <c r="C264" s="1"/>
      <c r="D264" s="1"/>
      <c r="E264" s="1"/>
      <c r="F264" s="27" t="str">
        <f t="shared" si="3"/>
        <v/>
      </c>
      <c r="G264" s="28">
        <f t="shared" si="4"/>
        <v>0</v>
      </c>
      <c r="H264" s="29">
        <f t="shared" si="5"/>
        <v>0</v>
      </c>
      <c r="I264" s="29">
        <f t="shared" si="6"/>
        <v>0</v>
      </c>
      <c r="J264" s="29">
        <f t="shared" si="7"/>
        <v>0</v>
      </c>
      <c r="K264" s="28">
        <f t="shared" si="1"/>
        <v>0</v>
      </c>
      <c r="L264" s="29">
        <f t="shared" si="2"/>
        <v>0</v>
      </c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4.25" customHeight="1">
      <c r="A265" s="1"/>
      <c r="B265" s="1"/>
      <c r="C265" s="1"/>
      <c r="D265" s="1"/>
      <c r="E265" s="1"/>
      <c r="F265" s="27" t="str">
        <f t="shared" si="3"/>
        <v/>
      </c>
      <c r="G265" s="28">
        <f t="shared" si="4"/>
        <v>0</v>
      </c>
      <c r="H265" s="29">
        <f t="shared" si="5"/>
        <v>0</v>
      </c>
      <c r="I265" s="29">
        <f t="shared" si="6"/>
        <v>0</v>
      </c>
      <c r="J265" s="29">
        <f t="shared" si="7"/>
        <v>0</v>
      </c>
      <c r="K265" s="28">
        <f t="shared" si="1"/>
        <v>0</v>
      </c>
      <c r="L265" s="29">
        <f t="shared" si="2"/>
        <v>0</v>
      </c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4.25" customHeight="1">
      <c r="A266" s="1"/>
      <c r="B266" s="1"/>
      <c r="C266" s="1"/>
      <c r="D266" s="1"/>
      <c r="E266" s="1"/>
      <c r="F266" s="27" t="str">
        <f t="shared" si="3"/>
        <v/>
      </c>
      <c r="G266" s="28">
        <f t="shared" si="4"/>
        <v>0</v>
      </c>
      <c r="H266" s="29">
        <f t="shared" si="5"/>
        <v>0</v>
      </c>
      <c r="I266" s="29">
        <f t="shared" si="6"/>
        <v>0</v>
      </c>
      <c r="J266" s="29">
        <f t="shared" si="7"/>
        <v>0</v>
      </c>
      <c r="K266" s="28">
        <f t="shared" si="1"/>
        <v>0</v>
      </c>
      <c r="L266" s="29">
        <f t="shared" si="2"/>
        <v>0</v>
      </c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4.25" customHeight="1">
      <c r="A267" s="1"/>
      <c r="B267" s="1"/>
      <c r="C267" s="1"/>
      <c r="D267" s="1"/>
      <c r="E267" s="1"/>
      <c r="F267" s="27" t="str">
        <f t="shared" si="3"/>
        <v/>
      </c>
      <c r="G267" s="28">
        <f t="shared" si="4"/>
        <v>0</v>
      </c>
      <c r="H267" s="29">
        <f t="shared" si="5"/>
        <v>0</v>
      </c>
      <c r="I267" s="29">
        <f t="shared" si="6"/>
        <v>0</v>
      </c>
      <c r="J267" s="29">
        <f t="shared" si="7"/>
        <v>0</v>
      </c>
      <c r="K267" s="28">
        <f t="shared" si="1"/>
        <v>0</v>
      </c>
      <c r="L267" s="29">
        <f t="shared" si="2"/>
        <v>0</v>
      </c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4.25" customHeight="1">
      <c r="A268" s="1"/>
      <c r="B268" s="1"/>
      <c r="C268" s="1"/>
      <c r="D268" s="1"/>
      <c r="E268" s="1"/>
      <c r="F268" s="27" t="str">
        <f t="shared" si="3"/>
        <v/>
      </c>
      <c r="G268" s="28">
        <f t="shared" si="4"/>
        <v>0</v>
      </c>
      <c r="H268" s="29">
        <f t="shared" si="5"/>
        <v>0</v>
      </c>
      <c r="I268" s="29">
        <f t="shared" si="6"/>
        <v>0</v>
      </c>
      <c r="J268" s="29">
        <f t="shared" si="7"/>
        <v>0</v>
      </c>
      <c r="K268" s="28">
        <f t="shared" si="1"/>
        <v>0</v>
      </c>
      <c r="L268" s="29">
        <f t="shared" si="2"/>
        <v>0</v>
      </c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4.25" customHeight="1">
      <c r="A269" s="1"/>
      <c r="B269" s="1"/>
      <c r="C269" s="1"/>
      <c r="D269" s="1"/>
      <c r="E269" s="1"/>
      <c r="F269" s="27" t="str">
        <f t="shared" si="3"/>
        <v/>
      </c>
      <c r="G269" s="28">
        <f t="shared" si="4"/>
        <v>0</v>
      </c>
      <c r="H269" s="29">
        <f t="shared" si="5"/>
        <v>0</v>
      </c>
      <c r="I269" s="29">
        <f t="shared" si="6"/>
        <v>0</v>
      </c>
      <c r="J269" s="29">
        <f t="shared" si="7"/>
        <v>0</v>
      </c>
      <c r="K269" s="28">
        <f t="shared" si="1"/>
        <v>0</v>
      </c>
      <c r="L269" s="29">
        <f t="shared" si="2"/>
        <v>0</v>
      </c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4.25" customHeight="1">
      <c r="A270" s="1"/>
      <c r="B270" s="1"/>
      <c r="C270" s="1"/>
      <c r="D270" s="1"/>
      <c r="E270" s="1"/>
      <c r="F270" s="27" t="str">
        <f t="shared" si="3"/>
        <v/>
      </c>
      <c r="G270" s="28">
        <f t="shared" si="4"/>
        <v>0</v>
      </c>
      <c r="H270" s="29">
        <f t="shared" si="5"/>
        <v>0</v>
      </c>
      <c r="I270" s="29">
        <f t="shared" si="6"/>
        <v>0</v>
      </c>
      <c r="J270" s="29">
        <f t="shared" si="7"/>
        <v>0</v>
      </c>
      <c r="K270" s="28">
        <f t="shared" si="1"/>
        <v>0</v>
      </c>
      <c r="L270" s="29">
        <f t="shared" si="2"/>
        <v>0</v>
      </c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4.25" customHeight="1">
      <c r="A271" s="1"/>
      <c r="B271" s="1"/>
      <c r="C271" s="1"/>
      <c r="D271" s="1"/>
      <c r="E271" s="1"/>
      <c r="F271" s="27" t="str">
        <f t="shared" si="3"/>
        <v/>
      </c>
      <c r="G271" s="28">
        <f t="shared" si="4"/>
        <v>0</v>
      </c>
      <c r="H271" s="29">
        <f t="shared" si="5"/>
        <v>0</v>
      </c>
      <c r="I271" s="29">
        <f t="shared" si="6"/>
        <v>0</v>
      </c>
      <c r="J271" s="29">
        <f t="shared" si="7"/>
        <v>0</v>
      </c>
      <c r="K271" s="28">
        <f t="shared" si="1"/>
        <v>0</v>
      </c>
      <c r="L271" s="29">
        <f t="shared" si="2"/>
        <v>0</v>
      </c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4.25" customHeight="1">
      <c r="A272" s="1"/>
      <c r="B272" s="1"/>
      <c r="C272" s="1"/>
      <c r="D272" s="1"/>
      <c r="E272" s="1"/>
      <c r="F272" s="27" t="str">
        <f t="shared" si="3"/>
        <v/>
      </c>
      <c r="G272" s="28">
        <f t="shared" si="4"/>
        <v>0</v>
      </c>
      <c r="H272" s="29">
        <f t="shared" si="5"/>
        <v>0</v>
      </c>
      <c r="I272" s="29">
        <f t="shared" si="6"/>
        <v>0</v>
      </c>
      <c r="J272" s="29">
        <f t="shared" si="7"/>
        <v>0</v>
      </c>
      <c r="K272" s="28">
        <f t="shared" si="1"/>
        <v>0</v>
      </c>
      <c r="L272" s="29">
        <f t="shared" si="2"/>
        <v>0</v>
      </c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4.25" customHeight="1">
      <c r="A273" s="1"/>
      <c r="B273" s="1"/>
      <c r="C273" s="1"/>
      <c r="D273" s="1"/>
      <c r="E273" s="1"/>
      <c r="F273" s="27" t="str">
        <f t="shared" si="3"/>
        <v/>
      </c>
      <c r="G273" s="28">
        <f t="shared" si="4"/>
        <v>0</v>
      </c>
      <c r="H273" s="29">
        <f t="shared" si="5"/>
        <v>0</v>
      </c>
      <c r="I273" s="29">
        <f t="shared" si="6"/>
        <v>0</v>
      </c>
      <c r="J273" s="29">
        <f t="shared" si="7"/>
        <v>0</v>
      </c>
      <c r="K273" s="28">
        <f t="shared" si="1"/>
        <v>0</v>
      </c>
      <c r="L273" s="29">
        <f t="shared" si="2"/>
        <v>0</v>
      </c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4.25" customHeight="1">
      <c r="A274" s="1"/>
      <c r="B274" s="1"/>
      <c r="C274" s="1"/>
      <c r="D274" s="1"/>
      <c r="E274" s="1"/>
      <c r="F274" s="27" t="str">
        <f t="shared" si="3"/>
        <v/>
      </c>
      <c r="G274" s="28">
        <f t="shared" si="4"/>
        <v>0</v>
      </c>
      <c r="H274" s="29">
        <f t="shared" si="5"/>
        <v>0</v>
      </c>
      <c r="I274" s="29">
        <f t="shared" si="6"/>
        <v>0</v>
      </c>
      <c r="J274" s="29">
        <f t="shared" si="7"/>
        <v>0</v>
      </c>
      <c r="K274" s="28">
        <f t="shared" si="1"/>
        <v>0</v>
      </c>
      <c r="L274" s="29">
        <f t="shared" si="2"/>
        <v>0</v>
      </c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4.25" customHeight="1">
      <c r="A275" s="1"/>
      <c r="B275" s="1"/>
      <c r="C275" s="1"/>
      <c r="D275" s="1"/>
      <c r="E275" s="1"/>
      <c r="F275" s="27" t="str">
        <f t="shared" si="3"/>
        <v/>
      </c>
      <c r="G275" s="28">
        <f t="shared" si="4"/>
        <v>0</v>
      </c>
      <c r="H275" s="29">
        <f t="shared" si="5"/>
        <v>0</v>
      </c>
      <c r="I275" s="29">
        <f t="shared" si="6"/>
        <v>0</v>
      </c>
      <c r="J275" s="29">
        <f t="shared" si="7"/>
        <v>0</v>
      </c>
      <c r="K275" s="28">
        <f t="shared" si="1"/>
        <v>0</v>
      </c>
      <c r="L275" s="29">
        <f t="shared" si="2"/>
        <v>0</v>
      </c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4.25" customHeight="1">
      <c r="A276" s="1"/>
      <c r="B276" s="1"/>
      <c r="C276" s="1"/>
      <c r="D276" s="1"/>
      <c r="E276" s="1"/>
      <c r="F276" s="27" t="str">
        <f t="shared" si="3"/>
        <v/>
      </c>
      <c r="G276" s="28">
        <f t="shared" si="4"/>
        <v>0</v>
      </c>
      <c r="H276" s="29">
        <f t="shared" si="5"/>
        <v>0</v>
      </c>
      <c r="I276" s="29">
        <f t="shared" si="6"/>
        <v>0</v>
      </c>
      <c r="J276" s="29">
        <f t="shared" si="7"/>
        <v>0</v>
      </c>
      <c r="K276" s="28">
        <f t="shared" si="1"/>
        <v>0</v>
      </c>
      <c r="L276" s="29">
        <f t="shared" si="2"/>
        <v>0</v>
      </c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4.25" customHeight="1">
      <c r="A277" s="1"/>
      <c r="B277" s="1"/>
      <c r="C277" s="1"/>
      <c r="D277" s="1"/>
      <c r="E277" s="1"/>
      <c r="F277" s="27" t="str">
        <f t="shared" si="3"/>
        <v/>
      </c>
      <c r="G277" s="28">
        <f t="shared" si="4"/>
        <v>0</v>
      </c>
      <c r="H277" s="29">
        <f t="shared" si="5"/>
        <v>0</v>
      </c>
      <c r="I277" s="29">
        <f t="shared" si="6"/>
        <v>0</v>
      </c>
      <c r="J277" s="29">
        <f t="shared" si="7"/>
        <v>0</v>
      </c>
      <c r="K277" s="28">
        <f t="shared" si="1"/>
        <v>0</v>
      </c>
      <c r="L277" s="29">
        <f t="shared" si="2"/>
        <v>0</v>
      </c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4.25" customHeight="1">
      <c r="A278" s="1"/>
      <c r="B278" s="1"/>
      <c r="C278" s="1"/>
      <c r="D278" s="1"/>
      <c r="E278" s="1"/>
      <c r="F278" s="27" t="str">
        <f t="shared" si="3"/>
        <v/>
      </c>
      <c r="G278" s="28">
        <f t="shared" si="4"/>
        <v>0</v>
      </c>
      <c r="H278" s="29">
        <f t="shared" si="5"/>
        <v>0</v>
      </c>
      <c r="I278" s="29">
        <f t="shared" si="6"/>
        <v>0</v>
      </c>
      <c r="J278" s="29">
        <f t="shared" si="7"/>
        <v>0</v>
      </c>
      <c r="K278" s="28">
        <f t="shared" si="1"/>
        <v>0</v>
      </c>
      <c r="L278" s="29">
        <f t="shared" si="2"/>
        <v>0</v>
      </c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4.25" customHeight="1">
      <c r="A279" s="1"/>
      <c r="B279" s="1"/>
      <c r="C279" s="1"/>
      <c r="D279" s="1"/>
      <c r="E279" s="1"/>
      <c r="F279" s="27" t="str">
        <f t="shared" si="3"/>
        <v/>
      </c>
      <c r="G279" s="28">
        <f t="shared" si="4"/>
        <v>0</v>
      </c>
      <c r="H279" s="29">
        <f t="shared" si="5"/>
        <v>0</v>
      </c>
      <c r="I279" s="29">
        <f t="shared" si="6"/>
        <v>0</v>
      </c>
      <c r="J279" s="29">
        <f t="shared" si="7"/>
        <v>0</v>
      </c>
      <c r="K279" s="28">
        <f t="shared" si="1"/>
        <v>0</v>
      </c>
      <c r="L279" s="29">
        <f t="shared" si="2"/>
        <v>0</v>
      </c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4.25" customHeight="1">
      <c r="A280" s="1"/>
      <c r="B280" s="1"/>
      <c r="C280" s="1"/>
      <c r="D280" s="1"/>
      <c r="E280" s="1"/>
      <c r="F280" s="27" t="str">
        <f t="shared" si="3"/>
        <v/>
      </c>
      <c r="G280" s="28">
        <f t="shared" si="4"/>
        <v>0</v>
      </c>
      <c r="H280" s="29">
        <f t="shared" si="5"/>
        <v>0</v>
      </c>
      <c r="I280" s="29">
        <f t="shared" si="6"/>
        <v>0</v>
      </c>
      <c r="J280" s="29">
        <f t="shared" si="7"/>
        <v>0</v>
      </c>
      <c r="K280" s="28">
        <f t="shared" si="1"/>
        <v>0</v>
      </c>
      <c r="L280" s="29">
        <f t="shared" si="2"/>
        <v>0</v>
      </c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4.25" customHeight="1">
      <c r="A281" s="1"/>
      <c r="B281" s="1"/>
      <c r="C281" s="1"/>
      <c r="D281" s="1"/>
      <c r="E281" s="1"/>
      <c r="F281" s="27" t="str">
        <f t="shared" si="3"/>
        <v/>
      </c>
      <c r="G281" s="28">
        <f t="shared" si="4"/>
        <v>0</v>
      </c>
      <c r="H281" s="29">
        <f t="shared" si="5"/>
        <v>0</v>
      </c>
      <c r="I281" s="29">
        <f t="shared" si="6"/>
        <v>0</v>
      </c>
      <c r="J281" s="29">
        <f t="shared" si="7"/>
        <v>0</v>
      </c>
      <c r="K281" s="28">
        <f t="shared" si="1"/>
        <v>0</v>
      </c>
      <c r="L281" s="29">
        <f t="shared" si="2"/>
        <v>0</v>
      </c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4.25" customHeight="1">
      <c r="A282" s="1"/>
      <c r="B282" s="1"/>
      <c r="C282" s="1"/>
      <c r="D282" s="1"/>
      <c r="E282" s="1"/>
      <c r="F282" s="27" t="str">
        <f t="shared" si="3"/>
        <v/>
      </c>
      <c r="G282" s="28">
        <f t="shared" si="4"/>
        <v>0</v>
      </c>
      <c r="H282" s="29">
        <f t="shared" si="5"/>
        <v>0</v>
      </c>
      <c r="I282" s="29">
        <f t="shared" si="6"/>
        <v>0</v>
      </c>
      <c r="J282" s="29">
        <f t="shared" si="7"/>
        <v>0</v>
      </c>
      <c r="K282" s="28">
        <f t="shared" si="1"/>
        <v>0</v>
      </c>
      <c r="L282" s="29">
        <f t="shared" si="2"/>
        <v>0</v>
      </c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4.25" customHeight="1">
      <c r="A283" s="1"/>
      <c r="B283" s="1"/>
      <c r="C283" s="1"/>
      <c r="D283" s="1"/>
      <c r="E283" s="1"/>
      <c r="F283" s="27" t="str">
        <f t="shared" si="3"/>
        <v/>
      </c>
      <c r="G283" s="28">
        <f t="shared" si="4"/>
        <v>0</v>
      </c>
      <c r="H283" s="29">
        <f t="shared" si="5"/>
        <v>0</v>
      </c>
      <c r="I283" s="29">
        <f t="shared" si="6"/>
        <v>0</v>
      </c>
      <c r="J283" s="29">
        <f t="shared" si="7"/>
        <v>0</v>
      </c>
      <c r="K283" s="28">
        <f t="shared" si="1"/>
        <v>0</v>
      </c>
      <c r="L283" s="29">
        <f t="shared" si="2"/>
        <v>0</v>
      </c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4.25" customHeight="1">
      <c r="A284" s="1"/>
      <c r="B284" s="1"/>
      <c r="C284" s="1"/>
      <c r="D284" s="1"/>
      <c r="E284" s="1"/>
      <c r="F284" s="27" t="str">
        <f t="shared" si="3"/>
        <v/>
      </c>
      <c r="G284" s="28">
        <f t="shared" si="4"/>
        <v>0</v>
      </c>
      <c r="H284" s="29">
        <f t="shared" si="5"/>
        <v>0</v>
      </c>
      <c r="I284" s="29">
        <f t="shared" si="6"/>
        <v>0</v>
      </c>
      <c r="J284" s="29">
        <f t="shared" si="7"/>
        <v>0</v>
      </c>
      <c r="K284" s="28">
        <f t="shared" si="1"/>
        <v>0</v>
      </c>
      <c r="L284" s="29">
        <f t="shared" si="2"/>
        <v>0</v>
      </c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4.25" customHeight="1">
      <c r="A285" s="1"/>
      <c r="B285" s="1"/>
      <c r="C285" s="1"/>
      <c r="D285" s="1"/>
      <c r="E285" s="1"/>
      <c r="F285" s="27" t="str">
        <f t="shared" si="3"/>
        <v/>
      </c>
      <c r="G285" s="28">
        <f t="shared" si="4"/>
        <v>0</v>
      </c>
      <c r="H285" s="29">
        <f t="shared" si="5"/>
        <v>0</v>
      </c>
      <c r="I285" s="29">
        <f t="shared" si="6"/>
        <v>0</v>
      </c>
      <c r="J285" s="29">
        <f t="shared" si="7"/>
        <v>0</v>
      </c>
      <c r="K285" s="28">
        <f t="shared" si="1"/>
        <v>0</v>
      </c>
      <c r="L285" s="29">
        <f t="shared" si="2"/>
        <v>0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4.25" customHeight="1">
      <c r="A286" s="1"/>
      <c r="B286" s="1"/>
      <c r="C286" s="1"/>
      <c r="D286" s="1"/>
      <c r="E286" s="1"/>
      <c r="F286" s="27" t="str">
        <f t="shared" si="3"/>
        <v/>
      </c>
      <c r="G286" s="28">
        <f t="shared" si="4"/>
        <v>0</v>
      </c>
      <c r="H286" s="29">
        <f t="shared" si="5"/>
        <v>0</v>
      </c>
      <c r="I286" s="29">
        <f t="shared" si="6"/>
        <v>0</v>
      </c>
      <c r="J286" s="29">
        <f t="shared" si="7"/>
        <v>0</v>
      </c>
      <c r="K286" s="28">
        <f t="shared" si="1"/>
        <v>0</v>
      </c>
      <c r="L286" s="29">
        <f t="shared" si="2"/>
        <v>0</v>
      </c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4.25" customHeight="1">
      <c r="A287" s="1"/>
      <c r="B287" s="1"/>
      <c r="C287" s="1"/>
      <c r="D287" s="1"/>
      <c r="E287" s="1"/>
      <c r="F287" s="27" t="str">
        <f t="shared" si="3"/>
        <v/>
      </c>
      <c r="G287" s="28">
        <f t="shared" si="4"/>
        <v>0</v>
      </c>
      <c r="H287" s="29">
        <f t="shared" si="5"/>
        <v>0</v>
      </c>
      <c r="I287" s="29">
        <f t="shared" si="6"/>
        <v>0</v>
      </c>
      <c r="J287" s="29">
        <f t="shared" si="7"/>
        <v>0</v>
      </c>
      <c r="K287" s="28">
        <f t="shared" si="1"/>
        <v>0</v>
      </c>
      <c r="L287" s="29">
        <f t="shared" si="2"/>
        <v>0</v>
      </c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4.25" customHeight="1">
      <c r="A288" s="1"/>
      <c r="B288" s="1"/>
      <c r="C288" s="1"/>
      <c r="D288" s="1"/>
      <c r="E288" s="1"/>
      <c r="F288" s="27" t="str">
        <f t="shared" si="3"/>
        <v/>
      </c>
      <c r="G288" s="28">
        <f t="shared" si="4"/>
        <v>0</v>
      </c>
      <c r="H288" s="29">
        <f t="shared" si="5"/>
        <v>0</v>
      </c>
      <c r="I288" s="29">
        <f t="shared" si="6"/>
        <v>0</v>
      </c>
      <c r="J288" s="29">
        <f t="shared" si="7"/>
        <v>0</v>
      </c>
      <c r="K288" s="28">
        <f t="shared" si="1"/>
        <v>0</v>
      </c>
      <c r="L288" s="29">
        <f t="shared" si="2"/>
        <v>0</v>
      </c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4.25" customHeight="1">
      <c r="A289" s="1"/>
      <c r="B289" s="1"/>
      <c r="C289" s="1"/>
      <c r="D289" s="1"/>
      <c r="E289" s="1"/>
      <c r="F289" s="27" t="str">
        <f t="shared" si="3"/>
        <v/>
      </c>
      <c r="G289" s="28">
        <f t="shared" si="4"/>
        <v>0</v>
      </c>
      <c r="H289" s="29">
        <f t="shared" si="5"/>
        <v>0</v>
      </c>
      <c r="I289" s="29">
        <f t="shared" si="6"/>
        <v>0</v>
      </c>
      <c r="J289" s="29">
        <f t="shared" si="7"/>
        <v>0</v>
      </c>
      <c r="K289" s="28">
        <f t="shared" si="1"/>
        <v>0</v>
      </c>
      <c r="L289" s="29">
        <f t="shared" si="2"/>
        <v>0</v>
      </c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4.25" customHeight="1">
      <c r="A290" s="1"/>
      <c r="B290" s="1"/>
      <c r="C290" s="1"/>
      <c r="D290" s="1"/>
      <c r="E290" s="1"/>
      <c r="F290" s="27" t="str">
        <f t="shared" si="3"/>
        <v/>
      </c>
      <c r="G290" s="28">
        <f t="shared" si="4"/>
        <v>0</v>
      </c>
      <c r="H290" s="29">
        <f t="shared" si="5"/>
        <v>0</v>
      </c>
      <c r="I290" s="29">
        <f t="shared" si="6"/>
        <v>0</v>
      </c>
      <c r="J290" s="29">
        <f t="shared" si="7"/>
        <v>0</v>
      </c>
      <c r="K290" s="28">
        <f t="shared" si="1"/>
        <v>0</v>
      </c>
      <c r="L290" s="29">
        <f t="shared" si="2"/>
        <v>0</v>
      </c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4.25" customHeight="1">
      <c r="A291" s="1"/>
      <c r="B291" s="1"/>
      <c r="C291" s="1"/>
      <c r="D291" s="1"/>
      <c r="E291" s="1"/>
      <c r="F291" s="27" t="str">
        <f t="shared" si="3"/>
        <v/>
      </c>
      <c r="G291" s="28">
        <f t="shared" si="4"/>
        <v>0</v>
      </c>
      <c r="H291" s="29">
        <f t="shared" si="5"/>
        <v>0</v>
      </c>
      <c r="I291" s="29">
        <f t="shared" si="6"/>
        <v>0</v>
      </c>
      <c r="J291" s="29">
        <f t="shared" si="7"/>
        <v>0</v>
      </c>
      <c r="K291" s="28">
        <f t="shared" si="1"/>
        <v>0</v>
      </c>
      <c r="L291" s="29">
        <f t="shared" si="2"/>
        <v>0</v>
      </c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4.25" customHeight="1">
      <c r="A292" s="1"/>
      <c r="B292" s="1"/>
      <c r="C292" s="1"/>
      <c r="D292" s="1"/>
      <c r="E292" s="1"/>
      <c r="F292" s="27" t="str">
        <f t="shared" si="3"/>
        <v/>
      </c>
      <c r="G292" s="28">
        <f t="shared" si="4"/>
        <v>0</v>
      </c>
      <c r="H292" s="29">
        <f t="shared" si="5"/>
        <v>0</v>
      </c>
      <c r="I292" s="29">
        <f t="shared" si="6"/>
        <v>0</v>
      </c>
      <c r="J292" s="29">
        <f t="shared" si="7"/>
        <v>0</v>
      </c>
      <c r="K292" s="28">
        <f t="shared" si="1"/>
        <v>0</v>
      </c>
      <c r="L292" s="29">
        <f t="shared" si="2"/>
        <v>0</v>
      </c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4.25" customHeight="1">
      <c r="A293" s="1"/>
      <c r="B293" s="1"/>
      <c r="C293" s="1"/>
      <c r="D293" s="1"/>
      <c r="E293" s="1"/>
      <c r="F293" s="27" t="str">
        <f t="shared" si="3"/>
        <v/>
      </c>
      <c r="G293" s="28">
        <f t="shared" si="4"/>
        <v>0</v>
      </c>
      <c r="H293" s="29">
        <f t="shared" si="5"/>
        <v>0</v>
      </c>
      <c r="I293" s="29">
        <f t="shared" si="6"/>
        <v>0</v>
      </c>
      <c r="J293" s="29">
        <f t="shared" si="7"/>
        <v>0</v>
      </c>
      <c r="K293" s="28">
        <f t="shared" si="1"/>
        <v>0</v>
      </c>
      <c r="L293" s="29">
        <f t="shared" si="2"/>
        <v>0</v>
      </c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4.25" customHeight="1">
      <c r="A294" s="1"/>
      <c r="B294" s="1"/>
      <c r="C294" s="1"/>
      <c r="D294" s="1"/>
      <c r="E294" s="1"/>
      <c r="F294" s="27" t="str">
        <f t="shared" si="3"/>
        <v/>
      </c>
      <c r="G294" s="28">
        <f t="shared" si="4"/>
        <v>0</v>
      </c>
      <c r="H294" s="29">
        <f t="shared" si="5"/>
        <v>0</v>
      </c>
      <c r="I294" s="29">
        <f t="shared" si="6"/>
        <v>0</v>
      </c>
      <c r="J294" s="29">
        <f t="shared" si="7"/>
        <v>0</v>
      </c>
      <c r="K294" s="28">
        <f t="shared" si="1"/>
        <v>0</v>
      </c>
      <c r="L294" s="29">
        <f t="shared" si="2"/>
        <v>0</v>
      </c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4.25" customHeight="1">
      <c r="A295" s="1"/>
      <c r="B295" s="1"/>
      <c r="C295" s="1"/>
      <c r="D295" s="1"/>
      <c r="E295" s="1"/>
      <c r="F295" s="27" t="str">
        <f t="shared" si="3"/>
        <v/>
      </c>
      <c r="G295" s="28">
        <f t="shared" si="4"/>
        <v>0</v>
      </c>
      <c r="H295" s="29">
        <f t="shared" si="5"/>
        <v>0</v>
      </c>
      <c r="I295" s="29">
        <f t="shared" si="6"/>
        <v>0</v>
      </c>
      <c r="J295" s="29">
        <f t="shared" si="7"/>
        <v>0</v>
      </c>
      <c r="K295" s="28">
        <f t="shared" si="1"/>
        <v>0</v>
      </c>
      <c r="L295" s="29">
        <f t="shared" si="2"/>
        <v>0</v>
      </c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4.25" customHeight="1">
      <c r="A296" s="1"/>
      <c r="B296" s="1"/>
      <c r="C296" s="1"/>
      <c r="D296" s="1"/>
      <c r="E296" s="1"/>
      <c r="F296" s="27" t="str">
        <f t="shared" si="3"/>
        <v/>
      </c>
      <c r="G296" s="28">
        <f t="shared" si="4"/>
        <v>0</v>
      </c>
      <c r="H296" s="29">
        <f t="shared" si="5"/>
        <v>0</v>
      </c>
      <c r="I296" s="29">
        <f t="shared" si="6"/>
        <v>0</v>
      </c>
      <c r="J296" s="29">
        <f t="shared" si="7"/>
        <v>0</v>
      </c>
      <c r="K296" s="28">
        <f t="shared" si="1"/>
        <v>0</v>
      </c>
      <c r="L296" s="29">
        <f t="shared" si="2"/>
        <v>0</v>
      </c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4.25" customHeight="1">
      <c r="A297" s="1"/>
      <c r="B297" s="1"/>
      <c r="C297" s="1"/>
      <c r="D297" s="1"/>
      <c r="E297" s="1"/>
      <c r="F297" s="27" t="str">
        <f t="shared" si="3"/>
        <v/>
      </c>
      <c r="G297" s="28">
        <f t="shared" si="4"/>
        <v>0</v>
      </c>
      <c r="H297" s="29">
        <f t="shared" si="5"/>
        <v>0</v>
      </c>
      <c r="I297" s="29">
        <f t="shared" si="6"/>
        <v>0</v>
      </c>
      <c r="J297" s="29">
        <f t="shared" si="7"/>
        <v>0</v>
      </c>
      <c r="K297" s="28">
        <f t="shared" si="1"/>
        <v>0</v>
      </c>
      <c r="L297" s="29">
        <f t="shared" si="2"/>
        <v>0</v>
      </c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4.25" customHeight="1">
      <c r="A298" s="1"/>
      <c r="B298" s="1"/>
      <c r="C298" s="1"/>
      <c r="D298" s="1"/>
      <c r="E298" s="1"/>
      <c r="F298" s="27" t="str">
        <f t="shared" si="3"/>
        <v/>
      </c>
      <c r="G298" s="28">
        <f t="shared" si="4"/>
        <v>0</v>
      </c>
      <c r="H298" s="29">
        <f t="shared" si="5"/>
        <v>0</v>
      </c>
      <c r="I298" s="29">
        <f t="shared" si="6"/>
        <v>0</v>
      </c>
      <c r="J298" s="29">
        <f t="shared" si="7"/>
        <v>0</v>
      </c>
      <c r="K298" s="28">
        <f t="shared" si="1"/>
        <v>0</v>
      </c>
      <c r="L298" s="29">
        <f t="shared" si="2"/>
        <v>0</v>
      </c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4.25" customHeight="1">
      <c r="A299" s="1"/>
      <c r="B299" s="1"/>
      <c r="C299" s="1"/>
      <c r="D299" s="1"/>
      <c r="E299" s="1"/>
      <c r="F299" s="27" t="str">
        <f t="shared" si="3"/>
        <v/>
      </c>
      <c r="G299" s="28">
        <f t="shared" si="4"/>
        <v>0</v>
      </c>
      <c r="H299" s="29">
        <f t="shared" si="5"/>
        <v>0</v>
      </c>
      <c r="I299" s="29">
        <f t="shared" si="6"/>
        <v>0</v>
      </c>
      <c r="J299" s="29">
        <f t="shared" si="7"/>
        <v>0</v>
      </c>
      <c r="K299" s="28">
        <f t="shared" si="1"/>
        <v>0</v>
      </c>
      <c r="L299" s="29">
        <f t="shared" si="2"/>
        <v>0</v>
      </c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4.25" customHeight="1">
      <c r="A300" s="1"/>
      <c r="B300" s="1"/>
      <c r="C300" s="1"/>
      <c r="D300" s="1"/>
      <c r="E300" s="1"/>
      <c r="F300" s="27" t="str">
        <f t="shared" si="3"/>
        <v/>
      </c>
      <c r="G300" s="28">
        <f t="shared" si="4"/>
        <v>0</v>
      </c>
      <c r="H300" s="29">
        <f t="shared" si="5"/>
        <v>0</v>
      </c>
      <c r="I300" s="29">
        <f t="shared" si="6"/>
        <v>0</v>
      </c>
      <c r="J300" s="29">
        <f t="shared" si="7"/>
        <v>0</v>
      </c>
      <c r="K300" s="28">
        <f t="shared" si="1"/>
        <v>0</v>
      </c>
      <c r="L300" s="29">
        <f t="shared" si="2"/>
        <v>0</v>
      </c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4.25" customHeight="1">
      <c r="A301" s="1"/>
      <c r="B301" s="1"/>
      <c r="C301" s="1"/>
      <c r="D301" s="1"/>
      <c r="E301" s="1"/>
      <c r="F301" s="27" t="str">
        <f t="shared" si="3"/>
        <v/>
      </c>
      <c r="G301" s="28">
        <f t="shared" si="4"/>
        <v>0</v>
      </c>
      <c r="H301" s="29">
        <f t="shared" si="5"/>
        <v>0</v>
      </c>
      <c r="I301" s="29">
        <f t="shared" si="6"/>
        <v>0</v>
      </c>
      <c r="J301" s="29">
        <f t="shared" si="7"/>
        <v>0</v>
      </c>
      <c r="K301" s="28">
        <f t="shared" si="1"/>
        <v>0</v>
      </c>
      <c r="L301" s="29">
        <f t="shared" si="2"/>
        <v>0</v>
      </c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4.25" customHeight="1">
      <c r="A302" s="1"/>
      <c r="B302" s="1"/>
      <c r="C302" s="1"/>
      <c r="D302" s="1"/>
      <c r="E302" s="1"/>
      <c r="F302" s="27" t="str">
        <f t="shared" si="3"/>
        <v/>
      </c>
      <c r="G302" s="28">
        <f t="shared" si="4"/>
        <v>0</v>
      </c>
      <c r="H302" s="29">
        <f t="shared" si="5"/>
        <v>0</v>
      </c>
      <c r="I302" s="29">
        <f t="shared" si="6"/>
        <v>0</v>
      </c>
      <c r="J302" s="29">
        <f t="shared" si="7"/>
        <v>0</v>
      </c>
      <c r="K302" s="28">
        <f t="shared" si="1"/>
        <v>0</v>
      </c>
      <c r="L302" s="29">
        <f t="shared" si="2"/>
        <v>0</v>
      </c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4.25" customHeight="1">
      <c r="A303" s="1"/>
      <c r="B303" s="1"/>
      <c r="C303" s="1"/>
      <c r="D303" s="1"/>
      <c r="E303" s="1"/>
      <c r="F303" s="27" t="str">
        <f t="shared" si="3"/>
        <v/>
      </c>
      <c r="G303" s="28">
        <f t="shared" si="4"/>
        <v>0</v>
      </c>
      <c r="H303" s="29">
        <f t="shared" si="5"/>
        <v>0</v>
      </c>
      <c r="I303" s="29">
        <f t="shared" si="6"/>
        <v>0</v>
      </c>
      <c r="J303" s="29">
        <f t="shared" si="7"/>
        <v>0</v>
      </c>
      <c r="K303" s="28">
        <f t="shared" si="1"/>
        <v>0</v>
      </c>
      <c r="L303" s="29">
        <f t="shared" si="2"/>
        <v>0</v>
      </c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4.25" customHeight="1">
      <c r="A304" s="1"/>
      <c r="B304" s="1"/>
      <c r="C304" s="1"/>
      <c r="D304" s="1"/>
      <c r="E304" s="1"/>
      <c r="F304" s="27" t="str">
        <f t="shared" si="3"/>
        <v/>
      </c>
      <c r="G304" s="28">
        <f t="shared" si="4"/>
        <v>0</v>
      </c>
      <c r="H304" s="29">
        <f t="shared" si="5"/>
        <v>0</v>
      </c>
      <c r="I304" s="29">
        <f t="shared" si="6"/>
        <v>0</v>
      </c>
      <c r="J304" s="29">
        <f t="shared" si="7"/>
        <v>0</v>
      </c>
      <c r="K304" s="28">
        <f t="shared" si="1"/>
        <v>0</v>
      </c>
      <c r="L304" s="29">
        <f t="shared" si="2"/>
        <v>0</v>
      </c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4.25" customHeight="1">
      <c r="A305" s="1"/>
      <c r="B305" s="1"/>
      <c r="C305" s="1"/>
      <c r="D305" s="1"/>
      <c r="E305" s="1"/>
      <c r="F305" s="27" t="str">
        <f t="shared" si="3"/>
        <v/>
      </c>
      <c r="G305" s="28">
        <f t="shared" si="4"/>
        <v>0</v>
      </c>
      <c r="H305" s="29">
        <f t="shared" si="5"/>
        <v>0</v>
      </c>
      <c r="I305" s="29">
        <f t="shared" si="6"/>
        <v>0</v>
      </c>
      <c r="J305" s="29">
        <f t="shared" si="7"/>
        <v>0</v>
      </c>
      <c r="K305" s="28">
        <f t="shared" si="1"/>
        <v>0</v>
      </c>
      <c r="L305" s="29">
        <f t="shared" si="2"/>
        <v>0</v>
      </c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4.25" customHeight="1">
      <c r="A306" s="1"/>
      <c r="B306" s="1"/>
      <c r="C306" s="1"/>
      <c r="D306" s="1"/>
      <c r="E306" s="1"/>
      <c r="F306" s="27" t="str">
        <f t="shared" si="3"/>
        <v/>
      </c>
      <c r="G306" s="28">
        <f t="shared" si="4"/>
        <v>0</v>
      </c>
      <c r="H306" s="29">
        <f t="shared" si="5"/>
        <v>0</v>
      </c>
      <c r="I306" s="29">
        <f t="shared" si="6"/>
        <v>0</v>
      </c>
      <c r="J306" s="29">
        <f t="shared" si="7"/>
        <v>0</v>
      </c>
      <c r="K306" s="28">
        <f t="shared" si="1"/>
        <v>0</v>
      </c>
      <c r="L306" s="29">
        <f t="shared" si="2"/>
        <v>0</v>
      </c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4.25" customHeight="1">
      <c r="A307" s="1"/>
      <c r="B307" s="1"/>
      <c r="C307" s="1"/>
      <c r="D307" s="1"/>
      <c r="E307" s="1"/>
      <c r="F307" s="27" t="str">
        <f t="shared" si="3"/>
        <v/>
      </c>
      <c r="G307" s="28">
        <f t="shared" si="4"/>
        <v>0</v>
      </c>
      <c r="H307" s="29">
        <f t="shared" si="5"/>
        <v>0</v>
      </c>
      <c r="I307" s="29">
        <f t="shared" si="6"/>
        <v>0</v>
      </c>
      <c r="J307" s="29">
        <f t="shared" si="7"/>
        <v>0</v>
      </c>
      <c r="K307" s="28">
        <f t="shared" si="1"/>
        <v>0</v>
      </c>
      <c r="L307" s="29">
        <f t="shared" si="2"/>
        <v>0</v>
      </c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4.25" customHeight="1">
      <c r="A308" s="1"/>
      <c r="B308" s="1"/>
      <c r="C308" s="1"/>
      <c r="D308" s="1"/>
      <c r="E308" s="1"/>
      <c r="F308" s="27" t="str">
        <f t="shared" si="3"/>
        <v/>
      </c>
      <c r="G308" s="28">
        <f t="shared" si="4"/>
        <v>0</v>
      </c>
      <c r="H308" s="29">
        <f t="shared" si="5"/>
        <v>0</v>
      </c>
      <c r="I308" s="29">
        <f t="shared" si="6"/>
        <v>0</v>
      </c>
      <c r="J308" s="29">
        <f t="shared" si="7"/>
        <v>0</v>
      </c>
      <c r="K308" s="28">
        <f t="shared" si="1"/>
        <v>0</v>
      </c>
      <c r="L308" s="29">
        <f t="shared" si="2"/>
        <v>0</v>
      </c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4.25" customHeight="1">
      <c r="A309" s="1"/>
      <c r="B309" s="1"/>
      <c r="C309" s="1"/>
      <c r="D309" s="1"/>
      <c r="E309" s="1"/>
      <c r="F309" s="27" t="str">
        <f t="shared" si="3"/>
        <v/>
      </c>
      <c r="G309" s="28">
        <f t="shared" si="4"/>
        <v>0</v>
      </c>
      <c r="H309" s="29">
        <f t="shared" si="5"/>
        <v>0</v>
      </c>
      <c r="I309" s="29">
        <f t="shared" si="6"/>
        <v>0</v>
      </c>
      <c r="J309" s="29">
        <f t="shared" si="7"/>
        <v>0</v>
      </c>
      <c r="K309" s="28">
        <f t="shared" si="1"/>
        <v>0</v>
      </c>
      <c r="L309" s="29">
        <f t="shared" si="2"/>
        <v>0</v>
      </c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4.25" customHeight="1">
      <c r="A310" s="1"/>
      <c r="B310" s="1"/>
      <c r="C310" s="1"/>
      <c r="D310" s="1"/>
      <c r="E310" s="1"/>
      <c r="F310" s="27" t="str">
        <f t="shared" si="3"/>
        <v/>
      </c>
      <c r="G310" s="28">
        <f t="shared" si="4"/>
        <v>0</v>
      </c>
      <c r="H310" s="29">
        <f t="shared" si="5"/>
        <v>0</v>
      </c>
      <c r="I310" s="29">
        <f t="shared" si="6"/>
        <v>0</v>
      </c>
      <c r="J310" s="29">
        <f t="shared" si="7"/>
        <v>0</v>
      </c>
      <c r="K310" s="28">
        <f t="shared" si="1"/>
        <v>0</v>
      </c>
      <c r="L310" s="29">
        <f t="shared" si="2"/>
        <v>0</v>
      </c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4.25" customHeight="1">
      <c r="A311" s="1"/>
      <c r="B311" s="1"/>
      <c r="C311" s="1"/>
      <c r="D311" s="1"/>
      <c r="E311" s="1"/>
      <c r="F311" s="27" t="str">
        <f t="shared" si="3"/>
        <v/>
      </c>
      <c r="G311" s="28">
        <f t="shared" si="4"/>
        <v>0</v>
      </c>
      <c r="H311" s="29">
        <f t="shared" si="5"/>
        <v>0</v>
      </c>
      <c r="I311" s="29">
        <f t="shared" si="6"/>
        <v>0</v>
      </c>
      <c r="J311" s="29">
        <f t="shared" si="7"/>
        <v>0</v>
      </c>
      <c r="K311" s="28">
        <f t="shared" si="1"/>
        <v>0</v>
      </c>
      <c r="L311" s="29">
        <f t="shared" si="2"/>
        <v>0</v>
      </c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4.25" customHeight="1">
      <c r="A312" s="1"/>
      <c r="B312" s="1"/>
      <c r="C312" s="1"/>
      <c r="D312" s="1"/>
      <c r="E312" s="1"/>
      <c r="F312" s="27" t="str">
        <f t="shared" si="3"/>
        <v/>
      </c>
      <c r="G312" s="28">
        <f t="shared" si="4"/>
        <v>0</v>
      </c>
      <c r="H312" s="29">
        <f t="shared" si="5"/>
        <v>0</v>
      </c>
      <c r="I312" s="29">
        <f t="shared" si="6"/>
        <v>0</v>
      </c>
      <c r="J312" s="29">
        <f t="shared" si="7"/>
        <v>0</v>
      </c>
      <c r="K312" s="28">
        <f t="shared" si="1"/>
        <v>0</v>
      </c>
      <c r="L312" s="29">
        <f t="shared" si="2"/>
        <v>0</v>
      </c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4.25" customHeight="1">
      <c r="A313" s="1"/>
      <c r="B313" s="1"/>
      <c r="C313" s="1"/>
      <c r="D313" s="1"/>
      <c r="E313" s="1"/>
      <c r="F313" s="27" t="str">
        <f t="shared" si="3"/>
        <v/>
      </c>
      <c r="G313" s="28">
        <f t="shared" si="4"/>
        <v>0</v>
      </c>
      <c r="H313" s="29">
        <f t="shared" si="5"/>
        <v>0</v>
      </c>
      <c r="I313" s="29">
        <f t="shared" si="6"/>
        <v>0</v>
      </c>
      <c r="J313" s="29">
        <f t="shared" si="7"/>
        <v>0</v>
      </c>
      <c r="K313" s="28">
        <f t="shared" si="1"/>
        <v>0</v>
      </c>
      <c r="L313" s="29">
        <f t="shared" si="2"/>
        <v>0</v>
      </c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4.25" customHeight="1">
      <c r="A314" s="1"/>
      <c r="B314" s="1"/>
      <c r="C314" s="1"/>
      <c r="D314" s="1"/>
      <c r="E314" s="1"/>
      <c r="F314" s="27" t="str">
        <f t="shared" si="3"/>
        <v/>
      </c>
      <c r="G314" s="28">
        <f t="shared" si="4"/>
        <v>0</v>
      </c>
      <c r="H314" s="29">
        <f t="shared" si="5"/>
        <v>0</v>
      </c>
      <c r="I314" s="29">
        <f t="shared" si="6"/>
        <v>0</v>
      </c>
      <c r="J314" s="29">
        <f t="shared" si="7"/>
        <v>0</v>
      </c>
      <c r="K314" s="28">
        <f t="shared" si="1"/>
        <v>0</v>
      </c>
      <c r="L314" s="29">
        <f t="shared" si="2"/>
        <v>0</v>
      </c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4.25" customHeight="1">
      <c r="A315" s="1"/>
      <c r="B315" s="1"/>
      <c r="C315" s="1"/>
      <c r="D315" s="1"/>
      <c r="E315" s="1"/>
      <c r="F315" s="27" t="str">
        <f t="shared" si="3"/>
        <v/>
      </c>
      <c r="G315" s="28">
        <f t="shared" si="4"/>
        <v>0</v>
      </c>
      <c r="H315" s="29">
        <f t="shared" si="5"/>
        <v>0</v>
      </c>
      <c r="I315" s="29">
        <f t="shared" si="6"/>
        <v>0</v>
      </c>
      <c r="J315" s="29">
        <f t="shared" si="7"/>
        <v>0</v>
      </c>
      <c r="K315" s="28">
        <f t="shared" si="1"/>
        <v>0</v>
      </c>
      <c r="L315" s="29">
        <f t="shared" si="2"/>
        <v>0</v>
      </c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4.25" customHeight="1">
      <c r="A316" s="1"/>
      <c r="B316" s="1"/>
      <c r="C316" s="1"/>
      <c r="D316" s="1"/>
      <c r="E316" s="1"/>
      <c r="F316" s="27" t="str">
        <f t="shared" si="3"/>
        <v/>
      </c>
      <c r="G316" s="28">
        <f t="shared" si="4"/>
        <v>0</v>
      </c>
      <c r="H316" s="29">
        <f t="shared" si="5"/>
        <v>0</v>
      </c>
      <c r="I316" s="29">
        <f t="shared" si="6"/>
        <v>0</v>
      </c>
      <c r="J316" s="29">
        <f t="shared" si="7"/>
        <v>0</v>
      </c>
      <c r="K316" s="28">
        <f t="shared" si="1"/>
        <v>0</v>
      </c>
      <c r="L316" s="29">
        <f t="shared" si="2"/>
        <v>0</v>
      </c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4.25" customHeight="1">
      <c r="A317" s="1"/>
      <c r="B317" s="1"/>
      <c r="C317" s="1"/>
      <c r="D317" s="1"/>
      <c r="E317" s="1"/>
      <c r="F317" s="27" t="str">
        <f t="shared" si="3"/>
        <v/>
      </c>
      <c r="G317" s="28">
        <f t="shared" si="4"/>
        <v>0</v>
      </c>
      <c r="H317" s="29">
        <f t="shared" si="5"/>
        <v>0</v>
      </c>
      <c r="I317" s="29">
        <f t="shared" si="6"/>
        <v>0</v>
      </c>
      <c r="J317" s="29">
        <f t="shared" si="7"/>
        <v>0</v>
      </c>
      <c r="K317" s="28">
        <f t="shared" si="1"/>
        <v>0</v>
      </c>
      <c r="L317" s="29">
        <f t="shared" si="2"/>
        <v>0</v>
      </c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4.25" customHeight="1">
      <c r="A318" s="1"/>
      <c r="B318" s="1"/>
      <c r="C318" s="1"/>
      <c r="D318" s="1"/>
      <c r="E318" s="1"/>
      <c r="F318" s="27" t="str">
        <f t="shared" si="3"/>
        <v/>
      </c>
      <c r="G318" s="28">
        <f t="shared" si="4"/>
        <v>0</v>
      </c>
      <c r="H318" s="29">
        <f t="shared" si="5"/>
        <v>0</v>
      </c>
      <c r="I318" s="29">
        <f t="shared" si="6"/>
        <v>0</v>
      </c>
      <c r="J318" s="29">
        <f t="shared" si="7"/>
        <v>0</v>
      </c>
      <c r="K318" s="28">
        <f t="shared" si="1"/>
        <v>0</v>
      </c>
      <c r="L318" s="29">
        <f t="shared" si="2"/>
        <v>0</v>
      </c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4.25" customHeight="1">
      <c r="A319" s="1"/>
      <c r="B319" s="1"/>
      <c r="C319" s="1"/>
      <c r="D319" s="1"/>
      <c r="E319" s="1"/>
      <c r="F319" s="27" t="str">
        <f t="shared" si="3"/>
        <v/>
      </c>
      <c r="G319" s="28">
        <f t="shared" si="4"/>
        <v>0</v>
      </c>
      <c r="H319" s="29">
        <f t="shared" si="5"/>
        <v>0</v>
      </c>
      <c r="I319" s="29">
        <f t="shared" si="6"/>
        <v>0</v>
      </c>
      <c r="J319" s="29">
        <f t="shared" si="7"/>
        <v>0</v>
      </c>
      <c r="K319" s="28">
        <f t="shared" si="1"/>
        <v>0</v>
      </c>
      <c r="L319" s="29">
        <f t="shared" si="2"/>
        <v>0</v>
      </c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4.25" customHeight="1">
      <c r="A320" s="1"/>
      <c r="B320" s="1"/>
      <c r="C320" s="1"/>
      <c r="D320" s="1"/>
      <c r="E320" s="1"/>
      <c r="F320" s="27" t="str">
        <f t="shared" si="3"/>
        <v/>
      </c>
      <c r="G320" s="28">
        <f t="shared" si="4"/>
        <v>0</v>
      </c>
      <c r="H320" s="29">
        <f t="shared" si="5"/>
        <v>0</v>
      </c>
      <c r="I320" s="29">
        <f t="shared" si="6"/>
        <v>0</v>
      </c>
      <c r="J320" s="29">
        <f t="shared" si="7"/>
        <v>0</v>
      </c>
      <c r="K320" s="28">
        <f t="shared" si="1"/>
        <v>0</v>
      </c>
      <c r="L320" s="29">
        <f t="shared" si="2"/>
        <v>0</v>
      </c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4.25" customHeight="1">
      <c r="A321" s="1"/>
      <c r="B321" s="1"/>
      <c r="C321" s="1"/>
      <c r="D321" s="1"/>
      <c r="E321" s="1"/>
      <c r="F321" s="27" t="str">
        <f t="shared" si="3"/>
        <v/>
      </c>
      <c r="G321" s="28">
        <f t="shared" si="4"/>
        <v>0</v>
      </c>
      <c r="H321" s="29">
        <f t="shared" si="5"/>
        <v>0</v>
      </c>
      <c r="I321" s="29">
        <f t="shared" si="6"/>
        <v>0</v>
      </c>
      <c r="J321" s="29">
        <f t="shared" si="7"/>
        <v>0</v>
      </c>
      <c r="K321" s="28">
        <f t="shared" si="1"/>
        <v>0</v>
      </c>
      <c r="L321" s="29">
        <f t="shared" si="2"/>
        <v>0</v>
      </c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4.25" customHeight="1">
      <c r="A322" s="1"/>
      <c r="B322" s="1"/>
      <c r="C322" s="1"/>
      <c r="D322" s="1"/>
      <c r="E322" s="1"/>
      <c r="F322" s="27" t="str">
        <f t="shared" si="3"/>
        <v/>
      </c>
      <c r="G322" s="28">
        <f t="shared" si="4"/>
        <v>0</v>
      </c>
      <c r="H322" s="29">
        <f t="shared" si="5"/>
        <v>0</v>
      </c>
      <c r="I322" s="29">
        <f t="shared" si="6"/>
        <v>0</v>
      </c>
      <c r="J322" s="29">
        <f t="shared" si="7"/>
        <v>0</v>
      </c>
      <c r="K322" s="28">
        <f t="shared" si="1"/>
        <v>0</v>
      </c>
      <c r="L322" s="29">
        <f t="shared" si="2"/>
        <v>0</v>
      </c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4.25" customHeight="1">
      <c r="A323" s="1"/>
      <c r="B323" s="1"/>
      <c r="C323" s="1"/>
      <c r="D323" s="1"/>
      <c r="E323" s="1"/>
      <c r="F323" s="27" t="str">
        <f t="shared" si="3"/>
        <v/>
      </c>
      <c r="G323" s="28">
        <f t="shared" si="4"/>
        <v>0</v>
      </c>
      <c r="H323" s="29">
        <f t="shared" si="5"/>
        <v>0</v>
      </c>
      <c r="I323" s="29">
        <f t="shared" si="6"/>
        <v>0</v>
      </c>
      <c r="J323" s="29">
        <f t="shared" si="7"/>
        <v>0</v>
      </c>
      <c r="K323" s="28">
        <f t="shared" si="1"/>
        <v>0</v>
      </c>
      <c r="L323" s="29">
        <f t="shared" si="2"/>
        <v>0</v>
      </c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4.25" customHeight="1">
      <c r="A324" s="1"/>
      <c r="B324" s="1"/>
      <c r="C324" s="1"/>
      <c r="D324" s="1"/>
      <c r="E324" s="1"/>
      <c r="F324" s="27" t="str">
        <f t="shared" si="3"/>
        <v/>
      </c>
      <c r="G324" s="28">
        <f t="shared" si="4"/>
        <v>0</v>
      </c>
      <c r="H324" s="29">
        <f t="shared" si="5"/>
        <v>0</v>
      </c>
      <c r="I324" s="29">
        <f t="shared" si="6"/>
        <v>0</v>
      </c>
      <c r="J324" s="29">
        <f t="shared" si="7"/>
        <v>0</v>
      </c>
      <c r="K324" s="28">
        <f t="shared" si="1"/>
        <v>0</v>
      </c>
      <c r="L324" s="29">
        <f t="shared" si="2"/>
        <v>0</v>
      </c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4.25" customHeight="1">
      <c r="A325" s="1"/>
      <c r="B325" s="1"/>
      <c r="C325" s="1"/>
      <c r="D325" s="1"/>
      <c r="E325" s="1"/>
      <c r="F325" s="27" t="str">
        <f t="shared" si="3"/>
        <v/>
      </c>
      <c r="G325" s="28">
        <f t="shared" si="4"/>
        <v>0</v>
      </c>
      <c r="H325" s="29">
        <f t="shared" si="5"/>
        <v>0</v>
      </c>
      <c r="I325" s="29">
        <f t="shared" si="6"/>
        <v>0</v>
      </c>
      <c r="J325" s="29">
        <f t="shared" si="7"/>
        <v>0</v>
      </c>
      <c r="K325" s="28">
        <f t="shared" si="1"/>
        <v>0</v>
      </c>
      <c r="L325" s="29">
        <f t="shared" si="2"/>
        <v>0</v>
      </c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4.25" customHeight="1">
      <c r="A326" s="1"/>
      <c r="B326" s="1"/>
      <c r="C326" s="1"/>
      <c r="D326" s="1"/>
      <c r="E326" s="1"/>
      <c r="F326" s="27" t="str">
        <f t="shared" si="3"/>
        <v/>
      </c>
      <c r="G326" s="28">
        <f t="shared" si="4"/>
        <v>0</v>
      </c>
      <c r="H326" s="29">
        <f t="shared" si="5"/>
        <v>0</v>
      </c>
      <c r="I326" s="29">
        <f t="shared" si="6"/>
        <v>0</v>
      </c>
      <c r="J326" s="29">
        <f t="shared" si="7"/>
        <v>0</v>
      </c>
      <c r="K326" s="28">
        <f t="shared" si="1"/>
        <v>0</v>
      </c>
      <c r="L326" s="29">
        <f t="shared" si="2"/>
        <v>0</v>
      </c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4.25" customHeight="1">
      <c r="A327" s="1"/>
      <c r="B327" s="1"/>
      <c r="C327" s="1"/>
      <c r="D327" s="1"/>
      <c r="E327" s="1"/>
      <c r="F327" s="27" t="str">
        <f t="shared" si="3"/>
        <v/>
      </c>
      <c r="G327" s="28">
        <f t="shared" si="4"/>
        <v>0</v>
      </c>
      <c r="H327" s="29">
        <f t="shared" si="5"/>
        <v>0</v>
      </c>
      <c r="I327" s="29">
        <f t="shared" si="6"/>
        <v>0</v>
      </c>
      <c r="J327" s="29">
        <f t="shared" si="7"/>
        <v>0</v>
      </c>
      <c r="K327" s="28">
        <f t="shared" si="1"/>
        <v>0</v>
      </c>
      <c r="L327" s="29">
        <f t="shared" si="2"/>
        <v>0</v>
      </c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4.25" customHeight="1">
      <c r="A328" s="1"/>
      <c r="B328" s="1"/>
      <c r="C328" s="1"/>
      <c r="D328" s="1"/>
      <c r="E328" s="1"/>
      <c r="F328" s="27" t="str">
        <f t="shared" si="3"/>
        <v/>
      </c>
      <c r="G328" s="28">
        <f t="shared" si="4"/>
        <v>0</v>
      </c>
      <c r="H328" s="29">
        <f t="shared" si="5"/>
        <v>0</v>
      </c>
      <c r="I328" s="29">
        <f t="shared" si="6"/>
        <v>0</v>
      </c>
      <c r="J328" s="29">
        <f t="shared" si="7"/>
        <v>0</v>
      </c>
      <c r="K328" s="28">
        <f t="shared" si="1"/>
        <v>0</v>
      </c>
      <c r="L328" s="29">
        <f t="shared" si="2"/>
        <v>0</v>
      </c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4.25" customHeight="1">
      <c r="A329" s="1"/>
      <c r="B329" s="1"/>
      <c r="C329" s="1"/>
      <c r="D329" s="1"/>
      <c r="E329" s="1"/>
      <c r="F329" s="27" t="str">
        <f t="shared" si="3"/>
        <v/>
      </c>
      <c r="G329" s="28">
        <f t="shared" si="4"/>
        <v>0</v>
      </c>
      <c r="H329" s="29">
        <f t="shared" si="5"/>
        <v>0</v>
      </c>
      <c r="I329" s="29">
        <f t="shared" si="6"/>
        <v>0</v>
      </c>
      <c r="J329" s="29">
        <f t="shared" si="7"/>
        <v>0</v>
      </c>
      <c r="K329" s="28">
        <f t="shared" si="1"/>
        <v>0</v>
      </c>
      <c r="L329" s="29">
        <f t="shared" si="2"/>
        <v>0</v>
      </c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4.25" customHeight="1">
      <c r="A330" s="1"/>
      <c r="B330" s="1"/>
      <c r="C330" s="1"/>
      <c r="D330" s="1"/>
      <c r="E330" s="1"/>
      <c r="F330" s="27" t="str">
        <f t="shared" si="3"/>
        <v/>
      </c>
      <c r="G330" s="28">
        <f t="shared" si="4"/>
        <v>0</v>
      </c>
      <c r="H330" s="29">
        <f t="shared" si="5"/>
        <v>0</v>
      </c>
      <c r="I330" s="29">
        <f t="shared" si="6"/>
        <v>0</v>
      </c>
      <c r="J330" s="29">
        <f t="shared" si="7"/>
        <v>0</v>
      </c>
      <c r="K330" s="28">
        <f t="shared" si="1"/>
        <v>0</v>
      </c>
      <c r="L330" s="29">
        <f t="shared" si="2"/>
        <v>0</v>
      </c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4.25" customHeight="1">
      <c r="A331" s="1"/>
      <c r="B331" s="1"/>
      <c r="C331" s="1"/>
      <c r="D331" s="1"/>
      <c r="E331" s="1"/>
      <c r="F331" s="27" t="str">
        <f t="shared" si="3"/>
        <v/>
      </c>
      <c r="G331" s="28">
        <f t="shared" si="4"/>
        <v>0</v>
      </c>
      <c r="H331" s="29">
        <f t="shared" si="5"/>
        <v>0</v>
      </c>
      <c r="I331" s="29">
        <f t="shared" si="6"/>
        <v>0</v>
      </c>
      <c r="J331" s="29">
        <f t="shared" si="7"/>
        <v>0</v>
      </c>
      <c r="K331" s="28">
        <f t="shared" si="1"/>
        <v>0</v>
      </c>
      <c r="L331" s="29">
        <f t="shared" si="2"/>
        <v>0</v>
      </c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4.25" customHeight="1">
      <c r="A332" s="1"/>
      <c r="B332" s="1"/>
      <c r="C332" s="1"/>
      <c r="D332" s="1"/>
      <c r="E332" s="1"/>
      <c r="F332" s="27" t="str">
        <f t="shared" si="3"/>
        <v/>
      </c>
      <c r="G332" s="28">
        <f t="shared" si="4"/>
        <v>0</v>
      </c>
      <c r="H332" s="29">
        <f t="shared" si="5"/>
        <v>0</v>
      </c>
      <c r="I332" s="29">
        <f t="shared" si="6"/>
        <v>0</v>
      </c>
      <c r="J332" s="29">
        <f t="shared" si="7"/>
        <v>0</v>
      </c>
      <c r="K332" s="28">
        <f t="shared" si="1"/>
        <v>0</v>
      </c>
      <c r="L332" s="29">
        <f t="shared" si="2"/>
        <v>0</v>
      </c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4.25" customHeight="1">
      <c r="A333" s="1"/>
      <c r="B333" s="1"/>
      <c r="C333" s="1"/>
      <c r="D333" s="1"/>
      <c r="E333" s="1"/>
      <c r="F333" s="27" t="str">
        <f t="shared" si="3"/>
        <v/>
      </c>
      <c r="G333" s="28">
        <f t="shared" si="4"/>
        <v>0</v>
      </c>
      <c r="H333" s="29">
        <f t="shared" si="5"/>
        <v>0</v>
      </c>
      <c r="I333" s="29">
        <f t="shared" si="6"/>
        <v>0</v>
      </c>
      <c r="J333" s="29">
        <f t="shared" si="7"/>
        <v>0</v>
      </c>
      <c r="K333" s="28">
        <f t="shared" si="1"/>
        <v>0</v>
      </c>
      <c r="L333" s="29">
        <f t="shared" si="2"/>
        <v>0</v>
      </c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4.25" customHeight="1">
      <c r="A334" s="1"/>
      <c r="B334" s="1"/>
      <c r="C334" s="1"/>
      <c r="D334" s="1"/>
      <c r="E334" s="1"/>
      <c r="F334" s="27" t="str">
        <f t="shared" si="3"/>
        <v/>
      </c>
      <c r="G334" s="28">
        <f t="shared" si="4"/>
        <v>0</v>
      </c>
      <c r="H334" s="29">
        <f t="shared" si="5"/>
        <v>0</v>
      </c>
      <c r="I334" s="29">
        <f t="shared" si="6"/>
        <v>0</v>
      </c>
      <c r="J334" s="29">
        <f t="shared" si="7"/>
        <v>0</v>
      </c>
      <c r="K334" s="28">
        <f t="shared" si="1"/>
        <v>0</v>
      </c>
      <c r="L334" s="29">
        <f t="shared" si="2"/>
        <v>0</v>
      </c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4.25" customHeight="1">
      <c r="A335" s="1"/>
      <c r="B335" s="1"/>
      <c r="C335" s="1"/>
      <c r="D335" s="1"/>
      <c r="E335" s="1"/>
      <c r="F335" s="27" t="str">
        <f t="shared" si="3"/>
        <v/>
      </c>
      <c r="G335" s="28">
        <f t="shared" si="4"/>
        <v>0</v>
      </c>
      <c r="H335" s="29">
        <f t="shared" si="5"/>
        <v>0</v>
      </c>
      <c r="I335" s="29">
        <f t="shared" si="6"/>
        <v>0</v>
      </c>
      <c r="J335" s="29">
        <f t="shared" si="7"/>
        <v>0</v>
      </c>
      <c r="K335" s="28">
        <f t="shared" si="1"/>
        <v>0</v>
      </c>
      <c r="L335" s="29">
        <f t="shared" si="2"/>
        <v>0</v>
      </c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4.25" customHeight="1">
      <c r="A336" s="1"/>
      <c r="B336" s="1"/>
      <c r="C336" s="1"/>
      <c r="D336" s="1"/>
      <c r="E336" s="1"/>
      <c r="F336" s="27" t="str">
        <f t="shared" si="3"/>
        <v/>
      </c>
      <c r="G336" s="28">
        <f t="shared" si="4"/>
        <v>0</v>
      </c>
      <c r="H336" s="29">
        <f t="shared" si="5"/>
        <v>0</v>
      </c>
      <c r="I336" s="29">
        <f t="shared" si="6"/>
        <v>0</v>
      </c>
      <c r="J336" s="29">
        <f t="shared" si="7"/>
        <v>0</v>
      </c>
      <c r="K336" s="28">
        <f t="shared" si="1"/>
        <v>0</v>
      </c>
      <c r="L336" s="29">
        <f t="shared" si="2"/>
        <v>0</v>
      </c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4.25" customHeight="1">
      <c r="A337" s="1"/>
      <c r="B337" s="1"/>
      <c r="C337" s="1"/>
      <c r="D337" s="1"/>
      <c r="E337" s="1"/>
      <c r="F337" s="27" t="str">
        <f t="shared" si="3"/>
        <v/>
      </c>
      <c r="G337" s="28">
        <f t="shared" si="4"/>
        <v>0</v>
      </c>
      <c r="H337" s="29">
        <f t="shared" si="5"/>
        <v>0</v>
      </c>
      <c r="I337" s="29">
        <f t="shared" si="6"/>
        <v>0</v>
      </c>
      <c r="J337" s="29">
        <f t="shared" si="7"/>
        <v>0</v>
      </c>
      <c r="K337" s="28">
        <f t="shared" si="1"/>
        <v>0</v>
      </c>
      <c r="L337" s="29">
        <f t="shared" si="2"/>
        <v>0</v>
      </c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4.25" customHeight="1">
      <c r="A338" s="1"/>
      <c r="B338" s="1"/>
      <c r="C338" s="1"/>
      <c r="D338" s="1"/>
      <c r="E338" s="1"/>
      <c r="F338" s="27" t="str">
        <f t="shared" si="3"/>
        <v/>
      </c>
      <c r="G338" s="28">
        <f t="shared" si="4"/>
        <v>0</v>
      </c>
      <c r="H338" s="29">
        <f t="shared" si="5"/>
        <v>0</v>
      </c>
      <c r="I338" s="29">
        <f t="shared" si="6"/>
        <v>0</v>
      </c>
      <c r="J338" s="29">
        <f t="shared" si="7"/>
        <v>0</v>
      </c>
      <c r="K338" s="28">
        <f t="shared" si="1"/>
        <v>0</v>
      </c>
      <c r="L338" s="29">
        <f t="shared" si="2"/>
        <v>0</v>
      </c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4.25" customHeight="1">
      <c r="A339" s="1"/>
      <c r="B339" s="1"/>
      <c r="C339" s="1"/>
      <c r="D339" s="1"/>
      <c r="E339" s="1"/>
      <c r="F339" s="27" t="str">
        <f t="shared" si="3"/>
        <v/>
      </c>
      <c r="G339" s="28">
        <f t="shared" si="4"/>
        <v>0</v>
      </c>
      <c r="H339" s="29">
        <f t="shared" si="5"/>
        <v>0</v>
      </c>
      <c r="I339" s="29">
        <f t="shared" si="6"/>
        <v>0</v>
      </c>
      <c r="J339" s="29">
        <f t="shared" si="7"/>
        <v>0</v>
      </c>
      <c r="K339" s="28">
        <f t="shared" si="1"/>
        <v>0</v>
      </c>
      <c r="L339" s="29">
        <f t="shared" si="2"/>
        <v>0</v>
      </c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4.25" customHeight="1">
      <c r="A340" s="1"/>
      <c r="B340" s="1"/>
      <c r="C340" s="1"/>
      <c r="D340" s="1"/>
      <c r="E340" s="1"/>
      <c r="F340" s="27" t="str">
        <f t="shared" si="3"/>
        <v/>
      </c>
      <c r="G340" s="28">
        <f t="shared" si="4"/>
        <v>0</v>
      </c>
      <c r="H340" s="29">
        <f t="shared" si="5"/>
        <v>0</v>
      </c>
      <c r="I340" s="29">
        <f t="shared" si="6"/>
        <v>0</v>
      </c>
      <c r="J340" s="29">
        <f t="shared" si="7"/>
        <v>0</v>
      </c>
      <c r="K340" s="28">
        <f t="shared" si="1"/>
        <v>0</v>
      </c>
      <c r="L340" s="29">
        <f t="shared" si="2"/>
        <v>0</v>
      </c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4.25" customHeight="1">
      <c r="A341" s="1"/>
      <c r="B341" s="1"/>
      <c r="C341" s="1"/>
      <c r="D341" s="1"/>
      <c r="E341" s="1"/>
      <c r="F341" s="27" t="str">
        <f t="shared" si="3"/>
        <v/>
      </c>
      <c r="G341" s="28">
        <f t="shared" si="4"/>
        <v>0</v>
      </c>
      <c r="H341" s="29">
        <f t="shared" si="5"/>
        <v>0</v>
      </c>
      <c r="I341" s="29">
        <f t="shared" si="6"/>
        <v>0</v>
      </c>
      <c r="J341" s="29">
        <f t="shared" si="7"/>
        <v>0</v>
      </c>
      <c r="K341" s="28">
        <f t="shared" si="1"/>
        <v>0</v>
      </c>
      <c r="L341" s="29">
        <f t="shared" si="2"/>
        <v>0</v>
      </c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4.25" customHeight="1">
      <c r="A342" s="1"/>
      <c r="B342" s="1"/>
      <c r="C342" s="1"/>
      <c r="D342" s="1"/>
      <c r="E342" s="1"/>
      <c r="F342" s="27" t="str">
        <f t="shared" si="3"/>
        <v/>
      </c>
      <c r="G342" s="28">
        <f t="shared" si="4"/>
        <v>0</v>
      </c>
      <c r="H342" s="29">
        <f t="shared" si="5"/>
        <v>0</v>
      </c>
      <c r="I342" s="29">
        <f t="shared" si="6"/>
        <v>0</v>
      </c>
      <c r="J342" s="29">
        <f t="shared" si="7"/>
        <v>0</v>
      </c>
      <c r="K342" s="28">
        <f t="shared" si="1"/>
        <v>0</v>
      </c>
      <c r="L342" s="29">
        <f t="shared" si="2"/>
        <v>0</v>
      </c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4.25" customHeight="1">
      <c r="A343" s="1"/>
      <c r="B343" s="1"/>
      <c r="C343" s="1"/>
      <c r="D343" s="1"/>
      <c r="E343" s="1"/>
      <c r="F343" s="27" t="str">
        <f t="shared" si="3"/>
        <v/>
      </c>
      <c r="G343" s="28">
        <f t="shared" si="4"/>
        <v>0</v>
      </c>
      <c r="H343" s="29">
        <f t="shared" si="5"/>
        <v>0</v>
      </c>
      <c r="I343" s="29">
        <f t="shared" si="6"/>
        <v>0</v>
      </c>
      <c r="J343" s="29">
        <f t="shared" si="7"/>
        <v>0</v>
      </c>
      <c r="K343" s="28">
        <f t="shared" si="1"/>
        <v>0</v>
      </c>
      <c r="L343" s="29">
        <f t="shared" si="2"/>
        <v>0</v>
      </c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4.25" customHeight="1">
      <c r="A344" s="1"/>
      <c r="B344" s="1"/>
      <c r="C344" s="1"/>
      <c r="D344" s="1"/>
      <c r="E344" s="1"/>
      <c r="F344" s="27" t="str">
        <f t="shared" si="3"/>
        <v/>
      </c>
      <c r="G344" s="28">
        <f t="shared" si="4"/>
        <v>0</v>
      </c>
      <c r="H344" s="29">
        <f t="shared" si="5"/>
        <v>0</v>
      </c>
      <c r="I344" s="29">
        <f t="shared" si="6"/>
        <v>0</v>
      </c>
      <c r="J344" s="29">
        <f t="shared" si="7"/>
        <v>0</v>
      </c>
      <c r="K344" s="28">
        <f t="shared" si="1"/>
        <v>0</v>
      </c>
      <c r="L344" s="29">
        <f t="shared" si="2"/>
        <v>0</v>
      </c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4.25" customHeight="1">
      <c r="A345" s="1"/>
      <c r="B345" s="1"/>
      <c r="C345" s="1"/>
      <c r="D345" s="1"/>
      <c r="E345" s="1"/>
      <c r="F345" s="27" t="str">
        <f t="shared" si="3"/>
        <v/>
      </c>
      <c r="G345" s="28">
        <f t="shared" si="4"/>
        <v>0</v>
      </c>
      <c r="H345" s="29">
        <f t="shared" si="5"/>
        <v>0</v>
      </c>
      <c r="I345" s="29">
        <f t="shared" si="6"/>
        <v>0</v>
      </c>
      <c r="J345" s="29">
        <f t="shared" si="7"/>
        <v>0</v>
      </c>
      <c r="K345" s="28">
        <f t="shared" si="1"/>
        <v>0</v>
      </c>
      <c r="L345" s="29">
        <f t="shared" si="2"/>
        <v>0</v>
      </c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4.25" customHeight="1">
      <c r="A346" s="1"/>
      <c r="B346" s="1"/>
      <c r="C346" s="1"/>
      <c r="D346" s="1"/>
      <c r="E346" s="1"/>
      <c r="F346" s="27" t="str">
        <f t="shared" si="3"/>
        <v/>
      </c>
      <c r="G346" s="28">
        <f t="shared" si="4"/>
        <v>0</v>
      </c>
      <c r="H346" s="29">
        <f t="shared" si="5"/>
        <v>0</v>
      </c>
      <c r="I346" s="29">
        <f t="shared" si="6"/>
        <v>0</v>
      </c>
      <c r="J346" s="29">
        <f t="shared" si="7"/>
        <v>0</v>
      </c>
      <c r="K346" s="28">
        <f t="shared" si="1"/>
        <v>0</v>
      </c>
      <c r="L346" s="29">
        <f t="shared" si="2"/>
        <v>0</v>
      </c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4.25" customHeight="1">
      <c r="A347" s="1"/>
      <c r="B347" s="1"/>
      <c r="C347" s="1"/>
      <c r="D347" s="1"/>
      <c r="E347" s="1"/>
      <c r="F347" s="27" t="str">
        <f t="shared" si="3"/>
        <v/>
      </c>
      <c r="G347" s="28">
        <f t="shared" si="4"/>
        <v>0</v>
      </c>
      <c r="H347" s="29">
        <f t="shared" si="5"/>
        <v>0</v>
      </c>
      <c r="I347" s="29">
        <f t="shared" si="6"/>
        <v>0</v>
      </c>
      <c r="J347" s="29">
        <f t="shared" si="7"/>
        <v>0</v>
      </c>
      <c r="K347" s="28">
        <f t="shared" si="1"/>
        <v>0</v>
      </c>
      <c r="L347" s="29">
        <f t="shared" si="2"/>
        <v>0</v>
      </c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4.25" customHeight="1">
      <c r="A348" s="1"/>
      <c r="B348" s="1"/>
      <c r="C348" s="1"/>
      <c r="D348" s="1"/>
      <c r="E348" s="1"/>
      <c r="F348" s="27" t="str">
        <f t="shared" si="3"/>
        <v/>
      </c>
      <c r="G348" s="28">
        <f t="shared" si="4"/>
        <v>0</v>
      </c>
      <c r="H348" s="29">
        <f t="shared" si="5"/>
        <v>0</v>
      </c>
      <c r="I348" s="29">
        <f t="shared" si="6"/>
        <v>0</v>
      </c>
      <c r="J348" s="29">
        <f t="shared" si="7"/>
        <v>0</v>
      </c>
      <c r="K348" s="28">
        <f t="shared" si="1"/>
        <v>0</v>
      </c>
      <c r="L348" s="29">
        <f t="shared" si="2"/>
        <v>0</v>
      </c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4.25" customHeight="1">
      <c r="A349" s="1"/>
      <c r="B349" s="1"/>
      <c r="C349" s="1"/>
      <c r="D349" s="1"/>
      <c r="E349" s="1"/>
      <c r="F349" s="27" t="str">
        <f t="shared" si="3"/>
        <v/>
      </c>
      <c r="G349" s="28">
        <f t="shared" si="4"/>
        <v>0</v>
      </c>
      <c r="H349" s="29">
        <f t="shared" si="5"/>
        <v>0</v>
      </c>
      <c r="I349" s="29">
        <f t="shared" si="6"/>
        <v>0</v>
      </c>
      <c r="J349" s="29">
        <f t="shared" si="7"/>
        <v>0</v>
      </c>
      <c r="K349" s="28">
        <f t="shared" si="1"/>
        <v>0</v>
      </c>
      <c r="L349" s="29">
        <f t="shared" si="2"/>
        <v>0</v>
      </c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4.25" customHeight="1">
      <c r="A350" s="1"/>
      <c r="B350" s="1"/>
      <c r="C350" s="1"/>
      <c r="D350" s="1"/>
      <c r="E350" s="1"/>
      <c r="F350" s="27" t="str">
        <f t="shared" si="3"/>
        <v/>
      </c>
      <c r="G350" s="28">
        <f t="shared" si="4"/>
        <v>0</v>
      </c>
      <c r="H350" s="29">
        <f t="shared" si="5"/>
        <v>0</v>
      </c>
      <c r="I350" s="29">
        <f t="shared" si="6"/>
        <v>0</v>
      </c>
      <c r="J350" s="29">
        <f t="shared" si="7"/>
        <v>0</v>
      </c>
      <c r="K350" s="28">
        <f t="shared" si="1"/>
        <v>0</v>
      </c>
      <c r="L350" s="29">
        <f t="shared" si="2"/>
        <v>0</v>
      </c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4.25" customHeight="1">
      <c r="A351" s="1"/>
      <c r="B351" s="1"/>
      <c r="C351" s="1"/>
      <c r="D351" s="1"/>
      <c r="E351" s="1"/>
      <c r="F351" s="27" t="str">
        <f t="shared" si="3"/>
        <v/>
      </c>
      <c r="G351" s="28">
        <f t="shared" si="4"/>
        <v>0</v>
      </c>
      <c r="H351" s="29">
        <f t="shared" si="5"/>
        <v>0</v>
      </c>
      <c r="I351" s="29">
        <f t="shared" si="6"/>
        <v>0</v>
      </c>
      <c r="J351" s="29">
        <f t="shared" si="7"/>
        <v>0</v>
      </c>
      <c r="K351" s="28">
        <f t="shared" si="1"/>
        <v>0</v>
      </c>
      <c r="L351" s="29">
        <f t="shared" si="2"/>
        <v>0</v>
      </c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4.25" customHeight="1">
      <c r="A352" s="1"/>
      <c r="B352" s="1"/>
      <c r="C352" s="1"/>
      <c r="D352" s="1"/>
      <c r="E352" s="1"/>
      <c r="F352" s="27" t="str">
        <f t="shared" si="3"/>
        <v/>
      </c>
      <c r="G352" s="28">
        <f t="shared" si="4"/>
        <v>0</v>
      </c>
      <c r="H352" s="29">
        <f t="shared" si="5"/>
        <v>0</v>
      </c>
      <c r="I352" s="29">
        <f t="shared" si="6"/>
        <v>0</v>
      </c>
      <c r="J352" s="29">
        <f t="shared" si="7"/>
        <v>0</v>
      </c>
      <c r="K352" s="28">
        <f t="shared" si="1"/>
        <v>0</v>
      </c>
      <c r="L352" s="29">
        <f t="shared" si="2"/>
        <v>0</v>
      </c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4.25" customHeight="1">
      <c r="A353" s="1"/>
      <c r="B353" s="1"/>
      <c r="C353" s="1"/>
      <c r="D353" s="1"/>
      <c r="E353" s="1"/>
      <c r="F353" s="27" t="str">
        <f t="shared" si="3"/>
        <v/>
      </c>
      <c r="G353" s="28">
        <f t="shared" si="4"/>
        <v>0</v>
      </c>
      <c r="H353" s="29">
        <f t="shared" si="5"/>
        <v>0</v>
      </c>
      <c r="I353" s="29">
        <f t="shared" si="6"/>
        <v>0</v>
      </c>
      <c r="J353" s="29">
        <f t="shared" si="7"/>
        <v>0</v>
      </c>
      <c r="K353" s="28">
        <f t="shared" si="1"/>
        <v>0</v>
      </c>
      <c r="L353" s="29">
        <f t="shared" si="2"/>
        <v>0</v>
      </c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4.25" customHeight="1">
      <c r="A354" s="1"/>
      <c r="B354" s="1"/>
      <c r="C354" s="1"/>
      <c r="D354" s="1"/>
      <c r="E354" s="1"/>
      <c r="F354" s="27" t="str">
        <f t="shared" si="3"/>
        <v/>
      </c>
      <c r="G354" s="28">
        <f t="shared" si="4"/>
        <v>0</v>
      </c>
      <c r="H354" s="29">
        <f t="shared" si="5"/>
        <v>0</v>
      </c>
      <c r="I354" s="29">
        <f t="shared" si="6"/>
        <v>0</v>
      </c>
      <c r="J354" s="29">
        <f t="shared" si="7"/>
        <v>0</v>
      </c>
      <c r="K354" s="28">
        <f t="shared" si="1"/>
        <v>0</v>
      </c>
      <c r="L354" s="29">
        <f t="shared" si="2"/>
        <v>0</v>
      </c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4.25" customHeight="1">
      <c r="A355" s="1"/>
      <c r="B355" s="1"/>
      <c r="C355" s="1"/>
      <c r="D355" s="1"/>
      <c r="E355" s="1"/>
      <c r="F355" s="27" t="str">
        <f t="shared" si="3"/>
        <v/>
      </c>
      <c r="G355" s="28">
        <f t="shared" si="4"/>
        <v>0</v>
      </c>
      <c r="H355" s="29">
        <f t="shared" si="5"/>
        <v>0</v>
      </c>
      <c r="I355" s="29">
        <f t="shared" si="6"/>
        <v>0</v>
      </c>
      <c r="J355" s="29">
        <f t="shared" si="7"/>
        <v>0</v>
      </c>
      <c r="K355" s="28">
        <f t="shared" si="1"/>
        <v>0</v>
      </c>
      <c r="L355" s="29">
        <f t="shared" si="2"/>
        <v>0</v>
      </c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4.25" customHeight="1">
      <c r="A356" s="1"/>
      <c r="B356" s="1"/>
      <c r="C356" s="1"/>
      <c r="D356" s="1"/>
      <c r="E356" s="1"/>
      <c r="F356" s="27" t="str">
        <f t="shared" si="3"/>
        <v/>
      </c>
      <c r="G356" s="28">
        <f t="shared" si="4"/>
        <v>0</v>
      </c>
      <c r="H356" s="29">
        <f t="shared" si="5"/>
        <v>0</v>
      </c>
      <c r="I356" s="29">
        <f t="shared" si="6"/>
        <v>0</v>
      </c>
      <c r="J356" s="29">
        <f t="shared" si="7"/>
        <v>0</v>
      </c>
      <c r="K356" s="28">
        <f t="shared" si="1"/>
        <v>0</v>
      </c>
      <c r="L356" s="29">
        <f t="shared" si="2"/>
        <v>0</v>
      </c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4.25" customHeight="1">
      <c r="A357" s="1"/>
      <c r="B357" s="1"/>
      <c r="C357" s="1"/>
      <c r="D357" s="1"/>
      <c r="E357" s="1"/>
      <c r="F357" s="27" t="str">
        <f t="shared" si="3"/>
        <v/>
      </c>
      <c r="G357" s="28">
        <f t="shared" si="4"/>
        <v>0</v>
      </c>
      <c r="H357" s="29">
        <f t="shared" si="5"/>
        <v>0</v>
      </c>
      <c r="I357" s="29">
        <f t="shared" si="6"/>
        <v>0</v>
      </c>
      <c r="J357" s="29">
        <f t="shared" si="7"/>
        <v>0</v>
      </c>
      <c r="K357" s="28">
        <f t="shared" si="1"/>
        <v>0</v>
      </c>
      <c r="L357" s="29">
        <f t="shared" si="2"/>
        <v>0</v>
      </c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4.25" customHeight="1">
      <c r="A358" s="1"/>
      <c r="B358" s="1"/>
      <c r="C358" s="1"/>
      <c r="D358" s="1"/>
      <c r="E358" s="1"/>
      <c r="F358" s="27" t="str">
        <f t="shared" si="3"/>
        <v/>
      </c>
      <c r="G358" s="28">
        <f t="shared" si="4"/>
        <v>0</v>
      </c>
      <c r="H358" s="29">
        <f t="shared" si="5"/>
        <v>0</v>
      </c>
      <c r="I358" s="29">
        <f t="shared" si="6"/>
        <v>0</v>
      </c>
      <c r="J358" s="29">
        <f t="shared" si="7"/>
        <v>0</v>
      </c>
      <c r="K358" s="28">
        <f t="shared" si="1"/>
        <v>0</v>
      </c>
      <c r="L358" s="29">
        <f t="shared" si="2"/>
        <v>0</v>
      </c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4.25" customHeight="1">
      <c r="A359" s="1"/>
      <c r="B359" s="1"/>
      <c r="C359" s="1"/>
      <c r="D359" s="1"/>
      <c r="E359" s="1"/>
      <c r="F359" s="27" t="str">
        <f t="shared" si="3"/>
        <v/>
      </c>
      <c r="G359" s="28">
        <f t="shared" si="4"/>
        <v>0</v>
      </c>
      <c r="H359" s="29">
        <f t="shared" si="5"/>
        <v>0</v>
      </c>
      <c r="I359" s="29">
        <f t="shared" si="6"/>
        <v>0</v>
      </c>
      <c r="J359" s="29">
        <f t="shared" si="7"/>
        <v>0</v>
      </c>
      <c r="K359" s="28">
        <f t="shared" si="1"/>
        <v>0</v>
      </c>
      <c r="L359" s="29">
        <f t="shared" si="2"/>
        <v>0</v>
      </c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4.25" customHeight="1">
      <c r="A360" s="1"/>
      <c r="B360" s="1"/>
      <c r="C360" s="1"/>
      <c r="D360" s="1"/>
      <c r="E360" s="1"/>
      <c r="F360" s="27" t="str">
        <f t="shared" si="3"/>
        <v/>
      </c>
      <c r="G360" s="28">
        <f t="shared" si="4"/>
        <v>0</v>
      </c>
      <c r="H360" s="29">
        <f t="shared" si="5"/>
        <v>0</v>
      </c>
      <c r="I360" s="29">
        <f t="shared" si="6"/>
        <v>0</v>
      </c>
      <c r="J360" s="29">
        <f t="shared" si="7"/>
        <v>0</v>
      </c>
      <c r="K360" s="28">
        <f t="shared" si="1"/>
        <v>0</v>
      </c>
      <c r="L360" s="29">
        <f t="shared" si="2"/>
        <v>0</v>
      </c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4.25" customHeight="1">
      <c r="A361" s="1"/>
      <c r="B361" s="1"/>
      <c r="C361" s="1"/>
      <c r="D361" s="1"/>
      <c r="E361" s="1"/>
      <c r="F361" s="27" t="str">
        <f t="shared" si="3"/>
        <v/>
      </c>
      <c r="G361" s="28">
        <f t="shared" si="4"/>
        <v>0</v>
      </c>
      <c r="H361" s="29">
        <f t="shared" si="5"/>
        <v>0</v>
      </c>
      <c r="I361" s="29">
        <f t="shared" si="6"/>
        <v>0</v>
      </c>
      <c r="J361" s="29">
        <f t="shared" si="7"/>
        <v>0</v>
      </c>
      <c r="K361" s="28">
        <f t="shared" si="1"/>
        <v>0</v>
      </c>
      <c r="L361" s="29">
        <f t="shared" si="2"/>
        <v>0</v>
      </c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4.25" customHeight="1">
      <c r="A362" s="1"/>
      <c r="B362" s="1"/>
      <c r="C362" s="1"/>
      <c r="D362" s="1"/>
      <c r="E362" s="1"/>
      <c r="F362" s="27" t="str">
        <f t="shared" si="3"/>
        <v/>
      </c>
      <c r="G362" s="28">
        <f t="shared" si="4"/>
        <v>0</v>
      </c>
      <c r="H362" s="29">
        <f t="shared" si="5"/>
        <v>0</v>
      </c>
      <c r="I362" s="29">
        <f t="shared" si="6"/>
        <v>0</v>
      </c>
      <c r="J362" s="29">
        <f t="shared" si="7"/>
        <v>0</v>
      </c>
      <c r="K362" s="28">
        <f t="shared" si="1"/>
        <v>0</v>
      </c>
      <c r="L362" s="29">
        <f t="shared" si="2"/>
        <v>0</v>
      </c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</row>
    <row r="37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</row>
    <row r="372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</row>
    <row r="373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</row>
    <row r="374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</row>
    <row r="375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</row>
    <row r="37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</row>
    <row r="37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</row>
    <row r="378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</row>
    <row r="37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</row>
    <row r="38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</row>
    <row r="38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</row>
    <row r="382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</row>
    <row r="383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</row>
    <row r="384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</row>
    <row r="385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</row>
    <row r="38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</row>
    <row r="38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</row>
    <row r="388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</row>
    <row r="38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</row>
    <row r="39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</row>
    <row r="39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</row>
    <row r="392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</row>
    <row r="393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</row>
    <row r="394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</row>
    <row r="395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</row>
    <row r="39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</row>
    <row r="39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</row>
    <row r="398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</row>
    <row r="39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</row>
    <row r="40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</row>
    <row r="402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</row>
    <row r="403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</row>
    <row r="404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</row>
    <row r="405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</row>
    <row r="40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</row>
    <row r="40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</row>
    <row r="408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</row>
    <row r="40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</row>
    <row r="41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</row>
    <row r="41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</row>
    <row r="412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</row>
    <row r="413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</row>
    <row r="414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</row>
    <row r="415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</row>
    <row r="41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</row>
    <row r="41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</row>
    <row r="418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</row>
    <row r="41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</row>
    <row r="42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</row>
    <row r="42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</row>
    <row r="422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</row>
    <row r="423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</row>
    <row r="424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</row>
    <row r="425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</row>
    <row r="4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</row>
    <row r="42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</row>
    <row r="428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</row>
    <row r="4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</row>
    <row r="4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</row>
    <row r="43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</row>
    <row r="432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</row>
    <row r="433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</row>
    <row r="434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</row>
    <row r="435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</row>
    <row r="43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</row>
    <row r="43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</row>
    <row r="438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</row>
    <row r="43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</row>
    <row r="44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</row>
    <row r="44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</row>
    <row r="442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</row>
    <row r="443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</row>
    <row r="444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</row>
    <row r="445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</row>
    <row r="44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</row>
    <row r="4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</row>
    <row r="448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</row>
    <row r="44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</row>
    <row r="45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</row>
    <row r="4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</row>
    <row r="452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</row>
    <row r="453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</row>
    <row r="454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</row>
    <row r="455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</row>
    <row r="45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</row>
    <row r="45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</row>
    <row r="458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</row>
    <row r="45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</row>
    <row r="46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</row>
    <row r="46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</row>
    <row r="462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</row>
    <row r="463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</row>
    <row r="464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</row>
    <row r="465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</row>
    <row r="46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</row>
    <row r="467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</row>
    <row r="468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</row>
    <row r="46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</row>
    <row r="470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</row>
    <row r="471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</row>
    <row r="472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</row>
    <row r="473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</row>
    <row r="474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</row>
    <row r="475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</row>
    <row r="47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</row>
    <row r="477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</row>
    <row r="478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</row>
    <row r="47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</row>
    <row r="480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</row>
    <row r="481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</row>
    <row r="482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</row>
    <row r="483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</row>
    <row r="484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</row>
    <row r="485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</row>
    <row r="48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</row>
    <row r="487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</row>
    <row r="488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</row>
    <row r="48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</row>
    <row r="490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</row>
    <row r="491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</row>
    <row r="492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</row>
    <row r="493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</row>
    <row r="494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</row>
    <row r="495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</row>
    <row r="49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</row>
    <row r="497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</row>
    <row r="498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</row>
    <row r="49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</row>
    <row r="50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</row>
    <row r="501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</row>
    <row r="502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</row>
    <row r="503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</row>
    <row r="504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</row>
    <row r="505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</row>
    <row r="50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</row>
    <row r="507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</row>
    <row r="508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</row>
    <row r="50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</row>
    <row r="51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</row>
    <row r="511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</row>
    <row r="512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</row>
    <row r="513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</row>
    <row r="514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</row>
    <row r="515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</row>
    <row r="51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</row>
    <row r="517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</row>
    <row r="518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</row>
    <row r="51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</row>
    <row r="52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</row>
    <row r="521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</row>
    <row r="522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</row>
    <row r="523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</row>
    <row r="524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</row>
    <row r="525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</row>
    <row r="5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</row>
    <row r="527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</row>
    <row r="528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</row>
    <row r="5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</row>
    <row r="5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</row>
    <row r="531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</row>
    <row r="532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</row>
    <row r="533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</row>
    <row r="534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</row>
    <row r="535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</row>
    <row r="53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</row>
    <row r="537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</row>
    <row r="538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</row>
    <row r="53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</row>
    <row r="54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</row>
    <row r="541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</row>
    <row r="542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</row>
    <row r="543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</row>
    <row r="544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</row>
    <row r="545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</row>
    <row r="54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</row>
    <row r="547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</row>
    <row r="548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</row>
    <row r="54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</row>
    <row r="55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</row>
    <row r="551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</row>
    <row r="552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</row>
    <row r="553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</row>
    <row r="554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</row>
    <row r="555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</row>
    <row r="55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</row>
    <row r="557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</row>
    <row r="558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</row>
    <row r="55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</row>
    <row r="56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</row>
    <row r="561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</row>
    <row r="562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</row>
    <row r="563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</row>
    <row r="564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</row>
    <row r="565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</row>
    <row r="56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</row>
    <row r="567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</row>
    <row r="568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</row>
    <row r="56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</row>
    <row r="57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</row>
    <row r="571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</row>
    <row r="572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</row>
    <row r="573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</row>
    <row r="574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</row>
    <row r="575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</row>
    <row r="57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</row>
    <row r="577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</row>
    <row r="578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</row>
    <row r="57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</row>
    <row r="58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</row>
    <row r="581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</row>
    <row r="582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</row>
    <row r="583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</row>
    <row r="584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</row>
    <row r="585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</row>
    <row r="58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</row>
    <row r="587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</row>
    <row r="588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</row>
    <row r="58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</row>
    <row r="59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</row>
    <row r="591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</row>
    <row r="592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</row>
    <row r="593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</row>
    <row r="594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</row>
    <row r="595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</row>
    <row r="59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</row>
    <row r="597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</row>
    <row r="598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</row>
    <row r="59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</row>
    <row r="60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</row>
    <row r="601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</row>
    <row r="602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</row>
    <row r="603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</row>
    <row r="604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</row>
    <row r="605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</row>
    <row r="60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</row>
    <row r="607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</row>
    <row r="608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</row>
    <row r="60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</row>
    <row r="61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</row>
    <row r="611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</row>
    <row r="612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</row>
    <row r="613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</row>
    <row r="614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</row>
    <row r="615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</row>
    <row r="61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</row>
    <row r="617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</row>
    <row r="618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</row>
    <row r="61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</row>
    <row r="62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</row>
    <row r="621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</row>
    <row r="622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</row>
    <row r="623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</row>
    <row r="624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</row>
    <row r="625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</row>
    <row r="6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</row>
    <row r="627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</row>
    <row r="628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</row>
    <row r="6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</row>
    <row r="6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</row>
    <row r="631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</row>
    <row r="632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</row>
    <row r="633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</row>
    <row r="634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</row>
    <row r="635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</row>
    <row r="63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</row>
    <row r="637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</row>
    <row r="638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</row>
    <row r="63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</row>
    <row r="64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</row>
    <row r="641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</row>
    <row r="642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</row>
    <row r="643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</row>
    <row r="644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</row>
    <row r="645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</row>
    <row r="64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</row>
    <row r="647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</row>
    <row r="648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</row>
    <row r="64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</row>
    <row r="65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</row>
    <row r="651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</row>
    <row r="652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</row>
    <row r="653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</row>
    <row r="654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</row>
    <row r="655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</row>
    <row r="65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</row>
    <row r="657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</row>
    <row r="658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</row>
    <row r="65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</row>
    <row r="66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</row>
    <row r="661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</row>
    <row r="662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</row>
    <row r="663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</row>
    <row r="664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</row>
    <row r="665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</row>
    <row r="66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</row>
    <row r="667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</row>
    <row r="668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</row>
    <row r="66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</row>
    <row r="67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</row>
    <row r="671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</row>
    <row r="672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</row>
    <row r="673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</row>
    <row r="674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</row>
    <row r="675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</row>
    <row r="67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</row>
    <row r="677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</row>
    <row r="678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</row>
    <row r="67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</row>
    <row r="68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</row>
    <row r="681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</row>
    <row r="682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</row>
    <row r="683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</row>
    <row r="684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</row>
    <row r="685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</row>
    <row r="68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</row>
    <row r="687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</row>
    <row r="688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</row>
    <row r="68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</row>
    <row r="69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</row>
    <row r="691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</row>
    <row r="692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</row>
    <row r="693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</row>
    <row r="694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</row>
    <row r="695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</row>
    <row r="69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</row>
    <row r="697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</row>
    <row r="698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</row>
    <row r="69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</row>
    <row r="70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</row>
    <row r="701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</row>
    <row r="702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</row>
    <row r="703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</row>
    <row r="704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</row>
    <row r="705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</row>
    <row r="70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</row>
    <row r="707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</row>
    <row r="708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</row>
    <row r="70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</row>
    <row r="71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</row>
    <row r="711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</row>
    <row r="712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</row>
    <row r="713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</row>
    <row r="714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</row>
    <row r="715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</row>
    <row r="71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</row>
    <row r="717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</row>
    <row r="718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</row>
    <row r="71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</row>
    <row r="72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</row>
    <row r="721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</row>
    <row r="722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</row>
    <row r="723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</row>
    <row r="724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</row>
    <row r="725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</row>
    <row r="7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</row>
    <row r="727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</row>
    <row r="728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</row>
    <row r="7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</row>
    <row r="7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</row>
    <row r="731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</row>
    <row r="732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</row>
    <row r="733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</row>
    <row r="734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</row>
    <row r="735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</row>
    <row r="73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</row>
    <row r="737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</row>
    <row r="738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</row>
    <row r="73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</row>
    <row r="74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</row>
    <row r="741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</row>
    <row r="742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</row>
    <row r="743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</row>
    <row r="744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</row>
    <row r="745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</row>
    <row r="74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</row>
    <row r="747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</row>
    <row r="748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</row>
    <row r="74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</row>
    <row r="75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</row>
    <row r="751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</row>
    <row r="752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</row>
    <row r="753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</row>
    <row r="754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</row>
    <row r="755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</row>
    <row r="75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</row>
    <row r="757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</row>
    <row r="758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</row>
    <row r="75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</row>
    <row r="76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</row>
    <row r="761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</row>
    <row r="762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</row>
    <row r="763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</row>
    <row r="764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</row>
    <row r="765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</row>
    <row r="76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</row>
    <row r="767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</row>
    <row r="768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</row>
    <row r="76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</row>
    <row r="77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</row>
    <row r="771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</row>
    <row r="772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</row>
    <row r="773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</row>
    <row r="774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</row>
    <row r="775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</row>
    <row r="77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</row>
    <row r="777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</row>
    <row r="778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</row>
    <row r="77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</row>
    <row r="78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</row>
    <row r="781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</row>
    <row r="782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</row>
    <row r="783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</row>
    <row r="784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</row>
    <row r="785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</row>
    <row r="78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</row>
    <row r="787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</row>
    <row r="788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</row>
    <row r="78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</row>
    <row r="79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</row>
    <row r="791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</row>
    <row r="792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</row>
    <row r="793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</row>
    <row r="794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</row>
    <row r="795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</row>
    <row r="79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</row>
    <row r="797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</row>
    <row r="798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</row>
    <row r="79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</row>
    <row r="801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</row>
    <row r="802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</row>
    <row r="803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</row>
    <row r="804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</row>
    <row r="805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</row>
    <row r="80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</row>
    <row r="807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</row>
    <row r="808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</row>
    <row r="80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</row>
    <row r="81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</row>
    <row r="811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</row>
    <row r="812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</row>
    <row r="813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</row>
    <row r="814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</row>
    <row r="815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</row>
    <row r="81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</row>
    <row r="817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</row>
    <row r="818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</row>
    <row r="81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</row>
    <row r="82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</row>
    <row r="821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</row>
    <row r="822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</row>
    <row r="823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</row>
    <row r="824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</row>
    <row r="825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</row>
    <row r="8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</row>
    <row r="827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</row>
    <row r="828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</row>
    <row r="8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</row>
    <row r="8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</row>
    <row r="831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</row>
    <row r="832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</row>
    <row r="833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</row>
    <row r="834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</row>
    <row r="835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</row>
    <row r="83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</row>
    <row r="837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</row>
    <row r="838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</row>
    <row r="83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</row>
    <row r="84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</row>
    <row r="841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</row>
    <row r="842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</row>
    <row r="843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</row>
    <row r="844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</row>
    <row r="845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</row>
    <row r="84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</row>
    <row r="847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</row>
    <row r="848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</row>
    <row r="84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</row>
    <row r="85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</row>
    <row r="851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</row>
    <row r="852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</row>
    <row r="853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</row>
    <row r="854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</row>
    <row r="855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</row>
    <row r="85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</row>
    <row r="857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</row>
    <row r="858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</row>
    <row r="85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</row>
    <row r="86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</row>
    <row r="861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</row>
    <row r="862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</row>
    <row r="863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</row>
    <row r="864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</row>
    <row r="865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</row>
    <row r="86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</row>
    <row r="867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</row>
    <row r="868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</row>
    <row r="86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</row>
    <row r="87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</row>
    <row r="871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</row>
    <row r="872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</row>
    <row r="873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</row>
    <row r="874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</row>
    <row r="875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</row>
    <row r="87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</row>
    <row r="877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</row>
    <row r="878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</row>
    <row r="87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</row>
    <row r="88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</row>
    <row r="881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</row>
    <row r="882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</row>
    <row r="883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</row>
    <row r="884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</row>
    <row r="885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</row>
    <row r="88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</row>
    <row r="887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</row>
    <row r="888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</row>
    <row r="88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</row>
    <row r="89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</row>
    <row r="891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</row>
    <row r="892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</row>
    <row r="893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</row>
    <row r="894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</row>
    <row r="895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</row>
    <row r="89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</row>
    <row r="897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</row>
    <row r="898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</row>
    <row r="89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</row>
    <row r="90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</row>
    <row r="901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</row>
    <row r="902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</row>
    <row r="903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</row>
    <row r="904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</row>
    <row r="905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</row>
    <row r="90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</row>
    <row r="907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</row>
    <row r="908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</row>
    <row r="90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</row>
    <row r="91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</row>
    <row r="911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</row>
    <row r="912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</row>
    <row r="913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</row>
    <row r="914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</row>
    <row r="915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</row>
    <row r="91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</row>
    <row r="917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</row>
    <row r="918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</row>
    <row r="91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</row>
    <row r="92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</row>
    <row r="921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</row>
    <row r="922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</row>
    <row r="923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</row>
    <row r="924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</row>
    <row r="925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</row>
    <row r="9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</row>
    <row r="927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</row>
    <row r="928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</row>
    <row r="9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</row>
    <row r="9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</row>
    <row r="931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</row>
    <row r="932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</row>
    <row r="933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</row>
    <row r="934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</row>
    <row r="935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</row>
    <row r="93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</row>
    <row r="937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</row>
    <row r="938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</row>
    <row r="93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</row>
    <row r="94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</row>
    <row r="941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</row>
    <row r="997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</row>
    <row r="998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</row>
    <row r="999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</row>
    <row r="100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3.5"/>
    <col customWidth="1" min="2" max="2" width="11.5"/>
    <col customWidth="1" min="3" max="3" width="19.0"/>
    <col customWidth="1" min="4" max="4" width="20.0"/>
    <col customWidth="1" min="5" max="5" width="4.38"/>
    <col customWidth="1" min="6" max="6" width="5.38"/>
    <col customWidth="1" min="7" max="7" width="15.25"/>
    <col customWidth="1" min="8" max="10" width="13.13"/>
    <col customWidth="1" min="11" max="11" width="15.25"/>
    <col customWidth="1" min="12" max="12" width="11.5"/>
    <col customWidth="1" min="13" max="26" width="10.63"/>
  </cols>
  <sheetData>
    <row r="1" ht="14.25" customHeight="1">
      <c r="A1" s="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4.25" customHeight="1">
      <c r="A2" s="1"/>
      <c r="B2" s="22" t="s">
        <v>83</v>
      </c>
      <c r="C2" s="22"/>
      <c r="D2" s="23">
        <f>+Creditos!$B$6</f>
        <v>0</v>
      </c>
      <c r="E2" s="21"/>
      <c r="F2" s="24" t="s">
        <v>84</v>
      </c>
      <c r="G2" s="24" t="s">
        <v>85</v>
      </c>
      <c r="H2" s="24" t="s">
        <v>86</v>
      </c>
      <c r="I2" s="24" t="s">
        <v>87</v>
      </c>
      <c r="J2" s="24" t="s">
        <v>88</v>
      </c>
      <c r="K2" s="24" t="s">
        <v>89</v>
      </c>
      <c r="L2" s="24" t="s">
        <v>90</v>
      </c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4.25" customHeight="1">
      <c r="A3" s="1"/>
      <c r="B3" s="25" t="s">
        <v>91</v>
      </c>
      <c r="C3" s="25"/>
      <c r="D3" s="26">
        <f>Creditos!$D$6/12</f>
        <v>0</v>
      </c>
      <c r="E3" s="21"/>
      <c r="F3" s="27">
        <v>1.0</v>
      </c>
      <c r="G3" s="28">
        <f>IF(F3="",0,D2)</f>
        <v>0</v>
      </c>
      <c r="H3" s="29">
        <f>IF(F3="",0,D4)</f>
        <v>0</v>
      </c>
      <c r="I3" s="29">
        <f>IFERROR(IF(F3="",0,CUMPRINC($D$3,$D$5,$D$2,F3,F3,0)),0)</f>
        <v>0</v>
      </c>
      <c r="J3" s="29">
        <f>IFERROR(IF(F3="",0,CUMIPMT($D$3,$D$5,$D$2,F3,F3,0)),0)</f>
        <v>0</v>
      </c>
      <c r="K3" s="28">
        <f t="shared" ref="K3:K362" si="1">G3+I3</f>
        <v>0</v>
      </c>
      <c r="L3" s="29">
        <f t="shared" ref="L3:L362" si="2">(I3+J3)-H3</f>
        <v>0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4.25" customHeight="1">
      <c r="A4" s="1"/>
      <c r="B4" s="25" t="s">
        <v>73</v>
      </c>
      <c r="C4" s="25"/>
      <c r="D4" s="30">
        <f>IFERROR(PMT($D$3,$D$5,D2,,0),0)</f>
        <v>0</v>
      </c>
      <c r="E4" s="21"/>
      <c r="F4" s="27" t="str">
        <f t="shared" ref="F4:F362" si="3">IF(ROW(F3)-1&lt;=$D$5,ROW(F3)-1,"")</f>
        <v/>
      </c>
      <c r="G4" s="28">
        <f t="shared" ref="G4:G362" si="4">IF(F4="",0,K3)</f>
        <v>0</v>
      </c>
      <c r="H4" s="29">
        <f t="shared" ref="H4:H362" si="5">IF(F4="",0,H3)</f>
        <v>0</v>
      </c>
      <c r="I4" s="29">
        <f t="shared" ref="I4:I362" si="6">IF(F4="",0,CUMPRINC($D$3,$D$5,$D$2,F4,F4,0))</f>
        <v>0</v>
      </c>
      <c r="J4" s="29">
        <f t="shared" ref="J4:J362" si="7">IF(F4="",0,CUMIPMT($D$3,$D$5,$D$2,F4,F4,0))</f>
        <v>0</v>
      </c>
      <c r="K4" s="28">
        <f t="shared" si="1"/>
        <v>0</v>
      </c>
      <c r="L4" s="29">
        <f t="shared" si="2"/>
        <v>0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4.25" customHeight="1">
      <c r="A5" s="1"/>
      <c r="B5" s="25" t="s">
        <v>92</v>
      </c>
      <c r="C5" s="25"/>
      <c r="D5" s="31">
        <f>+Creditos!$C$6</f>
        <v>0</v>
      </c>
      <c r="E5" s="21"/>
      <c r="F5" s="27" t="str">
        <f t="shared" si="3"/>
        <v/>
      </c>
      <c r="G5" s="28">
        <f t="shared" si="4"/>
        <v>0</v>
      </c>
      <c r="H5" s="29">
        <f t="shared" si="5"/>
        <v>0</v>
      </c>
      <c r="I5" s="29">
        <f t="shared" si="6"/>
        <v>0</v>
      </c>
      <c r="J5" s="29">
        <f t="shared" si="7"/>
        <v>0</v>
      </c>
      <c r="K5" s="28">
        <f t="shared" si="1"/>
        <v>0</v>
      </c>
      <c r="L5" s="29">
        <f t="shared" si="2"/>
        <v>0</v>
      </c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4.25" customHeight="1">
      <c r="A6" s="1"/>
      <c r="B6" s="25" t="s">
        <v>93</v>
      </c>
      <c r="C6" s="25"/>
      <c r="D6" s="30">
        <f>IFERROR(SUM(J:J),0)</f>
        <v>0</v>
      </c>
      <c r="E6" s="21"/>
      <c r="F6" s="27" t="str">
        <f t="shared" si="3"/>
        <v/>
      </c>
      <c r="G6" s="28">
        <f t="shared" si="4"/>
        <v>0</v>
      </c>
      <c r="H6" s="29">
        <f t="shared" si="5"/>
        <v>0</v>
      </c>
      <c r="I6" s="29">
        <f t="shared" si="6"/>
        <v>0</v>
      </c>
      <c r="J6" s="29">
        <f t="shared" si="7"/>
        <v>0</v>
      </c>
      <c r="K6" s="28">
        <f t="shared" si="1"/>
        <v>0</v>
      </c>
      <c r="L6" s="29">
        <f t="shared" si="2"/>
        <v>0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4.25" customHeight="1">
      <c r="A7" s="1"/>
      <c r="B7" s="32" t="s">
        <v>94</v>
      </c>
      <c r="C7" s="32"/>
      <c r="D7" s="33"/>
      <c r="E7" s="21"/>
      <c r="F7" s="27" t="str">
        <f t="shared" si="3"/>
        <v/>
      </c>
      <c r="G7" s="28">
        <f t="shared" si="4"/>
        <v>0</v>
      </c>
      <c r="H7" s="29">
        <f t="shared" si="5"/>
        <v>0</v>
      </c>
      <c r="I7" s="29">
        <f t="shared" si="6"/>
        <v>0</v>
      </c>
      <c r="J7" s="29">
        <f t="shared" si="7"/>
        <v>0</v>
      </c>
      <c r="K7" s="28">
        <f t="shared" si="1"/>
        <v>0</v>
      </c>
      <c r="L7" s="29">
        <f t="shared" si="2"/>
        <v>0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4.25" customHeight="1">
      <c r="A8" s="1"/>
      <c r="B8" s="21"/>
      <c r="C8" s="21"/>
      <c r="D8" s="21"/>
      <c r="E8" s="21"/>
      <c r="F8" s="27" t="str">
        <f t="shared" si="3"/>
        <v/>
      </c>
      <c r="G8" s="28">
        <f t="shared" si="4"/>
        <v>0</v>
      </c>
      <c r="H8" s="29">
        <f t="shared" si="5"/>
        <v>0</v>
      </c>
      <c r="I8" s="29">
        <f t="shared" si="6"/>
        <v>0</v>
      </c>
      <c r="J8" s="29">
        <f t="shared" si="7"/>
        <v>0</v>
      </c>
      <c r="K8" s="28">
        <f t="shared" si="1"/>
        <v>0</v>
      </c>
      <c r="L8" s="29">
        <f t="shared" si="2"/>
        <v>0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4.25" customHeight="1">
      <c r="A9" s="1"/>
      <c r="B9" s="21"/>
      <c r="C9" s="21"/>
      <c r="D9" s="21"/>
      <c r="E9" s="21"/>
      <c r="F9" s="27" t="str">
        <f t="shared" si="3"/>
        <v/>
      </c>
      <c r="G9" s="28">
        <f t="shared" si="4"/>
        <v>0</v>
      </c>
      <c r="H9" s="29">
        <f t="shared" si="5"/>
        <v>0</v>
      </c>
      <c r="I9" s="29">
        <f t="shared" si="6"/>
        <v>0</v>
      </c>
      <c r="J9" s="29">
        <f t="shared" si="7"/>
        <v>0</v>
      </c>
      <c r="K9" s="28">
        <f t="shared" si="1"/>
        <v>0</v>
      </c>
      <c r="L9" s="29">
        <f t="shared" si="2"/>
        <v>0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1"/>
      <c r="B10" s="1"/>
      <c r="C10" s="1"/>
      <c r="D10" s="1"/>
      <c r="E10" s="1"/>
      <c r="F10" s="27" t="str">
        <f t="shared" si="3"/>
        <v/>
      </c>
      <c r="G10" s="28">
        <f t="shared" si="4"/>
        <v>0</v>
      </c>
      <c r="H10" s="29">
        <f t="shared" si="5"/>
        <v>0</v>
      </c>
      <c r="I10" s="29">
        <f t="shared" si="6"/>
        <v>0</v>
      </c>
      <c r="J10" s="29">
        <f t="shared" si="7"/>
        <v>0</v>
      </c>
      <c r="K10" s="28">
        <f t="shared" si="1"/>
        <v>0</v>
      </c>
      <c r="L10" s="29">
        <f t="shared" si="2"/>
        <v>0</v>
      </c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4.25" customHeight="1">
      <c r="A11" s="1"/>
      <c r="B11" s="1"/>
      <c r="C11" s="1"/>
      <c r="D11" s="1"/>
      <c r="E11" s="1"/>
      <c r="F11" s="27" t="str">
        <f t="shared" si="3"/>
        <v/>
      </c>
      <c r="G11" s="28">
        <f t="shared" si="4"/>
        <v>0</v>
      </c>
      <c r="H11" s="29">
        <f t="shared" si="5"/>
        <v>0</v>
      </c>
      <c r="I11" s="29">
        <f t="shared" si="6"/>
        <v>0</v>
      </c>
      <c r="J11" s="29">
        <f t="shared" si="7"/>
        <v>0</v>
      </c>
      <c r="K11" s="28">
        <f t="shared" si="1"/>
        <v>0</v>
      </c>
      <c r="L11" s="29">
        <f t="shared" si="2"/>
        <v>0</v>
      </c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4.25" customHeight="1">
      <c r="A12" s="1"/>
      <c r="B12" s="1"/>
      <c r="C12" s="1"/>
      <c r="D12" s="1"/>
      <c r="E12" s="1"/>
      <c r="F12" s="27" t="str">
        <f t="shared" si="3"/>
        <v/>
      </c>
      <c r="G12" s="28">
        <f t="shared" si="4"/>
        <v>0</v>
      </c>
      <c r="H12" s="29">
        <f t="shared" si="5"/>
        <v>0</v>
      </c>
      <c r="I12" s="29">
        <f t="shared" si="6"/>
        <v>0</v>
      </c>
      <c r="J12" s="29">
        <f t="shared" si="7"/>
        <v>0</v>
      </c>
      <c r="K12" s="28">
        <f t="shared" si="1"/>
        <v>0</v>
      </c>
      <c r="L12" s="29">
        <f t="shared" si="2"/>
        <v>0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4.25" customHeight="1">
      <c r="A13" s="1"/>
      <c r="B13" s="1"/>
      <c r="C13" s="1"/>
      <c r="D13" s="1"/>
      <c r="E13" s="1"/>
      <c r="F13" s="27" t="str">
        <f t="shared" si="3"/>
        <v/>
      </c>
      <c r="G13" s="28">
        <f t="shared" si="4"/>
        <v>0</v>
      </c>
      <c r="H13" s="29">
        <f t="shared" si="5"/>
        <v>0</v>
      </c>
      <c r="I13" s="29">
        <f t="shared" si="6"/>
        <v>0</v>
      </c>
      <c r="J13" s="29">
        <f t="shared" si="7"/>
        <v>0</v>
      </c>
      <c r="K13" s="28">
        <f t="shared" si="1"/>
        <v>0</v>
      </c>
      <c r="L13" s="29">
        <f t="shared" si="2"/>
        <v>0</v>
      </c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4.25" customHeight="1">
      <c r="A14" s="1"/>
      <c r="B14" s="1"/>
      <c r="C14" s="1"/>
      <c r="D14" s="1"/>
      <c r="E14" s="1"/>
      <c r="F14" s="27" t="str">
        <f t="shared" si="3"/>
        <v/>
      </c>
      <c r="G14" s="28">
        <f t="shared" si="4"/>
        <v>0</v>
      </c>
      <c r="H14" s="29">
        <f t="shared" si="5"/>
        <v>0</v>
      </c>
      <c r="I14" s="29">
        <f t="shared" si="6"/>
        <v>0</v>
      </c>
      <c r="J14" s="29">
        <f t="shared" si="7"/>
        <v>0</v>
      </c>
      <c r="K14" s="28">
        <f t="shared" si="1"/>
        <v>0</v>
      </c>
      <c r="L14" s="29">
        <f t="shared" si="2"/>
        <v>0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4.25" customHeight="1">
      <c r="A15" s="1"/>
      <c r="B15" s="1"/>
      <c r="C15" s="1"/>
      <c r="D15" s="1"/>
      <c r="E15" s="1"/>
      <c r="F15" s="27" t="str">
        <f t="shared" si="3"/>
        <v/>
      </c>
      <c r="G15" s="28">
        <f t="shared" si="4"/>
        <v>0</v>
      </c>
      <c r="H15" s="29">
        <f t="shared" si="5"/>
        <v>0</v>
      </c>
      <c r="I15" s="29">
        <f t="shared" si="6"/>
        <v>0</v>
      </c>
      <c r="J15" s="29">
        <f t="shared" si="7"/>
        <v>0</v>
      </c>
      <c r="K15" s="28">
        <f t="shared" si="1"/>
        <v>0</v>
      </c>
      <c r="L15" s="29">
        <f t="shared" si="2"/>
        <v>0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4.25" customHeight="1">
      <c r="A16" s="1"/>
      <c r="B16" s="1"/>
      <c r="C16" s="1"/>
      <c r="D16" s="1"/>
      <c r="E16" s="1"/>
      <c r="F16" s="27" t="str">
        <f t="shared" si="3"/>
        <v/>
      </c>
      <c r="G16" s="28">
        <f t="shared" si="4"/>
        <v>0</v>
      </c>
      <c r="H16" s="29">
        <f t="shared" si="5"/>
        <v>0</v>
      </c>
      <c r="I16" s="29">
        <f t="shared" si="6"/>
        <v>0</v>
      </c>
      <c r="J16" s="29">
        <f t="shared" si="7"/>
        <v>0</v>
      </c>
      <c r="K16" s="28">
        <f t="shared" si="1"/>
        <v>0</v>
      </c>
      <c r="L16" s="29">
        <f t="shared" si="2"/>
        <v>0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4.25" customHeight="1">
      <c r="A17" s="1"/>
      <c r="B17" s="1"/>
      <c r="C17" s="1"/>
      <c r="D17" s="1"/>
      <c r="E17" s="1"/>
      <c r="F17" s="27" t="str">
        <f t="shared" si="3"/>
        <v/>
      </c>
      <c r="G17" s="28">
        <f t="shared" si="4"/>
        <v>0</v>
      </c>
      <c r="H17" s="29">
        <f t="shared" si="5"/>
        <v>0</v>
      </c>
      <c r="I17" s="29">
        <f t="shared" si="6"/>
        <v>0</v>
      </c>
      <c r="J17" s="29">
        <f t="shared" si="7"/>
        <v>0</v>
      </c>
      <c r="K17" s="28">
        <f t="shared" si="1"/>
        <v>0</v>
      </c>
      <c r="L17" s="29">
        <f t="shared" si="2"/>
        <v>0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4.25" customHeight="1">
      <c r="A18" s="1"/>
      <c r="B18" s="1"/>
      <c r="C18" s="1"/>
      <c r="D18" s="1"/>
      <c r="E18" s="1"/>
      <c r="F18" s="27" t="str">
        <f t="shared" si="3"/>
        <v/>
      </c>
      <c r="G18" s="28">
        <f t="shared" si="4"/>
        <v>0</v>
      </c>
      <c r="H18" s="29">
        <f t="shared" si="5"/>
        <v>0</v>
      </c>
      <c r="I18" s="29">
        <f t="shared" si="6"/>
        <v>0</v>
      </c>
      <c r="J18" s="29">
        <f t="shared" si="7"/>
        <v>0</v>
      </c>
      <c r="K18" s="28">
        <f t="shared" si="1"/>
        <v>0</v>
      </c>
      <c r="L18" s="29">
        <f t="shared" si="2"/>
        <v>0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4.25" customHeight="1">
      <c r="A19" s="1"/>
      <c r="B19" s="1"/>
      <c r="C19" s="1"/>
      <c r="D19" s="1"/>
      <c r="E19" s="1"/>
      <c r="F19" s="27" t="str">
        <f t="shared" si="3"/>
        <v/>
      </c>
      <c r="G19" s="28">
        <f t="shared" si="4"/>
        <v>0</v>
      </c>
      <c r="H19" s="29">
        <f t="shared" si="5"/>
        <v>0</v>
      </c>
      <c r="I19" s="29">
        <f t="shared" si="6"/>
        <v>0</v>
      </c>
      <c r="J19" s="29">
        <f t="shared" si="7"/>
        <v>0</v>
      </c>
      <c r="K19" s="28">
        <f t="shared" si="1"/>
        <v>0</v>
      </c>
      <c r="L19" s="29">
        <f t="shared" si="2"/>
        <v>0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4.25" customHeight="1">
      <c r="A20" s="1"/>
      <c r="B20" s="1"/>
      <c r="C20" s="1"/>
      <c r="D20" s="1"/>
      <c r="E20" s="1"/>
      <c r="F20" s="27" t="str">
        <f t="shared" si="3"/>
        <v/>
      </c>
      <c r="G20" s="28">
        <f t="shared" si="4"/>
        <v>0</v>
      </c>
      <c r="H20" s="29">
        <f t="shared" si="5"/>
        <v>0</v>
      </c>
      <c r="I20" s="29">
        <f t="shared" si="6"/>
        <v>0</v>
      </c>
      <c r="J20" s="29">
        <f t="shared" si="7"/>
        <v>0</v>
      </c>
      <c r="K20" s="28">
        <f t="shared" si="1"/>
        <v>0</v>
      </c>
      <c r="L20" s="29">
        <f t="shared" si="2"/>
        <v>0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4.25" customHeight="1">
      <c r="A21" s="1"/>
      <c r="B21" s="1"/>
      <c r="C21" s="1"/>
      <c r="D21" s="1"/>
      <c r="E21" s="1"/>
      <c r="F21" s="27" t="str">
        <f t="shared" si="3"/>
        <v/>
      </c>
      <c r="G21" s="28">
        <f t="shared" si="4"/>
        <v>0</v>
      </c>
      <c r="H21" s="29">
        <f t="shared" si="5"/>
        <v>0</v>
      </c>
      <c r="I21" s="29">
        <f t="shared" si="6"/>
        <v>0</v>
      </c>
      <c r="J21" s="29">
        <f t="shared" si="7"/>
        <v>0</v>
      </c>
      <c r="K21" s="28">
        <f t="shared" si="1"/>
        <v>0</v>
      </c>
      <c r="L21" s="29">
        <f t="shared" si="2"/>
        <v>0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4.25" customHeight="1">
      <c r="A22" s="1"/>
      <c r="B22" s="1"/>
      <c r="C22" s="1"/>
      <c r="D22" s="1"/>
      <c r="E22" s="1"/>
      <c r="F22" s="27" t="str">
        <f t="shared" si="3"/>
        <v/>
      </c>
      <c r="G22" s="28">
        <f t="shared" si="4"/>
        <v>0</v>
      </c>
      <c r="H22" s="29">
        <f t="shared" si="5"/>
        <v>0</v>
      </c>
      <c r="I22" s="29">
        <f t="shared" si="6"/>
        <v>0</v>
      </c>
      <c r="J22" s="29">
        <f t="shared" si="7"/>
        <v>0</v>
      </c>
      <c r="K22" s="28">
        <f t="shared" si="1"/>
        <v>0</v>
      </c>
      <c r="L22" s="29">
        <f t="shared" si="2"/>
        <v>0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4.25" customHeight="1">
      <c r="A23" s="1"/>
      <c r="B23" s="1"/>
      <c r="C23" s="1"/>
      <c r="D23" s="1"/>
      <c r="E23" s="1"/>
      <c r="F23" s="27" t="str">
        <f t="shared" si="3"/>
        <v/>
      </c>
      <c r="G23" s="28">
        <f t="shared" si="4"/>
        <v>0</v>
      </c>
      <c r="H23" s="29">
        <f t="shared" si="5"/>
        <v>0</v>
      </c>
      <c r="I23" s="29">
        <f t="shared" si="6"/>
        <v>0</v>
      </c>
      <c r="J23" s="29">
        <f t="shared" si="7"/>
        <v>0</v>
      </c>
      <c r="K23" s="28">
        <f t="shared" si="1"/>
        <v>0</v>
      </c>
      <c r="L23" s="29">
        <f t="shared" si="2"/>
        <v>0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4.25" customHeight="1">
      <c r="A24" s="1"/>
      <c r="B24" s="1"/>
      <c r="C24" s="1"/>
      <c r="D24" s="1"/>
      <c r="E24" s="1"/>
      <c r="F24" s="27" t="str">
        <f t="shared" si="3"/>
        <v/>
      </c>
      <c r="G24" s="28">
        <f t="shared" si="4"/>
        <v>0</v>
      </c>
      <c r="H24" s="29">
        <f t="shared" si="5"/>
        <v>0</v>
      </c>
      <c r="I24" s="29">
        <f t="shared" si="6"/>
        <v>0</v>
      </c>
      <c r="J24" s="29">
        <f t="shared" si="7"/>
        <v>0</v>
      </c>
      <c r="K24" s="28">
        <f t="shared" si="1"/>
        <v>0</v>
      </c>
      <c r="L24" s="29">
        <f t="shared" si="2"/>
        <v>0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4.25" customHeight="1">
      <c r="A25" s="1"/>
      <c r="B25" s="1"/>
      <c r="C25" s="1"/>
      <c r="D25" s="1"/>
      <c r="E25" s="1"/>
      <c r="F25" s="27" t="str">
        <f t="shared" si="3"/>
        <v/>
      </c>
      <c r="G25" s="28">
        <f t="shared" si="4"/>
        <v>0</v>
      </c>
      <c r="H25" s="29">
        <f t="shared" si="5"/>
        <v>0</v>
      </c>
      <c r="I25" s="29">
        <f t="shared" si="6"/>
        <v>0</v>
      </c>
      <c r="J25" s="29">
        <f t="shared" si="7"/>
        <v>0</v>
      </c>
      <c r="K25" s="28">
        <f t="shared" si="1"/>
        <v>0</v>
      </c>
      <c r="L25" s="29">
        <f t="shared" si="2"/>
        <v>0</v>
      </c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4.25" customHeight="1">
      <c r="A26" s="1"/>
      <c r="B26" s="1"/>
      <c r="C26" s="1"/>
      <c r="D26" s="1"/>
      <c r="E26" s="1"/>
      <c r="F26" s="27" t="str">
        <f t="shared" si="3"/>
        <v/>
      </c>
      <c r="G26" s="28">
        <f t="shared" si="4"/>
        <v>0</v>
      </c>
      <c r="H26" s="29">
        <f t="shared" si="5"/>
        <v>0</v>
      </c>
      <c r="I26" s="29">
        <f t="shared" si="6"/>
        <v>0</v>
      </c>
      <c r="J26" s="29">
        <f t="shared" si="7"/>
        <v>0</v>
      </c>
      <c r="K26" s="28">
        <f t="shared" si="1"/>
        <v>0</v>
      </c>
      <c r="L26" s="29">
        <f t="shared" si="2"/>
        <v>0</v>
      </c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4.25" customHeight="1">
      <c r="A27" s="1"/>
      <c r="B27" s="1"/>
      <c r="C27" s="1"/>
      <c r="D27" s="1"/>
      <c r="E27" s="1"/>
      <c r="F27" s="27" t="str">
        <f t="shared" si="3"/>
        <v/>
      </c>
      <c r="G27" s="28">
        <f t="shared" si="4"/>
        <v>0</v>
      </c>
      <c r="H27" s="29">
        <f t="shared" si="5"/>
        <v>0</v>
      </c>
      <c r="I27" s="29">
        <f t="shared" si="6"/>
        <v>0</v>
      </c>
      <c r="J27" s="29">
        <f t="shared" si="7"/>
        <v>0</v>
      </c>
      <c r="K27" s="28">
        <f t="shared" si="1"/>
        <v>0</v>
      </c>
      <c r="L27" s="29">
        <f t="shared" si="2"/>
        <v>0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4.25" customHeight="1">
      <c r="A28" s="1"/>
      <c r="B28" s="1"/>
      <c r="C28" s="1"/>
      <c r="D28" s="1"/>
      <c r="E28" s="1"/>
      <c r="F28" s="27" t="str">
        <f t="shared" si="3"/>
        <v/>
      </c>
      <c r="G28" s="28">
        <f t="shared" si="4"/>
        <v>0</v>
      </c>
      <c r="H28" s="29">
        <f t="shared" si="5"/>
        <v>0</v>
      </c>
      <c r="I28" s="29">
        <f t="shared" si="6"/>
        <v>0</v>
      </c>
      <c r="J28" s="29">
        <f t="shared" si="7"/>
        <v>0</v>
      </c>
      <c r="K28" s="28">
        <f t="shared" si="1"/>
        <v>0</v>
      </c>
      <c r="L28" s="29">
        <f t="shared" si="2"/>
        <v>0</v>
      </c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4.25" customHeight="1">
      <c r="A29" s="1"/>
      <c r="B29" s="1"/>
      <c r="C29" s="1"/>
      <c r="D29" s="1"/>
      <c r="E29" s="1"/>
      <c r="F29" s="27" t="str">
        <f t="shared" si="3"/>
        <v/>
      </c>
      <c r="G29" s="28">
        <f t="shared" si="4"/>
        <v>0</v>
      </c>
      <c r="H29" s="29">
        <f t="shared" si="5"/>
        <v>0</v>
      </c>
      <c r="I29" s="29">
        <f t="shared" si="6"/>
        <v>0</v>
      </c>
      <c r="J29" s="29">
        <f t="shared" si="7"/>
        <v>0</v>
      </c>
      <c r="K29" s="28">
        <f t="shared" si="1"/>
        <v>0</v>
      </c>
      <c r="L29" s="29">
        <f t="shared" si="2"/>
        <v>0</v>
      </c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4.25" customHeight="1">
      <c r="A30" s="1"/>
      <c r="B30" s="1"/>
      <c r="C30" s="1"/>
      <c r="D30" s="1"/>
      <c r="E30" s="1"/>
      <c r="F30" s="27" t="str">
        <f t="shared" si="3"/>
        <v/>
      </c>
      <c r="G30" s="28">
        <f t="shared" si="4"/>
        <v>0</v>
      </c>
      <c r="H30" s="29">
        <f t="shared" si="5"/>
        <v>0</v>
      </c>
      <c r="I30" s="29">
        <f t="shared" si="6"/>
        <v>0</v>
      </c>
      <c r="J30" s="29">
        <f t="shared" si="7"/>
        <v>0</v>
      </c>
      <c r="K30" s="28">
        <f t="shared" si="1"/>
        <v>0</v>
      </c>
      <c r="L30" s="29">
        <f t="shared" si="2"/>
        <v>0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4.25" customHeight="1">
      <c r="A31" s="1"/>
      <c r="B31" s="1"/>
      <c r="C31" s="1"/>
      <c r="D31" s="1"/>
      <c r="E31" s="1"/>
      <c r="F31" s="27" t="str">
        <f t="shared" si="3"/>
        <v/>
      </c>
      <c r="G31" s="28">
        <f t="shared" si="4"/>
        <v>0</v>
      </c>
      <c r="H31" s="29">
        <f t="shared" si="5"/>
        <v>0</v>
      </c>
      <c r="I31" s="29">
        <f t="shared" si="6"/>
        <v>0</v>
      </c>
      <c r="J31" s="29">
        <f t="shared" si="7"/>
        <v>0</v>
      </c>
      <c r="K31" s="28">
        <f t="shared" si="1"/>
        <v>0</v>
      </c>
      <c r="L31" s="29">
        <f t="shared" si="2"/>
        <v>0</v>
      </c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4.25" customHeight="1">
      <c r="A32" s="1"/>
      <c r="B32" s="1"/>
      <c r="C32" s="1"/>
      <c r="D32" s="1"/>
      <c r="E32" s="1"/>
      <c r="F32" s="27" t="str">
        <f t="shared" si="3"/>
        <v/>
      </c>
      <c r="G32" s="28">
        <f t="shared" si="4"/>
        <v>0</v>
      </c>
      <c r="H32" s="29">
        <f t="shared" si="5"/>
        <v>0</v>
      </c>
      <c r="I32" s="29">
        <f t="shared" si="6"/>
        <v>0</v>
      </c>
      <c r="J32" s="29">
        <f t="shared" si="7"/>
        <v>0</v>
      </c>
      <c r="K32" s="28">
        <f t="shared" si="1"/>
        <v>0</v>
      </c>
      <c r="L32" s="29">
        <f t="shared" si="2"/>
        <v>0</v>
      </c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4.25" customHeight="1">
      <c r="A33" s="1"/>
      <c r="B33" s="1"/>
      <c r="C33" s="1"/>
      <c r="D33" s="1"/>
      <c r="E33" s="1"/>
      <c r="F33" s="27" t="str">
        <f t="shared" si="3"/>
        <v/>
      </c>
      <c r="G33" s="28">
        <f t="shared" si="4"/>
        <v>0</v>
      </c>
      <c r="H33" s="29">
        <f t="shared" si="5"/>
        <v>0</v>
      </c>
      <c r="I33" s="29">
        <f t="shared" si="6"/>
        <v>0</v>
      </c>
      <c r="J33" s="29">
        <f t="shared" si="7"/>
        <v>0</v>
      </c>
      <c r="K33" s="28">
        <f t="shared" si="1"/>
        <v>0</v>
      </c>
      <c r="L33" s="29">
        <f t="shared" si="2"/>
        <v>0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4.25" customHeight="1">
      <c r="A34" s="1"/>
      <c r="B34" s="1"/>
      <c r="C34" s="1"/>
      <c r="D34" s="1"/>
      <c r="E34" s="1"/>
      <c r="F34" s="27" t="str">
        <f t="shared" si="3"/>
        <v/>
      </c>
      <c r="G34" s="28">
        <f t="shared" si="4"/>
        <v>0</v>
      </c>
      <c r="H34" s="29">
        <f t="shared" si="5"/>
        <v>0</v>
      </c>
      <c r="I34" s="29">
        <f t="shared" si="6"/>
        <v>0</v>
      </c>
      <c r="J34" s="29">
        <f t="shared" si="7"/>
        <v>0</v>
      </c>
      <c r="K34" s="28">
        <f t="shared" si="1"/>
        <v>0</v>
      </c>
      <c r="L34" s="29">
        <f t="shared" si="2"/>
        <v>0</v>
      </c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4.25" customHeight="1">
      <c r="A35" s="1"/>
      <c r="B35" s="1"/>
      <c r="C35" s="1"/>
      <c r="D35" s="1"/>
      <c r="E35" s="1"/>
      <c r="F35" s="27" t="str">
        <f t="shared" si="3"/>
        <v/>
      </c>
      <c r="G35" s="28">
        <f t="shared" si="4"/>
        <v>0</v>
      </c>
      <c r="H35" s="29">
        <f t="shared" si="5"/>
        <v>0</v>
      </c>
      <c r="I35" s="29">
        <f t="shared" si="6"/>
        <v>0</v>
      </c>
      <c r="J35" s="29">
        <f t="shared" si="7"/>
        <v>0</v>
      </c>
      <c r="K35" s="28">
        <f t="shared" si="1"/>
        <v>0</v>
      </c>
      <c r="L35" s="29">
        <f t="shared" si="2"/>
        <v>0</v>
      </c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4.25" customHeight="1">
      <c r="A36" s="1"/>
      <c r="B36" s="1"/>
      <c r="C36" s="1"/>
      <c r="D36" s="1"/>
      <c r="E36" s="1"/>
      <c r="F36" s="27" t="str">
        <f t="shared" si="3"/>
        <v/>
      </c>
      <c r="G36" s="28">
        <f t="shared" si="4"/>
        <v>0</v>
      </c>
      <c r="H36" s="29">
        <f t="shared" si="5"/>
        <v>0</v>
      </c>
      <c r="I36" s="29">
        <f t="shared" si="6"/>
        <v>0</v>
      </c>
      <c r="J36" s="29">
        <f t="shared" si="7"/>
        <v>0</v>
      </c>
      <c r="K36" s="28">
        <f t="shared" si="1"/>
        <v>0</v>
      </c>
      <c r="L36" s="29">
        <f t="shared" si="2"/>
        <v>0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4.25" customHeight="1">
      <c r="A37" s="1"/>
      <c r="B37" s="1"/>
      <c r="C37" s="1"/>
      <c r="D37" s="1"/>
      <c r="E37" s="1"/>
      <c r="F37" s="27" t="str">
        <f t="shared" si="3"/>
        <v/>
      </c>
      <c r="G37" s="28">
        <f t="shared" si="4"/>
        <v>0</v>
      </c>
      <c r="H37" s="29">
        <f t="shared" si="5"/>
        <v>0</v>
      </c>
      <c r="I37" s="29">
        <f t="shared" si="6"/>
        <v>0</v>
      </c>
      <c r="J37" s="29">
        <f t="shared" si="7"/>
        <v>0</v>
      </c>
      <c r="K37" s="28">
        <f t="shared" si="1"/>
        <v>0</v>
      </c>
      <c r="L37" s="29">
        <f t="shared" si="2"/>
        <v>0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4.25" customHeight="1">
      <c r="A38" s="1"/>
      <c r="B38" s="1"/>
      <c r="C38" s="1"/>
      <c r="D38" s="1"/>
      <c r="E38" s="1"/>
      <c r="F38" s="27" t="str">
        <f t="shared" si="3"/>
        <v/>
      </c>
      <c r="G38" s="28">
        <f t="shared" si="4"/>
        <v>0</v>
      </c>
      <c r="H38" s="29">
        <f t="shared" si="5"/>
        <v>0</v>
      </c>
      <c r="I38" s="29">
        <f t="shared" si="6"/>
        <v>0</v>
      </c>
      <c r="J38" s="29">
        <f t="shared" si="7"/>
        <v>0</v>
      </c>
      <c r="K38" s="28">
        <f t="shared" si="1"/>
        <v>0</v>
      </c>
      <c r="L38" s="29">
        <f t="shared" si="2"/>
        <v>0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4.25" customHeight="1">
      <c r="A39" s="1"/>
      <c r="B39" s="1"/>
      <c r="C39" s="1"/>
      <c r="D39" s="1"/>
      <c r="E39" s="1"/>
      <c r="F39" s="27" t="str">
        <f t="shared" si="3"/>
        <v/>
      </c>
      <c r="G39" s="28">
        <f t="shared" si="4"/>
        <v>0</v>
      </c>
      <c r="H39" s="29">
        <f t="shared" si="5"/>
        <v>0</v>
      </c>
      <c r="I39" s="29">
        <f t="shared" si="6"/>
        <v>0</v>
      </c>
      <c r="J39" s="29">
        <f t="shared" si="7"/>
        <v>0</v>
      </c>
      <c r="K39" s="28">
        <f t="shared" si="1"/>
        <v>0</v>
      </c>
      <c r="L39" s="29">
        <f t="shared" si="2"/>
        <v>0</v>
      </c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4.25" customHeight="1">
      <c r="A40" s="1"/>
      <c r="B40" s="1"/>
      <c r="C40" s="1"/>
      <c r="D40" s="1"/>
      <c r="E40" s="1"/>
      <c r="F40" s="27" t="str">
        <f t="shared" si="3"/>
        <v/>
      </c>
      <c r="G40" s="28">
        <f t="shared" si="4"/>
        <v>0</v>
      </c>
      <c r="H40" s="29">
        <f t="shared" si="5"/>
        <v>0</v>
      </c>
      <c r="I40" s="29">
        <f t="shared" si="6"/>
        <v>0</v>
      </c>
      <c r="J40" s="29">
        <f t="shared" si="7"/>
        <v>0</v>
      </c>
      <c r="K40" s="28">
        <f t="shared" si="1"/>
        <v>0</v>
      </c>
      <c r="L40" s="29">
        <f t="shared" si="2"/>
        <v>0</v>
      </c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4.25" customHeight="1">
      <c r="A41" s="1"/>
      <c r="B41" s="1"/>
      <c r="C41" s="1"/>
      <c r="D41" s="1"/>
      <c r="E41" s="1"/>
      <c r="F41" s="27" t="str">
        <f t="shared" si="3"/>
        <v/>
      </c>
      <c r="G41" s="28">
        <f t="shared" si="4"/>
        <v>0</v>
      </c>
      <c r="H41" s="29">
        <f t="shared" si="5"/>
        <v>0</v>
      </c>
      <c r="I41" s="29">
        <f t="shared" si="6"/>
        <v>0</v>
      </c>
      <c r="J41" s="29">
        <f t="shared" si="7"/>
        <v>0</v>
      </c>
      <c r="K41" s="28">
        <f t="shared" si="1"/>
        <v>0</v>
      </c>
      <c r="L41" s="29">
        <f t="shared" si="2"/>
        <v>0</v>
      </c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4.25" customHeight="1">
      <c r="A42" s="1"/>
      <c r="B42" s="1"/>
      <c r="C42" s="1"/>
      <c r="D42" s="1"/>
      <c r="E42" s="1"/>
      <c r="F42" s="27" t="str">
        <f t="shared" si="3"/>
        <v/>
      </c>
      <c r="G42" s="28">
        <f t="shared" si="4"/>
        <v>0</v>
      </c>
      <c r="H42" s="29">
        <f t="shared" si="5"/>
        <v>0</v>
      </c>
      <c r="I42" s="29">
        <f t="shared" si="6"/>
        <v>0</v>
      </c>
      <c r="J42" s="29">
        <f t="shared" si="7"/>
        <v>0</v>
      </c>
      <c r="K42" s="28">
        <f t="shared" si="1"/>
        <v>0</v>
      </c>
      <c r="L42" s="29">
        <f t="shared" si="2"/>
        <v>0</v>
      </c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4.25" customHeight="1">
      <c r="A43" s="1"/>
      <c r="B43" s="1"/>
      <c r="C43" s="1"/>
      <c r="D43" s="1"/>
      <c r="E43" s="1"/>
      <c r="F43" s="27" t="str">
        <f t="shared" si="3"/>
        <v/>
      </c>
      <c r="G43" s="28">
        <f t="shared" si="4"/>
        <v>0</v>
      </c>
      <c r="H43" s="29">
        <f t="shared" si="5"/>
        <v>0</v>
      </c>
      <c r="I43" s="29">
        <f t="shared" si="6"/>
        <v>0</v>
      </c>
      <c r="J43" s="29">
        <f t="shared" si="7"/>
        <v>0</v>
      </c>
      <c r="K43" s="28">
        <f t="shared" si="1"/>
        <v>0</v>
      </c>
      <c r="L43" s="29">
        <f t="shared" si="2"/>
        <v>0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4.25" customHeight="1">
      <c r="A44" s="1"/>
      <c r="B44" s="1"/>
      <c r="C44" s="1"/>
      <c r="D44" s="1"/>
      <c r="E44" s="1"/>
      <c r="F44" s="27" t="str">
        <f t="shared" si="3"/>
        <v/>
      </c>
      <c r="G44" s="28">
        <f t="shared" si="4"/>
        <v>0</v>
      </c>
      <c r="H44" s="29">
        <f t="shared" si="5"/>
        <v>0</v>
      </c>
      <c r="I44" s="29">
        <f t="shared" si="6"/>
        <v>0</v>
      </c>
      <c r="J44" s="29">
        <f t="shared" si="7"/>
        <v>0</v>
      </c>
      <c r="K44" s="28">
        <f t="shared" si="1"/>
        <v>0</v>
      </c>
      <c r="L44" s="29">
        <f t="shared" si="2"/>
        <v>0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4.25" customHeight="1">
      <c r="A45" s="1"/>
      <c r="B45" s="1"/>
      <c r="C45" s="1"/>
      <c r="D45" s="1"/>
      <c r="E45" s="1"/>
      <c r="F45" s="27" t="str">
        <f t="shared" si="3"/>
        <v/>
      </c>
      <c r="G45" s="28">
        <f t="shared" si="4"/>
        <v>0</v>
      </c>
      <c r="H45" s="29">
        <f t="shared" si="5"/>
        <v>0</v>
      </c>
      <c r="I45" s="29">
        <f t="shared" si="6"/>
        <v>0</v>
      </c>
      <c r="J45" s="29">
        <f t="shared" si="7"/>
        <v>0</v>
      </c>
      <c r="K45" s="28">
        <f t="shared" si="1"/>
        <v>0</v>
      </c>
      <c r="L45" s="29">
        <f t="shared" si="2"/>
        <v>0</v>
      </c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4.25" customHeight="1">
      <c r="A46" s="1"/>
      <c r="B46" s="1"/>
      <c r="C46" s="1"/>
      <c r="D46" s="1"/>
      <c r="E46" s="1"/>
      <c r="F46" s="27" t="str">
        <f t="shared" si="3"/>
        <v/>
      </c>
      <c r="G46" s="28">
        <f t="shared" si="4"/>
        <v>0</v>
      </c>
      <c r="H46" s="29">
        <f t="shared" si="5"/>
        <v>0</v>
      </c>
      <c r="I46" s="29">
        <f t="shared" si="6"/>
        <v>0</v>
      </c>
      <c r="J46" s="29">
        <f t="shared" si="7"/>
        <v>0</v>
      </c>
      <c r="K46" s="28">
        <f t="shared" si="1"/>
        <v>0</v>
      </c>
      <c r="L46" s="29">
        <f t="shared" si="2"/>
        <v>0</v>
      </c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4.25" customHeight="1">
      <c r="A47" s="1"/>
      <c r="B47" s="1"/>
      <c r="C47" s="1"/>
      <c r="D47" s="1"/>
      <c r="E47" s="1"/>
      <c r="F47" s="27" t="str">
        <f t="shared" si="3"/>
        <v/>
      </c>
      <c r="G47" s="28">
        <f t="shared" si="4"/>
        <v>0</v>
      </c>
      <c r="H47" s="29">
        <f t="shared" si="5"/>
        <v>0</v>
      </c>
      <c r="I47" s="29">
        <f t="shared" si="6"/>
        <v>0</v>
      </c>
      <c r="J47" s="29">
        <f t="shared" si="7"/>
        <v>0</v>
      </c>
      <c r="K47" s="28">
        <f t="shared" si="1"/>
        <v>0</v>
      </c>
      <c r="L47" s="29">
        <f t="shared" si="2"/>
        <v>0</v>
      </c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4.25" customHeight="1">
      <c r="A48" s="1"/>
      <c r="B48" s="1"/>
      <c r="C48" s="1"/>
      <c r="D48" s="1"/>
      <c r="E48" s="1"/>
      <c r="F48" s="27" t="str">
        <f t="shared" si="3"/>
        <v/>
      </c>
      <c r="G48" s="28">
        <f t="shared" si="4"/>
        <v>0</v>
      </c>
      <c r="H48" s="29">
        <f t="shared" si="5"/>
        <v>0</v>
      </c>
      <c r="I48" s="29">
        <f t="shared" si="6"/>
        <v>0</v>
      </c>
      <c r="J48" s="29">
        <f t="shared" si="7"/>
        <v>0</v>
      </c>
      <c r="K48" s="28">
        <f t="shared" si="1"/>
        <v>0</v>
      </c>
      <c r="L48" s="29">
        <f t="shared" si="2"/>
        <v>0</v>
      </c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4.25" customHeight="1">
      <c r="A49" s="1"/>
      <c r="B49" s="1"/>
      <c r="C49" s="1"/>
      <c r="D49" s="1"/>
      <c r="E49" s="1"/>
      <c r="F49" s="27" t="str">
        <f t="shared" si="3"/>
        <v/>
      </c>
      <c r="G49" s="28">
        <f t="shared" si="4"/>
        <v>0</v>
      </c>
      <c r="H49" s="29">
        <f t="shared" si="5"/>
        <v>0</v>
      </c>
      <c r="I49" s="29">
        <f t="shared" si="6"/>
        <v>0</v>
      </c>
      <c r="J49" s="29">
        <f t="shared" si="7"/>
        <v>0</v>
      </c>
      <c r="K49" s="28">
        <f t="shared" si="1"/>
        <v>0</v>
      </c>
      <c r="L49" s="29">
        <f t="shared" si="2"/>
        <v>0</v>
      </c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4.25" customHeight="1">
      <c r="A50" s="1"/>
      <c r="B50" s="1"/>
      <c r="C50" s="1"/>
      <c r="D50" s="1"/>
      <c r="E50" s="1"/>
      <c r="F50" s="27" t="str">
        <f t="shared" si="3"/>
        <v/>
      </c>
      <c r="G50" s="28">
        <f t="shared" si="4"/>
        <v>0</v>
      </c>
      <c r="H50" s="29">
        <f t="shared" si="5"/>
        <v>0</v>
      </c>
      <c r="I50" s="29">
        <f t="shared" si="6"/>
        <v>0</v>
      </c>
      <c r="J50" s="29">
        <f t="shared" si="7"/>
        <v>0</v>
      </c>
      <c r="K50" s="28">
        <f t="shared" si="1"/>
        <v>0</v>
      </c>
      <c r="L50" s="29">
        <f t="shared" si="2"/>
        <v>0</v>
      </c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4.25" customHeight="1">
      <c r="A51" s="1"/>
      <c r="B51" s="1"/>
      <c r="C51" s="1"/>
      <c r="D51" s="1"/>
      <c r="E51" s="1"/>
      <c r="F51" s="27" t="str">
        <f t="shared" si="3"/>
        <v/>
      </c>
      <c r="G51" s="28">
        <f t="shared" si="4"/>
        <v>0</v>
      </c>
      <c r="H51" s="29">
        <f t="shared" si="5"/>
        <v>0</v>
      </c>
      <c r="I51" s="29">
        <f t="shared" si="6"/>
        <v>0</v>
      </c>
      <c r="J51" s="29">
        <f t="shared" si="7"/>
        <v>0</v>
      </c>
      <c r="K51" s="28">
        <f t="shared" si="1"/>
        <v>0</v>
      </c>
      <c r="L51" s="29">
        <f t="shared" si="2"/>
        <v>0</v>
      </c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4.25" customHeight="1">
      <c r="A52" s="1"/>
      <c r="B52" s="1"/>
      <c r="C52" s="1"/>
      <c r="D52" s="1"/>
      <c r="E52" s="1"/>
      <c r="F52" s="27" t="str">
        <f t="shared" si="3"/>
        <v/>
      </c>
      <c r="G52" s="28">
        <f t="shared" si="4"/>
        <v>0</v>
      </c>
      <c r="H52" s="29">
        <f t="shared" si="5"/>
        <v>0</v>
      </c>
      <c r="I52" s="29">
        <f t="shared" si="6"/>
        <v>0</v>
      </c>
      <c r="J52" s="29">
        <f t="shared" si="7"/>
        <v>0</v>
      </c>
      <c r="K52" s="28">
        <f t="shared" si="1"/>
        <v>0</v>
      </c>
      <c r="L52" s="29">
        <f t="shared" si="2"/>
        <v>0</v>
      </c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4.25" customHeight="1">
      <c r="A53" s="1"/>
      <c r="B53" s="1"/>
      <c r="C53" s="1"/>
      <c r="D53" s="1"/>
      <c r="E53" s="1"/>
      <c r="F53" s="27" t="str">
        <f t="shared" si="3"/>
        <v/>
      </c>
      <c r="G53" s="28">
        <f t="shared" si="4"/>
        <v>0</v>
      </c>
      <c r="H53" s="29">
        <f t="shared" si="5"/>
        <v>0</v>
      </c>
      <c r="I53" s="29">
        <f t="shared" si="6"/>
        <v>0</v>
      </c>
      <c r="J53" s="29">
        <f t="shared" si="7"/>
        <v>0</v>
      </c>
      <c r="K53" s="28">
        <f t="shared" si="1"/>
        <v>0</v>
      </c>
      <c r="L53" s="29">
        <f t="shared" si="2"/>
        <v>0</v>
      </c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4.25" customHeight="1">
      <c r="A54" s="1"/>
      <c r="B54" s="1"/>
      <c r="C54" s="1"/>
      <c r="D54" s="1"/>
      <c r="E54" s="1"/>
      <c r="F54" s="27" t="str">
        <f t="shared" si="3"/>
        <v/>
      </c>
      <c r="G54" s="28">
        <f t="shared" si="4"/>
        <v>0</v>
      </c>
      <c r="H54" s="29">
        <f t="shared" si="5"/>
        <v>0</v>
      </c>
      <c r="I54" s="29">
        <f t="shared" si="6"/>
        <v>0</v>
      </c>
      <c r="J54" s="29">
        <f t="shared" si="7"/>
        <v>0</v>
      </c>
      <c r="K54" s="28">
        <f t="shared" si="1"/>
        <v>0</v>
      </c>
      <c r="L54" s="29">
        <f t="shared" si="2"/>
        <v>0</v>
      </c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4.25" customHeight="1">
      <c r="A55" s="1"/>
      <c r="B55" s="1"/>
      <c r="C55" s="1"/>
      <c r="D55" s="1"/>
      <c r="E55" s="1"/>
      <c r="F55" s="27" t="str">
        <f t="shared" si="3"/>
        <v/>
      </c>
      <c r="G55" s="28">
        <f t="shared" si="4"/>
        <v>0</v>
      </c>
      <c r="H55" s="29">
        <f t="shared" si="5"/>
        <v>0</v>
      </c>
      <c r="I55" s="29">
        <f t="shared" si="6"/>
        <v>0</v>
      </c>
      <c r="J55" s="29">
        <f t="shared" si="7"/>
        <v>0</v>
      </c>
      <c r="K55" s="28">
        <f t="shared" si="1"/>
        <v>0</v>
      </c>
      <c r="L55" s="29">
        <f t="shared" si="2"/>
        <v>0</v>
      </c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4.25" customHeight="1">
      <c r="A56" s="1"/>
      <c r="B56" s="1"/>
      <c r="C56" s="1"/>
      <c r="D56" s="1"/>
      <c r="E56" s="1"/>
      <c r="F56" s="27" t="str">
        <f t="shared" si="3"/>
        <v/>
      </c>
      <c r="G56" s="28">
        <f t="shared" si="4"/>
        <v>0</v>
      </c>
      <c r="H56" s="29">
        <f t="shared" si="5"/>
        <v>0</v>
      </c>
      <c r="I56" s="29">
        <f t="shared" si="6"/>
        <v>0</v>
      </c>
      <c r="J56" s="29">
        <f t="shared" si="7"/>
        <v>0</v>
      </c>
      <c r="K56" s="28">
        <f t="shared" si="1"/>
        <v>0</v>
      </c>
      <c r="L56" s="29">
        <f t="shared" si="2"/>
        <v>0</v>
      </c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4.25" customHeight="1">
      <c r="A57" s="1"/>
      <c r="B57" s="1"/>
      <c r="C57" s="1"/>
      <c r="D57" s="1"/>
      <c r="E57" s="1"/>
      <c r="F57" s="27" t="str">
        <f t="shared" si="3"/>
        <v/>
      </c>
      <c r="G57" s="28">
        <f t="shared" si="4"/>
        <v>0</v>
      </c>
      <c r="H57" s="29">
        <f t="shared" si="5"/>
        <v>0</v>
      </c>
      <c r="I57" s="29">
        <f t="shared" si="6"/>
        <v>0</v>
      </c>
      <c r="J57" s="29">
        <f t="shared" si="7"/>
        <v>0</v>
      </c>
      <c r="K57" s="28">
        <f t="shared" si="1"/>
        <v>0</v>
      </c>
      <c r="L57" s="29">
        <f t="shared" si="2"/>
        <v>0</v>
      </c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4.25" customHeight="1">
      <c r="A58" s="1"/>
      <c r="B58" s="1"/>
      <c r="C58" s="1"/>
      <c r="D58" s="1"/>
      <c r="E58" s="1"/>
      <c r="F58" s="27" t="str">
        <f t="shared" si="3"/>
        <v/>
      </c>
      <c r="G58" s="28">
        <f t="shared" si="4"/>
        <v>0</v>
      </c>
      <c r="H58" s="29">
        <f t="shared" si="5"/>
        <v>0</v>
      </c>
      <c r="I58" s="29">
        <f t="shared" si="6"/>
        <v>0</v>
      </c>
      <c r="J58" s="29">
        <f t="shared" si="7"/>
        <v>0</v>
      </c>
      <c r="K58" s="28">
        <f t="shared" si="1"/>
        <v>0</v>
      </c>
      <c r="L58" s="29">
        <f t="shared" si="2"/>
        <v>0</v>
      </c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4.25" customHeight="1">
      <c r="A59" s="1"/>
      <c r="B59" s="1"/>
      <c r="C59" s="1"/>
      <c r="D59" s="1"/>
      <c r="E59" s="1"/>
      <c r="F59" s="27" t="str">
        <f t="shared" si="3"/>
        <v/>
      </c>
      <c r="G59" s="28">
        <f t="shared" si="4"/>
        <v>0</v>
      </c>
      <c r="H59" s="29">
        <f t="shared" si="5"/>
        <v>0</v>
      </c>
      <c r="I59" s="29">
        <f t="shared" si="6"/>
        <v>0</v>
      </c>
      <c r="J59" s="29">
        <f t="shared" si="7"/>
        <v>0</v>
      </c>
      <c r="K59" s="28">
        <f t="shared" si="1"/>
        <v>0</v>
      </c>
      <c r="L59" s="29">
        <f t="shared" si="2"/>
        <v>0</v>
      </c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4.25" customHeight="1">
      <c r="A60" s="1"/>
      <c r="B60" s="1"/>
      <c r="C60" s="1"/>
      <c r="D60" s="1"/>
      <c r="E60" s="1"/>
      <c r="F60" s="27" t="str">
        <f t="shared" si="3"/>
        <v/>
      </c>
      <c r="G60" s="28">
        <f t="shared" si="4"/>
        <v>0</v>
      </c>
      <c r="H60" s="29">
        <f t="shared" si="5"/>
        <v>0</v>
      </c>
      <c r="I60" s="29">
        <f t="shared" si="6"/>
        <v>0</v>
      </c>
      <c r="J60" s="29">
        <f t="shared" si="7"/>
        <v>0</v>
      </c>
      <c r="K60" s="28">
        <f t="shared" si="1"/>
        <v>0</v>
      </c>
      <c r="L60" s="29">
        <f t="shared" si="2"/>
        <v>0</v>
      </c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4.25" customHeight="1">
      <c r="A61" s="1"/>
      <c r="B61" s="1"/>
      <c r="C61" s="1"/>
      <c r="D61" s="1"/>
      <c r="E61" s="1"/>
      <c r="F61" s="27" t="str">
        <f t="shared" si="3"/>
        <v/>
      </c>
      <c r="G61" s="28">
        <f t="shared" si="4"/>
        <v>0</v>
      </c>
      <c r="H61" s="29">
        <f t="shared" si="5"/>
        <v>0</v>
      </c>
      <c r="I61" s="29">
        <f t="shared" si="6"/>
        <v>0</v>
      </c>
      <c r="J61" s="29">
        <f t="shared" si="7"/>
        <v>0</v>
      </c>
      <c r="K61" s="28">
        <f t="shared" si="1"/>
        <v>0</v>
      </c>
      <c r="L61" s="29">
        <f t="shared" si="2"/>
        <v>0</v>
      </c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4.25" customHeight="1">
      <c r="A62" s="1"/>
      <c r="B62" s="1"/>
      <c r="C62" s="1"/>
      <c r="D62" s="1"/>
      <c r="E62" s="1"/>
      <c r="F62" s="27" t="str">
        <f t="shared" si="3"/>
        <v/>
      </c>
      <c r="G62" s="28">
        <f t="shared" si="4"/>
        <v>0</v>
      </c>
      <c r="H62" s="29">
        <f t="shared" si="5"/>
        <v>0</v>
      </c>
      <c r="I62" s="29">
        <f t="shared" si="6"/>
        <v>0</v>
      </c>
      <c r="J62" s="29">
        <f t="shared" si="7"/>
        <v>0</v>
      </c>
      <c r="K62" s="28">
        <f t="shared" si="1"/>
        <v>0</v>
      </c>
      <c r="L62" s="29">
        <f t="shared" si="2"/>
        <v>0</v>
      </c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4.25" customHeight="1">
      <c r="A63" s="1"/>
      <c r="B63" s="1"/>
      <c r="C63" s="1"/>
      <c r="D63" s="1"/>
      <c r="E63" s="1"/>
      <c r="F63" s="27" t="str">
        <f t="shared" si="3"/>
        <v/>
      </c>
      <c r="G63" s="28">
        <f t="shared" si="4"/>
        <v>0</v>
      </c>
      <c r="H63" s="29">
        <f t="shared" si="5"/>
        <v>0</v>
      </c>
      <c r="I63" s="29">
        <f t="shared" si="6"/>
        <v>0</v>
      </c>
      <c r="J63" s="29">
        <f t="shared" si="7"/>
        <v>0</v>
      </c>
      <c r="K63" s="28">
        <f t="shared" si="1"/>
        <v>0</v>
      </c>
      <c r="L63" s="29">
        <f t="shared" si="2"/>
        <v>0</v>
      </c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4.25" customHeight="1">
      <c r="A64" s="1"/>
      <c r="B64" s="1"/>
      <c r="C64" s="1"/>
      <c r="D64" s="1"/>
      <c r="E64" s="1"/>
      <c r="F64" s="27" t="str">
        <f t="shared" si="3"/>
        <v/>
      </c>
      <c r="G64" s="28">
        <f t="shared" si="4"/>
        <v>0</v>
      </c>
      <c r="H64" s="29">
        <f t="shared" si="5"/>
        <v>0</v>
      </c>
      <c r="I64" s="29">
        <f t="shared" si="6"/>
        <v>0</v>
      </c>
      <c r="J64" s="29">
        <f t="shared" si="7"/>
        <v>0</v>
      </c>
      <c r="K64" s="28">
        <f t="shared" si="1"/>
        <v>0</v>
      </c>
      <c r="L64" s="29">
        <f t="shared" si="2"/>
        <v>0</v>
      </c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4.25" customHeight="1">
      <c r="A65" s="1"/>
      <c r="B65" s="1"/>
      <c r="C65" s="1"/>
      <c r="D65" s="1"/>
      <c r="E65" s="1"/>
      <c r="F65" s="27" t="str">
        <f t="shared" si="3"/>
        <v/>
      </c>
      <c r="G65" s="28">
        <f t="shared" si="4"/>
        <v>0</v>
      </c>
      <c r="H65" s="29">
        <f t="shared" si="5"/>
        <v>0</v>
      </c>
      <c r="I65" s="29">
        <f t="shared" si="6"/>
        <v>0</v>
      </c>
      <c r="J65" s="29">
        <f t="shared" si="7"/>
        <v>0</v>
      </c>
      <c r="K65" s="28">
        <f t="shared" si="1"/>
        <v>0</v>
      </c>
      <c r="L65" s="29">
        <f t="shared" si="2"/>
        <v>0</v>
      </c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4.25" customHeight="1">
      <c r="A66" s="1"/>
      <c r="B66" s="1"/>
      <c r="C66" s="1"/>
      <c r="D66" s="1"/>
      <c r="E66" s="1"/>
      <c r="F66" s="27" t="str">
        <f t="shared" si="3"/>
        <v/>
      </c>
      <c r="G66" s="28">
        <f t="shared" si="4"/>
        <v>0</v>
      </c>
      <c r="H66" s="29">
        <f t="shared" si="5"/>
        <v>0</v>
      </c>
      <c r="I66" s="29">
        <f t="shared" si="6"/>
        <v>0</v>
      </c>
      <c r="J66" s="29">
        <f t="shared" si="7"/>
        <v>0</v>
      </c>
      <c r="K66" s="28">
        <f t="shared" si="1"/>
        <v>0</v>
      </c>
      <c r="L66" s="29">
        <f t="shared" si="2"/>
        <v>0</v>
      </c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4.25" customHeight="1">
      <c r="A67" s="1"/>
      <c r="B67" s="1"/>
      <c r="C67" s="1"/>
      <c r="D67" s="1"/>
      <c r="E67" s="1"/>
      <c r="F67" s="27" t="str">
        <f t="shared" si="3"/>
        <v/>
      </c>
      <c r="G67" s="28">
        <f t="shared" si="4"/>
        <v>0</v>
      </c>
      <c r="H67" s="29">
        <f t="shared" si="5"/>
        <v>0</v>
      </c>
      <c r="I67" s="29">
        <f t="shared" si="6"/>
        <v>0</v>
      </c>
      <c r="J67" s="29">
        <f t="shared" si="7"/>
        <v>0</v>
      </c>
      <c r="K67" s="28">
        <f t="shared" si="1"/>
        <v>0</v>
      </c>
      <c r="L67" s="29">
        <f t="shared" si="2"/>
        <v>0</v>
      </c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4.25" customHeight="1">
      <c r="A68" s="1"/>
      <c r="B68" s="1"/>
      <c r="C68" s="1"/>
      <c r="D68" s="1"/>
      <c r="E68" s="1"/>
      <c r="F68" s="27" t="str">
        <f t="shared" si="3"/>
        <v/>
      </c>
      <c r="G68" s="28">
        <f t="shared" si="4"/>
        <v>0</v>
      </c>
      <c r="H68" s="29">
        <f t="shared" si="5"/>
        <v>0</v>
      </c>
      <c r="I68" s="29">
        <f t="shared" si="6"/>
        <v>0</v>
      </c>
      <c r="J68" s="29">
        <f t="shared" si="7"/>
        <v>0</v>
      </c>
      <c r="K68" s="28">
        <f t="shared" si="1"/>
        <v>0</v>
      </c>
      <c r="L68" s="29">
        <f t="shared" si="2"/>
        <v>0</v>
      </c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4.25" customHeight="1">
      <c r="A69" s="1"/>
      <c r="B69" s="1"/>
      <c r="C69" s="1"/>
      <c r="D69" s="1"/>
      <c r="E69" s="1"/>
      <c r="F69" s="27" t="str">
        <f t="shared" si="3"/>
        <v/>
      </c>
      <c r="G69" s="28">
        <f t="shared" si="4"/>
        <v>0</v>
      </c>
      <c r="H69" s="29">
        <f t="shared" si="5"/>
        <v>0</v>
      </c>
      <c r="I69" s="29">
        <f t="shared" si="6"/>
        <v>0</v>
      </c>
      <c r="J69" s="29">
        <f t="shared" si="7"/>
        <v>0</v>
      </c>
      <c r="K69" s="28">
        <f t="shared" si="1"/>
        <v>0</v>
      </c>
      <c r="L69" s="29">
        <f t="shared" si="2"/>
        <v>0</v>
      </c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4.25" customHeight="1">
      <c r="A70" s="1"/>
      <c r="B70" s="1"/>
      <c r="C70" s="1"/>
      <c r="D70" s="1"/>
      <c r="E70" s="1"/>
      <c r="F70" s="27" t="str">
        <f t="shared" si="3"/>
        <v/>
      </c>
      <c r="G70" s="28">
        <f t="shared" si="4"/>
        <v>0</v>
      </c>
      <c r="H70" s="29">
        <f t="shared" si="5"/>
        <v>0</v>
      </c>
      <c r="I70" s="29">
        <f t="shared" si="6"/>
        <v>0</v>
      </c>
      <c r="J70" s="29">
        <f t="shared" si="7"/>
        <v>0</v>
      </c>
      <c r="K70" s="28">
        <f t="shared" si="1"/>
        <v>0</v>
      </c>
      <c r="L70" s="29">
        <f t="shared" si="2"/>
        <v>0</v>
      </c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4.25" customHeight="1">
      <c r="A71" s="1"/>
      <c r="B71" s="1"/>
      <c r="C71" s="1"/>
      <c r="D71" s="1"/>
      <c r="E71" s="1"/>
      <c r="F71" s="27" t="str">
        <f t="shared" si="3"/>
        <v/>
      </c>
      <c r="G71" s="28">
        <f t="shared" si="4"/>
        <v>0</v>
      </c>
      <c r="H71" s="29">
        <f t="shared" si="5"/>
        <v>0</v>
      </c>
      <c r="I71" s="29">
        <f t="shared" si="6"/>
        <v>0</v>
      </c>
      <c r="J71" s="29">
        <f t="shared" si="7"/>
        <v>0</v>
      </c>
      <c r="K71" s="28">
        <f t="shared" si="1"/>
        <v>0</v>
      </c>
      <c r="L71" s="29">
        <f t="shared" si="2"/>
        <v>0</v>
      </c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4.25" customHeight="1">
      <c r="A72" s="1"/>
      <c r="B72" s="1"/>
      <c r="C72" s="1"/>
      <c r="D72" s="1"/>
      <c r="E72" s="1"/>
      <c r="F72" s="27" t="str">
        <f t="shared" si="3"/>
        <v/>
      </c>
      <c r="G72" s="28">
        <f t="shared" si="4"/>
        <v>0</v>
      </c>
      <c r="H72" s="29">
        <f t="shared" si="5"/>
        <v>0</v>
      </c>
      <c r="I72" s="29">
        <f t="shared" si="6"/>
        <v>0</v>
      </c>
      <c r="J72" s="29">
        <f t="shared" si="7"/>
        <v>0</v>
      </c>
      <c r="K72" s="28">
        <f t="shared" si="1"/>
        <v>0</v>
      </c>
      <c r="L72" s="29">
        <f t="shared" si="2"/>
        <v>0</v>
      </c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4.25" customHeight="1">
      <c r="A73" s="1"/>
      <c r="B73" s="1"/>
      <c r="C73" s="1"/>
      <c r="D73" s="1"/>
      <c r="E73" s="1"/>
      <c r="F73" s="27" t="str">
        <f t="shared" si="3"/>
        <v/>
      </c>
      <c r="G73" s="28">
        <f t="shared" si="4"/>
        <v>0</v>
      </c>
      <c r="H73" s="29">
        <f t="shared" si="5"/>
        <v>0</v>
      </c>
      <c r="I73" s="29">
        <f t="shared" si="6"/>
        <v>0</v>
      </c>
      <c r="J73" s="29">
        <f t="shared" si="7"/>
        <v>0</v>
      </c>
      <c r="K73" s="28">
        <f t="shared" si="1"/>
        <v>0</v>
      </c>
      <c r="L73" s="29">
        <f t="shared" si="2"/>
        <v>0</v>
      </c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4.25" customHeight="1">
      <c r="A74" s="1"/>
      <c r="B74" s="1"/>
      <c r="C74" s="1"/>
      <c r="D74" s="1"/>
      <c r="E74" s="1"/>
      <c r="F74" s="27" t="str">
        <f t="shared" si="3"/>
        <v/>
      </c>
      <c r="G74" s="28">
        <f t="shared" si="4"/>
        <v>0</v>
      </c>
      <c r="H74" s="29">
        <f t="shared" si="5"/>
        <v>0</v>
      </c>
      <c r="I74" s="29">
        <f t="shared" si="6"/>
        <v>0</v>
      </c>
      <c r="J74" s="29">
        <f t="shared" si="7"/>
        <v>0</v>
      </c>
      <c r="K74" s="28">
        <f t="shared" si="1"/>
        <v>0</v>
      </c>
      <c r="L74" s="29">
        <f t="shared" si="2"/>
        <v>0</v>
      </c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4.25" customHeight="1">
      <c r="A75" s="1"/>
      <c r="B75" s="1"/>
      <c r="C75" s="1"/>
      <c r="D75" s="1"/>
      <c r="E75" s="1"/>
      <c r="F75" s="27" t="str">
        <f t="shared" si="3"/>
        <v/>
      </c>
      <c r="G75" s="28">
        <f t="shared" si="4"/>
        <v>0</v>
      </c>
      <c r="H75" s="29">
        <f t="shared" si="5"/>
        <v>0</v>
      </c>
      <c r="I75" s="29">
        <f t="shared" si="6"/>
        <v>0</v>
      </c>
      <c r="J75" s="29">
        <f t="shared" si="7"/>
        <v>0</v>
      </c>
      <c r="K75" s="28">
        <f t="shared" si="1"/>
        <v>0</v>
      </c>
      <c r="L75" s="29">
        <f t="shared" si="2"/>
        <v>0</v>
      </c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4.25" customHeight="1">
      <c r="A76" s="1"/>
      <c r="B76" s="1"/>
      <c r="C76" s="1"/>
      <c r="D76" s="1"/>
      <c r="E76" s="1"/>
      <c r="F76" s="27" t="str">
        <f t="shared" si="3"/>
        <v/>
      </c>
      <c r="G76" s="28">
        <f t="shared" si="4"/>
        <v>0</v>
      </c>
      <c r="H76" s="29">
        <f t="shared" si="5"/>
        <v>0</v>
      </c>
      <c r="I76" s="29">
        <f t="shared" si="6"/>
        <v>0</v>
      </c>
      <c r="J76" s="29">
        <f t="shared" si="7"/>
        <v>0</v>
      </c>
      <c r="K76" s="28">
        <f t="shared" si="1"/>
        <v>0</v>
      </c>
      <c r="L76" s="29">
        <f t="shared" si="2"/>
        <v>0</v>
      </c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4.25" customHeight="1">
      <c r="A77" s="1"/>
      <c r="B77" s="1"/>
      <c r="C77" s="1"/>
      <c r="D77" s="1"/>
      <c r="E77" s="1"/>
      <c r="F77" s="27" t="str">
        <f t="shared" si="3"/>
        <v/>
      </c>
      <c r="G77" s="28">
        <f t="shared" si="4"/>
        <v>0</v>
      </c>
      <c r="H77" s="29">
        <f t="shared" si="5"/>
        <v>0</v>
      </c>
      <c r="I77" s="29">
        <f t="shared" si="6"/>
        <v>0</v>
      </c>
      <c r="J77" s="29">
        <f t="shared" si="7"/>
        <v>0</v>
      </c>
      <c r="K77" s="28">
        <f t="shared" si="1"/>
        <v>0</v>
      </c>
      <c r="L77" s="29">
        <f t="shared" si="2"/>
        <v>0</v>
      </c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4.25" customHeight="1">
      <c r="A78" s="1"/>
      <c r="B78" s="1"/>
      <c r="C78" s="1"/>
      <c r="D78" s="1"/>
      <c r="E78" s="1"/>
      <c r="F78" s="27" t="str">
        <f t="shared" si="3"/>
        <v/>
      </c>
      <c r="G78" s="28">
        <f t="shared" si="4"/>
        <v>0</v>
      </c>
      <c r="H78" s="29">
        <f t="shared" si="5"/>
        <v>0</v>
      </c>
      <c r="I78" s="29">
        <f t="shared" si="6"/>
        <v>0</v>
      </c>
      <c r="J78" s="29">
        <f t="shared" si="7"/>
        <v>0</v>
      </c>
      <c r="K78" s="28">
        <f t="shared" si="1"/>
        <v>0</v>
      </c>
      <c r="L78" s="29">
        <f t="shared" si="2"/>
        <v>0</v>
      </c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4.25" customHeight="1">
      <c r="A79" s="1"/>
      <c r="B79" s="1"/>
      <c r="C79" s="1"/>
      <c r="D79" s="1"/>
      <c r="E79" s="1"/>
      <c r="F79" s="27" t="str">
        <f t="shared" si="3"/>
        <v/>
      </c>
      <c r="G79" s="28">
        <f t="shared" si="4"/>
        <v>0</v>
      </c>
      <c r="H79" s="29">
        <f t="shared" si="5"/>
        <v>0</v>
      </c>
      <c r="I79" s="29">
        <f t="shared" si="6"/>
        <v>0</v>
      </c>
      <c r="J79" s="29">
        <f t="shared" si="7"/>
        <v>0</v>
      </c>
      <c r="K79" s="28">
        <f t="shared" si="1"/>
        <v>0</v>
      </c>
      <c r="L79" s="29">
        <f t="shared" si="2"/>
        <v>0</v>
      </c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4.25" customHeight="1">
      <c r="A80" s="1"/>
      <c r="B80" s="1"/>
      <c r="C80" s="1"/>
      <c r="D80" s="1"/>
      <c r="E80" s="1"/>
      <c r="F80" s="27" t="str">
        <f t="shared" si="3"/>
        <v/>
      </c>
      <c r="G80" s="28">
        <f t="shared" si="4"/>
        <v>0</v>
      </c>
      <c r="H80" s="29">
        <f t="shared" si="5"/>
        <v>0</v>
      </c>
      <c r="I80" s="29">
        <f t="shared" si="6"/>
        <v>0</v>
      </c>
      <c r="J80" s="29">
        <f t="shared" si="7"/>
        <v>0</v>
      </c>
      <c r="K80" s="28">
        <f t="shared" si="1"/>
        <v>0</v>
      </c>
      <c r="L80" s="29">
        <f t="shared" si="2"/>
        <v>0</v>
      </c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4.25" customHeight="1">
      <c r="A81" s="1"/>
      <c r="B81" s="1"/>
      <c r="C81" s="1"/>
      <c r="D81" s="1"/>
      <c r="E81" s="1"/>
      <c r="F81" s="27" t="str">
        <f t="shared" si="3"/>
        <v/>
      </c>
      <c r="G81" s="28">
        <f t="shared" si="4"/>
        <v>0</v>
      </c>
      <c r="H81" s="29">
        <f t="shared" si="5"/>
        <v>0</v>
      </c>
      <c r="I81" s="29">
        <f t="shared" si="6"/>
        <v>0</v>
      </c>
      <c r="J81" s="29">
        <f t="shared" si="7"/>
        <v>0</v>
      </c>
      <c r="K81" s="28">
        <f t="shared" si="1"/>
        <v>0</v>
      </c>
      <c r="L81" s="29">
        <f t="shared" si="2"/>
        <v>0</v>
      </c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4.25" customHeight="1">
      <c r="A82" s="1"/>
      <c r="B82" s="1"/>
      <c r="C82" s="1"/>
      <c r="D82" s="1"/>
      <c r="E82" s="1"/>
      <c r="F82" s="27" t="str">
        <f t="shared" si="3"/>
        <v/>
      </c>
      <c r="G82" s="28">
        <f t="shared" si="4"/>
        <v>0</v>
      </c>
      <c r="H82" s="29">
        <f t="shared" si="5"/>
        <v>0</v>
      </c>
      <c r="I82" s="29">
        <f t="shared" si="6"/>
        <v>0</v>
      </c>
      <c r="J82" s="29">
        <f t="shared" si="7"/>
        <v>0</v>
      </c>
      <c r="K82" s="28">
        <f t="shared" si="1"/>
        <v>0</v>
      </c>
      <c r="L82" s="29">
        <f t="shared" si="2"/>
        <v>0</v>
      </c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4.25" customHeight="1">
      <c r="A83" s="1"/>
      <c r="B83" s="1"/>
      <c r="C83" s="1"/>
      <c r="D83" s="1"/>
      <c r="E83" s="1"/>
      <c r="F83" s="27" t="str">
        <f t="shared" si="3"/>
        <v/>
      </c>
      <c r="G83" s="28">
        <f t="shared" si="4"/>
        <v>0</v>
      </c>
      <c r="H83" s="29">
        <f t="shared" si="5"/>
        <v>0</v>
      </c>
      <c r="I83" s="29">
        <f t="shared" si="6"/>
        <v>0</v>
      </c>
      <c r="J83" s="29">
        <f t="shared" si="7"/>
        <v>0</v>
      </c>
      <c r="K83" s="28">
        <f t="shared" si="1"/>
        <v>0</v>
      </c>
      <c r="L83" s="29">
        <f t="shared" si="2"/>
        <v>0</v>
      </c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4.25" customHeight="1">
      <c r="A84" s="1"/>
      <c r="B84" s="1"/>
      <c r="C84" s="1"/>
      <c r="D84" s="1"/>
      <c r="E84" s="1"/>
      <c r="F84" s="27" t="str">
        <f t="shared" si="3"/>
        <v/>
      </c>
      <c r="G84" s="28">
        <f t="shared" si="4"/>
        <v>0</v>
      </c>
      <c r="H84" s="29">
        <f t="shared" si="5"/>
        <v>0</v>
      </c>
      <c r="I84" s="29">
        <f t="shared" si="6"/>
        <v>0</v>
      </c>
      <c r="J84" s="29">
        <f t="shared" si="7"/>
        <v>0</v>
      </c>
      <c r="K84" s="28">
        <f t="shared" si="1"/>
        <v>0</v>
      </c>
      <c r="L84" s="29">
        <f t="shared" si="2"/>
        <v>0</v>
      </c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4.25" customHeight="1">
      <c r="A85" s="1"/>
      <c r="B85" s="1"/>
      <c r="C85" s="1"/>
      <c r="D85" s="1"/>
      <c r="E85" s="1"/>
      <c r="F85" s="27" t="str">
        <f t="shared" si="3"/>
        <v/>
      </c>
      <c r="G85" s="28">
        <f t="shared" si="4"/>
        <v>0</v>
      </c>
      <c r="H85" s="29">
        <f t="shared" si="5"/>
        <v>0</v>
      </c>
      <c r="I85" s="29">
        <f t="shared" si="6"/>
        <v>0</v>
      </c>
      <c r="J85" s="29">
        <f t="shared" si="7"/>
        <v>0</v>
      </c>
      <c r="K85" s="28">
        <f t="shared" si="1"/>
        <v>0</v>
      </c>
      <c r="L85" s="29">
        <f t="shared" si="2"/>
        <v>0</v>
      </c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4.25" customHeight="1">
      <c r="A86" s="1"/>
      <c r="B86" s="1"/>
      <c r="C86" s="1"/>
      <c r="D86" s="1"/>
      <c r="E86" s="1"/>
      <c r="F86" s="27" t="str">
        <f t="shared" si="3"/>
        <v/>
      </c>
      <c r="G86" s="28">
        <f t="shared" si="4"/>
        <v>0</v>
      </c>
      <c r="H86" s="29">
        <f t="shared" si="5"/>
        <v>0</v>
      </c>
      <c r="I86" s="29">
        <f t="shared" si="6"/>
        <v>0</v>
      </c>
      <c r="J86" s="29">
        <f t="shared" si="7"/>
        <v>0</v>
      </c>
      <c r="K86" s="28">
        <f t="shared" si="1"/>
        <v>0</v>
      </c>
      <c r="L86" s="29">
        <f t="shared" si="2"/>
        <v>0</v>
      </c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4.25" customHeight="1">
      <c r="A87" s="1"/>
      <c r="B87" s="1"/>
      <c r="C87" s="1"/>
      <c r="D87" s="1"/>
      <c r="E87" s="1"/>
      <c r="F87" s="27" t="str">
        <f t="shared" si="3"/>
        <v/>
      </c>
      <c r="G87" s="28">
        <f t="shared" si="4"/>
        <v>0</v>
      </c>
      <c r="H87" s="29">
        <f t="shared" si="5"/>
        <v>0</v>
      </c>
      <c r="I87" s="29">
        <f t="shared" si="6"/>
        <v>0</v>
      </c>
      <c r="J87" s="29">
        <f t="shared" si="7"/>
        <v>0</v>
      </c>
      <c r="K87" s="28">
        <f t="shared" si="1"/>
        <v>0</v>
      </c>
      <c r="L87" s="29">
        <f t="shared" si="2"/>
        <v>0</v>
      </c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4.25" customHeight="1">
      <c r="A88" s="1"/>
      <c r="B88" s="1"/>
      <c r="C88" s="1"/>
      <c r="D88" s="1"/>
      <c r="E88" s="1"/>
      <c r="F88" s="27" t="str">
        <f t="shared" si="3"/>
        <v/>
      </c>
      <c r="G88" s="28">
        <f t="shared" si="4"/>
        <v>0</v>
      </c>
      <c r="H88" s="29">
        <f t="shared" si="5"/>
        <v>0</v>
      </c>
      <c r="I88" s="29">
        <f t="shared" si="6"/>
        <v>0</v>
      </c>
      <c r="J88" s="29">
        <f t="shared" si="7"/>
        <v>0</v>
      </c>
      <c r="K88" s="28">
        <f t="shared" si="1"/>
        <v>0</v>
      </c>
      <c r="L88" s="29">
        <f t="shared" si="2"/>
        <v>0</v>
      </c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4.25" customHeight="1">
      <c r="A89" s="1"/>
      <c r="B89" s="1"/>
      <c r="C89" s="1"/>
      <c r="D89" s="1"/>
      <c r="E89" s="1"/>
      <c r="F89" s="27" t="str">
        <f t="shared" si="3"/>
        <v/>
      </c>
      <c r="G89" s="28">
        <f t="shared" si="4"/>
        <v>0</v>
      </c>
      <c r="H89" s="29">
        <f t="shared" si="5"/>
        <v>0</v>
      </c>
      <c r="I89" s="29">
        <f t="shared" si="6"/>
        <v>0</v>
      </c>
      <c r="J89" s="29">
        <f t="shared" si="7"/>
        <v>0</v>
      </c>
      <c r="K89" s="28">
        <f t="shared" si="1"/>
        <v>0</v>
      </c>
      <c r="L89" s="29">
        <f t="shared" si="2"/>
        <v>0</v>
      </c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4.25" customHeight="1">
      <c r="A90" s="1"/>
      <c r="B90" s="1"/>
      <c r="C90" s="1"/>
      <c r="D90" s="1"/>
      <c r="E90" s="1"/>
      <c r="F90" s="27" t="str">
        <f t="shared" si="3"/>
        <v/>
      </c>
      <c r="G90" s="28">
        <f t="shared" si="4"/>
        <v>0</v>
      </c>
      <c r="H90" s="29">
        <f t="shared" si="5"/>
        <v>0</v>
      </c>
      <c r="I90" s="29">
        <f t="shared" si="6"/>
        <v>0</v>
      </c>
      <c r="J90" s="29">
        <f t="shared" si="7"/>
        <v>0</v>
      </c>
      <c r="K90" s="28">
        <f t="shared" si="1"/>
        <v>0</v>
      </c>
      <c r="L90" s="29">
        <f t="shared" si="2"/>
        <v>0</v>
      </c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4.25" customHeight="1">
      <c r="A91" s="1"/>
      <c r="B91" s="1"/>
      <c r="C91" s="1"/>
      <c r="D91" s="1"/>
      <c r="E91" s="1"/>
      <c r="F91" s="27" t="str">
        <f t="shared" si="3"/>
        <v/>
      </c>
      <c r="G91" s="28">
        <f t="shared" si="4"/>
        <v>0</v>
      </c>
      <c r="H91" s="29">
        <f t="shared" si="5"/>
        <v>0</v>
      </c>
      <c r="I91" s="29">
        <f t="shared" si="6"/>
        <v>0</v>
      </c>
      <c r="J91" s="29">
        <f t="shared" si="7"/>
        <v>0</v>
      </c>
      <c r="K91" s="28">
        <f t="shared" si="1"/>
        <v>0</v>
      </c>
      <c r="L91" s="29">
        <f t="shared" si="2"/>
        <v>0</v>
      </c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4.25" customHeight="1">
      <c r="A92" s="1"/>
      <c r="B92" s="1"/>
      <c r="C92" s="1"/>
      <c r="D92" s="1"/>
      <c r="E92" s="1"/>
      <c r="F92" s="27" t="str">
        <f t="shared" si="3"/>
        <v/>
      </c>
      <c r="G92" s="28">
        <f t="shared" si="4"/>
        <v>0</v>
      </c>
      <c r="H92" s="29">
        <f t="shared" si="5"/>
        <v>0</v>
      </c>
      <c r="I92" s="29">
        <f t="shared" si="6"/>
        <v>0</v>
      </c>
      <c r="J92" s="29">
        <f t="shared" si="7"/>
        <v>0</v>
      </c>
      <c r="K92" s="28">
        <f t="shared" si="1"/>
        <v>0</v>
      </c>
      <c r="L92" s="29">
        <f t="shared" si="2"/>
        <v>0</v>
      </c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4.25" customHeight="1">
      <c r="A93" s="1"/>
      <c r="B93" s="1"/>
      <c r="C93" s="1"/>
      <c r="D93" s="1"/>
      <c r="E93" s="1"/>
      <c r="F93" s="27" t="str">
        <f t="shared" si="3"/>
        <v/>
      </c>
      <c r="G93" s="28">
        <f t="shared" si="4"/>
        <v>0</v>
      </c>
      <c r="H93" s="29">
        <f t="shared" si="5"/>
        <v>0</v>
      </c>
      <c r="I93" s="29">
        <f t="shared" si="6"/>
        <v>0</v>
      </c>
      <c r="J93" s="29">
        <f t="shared" si="7"/>
        <v>0</v>
      </c>
      <c r="K93" s="28">
        <f t="shared" si="1"/>
        <v>0</v>
      </c>
      <c r="L93" s="29">
        <f t="shared" si="2"/>
        <v>0</v>
      </c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4.25" customHeight="1">
      <c r="A94" s="1"/>
      <c r="B94" s="1"/>
      <c r="C94" s="1"/>
      <c r="D94" s="1"/>
      <c r="E94" s="1"/>
      <c r="F94" s="27" t="str">
        <f t="shared" si="3"/>
        <v/>
      </c>
      <c r="G94" s="28">
        <f t="shared" si="4"/>
        <v>0</v>
      </c>
      <c r="H94" s="29">
        <f t="shared" si="5"/>
        <v>0</v>
      </c>
      <c r="I94" s="29">
        <f t="shared" si="6"/>
        <v>0</v>
      </c>
      <c r="J94" s="29">
        <f t="shared" si="7"/>
        <v>0</v>
      </c>
      <c r="K94" s="28">
        <f t="shared" si="1"/>
        <v>0</v>
      </c>
      <c r="L94" s="29">
        <f t="shared" si="2"/>
        <v>0</v>
      </c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4.25" customHeight="1">
      <c r="A95" s="1"/>
      <c r="B95" s="1"/>
      <c r="C95" s="1"/>
      <c r="D95" s="1"/>
      <c r="E95" s="1"/>
      <c r="F95" s="27" t="str">
        <f t="shared" si="3"/>
        <v/>
      </c>
      <c r="G95" s="28">
        <f t="shared" si="4"/>
        <v>0</v>
      </c>
      <c r="H95" s="29">
        <f t="shared" si="5"/>
        <v>0</v>
      </c>
      <c r="I95" s="29">
        <f t="shared" si="6"/>
        <v>0</v>
      </c>
      <c r="J95" s="29">
        <f t="shared" si="7"/>
        <v>0</v>
      </c>
      <c r="K95" s="28">
        <f t="shared" si="1"/>
        <v>0</v>
      </c>
      <c r="L95" s="29">
        <f t="shared" si="2"/>
        <v>0</v>
      </c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4.25" customHeight="1">
      <c r="A96" s="1"/>
      <c r="B96" s="1"/>
      <c r="C96" s="1"/>
      <c r="D96" s="1"/>
      <c r="E96" s="1"/>
      <c r="F96" s="27" t="str">
        <f t="shared" si="3"/>
        <v/>
      </c>
      <c r="G96" s="28">
        <f t="shared" si="4"/>
        <v>0</v>
      </c>
      <c r="H96" s="29">
        <f t="shared" si="5"/>
        <v>0</v>
      </c>
      <c r="I96" s="29">
        <f t="shared" si="6"/>
        <v>0</v>
      </c>
      <c r="J96" s="29">
        <f t="shared" si="7"/>
        <v>0</v>
      </c>
      <c r="K96" s="28">
        <f t="shared" si="1"/>
        <v>0</v>
      </c>
      <c r="L96" s="29">
        <f t="shared" si="2"/>
        <v>0</v>
      </c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4.25" customHeight="1">
      <c r="A97" s="1"/>
      <c r="B97" s="1"/>
      <c r="C97" s="1"/>
      <c r="D97" s="1"/>
      <c r="E97" s="1"/>
      <c r="F97" s="27" t="str">
        <f t="shared" si="3"/>
        <v/>
      </c>
      <c r="G97" s="28">
        <f t="shared" si="4"/>
        <v>0</v>
      </c>
      <c r="H97" s="29">
        <f t="shared" si="5"/>
        <v>0</v>
      </c>
      <c r="I97" s="29">
        <f t="shared" si="6"/>
        <v>0</v>
      </c>
      <c r="J97" s="29">
        <f t="shared" si="7"/>
        <v>0</v>
      </c>
      <c r="K97" s="28">
        <f t="shared" si="1"/>
        <v>0</v>
      </c>
      <c r="L97" s="29">
        <f t="shared" si="2"/>
        <v>0</v>
      </c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4.25" customHeight="1">
      <c r="A98" s="1"/>
      <c r="B98" s="1"/>
      <c r="C98" s="1"/>
      <c r="D98" s="1"/>
      <c r="E98" s="1"/>
      <c r="F98" s="27" t="str">
        <f t="shared" si="3"/>
        <v/>
      </c>
      <c r="G98" s="28">
        <f t="shared" si="4"/>
        <v>0</v>
      </c>
      <c r="H98" s="29">
        <f t="shared" si="5"/>
        <v>0</v>
      </c>
      <c r="I98" s="29">
        <f t="shared" si="6"/>
        <v>0</v>
      </c>
      <c r="J98" s="29">
        <f t="shared" si="7"/>
        <v>0</v>
      </c>
      <c r="K98" s="28">
        <f t="shared" si="1"/>
        <v>0</v>
      </c>
      <c r="L98" s="29">
        <f t="shared" si="2"/>
        <v>0</v>
      </c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4.25" customHeight="1">
      <c r="A99" s="1"/>
      <c r="B99" s="1"/>
      <c r="C99" s="1"/>
      <c r="D99" s="1"/>
      <c r="E99" s="1"/>
      <c r="F99" s="27" t="str">
        <f t="shared" si="3"/>
        <v/>
      </c>
      <c r="G99" s="28">
        <f t="shared" si="4"/>
        <v>0</v>
      </c>
      <c r="H99" s="29">
        <f t="shared" si="5"/>
        <v>0</v>
      </c>
      <c r="I99" s="29">
        <f t="shared" si="6"/>
        <v>0</v>
      </c>
      <c r="J99" s="29">
        <f t="shared" si="7"/>
        <v>0</v>
      </c>
      <c r="K99" s="28">
        <f t="shared" si="1"/>
        <v>0</v>
      </c>
      <c r="L99" s="29">
        <f t="shared" si="2"/>
        <v>0</v>
      </c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4.25" customHeight="1">
      <c r="A100" s="1"/>
      <c r="B100" s="1"/>
      <c r="C100" s="1"/>
      <c r="D100" s="1"/>
      <c r="E100" s="1"/>
      <c r="F100" s="27" t="str">
        <f t="shared" si="3"/>
        <v/>
      </c>
      <c r="G100" s="28">
        <f t="shared" si="4"/>
        <v>0</v>
      </c>
      <c r="H100" s="29">
        <f t="shared" si="5"/>
        <v>0</v>
      </c>
      <c r="I100" s="29">
        <f t="shared" si="6"/>
        <v>0</v>
      </c>
      <c r="J100" s="29">
        <f t="shared" si="7"/>
        <v>0</v>
      </c>
      <c r="K100" s="28">
        <f t="shared" si="1"/>
        <v>0</v>
      </c>
      <c r="L100" s="29">
        <f t="shared" si="2"/>
        <v>0</v>
      </c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4.25" customHeight="1">
      <c r="A101" s="1"/>
      <c r="B101" s="1"/>
      <c r="C101" s="1"/>
      <c r="D101" s="1"/>
      <c r="E101" s="1"/>
      <c r="F101" s="27" t="str">
        <f t="shared" si="3"/>
        <v/>
      </c>
      <c r="G101" s="28">
        <f t="shared" si="4"/>
        <v>0</v>
      </c>
      <c r="H101" s="29">
        <f t="shared" si="5"/>
        <v>0</v>
      </c>
      <c r="I101" s="29">
        <f t="shared" si="6"/>
        <v>0</v>
      </c>
      <c r="J101" s="29">
        <f t="shared" si="7"/>
        <v>0</v>
      </c>
      <c r="K101" s="28">
        <f t="shared" si="1"/>
        <v>0</v>
      </c>
      <c r="L101" s="29">
        <f t="shared" si="2"/>
        <v>0</v>
      </c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4.25" customHeight="1">
      <c r="A102" s="1"/>
      <c r="B102" s="1"/>
      <c r="C102" s="1"/>
      <c r="D102" s="1"/>
      <c r="E102" s="1"/>
      <c r="F102" s="27" t="str">
        <f t="shared" si="3"/>
        <v/>
      </c>
      <c r="G102" s="28">
        <f t="shared" si="4"/>
        <v>0</v>
      </c>
      <c r="H102" s="29">
        <f t="shared" si="5"/>
        <v>0</v>
      </c>
      <c r="I102" s="29">
        <f t="shared" si="6"/>
        <v>0</v>
      </c>
      <c r="J102" s="29">
        <f t="shared" si="7"/>
        <v>0</v>
      </c>
      <c r="K102" s="28">
        <f t="shared" si="1"/>
        <v>0</v>
      </c>
      <c r="L102" s="29">
        <f t="shared" si="2"/>
        <v>0</v>
      </c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4.25" customHeight="1">
      <c r="A103" s="1"/>
      <c r="B103" s="1"/>
      <c r="C103" s="1"/>
      <c r="D103" s="1"/>
      <c r="E103" s="1"/>
      <c r="F103" s="27" t="str">
        <f t="shared" si="3"/>
        <v/>
      </c>
      <c r="G103" s="28">
        <f t="shared" si="4"/>
        <v>0</v>
      </c>
      <c r="H103" s="29">
        <f t="shared" si="5"/>
        <v>0</v>
      </c>
      <c r="I103" s="29">
        <f t="shared" si="6"/>
        <v>0</v>
      </c>
      <c r="J103" s="29">
        <f t="shared" si="7"/>
        <v>0</v>
      </c>
      <c r="K103" s="28">
        <f t="shared" si="1"/>
        <v>0</v>
      </c>
      <c r="L103" s="29">
        <f t="shared" si="2"/>
        <v>0</v>
      </c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4.25" customHeight="1">
      <c r="A104" s="1"/>
      <c r="B104" s="1"/>
      <c r="C104" s="1"/>
      <c r="D104" s="1"/>
      <c r="E104" s="1"/>
      <c r="F104" s="27" t="str">
        <f t="shared" si="3"/>
        <v/>
      </c>
      <c r="G104" s="28">
        <f t="shared" si="4"/>
        <v>0</v>
      </c>
      <c r="H104" s="29">
        <f t="shared" si="5"/>
        <v>0</v>
      </c>
      <c r="I104" s="29">
        <f t="shared" si="6"/>
        <v>0</v>
      </c>
      <c r="J104" s="29">
        <f t="shared" si="7"/>
        <v>0</v>
      </c>
      <c r="K104" s="28">
        <f t="shared" si="1"/>
        <v>0</v>
      </c>
      <c r="L104" s="29">
        <f t="shared" si="2"/>
        <v>0</v>
      </c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4.25" customHeight="1">
      <c r="A105" s="1"/>
      <c r="B105" s="1"/>
      <c r="C105" s="1"/>
      <c r="D105" s="1"/>
      <c r="E105" s="1"/>
      <c r="F105" s="27" t="str">
        <f t="shared" si="3"/>
        <v/>
      </c>
      <c r="G105" s="28">
        <f t="shared" si="4"/>
        <v>0</v>
      </c>
      <c r="H105" s="29">
        <f t="shared" si="5"/>
        <v>0</v>
      </c>
      <c r="I105" s="29">
        <f t="shared" si="6"/>
        <v>0</v>
      </c>
      <c r="J105" s="29">
        <f t="shared" si="7"/>
        <v>0</v>
      </c>
      <c r="K105" s="28">
        <f t="shared" si="1"/>
        <v>0</v>
      </c>
      <c r="L105" s="29">
        <f t="shared" si="2"/>
        <v>0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4.25" customHeight="1">
      <c r="A106" s="1"/>
      <c r="B106" s="1"/>
      <c r="C106" s="1"/>
      <c r="D106" s="1"/>
      <c r="E106" s="1"/>
      <c r="F106" s="27" t="str">
        <f t="shared" si="3"/>
        <v/>
      </c>
      <c r="G106" s="28">
        <f t="shared" si="4"/>
        <v>0</v>
      </c>
      <c r="H106" s="29">
        <f t="shared" si="5"/>
        <v>0</v>
      </c>
      <c r="I106" s="29">
        <f t="shared" si="6"/>
        <v>0</v>
      </c>
      <c r="J106" s="29">
        <f t="shared" si="7"/>
        <v>0</v>
      </c>
      <c r="K106" s="28">
        <f t="shared" si="1"/>
        <v>0</v>
      </c>
      <c r="L106" s="29">
        <f t="shared" si="2"/>
        <v>0</v>
      </c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4.25" customHeight="1">
      <c r="A107" s="1"/>
      <c r="B107" s="1"/>
      <c r="C107" s="1"/>
      <c r="D107" s="1"/>
      <c r="E107" s="1"/>
      <c r="F107" s="27" t="str">
        <f t="shared" si="3"/>
        <v/>
      </c>
      <c r="G107" s="28">
        <f t="shared" si="4"/>
        <v>0</v>
      </c>
      <c r="H107" s="29">
        <f t="shared" si="5"/>
        <v>0</v>
      </c>
      <c r="I107" s="29">
        <f t="shared" si="6"/>
        <v>0</v>
      </c>
      <c r="J107" s="29">
        <f t="shared" si="7"/>
        <v>0</v>
      </c>
      <c r="K107" s="28">
        <f t="shared" si="1"/>
        <v>0</v>
      </c>
      <c r="L107" s="29">
        <f t="shared" si="2"/>
        <v>0</v>
      </c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4.25" customHeight="1">
      <c r="A108" s="1"/>
      <c r="B108" s="1"/>
      <c r="C108" s="1"/>
      <c r="D108" s="1"/>
      <c r="E108" s="1"/>
      <c r="F108" s="27" t="str">
        <f t="shared" si="3"/>
        <v/>
      </c>
      <c r="G108" s="28">
        <f t="shared" si="4"/>
        <v>0</v>
      </c>
      <c r="H108" s="29">
        <f t="shared" si="5"/>
        <v>0</v>
      </c>
      <c r="I108" s="29">
        <f t="shared" si="6"/>
        <v>0</v>
      </c>
      <c r="J108" s="29">
        <f t="shared" si="7"/>
        <v>0</v>
      </c>
      <c r="K108" s="28">
        <f t="shared" si="1"/>
        <v>0</v>
      </c>
      <c r="L108" s="29">
        <f t="shared" si="2"/>
        <v>0</v>
      </c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4.25" customHeight="1">
      <c r="A109" s="1"/>
      <c r="B109" s="1"/>
      <c r="C109" s="1"/>
      <c r="D109" s="1"/>
      <c r="E109" s="1"/>
      <c r="F109" s="27" t="str">
        <f t="shared" si="3"/>
        <v/>
      </c>
      <c r="G109" s="28">
        <f t="shared" si="4"/>
        <v>0</v>
      </c>
      <c r="H109" s="29">
        <f t="shared" si="5"/>
        <v>0</v>
      </c>
      <c r="I109" s="29">
        <f t="shared" si="6"/>
        <v>0</v>
      </c>
      <c r="J109" s="29">
        <f t="shared" si="7"/>
        <v>0</v>
      </c>
      <c r="K109" s="28">
        <f t="shared" si="1"/>
        <v>0</v>
      </c>
      <c r="L109" s="29">
        <f t="shared" si="2"/>
        <v>0</v>
      </c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4.25" customHeight="1">
      <c r="A110" s="1"/>
      <c r="B110" s="1"/>
      <c r="C110" s="1"/>
      <c r="D110" s="1"/>
      <c r="E110" s="1"/>
      <c r="F110" s="27" t="str">
        <f t="shared" si="3"/>
        <v/>
      </c>
      <c r="G110" s="28">
        <f t="shared" si="4"/>
        <v>0</v>
      </c>
      <c r="H110" s="29">
        <f t="shared" si="5"/>
        <v>0</v>
      </c>
      <c r="I110" s="29">
        <f t="shared" si="6"/>
        <v>0</v>
      </c>
      <c r="J110" s="29">
        <f t="shared" si="7"/>
        <v>0</v>
      </c>
      <c r="K110" s="28">
        <f t="shared" si="1"/>
        <v>0</v>
      </c>
      <c r="L110" s="29">
        <f t="shared" si="2"/>
        <v>0</v>
      </c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4.25" customHeight="1">
      <c r="A111" s="1"/>
      <c r="B111" s="1"/>
      <c r="C111" s="1"/>
      <c r="D111" s="1"/>
      <c r="E111" s="1"/>
      <c r="F111" s="27" t="str">
        <f t="shared" si="3"/>
        <v/>
      </c>
      <c r="G111" s="28">
        <f t="shared" si="4"/>
        <v>0</v>
      </c>
      <c r="H111" s="29">
        <f t="shared" si="5"/>
        <v>0</v>
      </c>
      <c r="I111" s="29">
        <f t="shared" si="6"/>
        <v>0</v>
      </c>
      <c r="J111" s="29">
        <f t="shared" si="7"/>
        <v>0</v>
      </c>
      <c r="K111" s="28">
        <f t="shared" si="1"/>
        <v>0</v>
      </c>
      <c r="L111" s="29">
        <f t="shared" si="2"/>
        <v>0</v>
      </c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4.25" customHeight="1">
      <c r="A112" s="1"/>
      <c r="B112" s="1"/>
      <c r="C112" s="1"/>
      <c r="D112" s="1"/>
      <c r="E112" s="1"/>
      <c r="F112" s="27" t="str">
        <f t="shared" si="3"/>
        <v/>
      </c>
      <c r="G112" s="28">
        <f t="shared" si="4"/>
        <v>0</v>
      </c>
      <c r="H112" s="29">
        <f t="shared" si="5"/>
        <v>0</v>
      </c>
      <c r="I112" s="29">
        <f t="shared" si="6"/>
        <v>0</v>
      </c>
      <c r="J112" s="29">
        <f t="shared" si="7"/>
        <v>0</v>
      </c>
      <c r="K112" s="28">
        <f t="shared" si="1"/>
        <v>0</v>
      </c>
      <c r="L112" s="29">
        <f t="shared" si="2"/>
        <v>0</v>
      </c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4.25" customHeight="1">
      <c r="A113" s="1"/>
      <c r="B113" s="1"/>
      <c r="C113" s="1"/>
      <c r="D113" s="1"/>
      <c r="E113" s="1"/>
      <c r="F113" s="27" t="str">
        <f t="shared" si="3"/>
        <v/>
      </c>
      <c r="G113" s="28">
        <f t="shared" si="4"/>
        <v>0</v>
      </c>
      <c r="H113" s="29">
        <f t="shared" si="5"/>
        <v>0</v>
      </c>
      <c r="I113" s="29">
        <f t="shared" si="6"/>
        <v>0</v>
      </c>
      <c r="J113" s="29">
        <f t="shared" si="7"/>
        <v>0</v>
      </c>
      <c r="K113" s="28">
        <f t="shared" si="1"/>
        <v>0</v>
      </c>
      <c r="L113" s="29">
        <f t="shared" si="2"/>
        <v>0</v>
      </c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4.25" customHeight="1">
      <c r="A114" s="1"/>
      <c r="B114" s="1"/>
      <c r="C114" s="1"/>
      <c r="D114" s="1"/>
      <c r="E114" s="1"/>
      <c r="F114" s="27" t="str">
        <f t="shared" si="3"/>
        <v/>
      </c>
      <c r="G114" s="28">
        <f t="shared" si="4"/>
        <v>0</v>
      </c>
      <c r="H114" s="29">
        <f t="shared" si="5"/>
        <v>0</v>
      </c>
      <c r="I114" s="29">
        <f t="shared" si="6"/>
        <v>0</v>
      </c>
      <c r="J114" s="29">
        <f t="shared" si="7"/>
        <v>0</v>
      </c>
      <c r="K114" s="28">
        <f t="shared" si="1"/>
        <v>0</v>
      </c>
      <c r="L114" s="29">
        <f t="shared" si="2"/>
        <v>0</v>
      </c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4.25" customHeight="1">
      <c r="A115" s="1"/>
      <c r="B115" s="1"/>
      <c r="C115" s="1"/>
      <c r="D115" s="1"/>
      <c r="E115" s="1"/>
      <c r="F115" s="27" t="str">
        <f t="shared" si="3"/>
        <v/>
      </c>
      <c r="G115" s="28">
        <f t="shared" si="4"/>
        <v>0</v>
      </c>
      <c r="H115" s="29">
        <f t="shared" si="5"/>
        <v>0</v>
      </c>
      <c r="I115" s="29">
        <f t="shared" si="6"/>
        <v>0</v>
      </c>
      <c r="J115" s="29">
        <f t="shared" si="7"/>
        <v>0</v>
      </c>
      <c r="K115" s="28">
        <f t="shared" si="1"/>
        <v>0</v>
      </c>
      <c r="L115" s="29">
        <f t="shared" si="2"/>
        <v>0</v>
      </c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4.25" customHeight="1">
      <c r="A116" s="1"/>
      <c r="B116" s="1"/>
      <c r="C116" s="1"/>
      <c r="D116" s="1"/>
      <c r="E116" s="1"/>
      <c r="F116" s="27" t="str">
        <f t="shared" si="3"/>
        <v/>
      </c>
      <c r="G116" s="28">
        <f t="shared" si="4"/>
        <v>0</v>
      </c>
      <c r="H116" s="29">
        <f t="shared" si="5"/>
        <v>0</v>
      </c>
      <c r="I116" s="29">
        <f t="shared" si="6"/>
        <v>0</v>
      </c>
      <c r="J116" s="29">
        <f t="shared" si="7"/>
        <v>0</v>
      </c>
      <c r="K116" s="28">
        <f t="shared" si="1"/>
        <v>0</v>
      </c>
      <c r="L116" s="29">
        <f t="shared" si="2"/>
        <v>0</v>
      </c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4.25" customHeight="1">
      <c r="A117" s="1"/>
      <c r="B117" s="1"/>
      <c r="C117" s="1"/>
      <c r="D117" s="1"/>
      <c r="E117" s="1"/>
      <c r="F117" s="27" t="str">
        <f t="shared" si="3"/>
        <v/>
      </c>
      <c r="G117" s="28">
        <f t="shared" si="4"/>
        <v>0</v>
      </c>
      <c r="H117" s="29">
        <f t="shared" si="5"/>
        <v>0</v>
      </c>
      <c r="I117" s="29">
        <f t="shared" si="6"/>
        <v>0</v>
      </c>
      <c r="J117" s="29">
        <f t="shared" si="7"/>
        <v>0</v>
      </c>
      <c r="K117" s="28">
        <f t="shared" si="1"/>
        <v>0</v>
      </c>
      <c r="L117" s="29">
        <f t="shared" si="2"/>
        <v>0</v>
      </c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4.25" customHeight="1">
      <c r="A118" s="1"/>
      <c r="B118" s="1"/>
      <c r="C118" s="1"/>
      <c r="D118" s="1"/>
      <c r="E118" s="1"/>
      <c r="F118" s="27" t="str">
        <f t="shared" si="3"/>
        <v/>
      </c>
      <c r="G118" s="28">
        <f t="shared" si="4"/>
        <v>0</v>
      </c>
      <c r="H118" s="29">
        <f t="shared" si="5"/>
        <v>0</v>
      </c>
      <c r="I118" s="29">
        <f t="shared" si="6"/>
        <v>0</v>
      </c>
      <c r="J118" s="29">
        <f t="shared" si="7"/>
        <v>0</v>
      </c>
      <c r="K118" s="28">
        <f t="shared" si="1"/>
        <v>0</v>
      </c>
      <c r="L118" s="29">
        <f t="shared" si="2"/>
        <v>0</v>
      </c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4.25" customHeight="1">
      <c r="A119" s="1"/>
      <c r="B119" s="1"/>
      <c r="C119" s="1"/>
      <c r="D119" s="1"/>
      <c r="E119" s="1"/>
      <c r="F119" s="27" t="str">
        <f t="shared" si="3"/>
        <v/>
      </c>
      <c r="G119" s="28">
        <f t="shared" si="4"/>
        <v>0</v>
      </c>
      <c r="H119" s="29">
        <f t="shared" si="5"/>
        <v>0</v>
      </c>
      <c r="I119" s="29">
        <f t="shared" si="6"/>
        <v>0</v>
      </c>
      <c r="J119" s="29">
        <f t="shared" si="7"/>
        <v>0</v>
      </c>
      <c r="K119" s="28">
        <f t="shared" si="1"/>
        <v>0</v>
      </c>
      <c r="L119" s="29">
        <f t="shared" si="2"/>
        <v>0</v>
      </c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4.25" customHeight="1">
      <c r="A120" s="1"/>
      <c r="B120" s="1"/>
      <c r="C120" s="1"/>
      <c r="D120" s="1"/>
      <c r="E120" s="1"/>
      <c r="F120" s="27" t="str">
        <f t="shared" si="3"/>
        <v/>
      </c>
      <c r="G120" s="28">
        <f t="shared" si="4"/>
        <v>0</v>
      </c>
      <c r="H120" s="29">
        <f t="shared" si="5"/>
        <v>0</v>
      </c>
      <c r="I120" s="29">
        <f t="shared" si="6"/>
        <v>0</v>
      </c>
      <c r="J120" s="29">
        <f t="shared" si="7"/>
        <v>0</v>
      </c>
      <c r="K120" s="28">
        <f t="shared" si="1"/>
        <v>0</v>
      </c>
      <c r="L120" s="29">
        <f t="shared" si="2"/>
        <v>0</v>
      </c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4.25" customHeight="1">
      <c r="A121" s="1"/>
      <c r="B121" s="1"/>
      <c r="C121" s="1"/>
      <c r="D121" s="1"/>
      <c r="E121" s="1"/>
      <c r="F121" s="27" t="str">
        <f t="shared" si="3"/>
        <v/>
      </c>
      <c r="G121" s="28">
        <f t="shared" si="4"/>
        <v>0</v>
      </c>
      <c r="H121" s="29">
        <f t="shared" si="5"/>
        <v>0</v>
      </c>
      <c r="I121" s="29">
        <f t="shared" si="6"/>
        <v>0</v>
      </c>
      <c r="J121" s="29">
        <f t="shared" si="7"/>
        <v>0</v>
      </c>
      <c r="K121" s="28">
        <f t="shared" si="1"/>
        <v>0</v>
      </c>
      <c r="L121" s="29">
        <f t="shared" si="2"/>
        <v>0</v>
      </c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4.25" customHeight="1">
      <c r="A122" s="1"/>
      <c r="B122" s="1"/>
      <c r="C122" s="1"/>
      <c r="D122" s="1"/>
      <c r="E122" s="1"/>
      <c r="F122" s="27" t="str">
        <f t="shared" si="3"/>
        <v/>
      </c>
      <c r="G122" s="28">
        <f t="shared" si="4"/>
        <v>0</v>
      </c>
      <c r="H122" s="29">
        <f t="shared" si="5"/>
        <v>0</v>
      </c>
      <c r="I122" s="29">
        <f t="shared" si="6"/>
        <v>0</v>
      </c>
      <c r="J122" s="29">
        <f t="shared" si="7"/>
        <v>0</v>
      </c>
      <c r="K122" s="28">
        <f t="shared" si="1"/>
        <v>0</v>
      </c>
      <c r="L122" s="29">
        <f t="shared" si="2"/>
        <v>0</v>
      </c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4.25" customHeight="1">
      <c r="A123" s="1"/>
      <c r="B123" s="1"/>
      <c r="C123" s="1"/>
      <c r="D123" s="1"/>
      <c r="E123" s="1"/>
      <c r="F123" s="27" t="str">
        <f t="shared" si="3"/>
        <v/>
      </c>
      <c r="G123" s="28">
        <f t="shared" si="4"/>
        <v>0</v>
      </c>
      <c r="H123" s="29">
        <f t="shared" si="5"/>
        <v>0</v>
      </c>
      <c r="I123" s="29">
        <f t="shared" si="6"/>
        <v>0</v>
      </c>
      <c r="J123" s="29">
        <f t="shared" si="7"/>
        <v>0</v>
      </c>
      <c r="K123" s="28">
        <f t="shared" si="1"/>
        <v>0</v>
      </c>
      <c r="L123" s="29">
        <f t="shared" si="2"/>
        <v>0</v>
      </c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4.25" customHeight="1">
      <c r="A124" s="1"/>
      <c r="B124" s="1"/>
      <c r="C124" s="1"/>
      <c r="D124" s="1"/>
      <c r="E124" s="1"/>
      <c r="F124" s="27" t="str">
        <f t="shared" si="3"/>
        <v/>
      </c>
      <c r="G124" s="28">
        <f t="shared" si="4"/>
        <v>0</v>
      </c>
      <c r="H124" s="29">
        <f t="shared" si="5"/>
        <v>0</v>
      </c>
      <c r="I124" s="29">
        <f t="shared" si="6"/>
        <v>0</v>
      </c>
      <c r="J124" s="29">
        <f t="shared" si="7"/>
        <v>0</v>
      </c>
      <c r="K124" s="28">
        <f t="shared" si="1"/>
        <v>0</v>
      </c>
      <c r="L124" s="29">
        <f t="shared" si="2"/>
        <v>0</v>
      </c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4.25" customHeight="1">
      <c r="A125" s="1"/>
      <c r="B125" s="1"/>
      <c r="C125" s="1"/>
      <c r="D125" s="1"/>
      <c r="E125" s="1"/>
      <c r="F125" s="27" t="str">
        <f t="shared" si="3"/>
        <v/>
      </c>
      <c r="G125" s="28">
        <f t="shared" si="4"/>
        <v>0</v>
      </c>
      <c r="H125" s="29">
        <f t="shared" si="5"/>
        <v>0</v>
      </c>
      <c r="I125" s="29">
        <f t="shared" si="6"/>
        <v>0</v>
      </c>
      <c r="J125" s="29">
        <f t="shared" si="7"/>
        <v>0</v>
      </c>
      <c r="K125" s="28">
        <f t="shared" si="1"/>
        <v>0</v>
      </c>
      <c r="L125" s="29">
        <f t="shared" si="2"/>
        <v>0</v>
      </c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4.25" customHeight="1">
      <c r="A126" s="1"/>
      <c r="B126" s="1"/>
      <c r="C126" s="1"/>
      <c r="D126" s="1"/>
      <c r="E126" s="1"/>
      <c r="F126" s="27" t="str">
        <f t="shared" si="3"/>
        <v/>
      </c>
      <c r="G126" s="28">
        <f t="shared" si="4"/>
        <v>0</v>
      </c>
      <c r="H126" s="29">
        <f t="shared" si="5"/>
        <v>0</v>
      </c>
      <c r="I126" s="29">
        <f t="shared" si="6"/>
        <v>0</v>
      </c>
      <c r="J126" s="29">
        <f t="shared" si="7"/>
        <v>0</v>
      </c>
      <c r="K126" s="28">
        <f t="shared" si="1"/>
        <v>0</v>
      </c>
      <c r="L126" s="29">
        <f t="shared" si="2"/>
        <v>0</v>
      </c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4.25" customHeight="1">
      <c r="A127" s="1"/>
      <c r="B127" s="1"/>
      <c r="C127" s="1"/>
      <c r="D127" s="1"/>
      <c r="E127" s="1"/>
      <c r="F127" s="27" t="str">
        <f t="shared" si="3"/>
        <v/>
      </c>
      <c r="G127" s="28">
        <f t="shared" si="4"/>
        <v>0</v>
      </c>
      <c r="H127" s="29">
        <f t="shared" si="5"/>
        <v>0</v>
      </c>
      <c r="I127" s="29">
        <f t="shared" si="6"/>
        <v>0</v>
      </c>
      <c r="J127" s="29">
        <f t="shared" si="7"/>
        <v>0</v>
      </c>
      <c r="K127" s="28">
        <f t="shared" si="1"/>
        <v>0</v>
      </c>
      <c r="L127" s="29">
        <f t="shared" si="2"/>
        <v>0</v>
      </c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4.25" customHeight="1">
      <c r="A128" s="1"/>
      <c r="B128" s="1"/>
      <c r="C128" s="1"/>
      <c r="D128" s="1"/>
      <c r="E128" s="1"/>
      <c r="F128" s="27" t="str">
        <f t="shared" si="3"/>
        <v/>
      </c>
      <c r="G128" s="28">
        <f t="shared" si="4"/>
        <v>0</v>
      </c>
      <c r="H128" s="29">
        <f t="shared" si="5"/>
        <v>0</v>
      </c>
      <c r="I128" s="29">
        <f t="shared" si="6"/>
        <v>0</v>
      </c>
      <c r="J128" s="29">
        <f t="shared" si="7"/>
        <v>0</v>
      </c>
      <c r="K128" s="28">
        <f t="shared" si="1"/>
        <v>0</v>
      </c>
      <c r="L128" s="29">
        <f t="shared" si="2"/>
        <v>0</v>
      </c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4.25" customHeight="1">
      <c r="A129" s="1"/>
      <c r="B129" s="1"/>
      <c r="C129" s="1"/>
      <c r="D129" s="1"/>
      <c r="E129" s="1"/>
      <c r="F129" s="27" t="str">
        <f t="shared" si="3"/>
        <v/>
      </c>
      <c r="G129" s="28">
        <f t="shared" si="4"/>
        <v>0</v>
      </c>
      <c r="H129" s="29">
        <f t="shared" si="5"/>
        <v>0</v>
      </c>
      <c r="I129" s="29">
        <f t="shared" si="6"/>
        <v>0</v>
      </c>
      <c r="J129" s="29">
        <f t="shared" si="7"/>
        <v>0</v>
      </c>
      <c r="K129" s="28">
        <f t="shared" si="1"/>
        <v>0</v>
      </c>
      <c r="L129" s="29">
        <f t="shared" si="2"/>
        <v>0</v>
      </c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4.25" customHeight="1">
      <c r="A130" s="1"/>
      <c r="B130" s="1"/>
      <c r="C130" s="1"/>
      <c r="D130" s="1"/>
      <c r="E130" s="1"/>
      <c r="F130" s="27" t="str">
        <f t="shared" si="3"/>
        <v/>
      </c>
      <c r="G130" s="28">
        <f t="shared" si="4"/>
        <v>0</v>
      </c>
      <c r="H130" s="29">
        <f t="shared" si="5"/>
        <v>0</v>
      </c>
      <c r="I130" s="29">
        <f t="shared" si="6"/>
        <v>0</v>
      </c>
      <c r="J130" s="29">
        <f t="shared" si="7"/>
        <v>0</v>
      </c>
      <c r="K130" s="28">
        <f t="shared" si="1"/>
        <v>0</v>
      </c>
      <c r="L130" s="29">
        <f t="shared" si="2"/>
        <v>0</v>
      </c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4.25" customHeight="1">
      <c r="A131" s="1"/>
      <c r="B131" s="1"/>
      <c r="C131" s="1"/>
      <c r="D131" s="1"/>
      <c r="E131" s="1"/>
      <c r="F131" s="27" t="str">
        <f t="shared" si="3"/>
        <v/>
      </c>
      <c r="G131" s="28">
        <f t="shared" si="4"/>
        <v>0</v>
      </c>
      <c r="H131" s="29">
        <f t="shared" si="5"/>
        <v>0</v>
      </c>
      <c r="I131" s="29">
        <f t="shared" si="6"/>
        <v>0</v>
      </c>
      <c r="J131" s="29">
        <f t="shared" si="7"/>
        <v>0</v>
      </c>
      <c r="K131" s="28">
        <f t="shared" si="1"/>
        <v>0</v>
      </c>
      <c r="L131" s="29">
        <f t="shared" si="2"/>
        <v>0</v>
      </c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4.25" customHeight="1">
      <c r="A132" s="1"/>
      <c r="B132" s="1"/>
      <c r="C132" s="1"/>
      <c r="D132" s="1"/>
      <c r="E132" s="1"/>
      <c r="F132" s="27" t="str">
        <f t="shared" si="3"/>
        <v/>
      </c>
      <c r="G132" s="28">
        <f t="shared" si="4"/>
        <v>0</v>
      </c>
      <c r="H132" s="29">
        <f t="shared" si="5"/>
        <v>0</v>
      </c>
      <c r="I132" s="29">
        <f t="shared" si="6"/>
        <v>0</v>
      </c>
      <c r="J132" s="29">
        <f t="shared" si="7"/>
        <v>0</v>
      </c>
      <c r="K132" s="28">
        <f t="shared" si="1"/>
        <v>0</v>
      </c>
      <c r="L132" s="29">
        <f t="shared" si="2"/>
        <v>0</v>
      </c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4.25" customHeight="1">
      <c r="A133" s="1"/>
      <c r="B133" s="1"/>
      <c r="C133" s="1"/>
      <c r="D133" s="1"/>
      <c r="E133" s="1"/>
      <c r="F133" s="27" t="str">
        <f t="shared" si="3"/>
        <v/>
      </c>
      <c r="G133" s="28">
        <f t="shared" si="4"/>
        <v>0</v>
      </c>
      <c r="H133" s="29">
        <f t="shared" si="5"/>
        <v>0</v>
      </c>
      <c r="I133" s="29">
        <f t="shared" si="6"/>
        <v>0</v>
      </c>
      <c r="J133" s="29">
        <f t="shared" si="7"/>
        <v>0</v>
      </c>
      <c r="K133" s="28">
        <f t="shared" si="1"/>
        <v>0</v>
      </c>
      <c r="L133" s="29">
        <f t="shared" si="2"/>
        <v>0</v>
      </c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4.25" customHeight="1">
      <c r="A134" s="1"/>
      <c r="B134" s="1"/>
      <c r="C134" s="1"/>
      <c r="D134" s="1"/>
      <c r="E134" s="1"/>
      <c r="F134" s="27" t="str">
        <f t="shared" si="3"/>
        <v/>
      </c>
      <c r="G134" s="28">
        <f t="shared" si="4"/>
        <v>0</v>
      </c>
      <c r="H134" s="29">
        <f t="shared" si="5"/>
        <v>0</v>
      </c>
      <c r="I134" s="29">
        <f t="shared" si="6"/>
        <v>0</v>
      </c>
      <c r="J134" s="29">
        <f t="shared" si="7"/>
        <v>0</v>
      </c>
      <c r="K134" s="28">
        <f t="shared" si="1"/>
        <v>0</v>
      </c>
      <c r="L134" s="29">
        <f t="shared" si="2"/>
        <v>0</v>
      </c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4.25" customHeight="1">
      <c r="A135" s="1"/>
      <c r="B135" s="1"/>
      <c r="C135" s="1"/>
      <c r="D135" s="1"/>
      <c r="E135" s="1"/>
      <c r="F135" s="27" t="str">
        <f t="shared" si="3"/>
        <v/>
      </c>
      <c r="G135" s="28">
        <f t="shared" si="4"/>
        <v>0</v>
      </c>
      <c r="H135" s="29">
        <f t="shared" si="5"/>
        <v>0</v>
      </c>
      <c r="I135" s="29">
        <f t="shared" si="6"/>
        <v>0</v>
      </c>
      <c r="J135" s="29">
        <f t="shared" si="7"/>
        <v>0</v>
      </c>
      <c r="K135" s="28">
        <f t="shared" si="1"/>
        <v>0</v>
      </c>
      <c r="L135" s="29">
        <f t="shared" si="2"/>
        <v>0</v>
      </c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4.25" customHeight="1">
      <c r="A136" s="1"/>
      <c r="B136" s="1"/>
      <c r="C136" s="1"/>
      <c r="D136" s="1"/>
      <c r="E136" s="1"/>
      <c r="F136" s="27" t="str">
        <f t="shared" si="3"/>
        <v/>
      </c>
      <c r="G136" s="28">
        <f t="shared" si="4"/>
        <v>0</v>
      </c>
      <c r="H136" s="29">
        <f t="shared" si="5"/>
        <v>0</v>
      </c>
      <c r="I136" s="29">
        <f t="shared" si="6"/>
        <v>0</v>
      </c>
      <c r="J136" s="29">
        <f t="shared" si="7"/>
        <v>0</v>
      </c>
      <c r="K136" s="28">
        <f t="shared" si="1"/>
        <v>0</v>
      </c>
      <c r="L136" s="29">
        <f t="shared" si="2"/>
        <v>0</v>
      </c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4.25" customHeight="1">
      <c r="A137" s="1"/>
      <c r="B137" s="1"/>
      <c r="C137" s="1"/>
      <c r="D137" s="1"/>
      <c r="E137" s="1"/>
      <c r="F137" s="27" t="str">
        <f t="shared" si="3"/>
        <v/>
      </c>
      <c r="G137" s="28">
        <f t="shared" si="4"/>
        <v>0</v>
      </c>
      <c r="H137" s="29">
        <f t="shared" si="5"/>
        <v>0</v>
      </c>
      <c r="I137" s="29">
        <f t="shared" si="6"/>
        <v>0</v>
      </c>
      <c r="J137" s="29">
        <f t="shared" si="7"/>
        <v>0</v>
      </c>
      <c r="K137" s="28">
        <f t="shared" si="1"/>
        <v>0</v>
      </c>
      <c r="L137" s="29">
        <f t="shared" si="2"/>
        <v>0</v>
      </c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4.25" customHeight="1">
      <c r="A138" s="1"/>
      <c r="B138" s="1"/>
      <c r="C138" s="1"/>
      <c r="D138" s="1"/>
      <c r="E138" s="1"/>
      <c r="F138" s="27" t="str">
        <f t="shared" si="3"/>
        <v/>
      </c>
      <c r="G138" s="28">
        <f t="shared" si="4"/>
        <v>0</v>
      </c>
      <c r="H138" s="29">
        <f t="shared" si="5"/>
        <v>0</v>
      </c>
      <c r="I138" s="29">
        <f t="shared" si="6"/>
        <v>0</v>
      </c>
      <c r="J138" s="29">
        <f t="shared" si="7"/>
        <v>0</v>
      </c>
      <c r="K138" s="28">
        <f t="shared" si="1"/>
        <v>0</v>
      </c>
      <c r="L138" s="29">
        <f t="shared" si="2"/>
        <v>0</v>
      </c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4.25" customHeight="1">
      <c r="A139" s="1"/>
      <c r="B139" s="1"/>
      <c r="C139" s="1"/>
      <c r="D139" s="1"/>
      <c r="E139" s="1"/>
      <c r="F139" s="27" t="str">
        <f t="shared" si="3"/>
        <v/>
      </c>
      <c r="G139" s="28">
        <f t="shared" si="4"/>
        <v>0</v>
      </c>
      <c r="H139" s="29">
        <f t="shared" si="5"/>
        <v>0</v>
      </c>
      <c r="I139" s="29">
        <f t="shared" si="6"/>
        <v>0</v>
      </c>
      <c r="J139" s="29">
        <f t="shared" si="7"/>
        <v>0</v>
      </c>
      <c r="K139" s="28">
        <f t="shared" si="1"/>
        <v>0</v>
      </c>
      <c r="L139" s="29">
        <f t="shared" si="2"/>
        <v>0</v>
      </c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4.25" customHeight="1">
      <c r="A140" s="1"/>
      <c r="B140" s="1"/>
      <c r="C140" s="1"/>
      <c r="D140" s="1"/>
      <c r="E140" s="1"/>
      <c r="F140" s="27" t="str">
        <f t="shared" si="3"/>
        <v/>
      </c>
      <c r="G140" s="28">
        <f t="shared" si="4"/>
        <v>0</v>
      </c>
      <c r="H140" s="29">
        <f t="shared" si="5"/>
        <v>0</v>
      </c>
      <c r="I140" s="29">
        <f t="shared" si="6"/>
        <v>0</v>
      </c>
      <c r="J140" s="29">
        <f t="shared" si="7"/>
        <v>0</v>
      </c>
      <c r="K140" s="28">
        <f t="shared" si="1"/>
        <v>0</v>
      </c>
      <c r="L140" s="29">
        <f t="shared" si="2"/>
        <v>0</v>
      </c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4.25" customHeight="1">
      <c r="A141" s="1"/>
      <c r="B141" s="1"/>
      <c r="C141" s="1"/>
      <c r="D141" s="1"/>
      <c r="E141" s="1"/>
      <c r="F141" s="27" t="str">
        <f t="shared" si="3"/>
        <v/>
      </c>
      <c r="G141" s="28">
        <f t="shared" si="4"/>
        <v>0</v>
      </c>
      <c r="H141" s="29">
        <f t="shared" si="5"/>
        <v>0</v>
      </c>
      <c r="I141" s="29">
        <f t="shared" si="6"/>
        <v>0</v>
      </c>
      <c r="J141" s="29">
        <f t="shared" si="7"/>
        <v>0</v>
      </c>
      <c r="K141" s="28">
        <f t="shared" si="1"/>
        <v>0</v>
      </c>
      <c r="L141" s="29">
        <f t="shared" si="2"/>
        <v>0</v>
      </c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4.25" customHeight="1">
      <c r="A142" s="1"/>
      <c r="B142" s="1"/>
      <c r="C142" s="1"/>
      <c r="D142" s="1"/>
      <c r="E142" s="1"/>
      <c r="F142" s="27" t="str">
        <f t="shared" si="3"/>
        <v/>
      </c>
      <c r="G142" s="28">
        <f t="shared" si="4"/>
        <v>0</v>
      </c>
      <c r="H142" s="29">
        <f t="shared" si="5"/>
        <v>0</v>
      </c>
      <c r="I142" s="29">
        <f t="shared" si="6"/>
        <v>0</v>
      </c>
      <c r="J142" s="29">
        <f t="shared" si="7"/>
        <v>0</v>
      </c>
      <c r="K142" s="28">
        <f t="shared" si="1"/>
        <v>0</v>
      </c>
      <c r="L142" s="29">
        <f t="shared" si="2"/>
        <v>0</v>
      </c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4.25" customHeight="1">
      <c r="A143" s="1"/>
      <c r="B143" s="1"/>
      <c r="C143" s="1"/>
      <c r="D143" s="1"/>
      <c r="E143" s="1"/>
      <c r="F143" s="27" t="str">
        <f t="shared" si="3"/>
        <v/>
      </c>
      <c r="G143" s="28">
        <f t="shared" si="4"/>
        <v>0</v>
      </c>
      <c r="H143" s="29">
        <f t="shared" si="5"/>
        <v>0</v>
      </c>
      <c r="I143" s="29">
        <f t="shared" si="6"/>
        <v>0</v>
      </c>
      <c r="J143" s="29">
        <f t="shared" si="7"/>
        <v>0</v>
      </c>
      <c r="K143" s="28">
        <f t="shared" si="1"/>
        <v>0</v>
      </c>
      <c r="L143" s="29">
        <f t="shared" si="2"/>
        <v>0</v>
      </c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4.25" customHeight="1">
      <c r="A144" s="1"/>
      <c r="B144" s="1"/>
      <c r="C144" s="1"/>
      <c r="D144" s="1"/>
      <c r="E144" s="1"/>
      <c r="F144" s="27" t="str">
        <f t="shared" si="3"/>
        <v/>
      </c>
      <c r="G144" s="28">
        <f t="shared" si="4"/>
        <v>0</v>
      </c>
      <c r="H144" s="29">
        <f t="shared" si="5"/>
        <v>0</v>
      </c>
      <c r="I144" s="29">
        <f t="shared" si="6"/>
        <v>0</v>
      </c>
      <c r="J144" s="29">
        <f t="shared" si="7"/>
        <v>0</v>
      </c>
      <c r="K144" s="28">
        <f t="shared" si="1"/>
        <v>0</v>
      </c>
      <c r="L144" s="29">
        <f t="shared" si="2"/>
        <v>0</v>
      </c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4.25" customHeight="1">
      <c r="A145" s="1"/>
      <c r="B145" s="1"/>
      <c r="C145" s="1"/>
      <c r="D145" s="1"/>
      <c r="E145" s="1"/>
      <c r="F145" s="27" t="str">
        <f t="shared" si="3"/>
        <v/>
      </c>
      <c r="G145" s="28">
        <f t="shared" si="4"/>
        <v>0</v>
      </c>
      <c r="H145" s="29">
        <f t="shared" si="5"/>
        <v>0</v>
      </c>
      <c r="I145" s="29">
        <f t="shared" si="6"/>
        <v>0</v>
      </c>
      <c r="J145" s="29">
        <f t="shared" si="7"/>
        <v>0</v>
      </c>
      <c r="K145" s="28">
        <f t="shared" si="1"/>
        <v>0</v>
      </c>
      <c r="L145" s="29">
        <f t="shared" si="2"/>
        <v>0</v>
      </c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4.25" customHeight="1">
      <c r="A146" s="1"/>
      <c r="B146" s="1"/>
      <c r="C146" s="1"/>
      <c r="D146" s="1"/>
      <c r="E146" s="1"/>
      <c r="F146" s="27" t="str">
        <f t="shared" si="3"/>
        <v/>
      </c>
      <c r="G146" s="28">
        <f t="shared" si="4"/>
        <v>0</v>
      </c>
      <c r="H146" s="29">
        <f t="shared" si="5"/>
        <v>0</v>
      </c>
      <c r="I146" s="29">
        <f t="shared" si="6"/>
        <v>0</v>
      </c>
      <c r="J146" s="29">
        <f t="shared" si="7"/>
        <v>0</v>
      </c>
      <c r="K146" s="28">
        <f t="shared" si="1"/>
        <v>0</v>
      </c>
      <c r="L146" s="29">
        <f t="shared" si="2"/>
        <v>0</v>
      </c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4.25" customHeight="1">
      <c r="A147" s="1"/>
      <c r="B147" s="1"/>
      <c r="C147" s="1"/>
      <c r="D147" s="1"/>
      <c r="E147" s="1"/>
      <c r="F147" s="27" t="str">
        <f t="shared" si="3"/>
        <v/>
      </c>
      <c r="G147" s="28">
        <f t="shared" si="4"/>
        <v>0</v>
      </c>
      <c r="H147" s="29">
        <f t="shared" si="5"/>
        <v>0</v>
      </c>
      <c r="I147" s="29">
        <f t="shared" si="6"/>
        <v>0</v>
      </c>
      <c r="J147" s="29">
        <f t="shared" si="7"/>
        <v>0</v>
      </c>
      <c r="K147" s="28">
        <f t="shared" si="1"/>
        <v>0</v>
      </c>
      <c r="L147" s="29">
        <f t="shared" si="2"/>
        <v>0</v>
      </c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4.25" customHeight="1">
      <c r="A148" s="1"/>
      <c r="B148" s="1"/>
      <c r="C148" s="1"/>
      <c r="D148" s="1"/>
      <c r="E148" s="1"/>
      <c r="F148" s="27" t="str">
        <f t="shared" si="3"/>
        <v/>
      </c>
      <c r="G148" s="28">
        <f t="shared" si="4"/>
        <v>0</v>
      </c>
      <c r="H148" s="29">
        <f t="shared" si="5"/>
        <v>0</v>
      </c>
      <c r="I148" s="29">
        <f t="shared" si="6"/>
        <v>0</v>
      </c>
      <c r="J148" s="29">
        <f t="shared" si="7"/>
        <v>0</v>
      </c>
      <c r="K148" s="28">
        <f t="shared" si="1"/>
        <v>0</v>
      </c>
      <c r="L148" s="29">
        <f t="shared" si="2"/>
        <v>0</v>
      </c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4.25" customHeight="1">
      <c r="A149" s="1"/>
      <c r="B149" s="1"/>
      <c r="C149" s="1"/>
      <c r="D149" s="1"/>
      <c r="E149" s="1"/>
      <c r="F149" s="27" t="str">
        <f t="shared" si="3"/>
        <v/>
      </c>
      <c r="G149" s="28">
        <f t="shared" si="4"/>
        <v>0</v>
      </c>
      <c r="H149" s="29">
        <f t="shared" si="5"/>
        <v>0</v>
      </c>
      <c r="I149" s="29">
        <f t="shared" si="6"/>
        <v>0</v>
      </c>
      <c r="J149" s="29">
        <f t="shared" si="7"/>
        <v>0</v>
      </c>
      <c r="K149" s="28">
        <f t="shared" si="1"/>
        <v>0</v>
      </c>
      <c r="L149" s="29">
        <f t="shared" si="2"/>
        <v>0</v>
      </c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4.25" customHeight="1">
      <c r="A150" s="1"/>
      <c r="B150" s="1"/>
      <c r="C150" s="1"/>
      <c r="D150" s="1"/>
      <c r="E150" s="1"/>
      <c r="F150" s="27" t="str">
        <f t="shared" si="3"/>
        <v/>
      </c>
      <c r="G150" s="28">
        <f t="shared" si="4"/>
        <v>0</v>
      </c>
      <c r="H150" s="29">
        <f t="shared" si="5"/>
        <v>0</v>
      </c>
      <c r="I150" s="29">
        <f t="shared" si="6"/>
        <v>0</v>
      </c>
      <c r="J150" s="29">
        <f t="shared" si="7"/>
        <v>0</v>
      </c>
      <c r="K150" s="28">
        <f t="shared" si="1"/>
        <v>0</v>
      </c>
      <c r="L150" s="29">
        <f t="shared" si="2"/>
        <v>0</v>
      </c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4.25" customHeight="1">
      <c r="A151" s="1"/>
      <c r="B151" s="1"/>
      <c r="C151" s="1"/>
      <c r="D151" s="1"/>
      <c r="E151" s="1"/>
      <c r="F151" s="27" t="str">
        <f t="shared" si="3"/>
        <v/>
      </c>
      <c r="G151" s="28">
        <f t="shared" si="4"/>
        <v>0</v>
      </c>
      <c r="H151" s="29">
        <f t="shared" si="5"/>
        <v>0</v>
      </c>
      <c r="I151" s="29">
        <f t="shared" si="6"/>
        <v>0</v>
      </c>
      <c r="J151" s="29">
        <f t="shared" si="7"/>
        <v>0</v>
      </c>
      <c r="K151" s="28">
        <f t="shared" si="1"/>
        <v>0</v>
      </c>
      <c r="L151" s="29">
        <f t="shared" si="2"/>
        <v>0</v>
      </c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4.25" customHeight="1">
      <c r="A152" s="1"/>
      <c r="B152" s="1"/>
      <c r="C152" s="1"/>
      <c r="D152" s="1"/>
      <c r="E152" s="1"/>
      <c r="F152" s="27" t="str">
        <f t="shared" si="3"/>
        <v/>
      </c>
      <c r="G152" s="28">
        <f t="shared" si="4"/>
        <v>0</v>
      </c>
      <c r="H152" s="29">
        <f t="shared" si="5"/>
        <v>0</v>
      </c>
      <c r="I152" s="29">
        <f t="shared" si="6"/>
        <v>0</v>
      </c>
      <c r="J152" s="29">
        <f t="shared" si="7"/>
        <v>0</v>
      </c>
      <c r="K152" s="28">
        <f t="shared" si="1"/>
        <v>0</v>
      </c>
      <c r="L152" s="29">
        <f t="shared" si="2"/>
        <v>0</v>
      </c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4.25" customHeight="1">
      <c r="A153" s="1"/>
      <c r="B153" s="1"/>
      <c r="C153" s="1"/>
      <c r="D153" s="1"/>
      <c r="E153" s="1"/>
      <c r="F153" s="27" t="str">
        <f t="shared" si="3"/>
        <v/>
      </c>
      <c r="G153" s="28">
        <f t="shared" si="4"/>
        <v>0</v>
      </c>
      <c r="H153" s="29">
        <f t="shared" si="5"/>
        <v>0</v>
      </c>
      <c r="I153" s="29">
        <f t="shared" si="6"/>
        <v>0</v>
      </c>
      <c r="J153" s="29">
        <f t="shared" si="7"/>
        <v>0</v>
      </c>
      <c r="K153" s="28">
        <f t="shared" si="1"/>
        <v>0</v>
      </c>
      <c r="L153" s="29">
        <f t="shared" si="2"/>
        <v>0</v>
      </c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4.25" customHeight="1">
      <c r="A154" s="1"/>
      <c r="B154" s="1"/>
      <c r="C154" s="1"/>
      <c r="D154" s="1"/>
      <c r="E154" s="1"/>
      <c r="F154" s="27" t="str">
        <f t="shared" si="3"/>
        <v/>
      </c>
      <c r="G154" s="28">
        <f t="shared" si="4"/>
        <v>0</v>
      </c>
      <c r="H154" s="29">
        <f t="shared" si="5"/>
        <v>0</v>
      </c>
      <c r="I154" s="29">
        <f t="shared" si="6"/>
        <v>0</v>
      </c>
      <c r="J154" s="29">
        <f t="shared" si="7"/>
        <v>0</v>
      </c>
      <c r="K154" s="28">
        <f t="shared" si="1"/>
        <v>0</v>
      </c>
      <c r="L154" s="29">
        <f t="shared" si="2"/>
        <v>0</v>
      </c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4.25" customHeight="1">
      <c r="A155" s="1"/>
      <c r="B155" s="1"/>
      <c r="C155" s="1"/>
      <c r="D155" s="1"/>
      <c r="E155" s="1"/>
      <c r="F155" s="27" t="str">
        <f t="shared" si="3"/>
        <v/>
      </c>
      <c r="G155" s="28">
        <f t="shared" si="4"/>
        <v>0</v>
      </c>
      <c r="H155" s="29">
        <f t="shared" si="5"/>
        <v>0</v>
      </c>
      <c r="I155" s="29">
        <f t="shared" si="6"/>
        <v>0</v>
      </c>
      <c r="J155" s="29">
        <f t="shared" si="7"/>
        <v>0</v>
      </c>
      <c r="K155" s="28">
        <f t="shared" si="1"/>
        <v>0</v>
      </c>
      <c r="L155" s="29">
        <f t="shared" si="2"/>
        <v>0</v>
      </c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4.25" customHeight="1">
      <c r="A156" s="1"/>
      <c r="B156" s="1"/>
      <c r="C156" s="1"/>
      <c r="D156" s="1"/>
      <c r="E156" s="1"/>
      <c r="F156" s="27" t="str">
        <f t="shared" si="3"/>
        <v/>
      </c>
      <c r="G156" s="28">
        <f t="shared" si="4"/>
        <v>0</v>
      </c>
      <c r="H156" s="29">
        <f t="shared" si="5"/>
        <v>0</v>
      </c>
      <c r="I156" s="29">
        <f t="shared" si="6"/>
        <v>0</v>
      </c>
      <c r="J156" s="29">
        <f t="shared" si="7"/>
        <v>0</v>
      </c>
      <c r="K156" s="28">
        <f t="shared" si="1"/>
        <v>0</v>
      </c>
      <c r="L156" s="29">
        <f t="shared" si="2"/>
        <v>0</v>
      </c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4.25" customHeight="1">
      <c r="A157" s="1"/>
      <c r="B157" s="1"/>
      <c r="C157" s="1"/>
      <c r="D157" s="1"/>
      <c r="E157" s="1"/>
      <c r="F157" s="27" t="str">
        <f t="shared" si="3"/>
        <v/>
      </c>
      <c r="G157" s="28">
        <f t="shared" si="4"/>
        <v>0</v>
      </c>
      <c r="H157" s="29">
        <f t="shared" si="5"/>
        <v>0</v>
      </c>
      <c r="I157" s="29">
        <f t="shared" si="6"/>
        <v>0</v>
      </c>
      <c r="J157" s="29">
        <f t="shared" si="7"/>
        <v>0</v>
      </c>
      <c r="K157" s="28">
        <f t="shared" si="1"/>
        <v>0</v>
      </c>
      <c r="L157" s="29">
        <f t="shared" si="2"/>
        <v>0</v>
      </c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4.25" customHeight="1">
      <c r="A158" s="1"/>
      <c r="B158" s="1"/>
      <c r="C158" s="1"/>
      <c r="D158" s="1"/>
      <c r="E158" s="1"/>
      <c r="F158" s="27" t="str">
        <f t="shared" si="3"/>
        <v/>
      </c>
      <c r="G158" s="28">
        <f t="shared" si="4"/>
        <v>0</v>
      </c>
      <c r="H158" s="29">
        <f t="shared" si="5"/>
        <v>0</v>
      </c>
      <c r="I158" s="29">
        <f t="shared" si="6"/>
        <v>0</v>
      </c>
      <c r="J158" s="29">
        <f t="shared" si="7"/>
        <v>0</v>
      </c>
      <c r="K158" s="28">
        <f t="shared" si="1"/>
        <v>0</v>
      </c>
      <c r="L158" s="29">
        <f t="shared" si="2"/>
        <v>0</v>
      </c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4.25" customHeight="1">
      <c r="A159" s="1"/>
      <c r="B159" s="1"/>
      <c r="C159" s="1"/>
      <c r="D159" s="1"/>
      <c r="E159" s="1"/>
      <c r="F159" s="27" t="str">
        <f t="shared" si="3"/>
        <v/>
      </c>
      <c r="G159" s="28">
        <f t="shared" si="4"/>
        <v>0</v>
      </c>
      <c r="H159" s="29">
        <f t="shared" si="5"/>
        <v>0</v>
      </c>
      <c r="I159" s="29">
        <f t="shared" si="6"/>
        <v>0</v>
      </c>
      <c r="J159" s="29">
        <f t="shared" si="7"/>
        <v>0</v>
      </c>
      <c r="K159" s="28">
        <f t="shared" si="1"/>
        <v>0</v>
      </c>
      <c r="L159" s="29">
        <f t="shared" si="2"/>
        <v>0</v>
      </c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4.25" customHeight="1">
      <c r="A160" s="1"/>
      <c r="B160" s="1"/>
      <c r="C160" s="1"/>
      <c r="D160" s="1"/>
      <c r="E160" s="1"/>
      <c r="F160" s="27" t="str">
        <f t="shared" si="3"/>
        <v/>
      </c>
      <c r="G160" s="28">
        <f t="shared" si="4"/>
        <v>0</v>
      </c>
      <c r="H160" s="29">
        <f t="shared" si="5"/>
        <v>0</v>
      </c>
      <c r="I160" s="29">
        <f t="shared" si="6"/>
        <v>0</v>
      </c>
      <c r="J160" s="29">
        <f t="shared" si="7"/>
        <v>0</v>
      </c>
      <c r="K160" s="28">
        <f t="shared" si="1"/>
        <v>0</v>
      </c>
      <c r="L160" s="29">
        <f t="shared" si="2"/>
        <v>0</v>
      </c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4.25" customHeight="1">
      <c r="A161" s="1"/>
      <c r="B161" s="1"/>
      <c r="C161" s="1"/>
      <c r="D161" s="1"/>
      <c r="E161" s="1"/>
      <c r="F161" s="27" t="str">
        <f t="shared" si="3"/>
        <v/>
      </c>
      <c r="G161" s="28">
        <f t="shared" si="4"/>
        <v>0</v>
      </c>
      <c r="H161" s="29">
        <f t="shared" si="5"/>
        <v>0</v>
      </c>
      <c r="I161" s="29">
        <f t="shared" si="6"/>
        <v>0</v>
      </c>
      <c r="J161" s="29">
        <f t="shared" si="7"/>
        <v>0</v>
      </c>
      <c r="K161" s="28">
        <f t="shared" si="1"/>
        <v>0</v>
      </c>
      <c r="L161" s="29">
        <f t="shared" si="2"/>
        <v>0</v>
      </c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4.25" customHeight="1">
      <c r="A162" s="1"/>
      <c r="B162" s="1"/>
      <c r="C162" s="1"/>
      <c r="D162" s="1"/>
      <c r="E162" s="1"/>
      <c r="F162" s="27" t="str">
        <f t="shared" si="3"/>
        <v/>
      </c>
      <c r="G162" s="28">
        <f t="shared" si="4"/>
        <v>0</v>
      </c>
      <c r="H162" s="29">
        <f t="shared" si="5"/>
        <v>0</v>
      </c>
      <c r="I162" s="29">
        <f t="shared" si="6"/>
        <v>0</v>
      </c>
      <c r="J162" s="29">
        <f t="shared" si="7"/>
        <v>0</v>
      </c>
      <c r="K162" s="28">
        <f t="shared" si="1"/>
        <v>0</v>
      </c>
      <c r="L162" s="29">
        <f t="shared" si="2"/>
        <v>0</v>
      </c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4.25" customHeight="1">
      <c r="A163" s="1"/>
      <c r="B163" s="1"/>
      <c r="C163" s="1"/>
      <c r="D163" s="1"/>
      <c r="E163" s="1"/>
      <c r="F163" s="27" t="str">
        <f t="shared" si="3"/>
        <v/>
      </c>
      <c r="G163" s="28">
        <f t="shared" si="4"/>
        <v>0</v>
      </c>
      <c r="H163" s="29">
        <f t="shared" si="5"/>
        <v>0</v>
      </c>
      <c r="I163" s="29">
        <f t="shared" si="6"/>
        <v>0</v>
      </c>
      <c r="J163" s="29">
        <f t="shared" si="7"/>
        <v>0</v>
      </c>
      <c r="K163" s="28">
        <f t="shared" si="1"/>
        <v>0</v>
      </c>
      <c r="L163" s="29">
        <f t="shared" si="2"/>
        <v>0</v>
      </c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4.25" customHeight="1">
      <c r="A164" s="1"/>
      <c r="B164" s="1"/>
      <c r="C164" s="1"/>
      <c r="D164" s="1"/>
      <c r="E164" s="1"/>
      <c r="F164" s="27" t="str">
        <f t="shared" si="3"/>
        <v/>
      </c>
      <c r="G164" s="28">
        <f t="shared" si="4"/>
        <v>0</v>
      </c>
      <c r="H164" s="29">
        <f t="shared" si="5"/>
        <v>0</v>
      </c>
      <c r="I164" s="29">
        <f t="shared" si="6"/>
        <v>0</v>
      </c>
      <c r="J164" s="29">
        <f t="shared" si="7"/>
        <v>0</v>
      </c>
      <c r="K164" s="28">
        <f t="shared" si="1"/>
        <v>0</v>
      </c>
      <c r="L164" s="29">
        <f t="shared" si="2"/>
        <v>0</v>
      </c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4.25" customHeight="1">
      <c r="A165" s="1"/>
      <c r="B165" s="1"/>
      <c r="C165" s="1"/>
      <c r="D165" s="1"/>
      <c r="E165" s="1"/>
      <c r="F165" s="27" t="str">
        <f t="shared" si="3"/>
        <v/>
      </c>
      <c r="G165" s="28">
        <f t="shared" si="4"/>
        <v>0</v>
      </c>
      <c r="H165" s="29">
        <f t="shared" si="5"/>
        <v>0</v>
      </c>
      <c r="I165" s="29">
        <f t="shared" si="6"/>
        <v>0</v>
      </c>
      <c r="J165" s="29">
        <f t="shared" si="7"/>
        <v>0</v>
      </c>
      <c r="K165" s="28">
        <f t="shared" si="1"/>
        <v>0</v>
      </c>
      <c r="L165" s="29">
        <f t="shared" si="2"/>
        <v>0</v>
      </c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4.25" customHeight="1">
      <c r="A166" s="1"/>
      <c r="B166" s="1"/>
      <c r="C166" s="1"/>
      <c r="D166" s="1"/>
      <c r="E166" s="1"/>
      <c r="F166" s="27" t="str">
        <f t="shared" si="3"/>
        <v/>
      </c>
      <c r="G166" s="28">
        <f t="shared" si="4"/>
        <v>0</v>
      </c>
      <c r="H166" s="29">
        <f t="shared" si="5"/>
        <v>0</v>
      </c>
      <c r="I166" s="29">
        <f t="shared" si="6"/>
        <v>0</v>
      </c>
      <c r="J166" s="29">
        <f t="shared" si="7"/>
        <v>0</v>
      </c>
      <c r="K166" s="28">
        <f t="shared" si="1"/>
        <v>0</v>
      </c>
      <c r="L166" s="29">
        <f t="shared" si="2"/>
        <v>0</v>
      </c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4.25" customHeight="1">
      <c r="A167" s="1"/>
      <c r="B167" s="1"/>
      <c r="C167" s="1"/>
      <c r="D167" s="1"/>
      <c r="E167" s="1"/>
      <c r="F167" s="27" t="str">
        <f t="shared" si="3"/>
        <v/>
      </c>
      <c r="G167" s="28">
        <f t="shared" si="4"/>
        <v>0</v>
      </c>
      <c r="H167" s="29">
        <f t="shared" si="5"/>
        <v>0</v>
      </c>
      <c r="I167" s="29">
        <f t="shared" si="6"/>
        <v>0</v>
      </c>
      <c r="J167" s="29">
        <f t="shared" si="7"/>
        <v>0</v>
      </c>
      <c r="K167" s="28">
        <f t="shared" si="1"/>
        <v>0</v>
      </c>
      <c r="L167" s="29">
        <f t="shared" si="2"/>
        <v>0</v>
      </c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4.25" customHeight="1">
      <c r="A168" s="1"/>
      <c r="B168" s="1"/>
      <c r="C168" s="1"/>
      <c r="D168" s="1"/>
      <c r="E168" s="1"/>
      <c r="F168" s="27" t="str">
        <f t="shared" si="3"/>
        <v/>
      </c>
      <c r="G168" s="28">
        <f t="shared" si="4"/>
        <v>0</v>
      </c>
      <c r="H168" s="29">
        <f t="shared" si="5"/>
        <v>0</v>
      </c>
      <c r="I168" s="29">
        <f t="shared" si="6"/>
        <v>0</v>
      </c>
      <c r="J168" s="29">
        <f t="shared" si="7"/>
        <v>0</v>
      </c>
      <c r="K168" s="28">
        <f t="shared" si="1"/>
        <v>0</v>
      </c>
      <c r="L168" s="29">
        <f t="shared" si="2"/>
        <v>0</v>
      </c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4.25" customHeight="1">
      <c r="A169" s="1"/>
      <c r="B169" s="1"/>
      <c r="C169" s="1"/>
      <c r="D169" s="1"/>
      <c r="E169" s="1"/>
      <c r="F169" s="27" t="str">
        <f t="shared" si="3"/>
        <v/>
      </c>
      <c r="G169" s="28">
        <f t="shared" si="4"/>
        <v>0</v>
      </c>
      <c r="H169" s="29">
        <f t="shared" si="5"/>
        <v>0</v>
      </c>
      <c r="I169" s="29">
        <f t="shared" si="6"/>
        <v>0</v>
      </c>
      <c r="J169" s="29">
        <f t="shared" si="7"/>
        <v>0</v>
      </c>
      <c r="K169" s="28">
        <f t="shared" si="1"/>
        <v>0</v>
      </c>
      <c r="L169" s="29">
        <f t="shared" si="2"/>
        <v>0</v>
      </c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4.25" customHeight="1">
      <c r="A170" s="1"/>
      <c r="B170" s="1"/>
      <c r="C170" s="1"/>
      <c r="D170" s="1"/>
      <c r="E170" s="1"/>
      <c r="F170" s="27" t="str">
        <f t="shared" si="3"/>
        <v/>
      </c>
      <c r="G170" s="28">
        <f t="shared" si="4"/>
        <v>0</v>
      </c>
      <c r="H170" s="29">
        <f t="shared" si="5"/>
        <v>0</v>
      </c>
      <c r="I170" s="29">
        <f t="shared" si="6"/>
        <v>0</v>
      </c>
      <c r="J170" s="29">
        <f t="shared" si="7"/>
        <v>0</v>
      </c>
      <c r="K170" s="28">
        <f t="shared" si="1"/>
        <v>0</v>
      </c>
      <c r="L170" s="29">
        <f t="shared" si="2"/>
        <v>0</v>
      </c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4.25" customHeight="1">
      <c r="A171" s="1"/>
      <c r="B171" s="1"/>
      <c r="C171" s="1"/>
      <c r="D171" s="1"/>
      <c r="E171" s="1"/>
      <c r="F171" s="27" t="str">
        <f t="shared" si="3"/>
        <v/>
      </c>
      <c r="G171" s="28">
        <f t="shared" si="4"/>
        <v>0</v>
      </c>
      <c r="H171" s="29">
        <f t="shared" si="5"/>
        <v>0</v>
      </c>
      <c r="I171" s="29">
        <f t="shared" si="6"/>
        <v>0</v>
      </c>
      <c r="J171" s="29">
        <f t="shared" si="7"/>
        <v>0</v>
      </c>
      <c r="K171" s="28">
        <f t="shared" si="1"/>
        <v>0</v>
      </c>
      <c r="L171" s="29">
        <f t="shared" si="2"/>
        <v>0</v>
      </c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4.25" customHeight="1">
      <c r="A172" s="1"/>
      <c r="B172" s="1"/>
      <c r="C172" s="1"/>
      <c r="D172" s="1"/>
      <c r="E172" s="1"/>
      <c r="F172" s="27" t="str">
        <f t="shared" si="3"/>
        <v/>
      </c>
      <c r="G172" s="28">
        <f t="shared" si="4"/>
        <v>0</v>
      </c>
      <c r="H172" s="29">
        <f t="shared" si="5"/>
        <v>0</v>
      </c>
      <c r="I172" s="29">
        <f t="shared" si="6"/>
        <v>0</v>
      </c>
      <c r="J172" s="29">
        <f t="shared" si="7"/>
        <v>0</v>
      </c>
      <c r="K172" s="28">
        <f t="shared" si="1"/>
        <v>0</v>
      </c>
      <c r="L172" s="29">
        <f t="shared" si="2"/>
        <v>0</v>
      </c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4.25" customHeight="1">
      <c r="A173" s="1"/>
      <c r="B173" s="1"/>
      <c r="C173" s="1"/>
      <c r="D173" s="1"/>
      <c r="E173" s="1"/>
      <c r="F173" s="27" t="str">
        <f t="shared" si="3"/>
        <v/>
      </c>
      <c r="G173" s="28">
        <f t="shared" si="4"/>
        <v>0</v>
      </c>
      <c r="H173" s="29">
        <f t="shared" si="5"/>
        <v>0</v>
      </c>
      <c r="I173" s="29">
        <f t="shared" si="6"/>
        <v>0</v>
      </c>
      <c r="J173" s="29">
        <f t="shared" si="7"/>
        <v>0</v>
      </c>
      <c r="K173" s="28">
        <f t="shared" si="1"/>
        <v>0</v>
      </c>
      <c r="L173" s="29">
        <f t="shared" si="2"/>
        <v>0</v>
      </c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4.25" customHeight="1">
      <c r="A174" s="1"/>
      <c r="B174" s="1"/>
      <c r="C174" s="1"/>
      <c r="D174" s="1"/>
      <c r="E174" s="1"/>
      <c r="F174" s="27" t="str">
        <f t="shared" si="3"/>
        <v/>
      </c>
      <c r="G174" s="28">
        <f t="shared" si="4"/>
        <v>0</v>
      </c>
      <c r="H174" s="29">
        <f t="shared" si="5"/>
        <v>0</v>
      </c>
      <c r="I174" s="29">
        <f t="shared" si="6"/>
        <v>0</v>
      </c>
      <c r="J174" s="29">
        <f t="shared" si="7"/>
        <v>0</v>
      </c>
      <c r="K174" s="28">
        <f t="shared" si="1"/>
        <v>0</v>
      </c>
      <c r="L174" s="29">
        <f t="shared" si="2"/>
        <v>0</v>
      </c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4.25" customHeight="1">
      <c r="A175" s="1"/>
      <c r="B175" s="1"/>
      <c r="C175" s="1"/>
      <c r="D175" s="1"/>
      <c r="E175" s="1"/>
      <c r="F175" s="27" t="str">
        <f t="shared" si="3"/>
        <v/>
      </c>
      <c r="G175" s="28">
        <f t="shared" si="4"/>
        <v>0</v>
      </c>
      <c r="H175" s="29">
        <f t="shared" si="5"/>
        <v>0</v>
      </c>
      <c r="I175" s="29">
        <f t="shared" si="6"/>
        <v>0</v>
      </c>
      <c r="J175" s="29">
        <f t="shared" si="7"/>
        <v>0</v>
      </c>
      <c r="K175" s="28">
        <f t="shared" si="1"/>
        <v>0</v>
      </c>
      <c r="L175" s="29">
        <f t="shared" si="2"/>
        <v>0</v>
      </c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4.25" customHeight="1">
      <c r="A176" s="1"/>
      <c r="B176" s="1"/>
      <c r="C176" s="1"/>
      <c r="D176" s="1"/>
      <c r="E176" s="1"/>
      <c r="F176" s="27" t="str">
        <f t="shared" si="3"/>
        <v/>
      </c>
      <c r="G176" s="28">
        <f t="shared" si="4"/>
        <v>0</v>
      </c>
      <c r="H176" s="29">
        <f t="shared" si="5"/>
        <v>0</v>
      </c>
      <c r="I176" s="29">
        <f t="shared" si="6"/>
        <v>0</v>
      </c>
      <c r="J176" s="29">
        <f t="shared" si="7"/>
        <v>0</v>
      </c>
      <c r="K176" s="28">
        <f t="shared" si="1"/>
        <v>0</v>
      </c>
      <c r="L176" s="29">
        <f t="shared" si="2"/>
        <v>0</v>
      </c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4.25" customHeight="1">
      <c r="A177" s="1"/>
      <c r="B177" s="1"/>
      <c r="C177" s="1"/>
      <c r="D177" s="1"/>
      <c r="E177" s="1"/>
      <c r="F177" s="27" t="str">
        <f t="shared" si="3"/>
        <v/>
      </c>
      <c r="G177" s="28">
        <f t="shared" si="4"/>
        <v>0</v>
      </c>
      <c r="H177" s="29">
        <f t="shared" si="5"/>
        <v>0</v>
      </c>
      <c r="I177" s="29">
        <f t="shared" si="6"/>
        <v>0</v>
      </c>
      <c r="J177" s="29">
        <f t="shared" si="7"/>
        <v>0</v>
      </c>
      <c r="K177" s="28">
        <f t="shared" si="1"/>
        <v>0</v>
      </c>
      <c r="L177" s="29">
        <f t="shared" si="2"/>
        <v>0</v>
      </c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4.25" customHeight="1">
      <c r="A178" s="1"/>
      <c r="B178" s="1"/>
      <c r="C178" s="1"/>
      <c r="D178" s="1"/>
      <c r="E178" s="1"/>
      <c r="F178" s="27" t="str">
        <f t="shared" si="3"/>
        <v/>
      </c>
      <c r="G178" s="28">
        <f t="shared" si="4"/>
        <v>0</v>
      </c>
      <c r="H178" s="29">
        <f t="shared" si="5"/>
        <v>0</v>
      </c>
      <c r="I178" s="29">
        <f t="shared" si="6"/>
        <v>0</v>
      </c>
      <c r="J178" s="29">
        <f t="shared" si="7"/>
        <v>0</v>
      </c>
      <c r="K178" s="28">
        <f t="shared" si="1"/>
        <v>0</v>
      </c>
      <c r="L178" s="29">
        <f t="shared" si="2"/>
        <v>0</v>
      </c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4.25" customHeight="1">
      <c r="A179" s="1"/>
      <c r="B179" s="1"/>
      <c r="C179" s="1"/>
      <c r="D179" s="1"/>
      <c r="E179" s="1"/>
      <c r="F179" s="27" t="str">
        <f t="shared" si="3"/>
        <v/>
      </c>
      <c r="G179" s="28">
        <f t="shared" si="4"/>
        <v>0</v>
      </c>
      <c r="H179" s="29">
        <f t="shared" si="5"/>
        <v>0</v>
      </c>
      <c r="I179" s="29">
        <f t="shared" si="6"/>
        <v>0</v>
      </c>
      <c r="J179" s="29">
        <f t="shared" si="7"/>
        <v>0</v>
      </c>
      <c r="K179" s="28">
        <f t="shared" si="1"/>
        <v>0</v>
      </c>
      <c r="L179" s="29">
        <f t="shared" si="2"/>
        <v>0</v>
      </c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4.25" customHeight="1">
      <c r="A180" s="1"/>
      <c r="B180" s="1"/>
      <c r="C180" s="1"/>
      <c r="D180" s="1"/>
      <c r="E180" s="1"/>
      <c r="F180" s="27" t="str">
        <f t="shared" si="3"/>
        <v/>
      </c>
      <c r="G180" s="28">
        <f t="shared" si="4"/>
        <v>0</v>
      </c>
      <c r="H180" s="29">
        <f t="shared" si="5"/>
        <v>0</v>
      </c>
      <c r="I180" s="29">
        <f t="shared" si="6"/>
        <v>0</v>
      </c>
      <c r="J180" s="29">
        <f t="shared" si="7"/>
        <v>0</v>
      </c>
      <c r="K180" s="28">
        <f t="shared" si="1"/>
        <v>0</v>
      </c>
      <c r="L180" s="29">
        <f t="shared" si="2"/>
        <v>0</v>
      </c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4.25" customHeight="1">
      <c r="A181" s="1"/>
      <c r="B181" s="1"/>
      <c r="C181" s="1"/>
      <c r="D181" s="1"/>
      <c r="E181" s="1"/>
      <c r="F181" s="27" t="str">
        <f t="shared" si="3"/>
        <v/>
      </c>
      <c r="G181" s="28">
        <f t="shared" si="4"/>
        <v>0</v>
      </c>
      <c r="H181" s="29">
        <f t="shared" si="5"/>
        <v>0</v>
      </c>
      <c r="I181" s="29">
        <f t="shared" si="6"/>
        <v>0</v>
      </c>
      <c r="J181" s="29">
        <f t="shared" si="7"/>
        <v>0</v>
      </c>
      <c r="K181" s="28">
        <f t="shared" si="1"/>
        <v>0</v>
      </c>
      <c r="L181" s="29">
        <f t="shared" si="2"/>
        <v>0</v>
      </c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4.25" customHeight="1">
      <c r="A182" s="1"/>
      <c r="B182" s="1"/>
      <c r="C182" s="1"/>
      <c r="D182" s="1"/>
      <c r="E182" s="1"/>
      <c r="F182" s="27" t="str">
        <f t="shared" si="3"/>
        <v/>
      </c>
      <c r="G182" s="28">
        <f t="shared" si="4"/>
        <v>0</v>
      </c>
      <c r="H182" s="29">
        <f t="shared" si="5"/>
        <v>0</v>
      </c>
      <c r="I182" s="29">
        <f t="shared" si="6"/>
        <v>0</v>
      </c>
      <c r="J182" s="29">
        <f t="shared" si="7"/>
        <v>0</v>
      </c>
      <c r="K182" s="28">
        <f t="shared" si="1"/>
        <v>0</v>
      </c>
      <c r="L182" s="29">
        <f t="shared" si="2"/>
        <v>0</v>
      </c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4.25" customHeight="1">
      <c r="A183" s="1"/>
      <c r="B183" s="1"/>
      <c r="C183" s="1"/>
      <c r="D183" s="1"/>
      <c r="E183" s="1"/>
      <c r="F183" s="27" t="str">
        <f t="shared" si="3"/>
        <v/>
      </c>
      <c r="G183" s="28">
        <f t="shared" si="4"/>
        <v>0</v>
      </c>
      <c r="H183" s="29">
        <f t="shared" si="5"/>
        <v>0</v>
      </c>
      <c r="I183" s="29">
        <f t="shared" si="6"/>
        <v>0</v>
      </c>
      <c r="J183" s="29">
        <f t="shared" si="7"/>
        <v>0</v>
      </c>
      <c r="K183" s="28">
        <f t="shared" si="1"/>
        <v>0</v>
      </c>
      <c r="L183" s="29">
        <f t="shared" si="2"/>
        <v>0</v>
      </c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4.25" customHeight="1">
      <c r="A184" s="1"/>
      <c r="B184" s="1"/>
      <c r="C184" s="1"/>
      <c r="D184" s="1"/>
      <c r="E184" s="1"/>
      <c r="F184" s="27" t="str">
        <f t="shared" si="3"/>
        <v/>
      </c>
      <c r="G184" s="28">
        <f t="shared" si="4"/>
        <v>0</v>
      </c>
      <c r="H184" s="29">
        <f t="shared" si="5"/>
        <v>0</v>
      </c>
      <c r="I184" s="29">
        <f t="shared" si="6"/>
        <v>0</v>
      </c>
      <c r="J184" s="29">
        <f t="shared" si="7"/>
        <v>0</v>
      </c>
      <c r="K184" s="28">
        <f t="shared" si="1"/>
        <v>0</v>
      </c>
      <c r="L184" s="29">
        <f t="shared" si="2"/>
        <v>0</v>
      </c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4.25" customHeight="1">
      <c r="A185" s="1"/>
      <c r="B185" s="1"/>
      <c r="C185" s="1"/>
      <c r="D185" s="1"/>
      <c r="E185" s="1"/>
      <c r="F185" s="27" t="str">
        <f t="shared" si="3"/>
        <v/>
      </c>
      <c r="G185" s="28">
        <f t="shared" si="4"/>
        <v>0</v>
      </c>
      <c r="H185" s="29">
        <f t="shared" si="5"/>
        <v>0</v>
      </c>
      <c r="I185" s="29">
        <f t="shared" si="6"/>
        <v>0</v>
      </c>
      <c r="J185" s="29">
        <f t="shared" si="7"/>
        <v>0</v>
      </c>
      <c r="K185" s="28">
        <f t="shared" si="1"/>
        <v>0</v>
      </c>
      <c r="L185" s="29">
        <f t="shared" si="2"/>
        <v>0</v>
      </c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4.25" customHeight="1">
      <c r="A186" s="1"/>
      <c r="B186" s="1"/>
      <c r="C186" s="1"/>
      <c r="D186" s="1"/>
      <c r="E186" s="1"/>
      <c r="F186" s="27" t="str">
        <f t="shared" si="3"/>
        <v/>
      </c>
      <c r="G186" s="28">
        <f t="shared" si="4"/>
        <v>0</v>
      </c>
      <c r="H186" s="29">
        <f t="shared" si="5"/>
        <v>0</v>
      </c>
      <c r="I186" s="29">
        <f t="shared" si="6"/>
        <v>0</v>
      </c>
      <c r="J186" s="29">
        <f t="shared" si="7"/>
        <v>0</v>
      </c>
      <c r="K186" s="28">
        <f t="shared" si="1"/>
        <v>0</v>
      </c>
      <c r="L186" s="29">
        <f t="shared" si="2"/>
        <v>0</v>
      </c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4.25" customHeight="1">
      <c r="A187" s="1"/>
      <c r="B187" s="1"/>
      <c r="C187" s="1"/>
      <c r="D187" s="1"/>
      <c r="E187" s="1"/>
      <c r="F187" s="27" t="str">
        <f t="shared" si="3"/>
        <v/>
      </c>
      <c r="G187" s="28">
        <f t="shared" si="4"/>
        <v>0</v>
      </c>
      <c r="H187" s="29">
        <f t="shared" si="5"/>
        <v>0</v>
      </c>
      <c r="I187" s="29">
        <f t="shared" si="6"/>
        <v>0</v>
      </c>
      <c r="J187" s="29">
        <f t="shared" si="7"/>
        <v>0</v>
      </c>
      <c r="K187" s="28">
        <f t="shared" si="1"/>
        <v>0</v>
      </c>
      <c r="L187" s="29">
        <f t="shared" si="2"/>
        <v>0</v>
      </c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4.25" customHeight="1">
      <c r="A188" s="1"/>
      <c r="B188" s="1"/>
      <c r="C188" s="1"/>
      <c r="D188" s="1"/>
      <c r="E188" s="1"/>
      <c r="F188" s="27" t="str">
        <f t="shared" si="3"/>
        <v/>
      </c>
      <c r="G188" s="28">
        <f t="shared" si="4"/>
        <v>0</v>
      </c>
      <c r="H188" s="29">
        <f t="shared" si="5"/>
        <v>0</v>
      </c>
      <c r="I188" s="29">
        <f t="shared" si="6"/>
        <v>0</v>
      </c>
      <c r="J188" s="29">
        <f t="shared" si="7"/>
        <v>0</v>
      </c>
      <c r="K188" s="28">
        <f t="shared" si="1"/>
        <v>0</v>
      </c>
      <c r="L188" s="29">
        <f t="shared" si="2"/>
        <v>0</v>
      </c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4.25" customHeight="1">
      <c r="A189" s="1"/>
      <c r="B189" s="1"/>
      <c r="C189" s="1"/>
      <c r="D189" s="1"/>
      <c r="E189" s="1"/>
      <c r="F189" s="27" t="str">
        <f t="shared" si="3"/>
        <v/>
      </c>
      <c r="G189" s="28">
        <f t="shared" si="4"/>
        <v>0</v>
      </c>
      <c r="H189" s="29">
        <f t="shared" si="5"/>
        <v>0</v>
      </c>
      <c r="I189" s="29">
        <f t="shared" si="6"/>
        <v>0</v>
      </c>
      <c r="J189" s="29">
        <f t="shared" si="7"/>
        <v>0</v>
      </c>
      <c r="K189" s="28">
        <f t="shared" si="1"/>
        <v>0</v>
      </c>
      <c r="L189" s="29">
        <f t="shared" si="2"/>
        <v>0</v>
      </c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4.25" customHeight="1">
      <c r="A190" s="1"/>
      <c r="B190" s="1"/>
      <c r="C190" s="1"/>
      <c r="D190" s="1"/>
      <c r="E190" s="1"/>
      <c r="F190" s="27" t="str">
        <f t="shared" si="3"/>
        <v/>
      </c>
      <c r="G190" s="28">
        <f t="shared" si="4"/>
        <v>0</v>
      </c>
      <c r="H190" s="29">
        <f t="shared" si="5"/>
        <v>0</v>
      </c>
      <c r="I190" s="29">
        <f t="shared" si="6"/>
        <v>0</v>
      </c>
      <c r="J190" s="29">
        <f t="shared" si="7"/>
        <v>0</v>
      </c>
      <c r="K190" s="28">
        <f t="shared" si="1"/>
        <v>0</v>
      </c>
      <c r="L190" s="29">
        <f t="shared" si="2"/>
        <v>0</v>
      </c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4.25" customHeight="1">
      <c r="A191" s="1"/>
      <c r="B191" s="1"/>
      <c r="C191" s="1"/>
      <c r="D191" s="1"/>
      <c r="E191" s="1"/>
      <c r="F191" s="27" t="str">
        <f t="shared" si="3"/>
        <v/>
      </c>
      <c r="G191" s="28">
        <f t="shared" si="4"/>
        <v>0</v>
      </c>
      <c r="H191" s="29">
        <f t="shared" si="5"/>
        <v>0</v>
      </c>
      <c r="I191" s="29">
        <f t="shared" si="6"/>
        <v>0</v>
      </c>
      <c r="J191" s="29">
        <f t="shared" si="7"/>
        <v>0</v>
      </c>
      <c r="K191" s="28">
        <f t="shared" si="1"/>
        <v>0</v>
      </c>
      <c r="L191" s="29">
        <f t="shared" si="2"/>
        <v>0</v>
      </c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4.25" customHeight="1">
      <c r="A192" s="1"/>
      <c r="B192" s="1"/>
      <c r="C192" s="1"/>
      <c r="D192" s="1"/>
      <c r="E192" s="1"/>
      <c r="F192" s="27" t="str">
        <f t="shared" si="3"/>
        <v/>
      </c>
      <c r="G192" s="28">
        <f t="shared" si="4"/>
        <v>0</v>
      </c>
      <c r="H192" s="29">
        <f t="shared" si="5"/>
        <v>0</v>
      </c>
      <c r="I192" s="29">
        <f t="shared" si="6"/>
        <v>0</v>
      </c>
      <c r="J192" s="29">
        <f t="shared" si="7"/>
        <v>0</v>
      </c>
      <c r="K192" s="28">
        <f t="shared" si="1"/>
        <v>0</v>
      </c>
      <c r="L192" s="29">
        <f t="shared" si="2"/>
        <v>0</v>
      </c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4.25" customHeight="1">
      <c r="A193" s="1"/>
      <c r="B193" s="1"/>
      <c r="C193" s="1"/>
      <c r="D193" s="1"/>
      <c r="E193" s="1"/>
      <c r="F193" s="27" t="str">
        <f t="shared" si="3"/>
        <v/>
      </c>
      <c r="G193" s="28">
        <f t="shared" si="4"/>
        <v>0</v>
      </c>
      <c r="H193" s="29">
        <f t="shared" si="5"/>
        <v>0</v>
      </c>
      <c r="I193" s="29">
        <f t="shared" si="6"/>
        <v>0</v>
      </c>
      <c r="J193" s="29">
        <f t="shared" si="7"/>
        <v>0</v>
      </c>
      <c r="K193" s="28">
        <f t="shared" si="1"/>
        <v>0</v>
      </c>
      <c r="L193" s="29">
        <f t="shared" si="2"/>
        <v>0</v>
      </c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4.25" customHeight="1">
      <c r="A194" s="1"/>
      <c r="B194" s="1"/>
      <c r="C194" s="1"/>
      <c r="D194" s="1"/>
      <c r="E194" s="1"/>
      <c r="F194" s="27" t="str">
        <f t="shared" si="3"/>
        <v/>
      </c>
      <c r="G194" s="28">
        <f t="shared" si="4"/>
        <v>0</v>
      </c>
      <c r="H194" s="29">
        <f t="shared" si="5"/>
        <v>0</v>
      </c>
      <c r="I194" s="29">
        <f t="shared" si="6"/>
        <v>0</v>
      </c>
      <c r="J194" s="29">
        <f t="shared" si="7"/>
        <v>0</v>
      </c>
      <c r="K194" s="28">
        <f t="shared" si="1"/>
        <v>0</v>
      </c>
      <c r="L194" s="29">
        <f t="shared" si="2"/>
        <v>0</v>
      </c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4.25" customHeight="1">
      <c r="A195" s="1"/>
      <c r="B195" s="1"/>
      <c r="C195" s="1"/>
      <c r="D195" s="1"/>
      <c r="E195" s="1"/>
      <c r="F195" s="27" t="str">
        <f t="shared" si="3"/>
        <v/>
      </c>
      <c r="G195" s="28">
        <f t="shared" si="4"/>
        <v>0</v>
      </c>
      <c r="H195" s="29">
        <f t="shared" si="5"/>
        <v>0</v>
      </c>
      <c r="I195" s="29">
        <f t="shared" si="6"/>
        <v>0</v>
      </c>
      <c r="J195" s="29">
        <f t="shared" si="7"/>
        <v>0</v>
      </c>
      <c r="K195" s="28">
        <f t="shared" si="1"/>
        <v>0</v>
      </c>
      <c r="L195" s="29">
        <f t="shared" si="2"/>
        <v>0</v>
      </c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4.25" customHeight="1">
      <c r="A196" s="1"/>
      <c r="B196" s="1"/>
      <c r="C196" s="1"/>
      <c r="D196" s="1"/>
      <c r="E196" s="1"/>
      <c r="F196" s="27" t="str">
        <f t="shared" si="3"/>
        <v/>
      </c>
      <c r="G196" s="28">
        <f t="shared" si="4"/>
        <v>0</v>
      </c>
      <c r="H196" s="29">
        <f t="shared" si="5"/>
        <v>0</v>
      </c>
      <c r="I196" s="29">
        <f t="shared" si="6"/>
        <v>0</v>
      </c>
      <c r="J196" s="29">
        <f t="shared" si="7"/>
        <v>0</v>
      </c>
      <c r="K196" s="28">
        <f t="shared" si="1"/>
        <v>0</v>
      </c>
      <c r="L196" s="29">
        <f t="shared" si="2"/>
        <v>0</v>
      </c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4.25" customHeight="1">
      <c r="A197" s="1"/>
      <c r="B197" s="1"/>
      <c r="C197" s="1"/>
      <c r="D197" s="1"/>
      <c r="E197" s="1"/>
      <c r="F197" s="27" t="str">
        <f t="shared" si="3"/>
        <v/>
      </c>
      <c r="G197" s="28">
        <f t="shared" si="4"/>
        <v>0</v>
      </c>
      <c r="H197" s="29">
        <f t="shared" si="5"/>
        <v>0</v>
      </c>
      <c r="I197" s="29">
        <f t="shared" si="6"/>
        <v>0</v>
      </c>
      <c r="J197" s="29">
        <f t="shared" si="7"/>
        <v>0</v>
      </c>
      <c r="K197" s="28">
        <f t="shared" si="1"/>
        <v>0</v>
      </c>
      <c r="L197" s="29">
        <f t="shared" si="2"/>
        <v>0</v>
      </c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4.25" customHeight="1">
      <c r="A198" s="1"/>
      <c r="B198" s="1"/>
      <c r="C198" s="1"/>
      <c r="D198" s="1"/>
      <c r="E198" s="1"/>
      <c r="F198" s="27" t="str">
        <f t="shared" si="3"/>
        <v/>
      </c>
      <c r="G198" s="28">
        <f t="shared" si="4"/>
        <v>0</v>
      </c>
      <c r="H198" s="29">
        <f t="shared" si="5"/>
        <v>0</v>
      </c>
      <c r="I198" s="29">
        <f t="shared" si="6"/>
        <v>0</v>
      </c>
      <c r="J198" s="29">
        <f t="shared" si="7"/>
        <v>0</v>
      </c>
      <c r="K198" s="28">
        <f t="shared" si="1"/>
        <v>0</v>
      </c>
      <c r="L198" s="29">
        <f t="shared" si="2"/>
        <v>0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4.25" customHeight="1">
      <c r="A199" s="1"/>
      <c r="B199" s="1"/>
      <c r="C199" s="1"/>
      <c r="D199" s="1"/>
      <c r="E199" s="1"/>
      <c r="F199" s="27" t="str">
        <f t="shared" si="3"/>
        <v/>
      </c>
      <c r="G199" s="28">
        <f t="shared" si="4"/>
        <v>0</v>
      </c>
      <c r="H199" s="29">
        <f t="shared" si="5"/>
        <v>0</v>
      </c>
      <c r="I199" s="29">
        <f t="shared" si="6"/>
        <v>0</v>
      </c>
      <c r="J199" s="29">
        <f t="shared" si="7"/>
        <v>0</v>
      </c>
      <c r="K199" s="28">
        <f t="shared" si="1"/>
        <v>0</v>
      </c>
      <c r="L199" s="29">
        <f t="shared" si="2"/>
        <v>0</v>
      </c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4.25" customHeight="1">
      <c r="A200" s="1"/>
      <c r="B200" s="1"/>
      <c r="C200" s="1"/>
      <c r="D200" s="1"/>
      <c r="E200" s="1"/>
      <c r="F200" s="27" t="str">
        <f t="shared" si="3"/>
        <v/>
      </c>
      <c r="G200" s="28">
        <f t="shared" si="4"/>
        <v>0</v>
      </c>
      <c r="H200" s="29">
        <f t="shared" si="5"/>
        <v>0</v>
      </c>
      <c r="I200" s="29">
        <f t="shared" si="6"/>
        <v>0</v>
      </c>
      <c r="J200" s="29">
        <f t="shared" si="7"/>
        <v>0</v>
      </c>
      <c r="K200" s="28">
        <f t="shared" si="1"/>
        <v>0</v>
      </c>
      <c r="L200" s="29">
        <f t="shared" si="2"/>
        <v>0</v>
      </c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4.25" customHeight="1">
      <c r="A201" s="1"/>
      <c r="B201" s="1"/>
      <c r="C201" s="1"/>
      <c r="D201" s="1"/>
      <c r="E201" s="1"/>
      <c r="F201" s="27" t="str">
        <f t="shared" si="3"/>
        <v/>
      </c>
      <c r="G201" s="28">
        <f t="shared" si="4"/>
        <v>0</v>
      </c>
      <c r="H201" s="29">
        <f t="shared" si="5"/>
        <v>0</v>
      </c>
      <c r="I201" s="29">
        <f t="shared" si="6"/>
        <v>0</v>
      </c>
      <c r="J201" s="29">
        <f t="shared" si="7"/>
        <v>0</v>
      </c>
      <c r="K201" s="28">
        <f t="shared" si="1"/>
        <v>0</v>
      </c>
      <c r="L201" s="29">
        <f t="shared" si="2"/>
        <v>0</v>
      </c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4.25" customHeight="1">
      <c r="A202" s="1"/>
      <c r="B202" s="1"/>
      <c r="C202" s="1"/>
      <c r="D202" s="1"/>
      <c r="E202" s="1"/>
      <c r="F202" s="27" t="str">
        <f t="shared" si="3"/>
        <v/>
      </c>
      <c r="G202" s="28">
        <f t="shared" si="4"/>
        <v>0</v>
      </c>
      <c r="H202" s="29">
        <f t="shared" si="5"/>
        <v>0</v>
      </c>
      <c r="I202" s="29">
        <f t="shared" si="6"/>
        <v>0</v>
      </c>
      <c r="J202" s="29">
        <f t="shared" si="7"/>
        <v>0</v>
      </c>
      <c r="K202" s="28">
        <f t="shared" si="1"/>
        <v>0</v>
      </c>
      <c r="L202" s="29">
        <f t="shared" si="2"/>
        <v>0</v>
      </c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4.25" customHeight="1">
      <c r="A203" s="1"/>
      <c r="B203" s="1"/>
      <c r="C203" s="1"/>
      <c r="D203" s="1"/>
      <c r="E203" s="1"/>
      <c r="F203" s="27" t="str">
        <f t="shared" si="3"/>
        <v/>
      </c>
      <c r="G203" s="28">
        <f t="shared" si="4"/>
        <v>0</v>
      </c>
      <c r="H203" s="29">
        <f t="shared" si="5"/>
        <v>0</v>
      </c>
      <c r="I203" s="29">
        <f t="shared" si="6"/>
        <v>0</v>
      </c>
      <c r="J203" s="29">
        <f t="shared" si="7"/>
        <v>0</v>
      </c>
      <c r="K203" s="28">
        <f t="shared" si="1"/>
        <v>0</v>
      </c>
      <c r="L203" s="29">
        <f t="shared" si="2"/>
        <v>0</v>
      </c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4.25" customHeight="1">
      <c r="A204" s="1"/>
      <c r="B204" s="1"/>
      <c r="C204" s="1"/>
      <c r="D204" s="1"/>
      <c r="E204" s="1"/>
      <c r="F204" s="27" t="str">
        <f t="shared" si="3"/>
        <v/>
      </c>
      <c r="G204" s="28">
        <f t="shared" si="4"/>
        <v>0</v>
      </c>
      <c r="H204" s="29">
        <f t="shared" si="5"/>
        <v>0</v>
      </c>
      <c r="I204" s="29">
        <f t="shared" si="6"/>
        <v>0</v>
      </c>
      <c r="J204" s="29">
        <f t="shared" si="7"/>
        <v>0</v>
      </c>
      <c r="K204" s="28">
        <f t="shared" si="1"/>
        <v>0</v>
      </c>
      <c r="L204" s="29">
        <f t="shared" si="2"/>
        <v>0</v>
      </c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4.25" customHeight="1">
      <c r="A205" s="1"/>
      <c r="B205" s="1"/>
      <c r="C205" s="1"/>
      <c r="D205" s="1"/>
      <c r="E205" s="1"/>
      <c r="F205" s="27" t="str">
        <f t="shared" si="3"/>
        <v/>
      </c>
      <c r="G205" s="28">
        <f t="shared" si="4"/>
        <v>0</v>
      </c>
      <c r="H205" s="29">
        <f t="shared" si="5"/>
        <v>0</v>
      </c>
      <c r="I205" s="29">
        <f t="shared" si="6"/>
        <v>0</v>
      </c>
      <c r="J205" s="29">
        <f t="shared" si="7"/>
        <v>0</v>
      </c>
      <c r="K205" s="28">
        <f t="shared" si="1"/>
        <v>0</v>
      </c>
      <c r="L205" s="29">
        <f t="shared" si="2"/>
        <v>0</v>
      </c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4.25" customHeight="1">
      <c r="A206" s="1"/>
      <c r="B206" s="1"/>
      <c r="C206" s="1"/>
      <c r="D206" s="1"/>
      <c r="E206" s="1"/>
      <c r="F206" s="27" t="str">
        <f t="shared" si="3"/>
        <v/>
      </c>
      <c r="G206" s="28">
        <f t="shared" si="4"/>
        <v>0</v>
      </c>
      <c r="H206" s="29">
        <f t="shared" si="5"/>
        <v>0</v>
      </c>
      <c r="I206" s="29">
        <f t="shared" si="6"/>
        <v>0</v>
      </c>
      <c r="J206" s="29">
        <f t="shared" si="7"/>
        <v>0</v>
      </c>
      <c r="K206" s="28">
        <f t="shared" si="1"/>
        <v>0</v>
      </c>
      <c r="L206" s="29">
        <f t="shared" si="2"/>
        <v>0</v>
      </c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4.25" customHeight="1">
      <c r="A207" s="1"/>
      <c r="B207" s="1"/>
      <c r="C207" s="1"/>
      <c r="D207" s="1"/>
      <c r="E207" s="1"/>
      <c r="F207" s="27" t="str">
        <f t="shared" si="3"/>
        <v/>
      </c>
      <c r="G207" s="28">
        <f t="shared" si="4"/>
        <v>0</v>
      </c>
      <c r="H207" s="29">
        <f t="shared" si="5"/>
        <v>0</v>
      </c>
      <c r="I207" s="29">
        <f t="shared" si="6"/>
        <v>0</v>
      </c>
      <c r="J207" s="29">
        <f t="shared" si="7"/>
        <v>0</v>
      </c>
      <c r="K207" s="28">
        <f t="shared" si="1"/>
        <v>0</v>
      </c>
      <c r="L207" s="29">
        <f t="shared" si="2"/>
        <v>0</v>
      </c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4.25" customHeight="1">
      <c r="A208" s="1"/>
      <c r="B208" s="1"/>
      <c r="C208" s="1"/>
      <c r="D208" s="1"/>
      <c r="E208" s="1"/>
      <c r="F208" s="27" t="str">
        <f t="shared" si="3"/>
        <v/>
      </c>
      <c r="G208" s="28">
        <f t="shared" si="4"/>
        <v>0</v>
      </c>
      <c r="H208" s="29">
        <f t="shared" si="5"/>
        <v>0</v>
      </c>
      <c r="I208" s="29">
        <f t="shared" si="6"/>
        <v>0</v>
      </c>
      <c r="J208" s="29">
        <f t="shared" si="7"/>
        <v>0</v>
      </c>
      <c r="K208" s="28">
        <f t="shared" si="1"/>
        <v>0</v>
      </c>
      <c r="L208" s="29">
        <f t="shared" si="2"/>
        <v>0</v>
      </c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4.25" customHeight="1">
      <c r="A209" s="1"/>
      <c r="B209" s="1"/>
      <c r="C209" s="1"/>
      <c r="D209" s="1"/>
      <c r="E209" s="1"/>
      <c r="F209" s="27" t="str">
        <f t="shared" si="3"/>
        <v/>
      </c>
      <c r="G209" s="28">
        <f t="shared" si="4"/>
        <v>0</v>
      </c>
      <c r="H209" s="29">
        <f t="shared" si="5"/>
        <v>0</v>
      </c>
      <c r="I209" s="29">
        <f t="shared" si="6"/>
        <v>0</v>
      </c>
      <c r="J209" s="29">
        <f t="shared" si="7"/>
        <v>0</v>
      </c>
      <c r="K209" s="28">
        <f t="shared" si="1"/>
        <v>0</v>
      </c>
      <c r="L209" s="29">
        <f t="shared" si="2"/>
        <v>0</v>
      </c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4.25" customHeight="1">
      <c r="A210" s="1"/>
      <c r="B210" s="1"/>
      <c r="C210" s="1"/>
      <c r="D210" s="1"/>
      <c r="E210" s="1"/>
      <c r="F210" s="27" t="str">
        <f t="shared" si="3"/>
        <v/>
      </c>
      <c r="G210" s="28">
        <f t="shared" si="4"/>
        <v>0</v>
      </c>
      <c r="H210" s="29">
        <f t="shared" si="5"/>
        <v>0</v>
      </c>
      <c r="I210" s="29">
        <f t="shared" si="6"/>
        <v>0</v>
      </c>
      <c r="J210" s="29">
        <f t="shared" si="7"/>
        <v>0</v>
      </c>
      <c r="K210" s="28">
        <f t="shared" si="1"/>
        <v>0</v>
      </c>
      <c r="L210" s="29">
        <f t="shared" si="2"/>
        <v>0</v>
      </c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4.25" customHeight="1">
      <c r="A211" s="1"/>
      <c r="B211" s="1"/>
      <c r="C211" s="1"/>
      <c r="D211" s="1"/>
      <c r="E211" s="1"/>
      <c r="F211" s="27" t="str">
        <f t="shared" si="3"/>
        <v/>
      </c>
      <c r="G211" s="28">
        <f t="shared" si="4"/>
        <v>0</v>
      </c>
      <c r="H211" s="29">
        <f t="shared" si="5"/>
        <v>0</v>
      </c>
      <c r="I211" s="29">
        <f t="shared" si="6"/>
        <v>0</v>
      </c>
      <c r="J211" s="29">
        <f t="shared" si="7"/>
        <v>0</v>
      </c>
      <c r="K211" s="28">
        <f t="shared" si="1"/>
        <v>0</v>
      </c>
      <c r="L211" s="29">
        <f t="shared" si="2"/>
        <v>0</v>
      </c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4.25" customHeight="1">
      <c r="A212" s="1"/>
      <c r="B212" s="1"/>
      <c r="C212" s="1"/>
      <c r="D212" s="1"/>
      <c r="E212" s="1"/>
      <c r="F212" s="27" t="str">
        <f t="shared" si="3"/>
        <v/>
      </c>
      <c r="G212" s="28">
        <f t="shared" si="4"/>
        <v>0</v>
      </c>
      <c r="H212" s="29">
        <f t="shared" si="5"/>
        <v>0</v>
      </c>
      <c r="I212" s="29">
        <f t="shared" si="6"/>
        <v>0</v>
      </c>
      <c r="J212" s="29">
        <f t="shared" si="7"/>
        <v>0</v>
      </c>
      <c r="K212" s="28">
        <f t="shared" si="1"/>
        <v>0</v>
      </c>
      <c r="L212" s="29">
        <f t="shared" si="2"/>
        <v>0</v>
      </c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4.25" customHeight="1">
      <c r="A213" s="1"/>
      <c r="B213" s="1"/>
      <c r="C213" s="1"/>
      <c r="D213" s="1"/>
      <c r="E213" s="1"/>
      <c r="F213" s="27" t="str">
        <f t="shared" si="3"/>
        <v/>
      </c>
      <c r="G213" s="28">
        <f t="shared" si="4"/>
        <v>0</v>
      </c>
      <c r="H213" s="29">
        <f t="shared" si="5"/>
        <v>0</v>
      </c>
      <c r="I213" s="29">
        <f t="shared" si="6"/>
        <v>0</v>
      </c>
      <c r="J213" s="29">
        <f t="shared" si="7"/>
        <v>0</v>
      </c>
      <c r="K213" s="28">
        <f t="shared" si="1"/>
        <v>0</v>
      </c>
      <c r="L213" s="29">
        <f t="shared" si="2"/>
        <v>0</v>
      </c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4.25" customHeight="1">
      <c r="A214" s="1"/>
      <c r="B214" s="1"/>
      <c r="C214" s="1"/>
      <c r="D214" s="1"/>
      <c r="E214" s="1"/>
      <c r="F214" s="27" t="str">
        <f t="shared" si="3"/>
        <v/>
      </c>
      <c r="G214" s="28">
        <f t="shared" si="4"/>
        <v>0</v>
      </c>
      <c r="H214" s="29">
        <f t="shared" si="5"/>
        <v>0</v>
      </c>
      <c r="I214" s="29">
        <f t="shared" si="6"/>
        <v>0</v>
      </c>
      <c r="J214" s="29">
        <f t="shared" si="7"/>
        <v>0</v>
      </c>
      <c r="K214" s="28">
        <f t="shared" si="1"/>
        <v>0</v>
      </c>
      <c r="L214" s="29">
        <f t="shared" si="2"/>
        <v>0</v>
      </c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4.25" customHeight="1">
      <c r="A215" s="1"/>
      <c r="B215" s="1"/>
      <c r="C215" s="1"/>
      <c r="D215" s="1"/>
      <c r="E215" s="1"/>
      <c r="F215" s="27" t="str">
        <f t="shared" si="3"/>
        <v/>
      </c>
      <c r="G215" s="28">
        <f t="shared" si="4"/>
        <v>0</v>
      </c>
      <c r="H215" s="29">
        <f t="shared" si="5"/>
        <v>0</v>
      </c>
      <c r="I215" s="29">
        <f t="shared" si="6"/>
        <v>0</v>
      </c>
      <c r="J215" s="29">
        <f t="shared" si="7"/>
        <v>0</v>
      </c>
      <c r="K215" s="28">
        <f t="shared" si="1"/>
        <v>0</v>
      </c>
      <c r="L215" s="29">
        <f t="shared" si="2"/>
        <v>0</v>
      </c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4.25" customHeight="1">
      <c r="A216" s="1"/>
      <c r="B216" s="1"/>
      <c r="C216" s="1"/>
      <c r="D216" s="1"/>
      <c r="E216" s="1"/>
      <c r="F216" s="27" t="str">
        <f t="shared" si="3"/>
        <v/>
      </c>
      <c r="G216" s="28">
        <f t="shared" si="4"/>
        <v>0</v>
      </c>
      <c r="H216" s="29">
        <f t="shared" si="5"/>
        <v>0</v>
      </c>
      <c r="I216" s="29">
        <f t="shared" si="6"/>
        <v>0</v>
      </c>
      <c r="J216" s="29">
        <f t="shared" si="7"/>
        <v>0</v>
      </c>
      <c r="K216" s="28">
        <f t="shared" si="1"/>
        <v>0</v>
      </c>
      <c r="L216" s="29">
        <f t="shared" si="2"/>
        <v>0</v>
      </c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4.25" customHeight="1">
      <c r="A217" s="1"/>
      <c r="B217" s="1"/>
      <c r="C217" s="1"/>
      <c r="D217" s="1"/>
      <c r="E217" s="1"/>
      <c r="F217" s="27" t="str">
        <f t="shared" si="3"/>
        <v/>
      </c>
      <c r="G217" s="28">
        <f t="shared" si="4"/>
        <v>0</v>
      </c>
      <c r="H217" s="29">
        <f t="shared" si="5"/>
        <v>0</v>
      </c>
      <c r="I217" s="29">
        <f t="shared" si="6"/>
        <v>0</v>
      </c>
      <c r="J217" s="29">
        <f t="shared" si="7"/>
        <v>0</v>
      </c>
      <c r="K217" s="28">
        <f t="shared" si="1"/>
        <v>0</v>
      </c>
      <c r="L217" s="29">
        <f t="shared" si="2"/>
        <v>0</v>
      </c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4.25" customHeight="1">
      <c r="A218" s="1"/>
      <c r="B218" s="1"/>
      <c r="C218" s="1"/>
      <c r="D218" s="1"/>
      <c r="E218" s="1"/>
      <c r="F218" s="27" t="str">
        <f t="shared" si="3"/>
        <v/>
      </c>
      <c r="G218" s="28">
        <f t="shared" si="4"/>
        <v>0</v>
      </c>
      <c r="H218" s="29">
        <f t="shared" si="5"/>
        <v>0</v>
      </c>
      <c r="I218" s="29">
        <f t="shared" si="6"/>
        <v>0</v>
      </c>
      <c r="J218" s="29">
        <f t="shared" si="7"/>
        <v>0</v>
      </c>
      <c r="K218" s="28">
        <f t="shared" si="1"/>
        <v>0</v>
      </c>
      <c r="L218" s="29">
        <f t="shared" si="2"/>
        <v>0</v>
      </c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4.25" customHeight="1">
      <c r="A219" s="1"/>
      <c r="B219" s="1"/>
      <c r="C219" s="1"/>
      <c r="D219" s="1"/>
      <c r="E219" s="1"/>
      <c r="F219" s="27" t="str">
        <f t="shared" si="3"/>
        <v/>
      </c>
      <c r="G219" s="28">
        <f t="shared" si="4"/>
        <v>0</v>
      </c>
      <c r="H219" s="29">
        <f t="shared" si="5"/>
        <v>0</v>
      </c>
      <c r="I219" s="29">
        <f t="shared" si="6"/>
        <v>0</v>
      </c>
      <c r="J219" s="29">
        <f t="shared" si="7"/>
        <v>0</v>
      </c>
      <c r="K219" s="28">
        <f t="shared" si="1"/>
        <v>0</v>
      </c>
      <c r="L219" s="29">
        <f t="shared" si="2"/>
        <v>0</v>
      </c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4.25" customHeight="1">
      <c r="A220" s="1"/>
      <c r="B220" s="1"/>
      <c r="C220" s="1"/>
      <c r="D220" s="1"/>
      <c r="E220" s="1"/>
      <c r="F220" s="27" t="str">
        <f t="shared" si="3"/>
        <v/>
      </c>
      <c r="G220" s="28">
        <f t="shared" si="4"/>
        <v>0</v>
      </c>
      <c r="H220" s="29">
        <f t="shared" si="5"/>
        <v>0</v>
      </c>
      <c r="I220" s="29">
        <f t="shared" si="6"/>
        <v>0</v>
      </c>
      <c r="J220" s="29">
        <f t="shared" si="7"/>
        <v>0</v>
      </c>
      <c r="K220" s="28">
        <f t="shared" si="1"/>
        <v>0</v>
      </c>
      <c r="L220" s="29">
        <f t="shared" si="2"/>
        <v>0</v>
      </c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4.25" customHeight="1">
      <c r="A221" s="1"/>
      <c r="B221" s="1"/>
      <c r="C221" s="1"/>
      <c r="D221" s="1"/>
      <c r="E221" s="1"/>
      <c r="F221" s="27" t="str">
        <f t="shared" si="3"/>
        <v/>
      </c>
      <c r="G221" s="28">
        <f t="shared" si="4"/>
        <v>0</v>
      </c>
      <c r="H221" s="29">
        <f t="shared" si="5"/>
        <v>0</v>
      </c>
      <c r="I221" s="29">
        <f t="shared" si="6"/>
        <v>0</v>
      </c>
      <c r="J221" s="29">
        <f t="shared" si="7"/>
        <v>0</v>
      </c>
      <c r="K221" s="28">
        <f t="shared" si="1"/>
        <v>0</v>
      </c>
      <c r="L221" s="29">
        <f t="shared" si="2"/>
        <v>0</v>
      </c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4.25" customHeight="1">
      <c r="A222" s="1"/>
      <c r="B222" s="1"/>
      <c r="C222" s="1"/>
      <c r="D222" s="1"/>
      <c r="E222" s="1"/>
      <c r="F222" s="27" t="str">
        <f t="shared" si="3"/>
        <v/>
      </c>
      <c r="G222" s="28">
        <f t="shared" si="4"/>
        <v>0</v>
      </c>
      <c r="H222" s="29">
        <f t="shared" si="5"/>
        <v>0</v>
      </c>
      <c r="I222" s="29">
        <f t="shared" si="6"/>
        <v>0</v>
      </c>
      <c r="J222" s="29">
        <f t="shared" si="7"/>
        <v>0</v>
      </c>
      <c r="K222" s="28">
        <f t="shared" si="1"/>
        <v>0</v>
      </c>
      <c r="L222" s="29">
        <f t="shared" si="2"/>
        <v>0</v>
      </c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4.25" customHeight="1">
      <c r="A223" s="1"/>
      <c r="B223" s="1"/>
      <c r="C223" s="1"/>
      <c r="D223" s="1"/>
      <c r="E223" s="1"/>
      <c r="F223" s="27" t="str">
        <f t="shared" si="3"/>
        <v/>
      </c>
      <c r="G223" s="28">
        <f t="shared" si="4"/>
        <v>0</v>
      </c>
      <c r="H223" s="29">
        <f t="shared" si="5"/>
        <v>0</v>
      </c>
      <c r="I223" s="29">
        <f t="shared" si="6"/>
        <v>0</v>
      </c>
      <c r="J223" s="29">
        <f t="shared" si="7"/>
        <v>0</v>
      </c>
      <c r="K223" s="28">
        <f t="shared" si="1"/>
        <v>0</v>
      </c>
      <c r="L223" s="29">
        <f t="shared" si="2"/>
        <v>0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4.25" customHeight="1">
      <c r="A224" s="1"/>
      <c r="B224" s="1"/>
      <c r="C224" s="1"/>
      <c r="D224" s="1"/>
      <c r="E224" s="1"/>
      <c r="F224" s="27" t="str">
        <f t="shared" si="3"/>
        <v/>
      </c>
      <c r="G224" s="28">
        <f t="shared" si="4"/>
        <v>0</v>
      </c>
      <c r="H224" s="29">
        <f t="shared" si="5"/>
        <v>0</v>
      </c>
      <c r="I224" s="29">
        <f t="shared" si="6"/>
        <v>0</v>
      </c>
      <c r="J224" s="29">
        <f t="shared" si="7"/>
        <v>0</v>
      </c>
      <c r="K224" s="28">
        <f t="shared" si="1"/>
        <v>0</v>
      </c>
      <c r="L224" s="29">
        <f t="shared" si="2"/>
        <v>0</v>
      </c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4.25" customHeight="1">
      <c r="A225" s="1"/>
      <c r="B225" s="1"/>
      <c r="C225" s="1"/>
      <c r="D225" s="1"/>
      <c r="E225" s="1"/>
      <c r="F225" s="27" t="str">
        <f t="shared" si="3"/>
        <v/>
      </c>
      <c r="G225" s="28">
        <f t="shared" si="4"/>
        <v>0</v>
      </c>
      <c r="H225" s="29">
        <f t="shared" si="5"/>
        <v>0</v>
      </c>
      <c r="I225" s="29">
        <f t="shared" si="6"/>
        <v>0</v>
      </c>
      <c r="J225" s="29">
        <f t="shared" si="7"/>
        <v>0</v>
      </c>
      <c r="K225" s="28">
        <f t="shared" si="1"/>
        <v>0</v>
      </c>
      <c r="L225" s="29">
        <f t="shared" si="2"/>
        <v>0</v>
      </c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4.25" customHeight="1">
      <c r="A226" s="1"/>
      <c r="B226" s="1"/>
      <c r="C226" s="1"/>
      <c r="D226" s="1"/>
      <c r="E226" s="1"/>
      <c r="F226" s="27" t="str">
        <f t="shared" si="3"/>
        <v/>
      </c>
      <c r="G226" s="28">
        <f t="shared" si="4"/>
        <v>0</v>
      </c>
      <c r="H226" s="29">
        <f t="shared" si="5"/>
        <v>0</v>
      </c>
      <c r="I226" s="29">
        <f t="shared" si="6"/>
        <v>0</v>
      </c>
      <c r="J226" s="29">
        <f t="shared" si="7"/>
        <v>0</v>
      </c>
      <c r="K226" s="28">
        <f t="shared" si="1"/>
        <v>0</v>
      </c>
      <c r="L226" s="29">
        <f t="shared" si="2"/>
        <v>0</v>
      </c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4.25" customHeight="1">
      <c r="A227" s="1"/>
      <c r="B227" s="1"/>
      <c r="C227" s="1"/>
      <c r="D227" s="1"/>
      <c r="E227" s="1"/>
      <c r="F227" s="27" t="str">
        <f t="shared" si="3"/>
        <v/>
      </c>
      <c r="G227" s="28">
        <f t="shared" si="4"/>
        <v>0</v>
      </c>
      <c r="H227" s="29">
        <f t="shared" si="5"/>
        <v>0</v>
      </c>
      <c r="I227" s="29">
        <f t="shared" si="6"/>
        <v>0</v>
      </c>
      <c r="J227" s="29">
        <f t="shared" si="7"/>
        <v>0</v>
      </c>
      <c r="K227" s="28">
        <f t="shared" si="1"/>
        <v>0</v>
      </c>
      <c r="L227" s="29">
        <f t="shared" si="2"/>
        <v>0</v>
      </c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4.25" customHeight="1">
      <c r="A228" s="1"/>
      <c r="B228" s="1"/>
      <c r="C228" s="1"/>
      <c r="D228" s="1"/>
      <c r="E228" s="1"/>
      <c r="F228" s="27" t="str">
        <f t="shared" si="3"/>
        <v/>
      </c>
      <c r="G228" s="28">
        <f t="shared" si="4"/>
        <v>0</v>
      </c>
      <c r="H228" s="29">
        <f t="shared" si="5"/>
        <v>0</v>
      </c>
      <c r="I228" s="29">
        <f t="shared" si="6"/>
        <v>0</v>
      </c>
      <c r="J228" s="29">
        <f t="shared" si="7"/>
        <v>0</v>
      </c>
      <c r="K228" s="28">
        <f t="shared" si="1"/>
        <v>0</v>
      </c>
      <c r="L228" s="29">
        <f t="shared" si="2"/>
        <v>0</v>
      </c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4.25" customHeight="1">
      <c r="A229" s="1"/>
      <c r="B229" s="1"/>
      <c r="C229" s="1"/>
      <c r="D229" s="1"/>
      <c r="E229" s="1"/>
      <c r="F229" s="27" t="str">
        <f t="shared" si="3"/>
        <v/>
      </c>
      <c r="G229" s="28">
        <f t="shared" si="4"/>
        <v>0</v>
      </c>
      <c r="H229" s="29">
        <f t="shared" si="5"/>
        <v>0</v>
      </c>
      <c r="I229" s="29">
        <f t="shared" si="6"/>
        <v>0</v>
      </c>
      <c r="J229" s="29">
        <f t="shared" si="7"/>
        <v>0</v>
      </c>
      <c r="K229" s="28">
        <f t="shared" si="1"/>
        <v>0</v>
      </c>
      <c r="L229" s="29">
        <f t="shared" si="2"/>
        <v>0</v>
      </c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4.25" customHeight="1">
      <c r="A230" s="1"/>
      <c r="B230" s="1"/>
      <c r="C230" s="1"/>
      <c r="D230" s="1"/>
      <c r="E230" s="1"/>
      <c r="F230" s="27" t="str">
        <f t="shared" si="3"/>
        <v/>
      </c>
      <c r="G230" s="28">
        <f t="shared" si="4"/>
        <v>0</v>
      </c>
      <c r="H230" s="29">
        <f t="shared" si="5"/>
        <v>0</v>
      </c>
      <c r="I230" s="29">
        <f t="shared" si="6"/>
        <v>0</v>
      </c>
      <c r="J230" s="29">
        <f t="shared" si="7"/>
        <v>0</v>
      </c>
      <c r="K230" s="28">
        <f t="shared" si="1"/>
        <v>0</v>
      </c>
      <c r="L230" s="29">
        <f t="shared" si="2"/>
        <v>0</v>
      </c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4.25" customHeight="1">
      <c r="A231" s="1"/>
      <c r="B231" s="1"/>
      <c r="C231" s="1"/>
      <c r="D231" s="1"/>
      <c r="E231" s="1"/>
      <c r="F231" s="27" t="str">
        <f t="shared" si="3"/>
        <v/>
      </c>
      <c r="G231" s="28">
        <f t="shared" si="4"/>
        <v>0</v>
      </c>
      <c r="H231" s="29">
        <f t="shared" si="5"/>
        <v>0</v>
      </c>
      <c r="I231" s="29">
        <f t="shared" si="6"/>
        <v>0</v>
      </c>
      <c r="J231" s="29">
        <f t="shared" si="7"/>
        <v>0</v>
      </c>
      <c r="K231" s="28">
        <f t="shared" si="1"/>
        <v>0</v>
      </c>
      <c r="L231" s="29">
        <f t="shared" si="2"/>
        <v>0</v>
      </c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4.25" customHeight="1">
      <c r="A232" s="1"/>
      <c r="B232" s="1"/>
      <c r="C232" s="1"/>
      <c r="D232" s="1"/>
      <c r="E232" s="1"/>
      <c r="F232" s="27" t="str">
        <f t="shared" si="3"/>
        <v/>
      </c>
      <c r="G232" s="28">
        <f t="shared" si="4"/>
        <v>0</v>
      </c>
      <c r="H232" s="29">
        <f t="shared" si="5"/>
        <v>0</v>
      </c>
      <c r="I232" s="29">
        <f t="shared" si="6"/>
        <v>0</v>
      </c>
      <c r="J232" s="29">
        <f t="shared" si="7"/>
        <v>0</v>
      </c>
      <c r="K232" s="28">
        <f t="shared" si="1"/>
        <v>0</v>
      </c>
      <c r="L232" s="29">
        <f t="shared" si="2"/>
        <v>0</v>
      </c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4.25" customHeight="1">
      <c r="A233" s="1"/>
      <c r="B233" s="1"/>
      <c r="C233" s="1"/>
      <c r="D233" s="1"/>
      <c r="E233" s="1"/>
      <c r="F233" s="27" t="str">
        <f t="shared" si="3"/>
        <v/>
      </c>
      <c r="G233" s="28">
        <f t="shared" si="4"/>
        <v>0</v>
      </c>
      <c r="H233" s="29">
        <f t="shared" si="5"/>
        <v>0</v>
      </c>
      <c r="I233" s="29">
        <f t="shared" si="6"/>
        <v>0</v>
      </c>
      <c r="J233" s="29">
        <f t="shared" si="7"/>
        <v>0</v>
      </c>
      <c r="K233" s="28">
        <f t="shared" si="1"/>
        <v>0</v>
      </c>
      <c r="L233" s="29">
        <f t="shared" si="2"/>
        <v>0</v>
      </c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4.25" customHeight="1">
      <c r="A234" s="1"/>
      <c r="B234" s="1"/>
      <c r="C234" s="1"/>
      <c r="D234" s="1"/>
      <c r="E234" s="1"/>
      <c r="F234" s="27" t="str">
        <f t="shared" si="3"/>
        <v/>
      </c>
      <c r="G234" s="28">
        <f t="shared" si="4"/>
        <v>0</v>
      </c>
      <c r="H234" s="29">
        <f t="shared" si="5"/>
        <v>0</v>
      </c>
      <c r="I234" s="29">
        <f t="shared" si="6"/>
        <v>0</v>
      </c>
      <c r="J234" s="29">
        <f t="shared" si="7"/>
        <v>0</v>
      </c>
      <c r="K234" s="28">
        <f t="shared" si="1"/>
        <v>0</v>
      </c>
      <c r="L234" s="29">
        <f t="shared" si="2"/>
        <v>0</v>
      </c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4.25" customHeight="1">
      <c r="A235" s="1"/>
      <c r="B235" s="1"/>
      <c r="C235" s="1"/>
      <c r="D235" s="1"/>
      <c r="E235" s="1"/>
      <c r="F235" s="27" t="str">
        <f t="shared" si="3"/>
        <v/>
      </c>
      <c r="G235" s="28">
        <f t="shared" si="4"/>
        <v>0</v>
      </c>
      <c r="H235" s="29">
        <f t="shared" si="5"/>
        <v>0</v>
      </c>
      <c r="I235" s="29">
        <f t="shared" si="6"/>
        <v>0</v>
      </c>
      <c r="J235" s="29">
        <f t="shared" si="7"/>
        <v>0</v>
      </c>
      <c r="K235" s="28">
        <f t="shared" si="1"/>
        <v>0</v>
      </c>
      <c r="L235" s="29">
        <f t="shared" si="2"/>
        <v>0</v>
      </c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4.25" customHeight="1">
      <c r="A236" s="1"/>
      <c r="B236" s="1"/>
      <c r="C236" s="1"/>
      <c r="D236" s="1"/>
      <c r="E236" s="1"/>
      <c r="F236" s="27" t="str">
        <f t="shared" si="3"/>
        <v/>
      </c>
      <c r="G236" s="28">
        <f t="shared" si="4"/>
        <v>0</v>
      </c>
      <c r="H236" s="29">
        <f t="shared" si="5"/>
        <v>0</v>
      </c>
      <c r="I236" s="29">
        <f t="shared" si="6"/>
        <v>0</v>
      </c>
      <c r="J236" s="29">
        <f t="shared" si="7"/>
        <v>0</v>
      </c>
      <c r="K236" s="28">
        <f t="shared" si="1"/>
        <v>0</v>
      </c>
      <c r="L236" s="29">
        <f t="shared" si="2"/>
        <v>0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4.25" customHeight="1">
      <c r="A237" s="1"/>
      <c r="B237" s="1"/>
      <c r="C237" s="1"/>
      <c r="D237" s="1"/>
      <c r="E237" s="1"/>
      <c r="F237" s="27" t="str">
        <f t="shared" si="3"/>
        <v/>
      </c>
      <c r="G237" s="28">
        <f t="shared" si="4"/>
        <v>0</v>
      </c>
      <c r="H237" s="29">
        <f t="shared" si="5"/>
        <v>0</v>
      </c>
      <c r="I237" s="29">
        <f t="shared" si="6"/>
        <v>0</v>
      </c>
      <c r="J237" s="29">
        <f t="shared" si="7"/>
        <v>0</v>
      </c>
      <c r="K237" s="28">
        <f t="shared" si="1"/>
        <v>0</v>
      </c>
      <c r="L237" s="29">
        <f t="shared" si="2"/>
        <v>0</v>
      </c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4.25" customHeight="1">
      <c r="A238" s="1"/>
      <c r="B238" s="1"/>
      <c r="C238" s="1"/>
      <c r="D238" s="1"/>
      <c r="E238" s="1"/>
      <c r="F238" s="27" t="str">
        <f t="shared" si="3"/>
        <v/>
      </c>
      <c r="G238" s="28">
        <f t="shared" si="4"/>
        <v>0</v>
      </c>
      <c r="H238" s="29">
        <f t="shared" si="5"/>
        <v>0</v>
      </c>
      <c r="I238" s="29">
        <f t="shared" si="6"/>
        <v>0</v>
      </c>
      <c r="J238" s="29">
        <f t="shared" si="7"/>
        <v>0</v>
      </c>
      <c r="K238" s="28">
        <f t="shared" si="1"/>
        <v>0</v>
      </c>
      <c r="L238" s="29">
        <f t="shared" si="2"/>
        <v>0</v>
      </c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4.25" customHeight="1">
      <c r="A239" s="1"/>
      <c r="B239" s="1"/>
      <c r="C239" s="1"/>
      <c r="D239" s="1"/>
      <c r="E239" s="1"/>
      <c r="F239" s="27" t="str">
        <f t="shared" si="3"/>
        <v/>
      </c>
      <c r="G239" s="28">
        <f t="shared" si="4"/>
        <v>0</v>
      </c>
      <c r="H239" s="29">
        <f t="shared" si="5"/>
        <v>0</v>
      </c>
      <c r="I239" s="29">
        <f t="shared" si="6"/>
        <v>0</v>
      </c>
      <c r="J239" s="29">
        <f t="shared" si="7"/>
        <v>0</v>
      </c>
      <c r="K239" s="28">
        <f t="shared" si="1"/>
        <v>0</v>
      </c>
      <c r="L239" s="29">
        <f t="shared" si="2"/>
        <v>0</v>
      </c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4.25" customHeight="1">
      <c r="A240" s="1"/>
      <c r="B240" s="1"/>
      <c r="C240" s="1"/>
      <c r="D240" s="1"/>
      <c r="E240" s="1"/>
      <c r="F240" s="27" t="str">
        <f t="shared" si="3"/>
        <v/>
      </c>
      <c r="G240" s="28">
        <f t="shared" si="4"/>
        <v>0</v>
      </c>
      <c r="H240" s="29">
        <f t="shared" si="5"/>
        <v>0</v>
      </c>
      <c r="I240" s="29">
        <f t="shared" si="6"/>
        <v>0</v>
      </c>
      <c r="J240" s="29">
        <f t="shared" si="7"/>
        <v>0</v>
      </c>
      <c r="K240" s="28">
        <f t="shared" si="1"/>
        <v>0</v>
      </c>
      <c r="L240" s="29">
        <f t="shared" si="2"/>
        <v>0</v>
      </c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4.25" customHeight="1">
      <c r="A241" s="1"/>
      <c r="B241" s="1"/>
      <c r="C241" s="1"/>
      <c r="D241" s="1"/>
      <c r="E241" s="1"/>
      <c r="F241" s="27" t="str">
        <f t="shared" si="3"/>
        <v/>
      </c>
      <c r="G241" s="28">
        <f t="shared" si="4"/>
        <v>0</v>
      </c>
      <c r="H241" s="29">
        <f t="shared" si="5"/>
        <v>0</v>
      </c>
      <c r="I241" s="29">
        <f t="shared" si="6"/>
        <v>0</v>
      </c>
      <c r="J241" s="29">
        <f t="shared" si="7"/>
        <v>0</v>
      </c>
      <c r="K241" s="28">
        <f t="shared" si="1"/>
        <v>0</v>
      </c>
      <c r="L241" s="29">
        <f t="shared" si="2"/>
        <v>0</v>
      </c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4.25" customHeight="1">
      <c r="A242" s="1"/>
      <c r="B242" s="1"/>
      <c r="C242" s="1"/>
      <c r="D242" s="1"/>
      <c r="E242" s="1"/>
      <c r="F242" s="27" t="str">
        <f t="shared" si="3"/>
        <v/>
      </c>
      <c r="G242" s="28">
        <f t="shared" si="4"/>
        <v>0</v>
      </c>
      <c r="H242" s="29">
        <f t="shared" si="5"/>
        <v>0</v>
      </c>
      <c r="I242" s="29">
        <f t="shared" si="6"/>
        <v>0</v>
      </c>
      <c r="J242" s="29">
        <f t="shared" si="7"/>
        <v>0</v>
      </c>
      <c r="K242" s="28">
        <f t="shared" si="1"/>
        <v>0</v>
      </c>
      <c r="L242" s="29">
        <f t="shared" si="2"/>
        <v>0</v>
      </c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4.25" customHeight="1">
      <c r="A243" s="1"/>
      <c r="B243" s="1"/>
      <c r="C243" s="1"/>
      <c r="D243" s="1"/>
      <c r="E243" s="1"/>
      <c r="F243" s="27" t="str">
        <f t="shared" si="3"/>
        <v/>
      </c>
      <c r="G243" s="28">
        <f t="shared" si="4"/>
        <v>0</v>
      </c>
      <c r="H243" s="29">
        <f t="shared" si="5"/>
        <v>0</v>
      </c>
      <c r="I243" s="29">
        <f t="shared" si="6"/>
        <v>0</v>
      </c>
      <c r="J243" s="29">
        <f t="shared" si="7"/>
        <v>0</v>
      </c>
      <c r="K243" s="28">
        <f t="shared" si="1"/>
        <v>0</v>
      </c>
      <c r="L243" s="29">
        <f t="shared" si="2"/>
        <v>0</v>
      </c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4.25" customHeight="1">
      <c r="A244" s="1"/>
      <c r="B244" s="1"/>
      <c r="C244" s="1"/>
      <c r="D244" s="1"/>
      <c r="E244" s="1"/>
      <c r="F244" s="27" t="str">
        <f t="shared" si="3"/>
        <v/>
      </c>
      <c r="G244" s="28">
        <f t="shared" si="4"/>
        <v>0</v>
      </c>
      <c r="H244" s="29">
        <f t="shared" si="5"/>
        <v>0</v>
      </c>
      <c r="I244" s="29">
        <f t="shared" si="6"/>
        <v>0</v>
      </c>
      <c r="J244" s="29">
        <f t="shared" si="7"/>
        <v>0</v>
      </c>
      <c r="K244" s="28">
        <f t="shared" si="1"/>
        <v>0</v>
      </c>
      <c r="L244" s="29">
        <f t="shared" si="2"/>
        <v>0</v>
      </c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4.25" customHeight="1">
      <c r="A245" s="1"/>
      <c r="B245" s="1"/>
      <c r="C245" s="1"/>
      <c r="D245" s="1"/>
      <c r="E245" s="1"/>
      <c r="F245" s="27" t="str">
        <f t="shared" si="3"/>
        <v/>
      </c>
      <c r="G245" s="28">
        <f t="shared" si="4"/>
        <v>0</v>
      </c>
      <c r="H245" s="29">
        <f t="shared" si="5"/>
        <v>0</v>
      </c>
      <c r="I245" s="29">
        <f t="shared" si="6"/>
        <v>0</v>
      </c>
      <c r="J245" s="29">
        <f t="shared" si="7"/>
        <v>0</v>
      </c>
      <c r="K245" s="28">
        <f t="shared" si="1"/>
        <v>0</v>
      </c>
      <c r="L245" s="29">
        <f t="shared" si="2"/>
        <v>0</v>
      </c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4.25" customHeight="1">
      <c r="A246" s="1"/>
      <c r="B246" s="1"/>
      <c r="C246" s="1"/>
      <c r="D246" s="1"/>
      <c r="E246" s="1"/>
      <c r="F246" s="27" t="str">
        <f t="shared" si="3"/>
        <v/>
      </c>
      <c r="G246" s="28">
        <f t="shared" si="4"/>
        <v>0</v>
      </c>
      <c r="H246" s="29">
        <f t="shared" si="5"/>
        <v>0</v>
      </c>
      <c r="I246" s="29">
        <f t="shared" si="6"/>
        <v>0</v>
      </c>
      <c r="J246" s="29">
        <f t="shared" si="7"/>
        <v>0</v>
      </c>
      <c r="K246" s="28">
        <f t="shared" si="1"/>
        <v>0</v>
      </c>
      <c r="L246" s="29">
        <f t="shared" si="2"/>
        <v>0</v>
      </c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4.25" customHeight="1">
      <c r="A247" s="1"/>
      <c r="B247" s="1"/>
      <c r="C247" s="1"/>
      <c r="D247" s="1"/>
      <c r="E247" s="1"/>
      <c r="F247" s="27" t="str">
        <f t="shared" si="3"/>
        <v/>
      </c>
      <c r="G247" s="28">
        <f t="shared" si="4"/>
        <v>0</v>
      </c>
      <c r="H247" s="29">
        <f t="shared" si="5"/>
        <v>0</v>
      </c>
      <c r="I247" s="29">
        <f t="shared" si="6"/>
        <v>0</v>
      </c>
      <c r="J247" s="29">
        <f t="shared" si="7"/>
        <v>0</v>
      </c>
      <c r="K247" s="28">
        <f t="shared" si="1"/>
        <v>0</v>
      </c>
      <c r="L247" s="29">
        <f t="shared" si="2"/>
        <v>0</v>
      </c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4.25" customHeight="1">
      <c r="A248" s="1"/>
      <c r="B248" s="1"/>
      <c r="C248" s="1"/>
      <c r="D248" s="1"/>
      <c r="E248" s="1"/>
      <c r="F248" s="27" t="str">
        <f t="shared" si="3"/>
        <v/>
      </c>
      <c r="G248" s="28">
        <f t="shared" si="4"/>
        <v>0</v>
      </c>
      <c r="H248" s="29">
        <f t="shared" si="5"/>
        <v>0</v>
      </c>
      <c r="I248" s="29">
        <f t="shared" si="6"/>
        <v>0</v>
      </c>
      <c r="J248" s="29">
        <f t="shared" si="7"/>
        <v>0</v>
      </c>
      <c r="K248" s="28">
        <f t="shared" si="1"/>
        <v>0</v>
      </c>
      <c r="L248" s="29">
        <f t="shared" si="2"/>
        <v>0</v>
      </c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4.25" customHeight="1">
      <c r="A249" s="1"/>
      <c r="B249" s="1"/>
      <c r="C249" s="1"/>
      <c r="D249" s="1"/>
      <c r="E249" s="1"/>
      <c r="F249" s="27" t="str">
        <f t="shared" si="3"/>
        <v/>
      </c>
      <c r="G249" s="28">
        <f t="shared" si="4"/>
        <v>0</v>
      </c>
      <c r="H249" s="29">
        <f t="shared" si="5"/>
        <v>0</v>
      </c>
      <c r="I249" s="29">
        <f t="shared" si="6"/>
        <v>0</v>
      </c>
      <c r="J249" s="29">
        <f t="shared" si="7"/>
        <v>0</v>
      </c>
      <c r="K249" s="28">
        <f t="shared" si="1"/>
        <v>0</v>
      </c>
      <c r="L249" s="29">
        <f t="shared" si="2"/>
        <v>0</v>
      </c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4.25" customHeight="1">
      <c r="A250" s="1"/>
      <c r="B250" s="1"/>
      <c r="C250" s="1"/>
      <c r="D250" s="1"/>
      <c r="E250" s="1"/>
      <c r="F250" s="27" t="str">
        <f t="shared" si="3"/>
        <v/>
      </c>
      <c r="G250" s="28">
        <f t="shared" si="4"/>
        <v>0</v>
      </c>
      <c r="H250" s="29">
        <f t="shared" si="5"/>
        <v>0</v>
      </c>
      <c r="I250" s="29">
        <f t="shared" si="6"/>
        <v>0</v>
      </c>
      <c r="J250" s="29">
        <f t="shared" si="7"/>
        <v>0</v>
      </c>
      <c r="K250" s="28">
        <f t="shared" si="1"/>
        <v>0</v>
      </c>
      <c r="L250" s="29">
        <f t="shared" si="2"/>
        <v>0</v>
      </c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4.25" customHeight="1">
      <c r="A251" s="1"/>
      <c r="B251" s="1"/>
      <c r="C251" s="1"/>
      <c r="D251" s="1"/>
      <c r="E251" s="1"/>
      <c r="F251" s="27" t="str">
        <f t="shared" si="3"/>
        <v/>
      </c>
      <c r="G251" s="28">
        <f t="shared" si="4"/>
        <v>0</v>
      </c>
      <c r="H251" s="29">
        <f t="shared" si="5"/>
        <v>0</v>
      </c>
      <c r="I251" s="29">
        <f t="shared" si="6"/>
        <v>0</v>
      </c>
      <c r="J251" s="29">
        <f t="shared" si="7"/>
        <v>0</v>
      </c>
      <c r="K251" s="28">
        <f t="shared" si="1"/>
        <v>0</v>
      </c>
      <c r="L251" s="29">
        <f t="shared" si="2"/>
        <v>0</v>
      </c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4.25" customHeight="1">
      <c r="A252" s="1"/>
      <c r="B252" s="1"/>
      <c r="C252" s="1"/>
      <c r="D252" s="1"/>
      <c r="E252" s="1"/>
      <c r="F252" s="27" t="str">
        <f t="shared" si="3"/>
        <v/>
      </c>
      <c r="G252" s="28">
        <f t="shared" si="4"/>
        <v>0</v>
      </c>
      <c r="H252" s="29">
        <f t="shared" si="5"/>
        <v>0</v>
      </c>
      <c r="I252" s="29">
        <f t="shared" si="6"/>
        <v>0</v>
      </c>
      <c r="J252" s="29">
        <f t="shared" si="7"/>
        <v>0</v>
      </c>
      <c r="K252" s="28">
        <f t="shared" si="1"/>
        <v>0</v>
      </c>
      <c r="L252" s="29">
        <f t="shared" si="2"/>
        <v>0</v>
      </c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4.25" customHeight="1">
      <c r="A253" s="1"/>
      <c r="B253" s="1"/>
      <c r="C253" s="1"/>
      <c r="D253" s="1"/>
      <c r="E253" s="1"/>
      <c r="F253" s="27" t="str">
        <f t="shared" si="3"/>
        <v/>
      </c>
      <c r="G253" s="28">
        <f t="shared" si="4"/>
        <v>0</v>
      </c>
      <c r="H253" s="29">
        <f t="shared" si="5"/>
        <v>0</v>
      </c>
      <c r="I253" s="29">
        <f t="shared" si="6"/>
        <v>0</v>
      </c>
      <c r="J253" s="29">
        <f t="shared" si="7"/>
        <v>0</v>
      </c>
      <c r="K253" s="28">
        <f t="shared" si="1"/>
        <v>0</v>
      </c>
      <c r="L253" s="29">
        <f t="shared" si="2"/>
        <v>0</v>
      </c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4.25" customHeight="1">
      <c r="A254" s="1"/>
      <c r="B254" s="1"/>
      <c r="C254" s="1"/>
      <c r="D254" s="1"/>
      <c r="E254" s="1"/>
      <c r="F254" s="27" t="str">
        <f t="shared" si="3"/>
        <v/>
      </c>
      <c r="G254" s="28">
        <f t="shared" si="4"/>
        <v>0</v>
      </c>
      <c r="H254" s="29">
        <f t="shared" si="5"/>
        <v>0</v>
      </c>
      <c r="I254" s="29">
        <f t="shared" si="6"/>
        <v>0</v>
      </c>
      <c r="J254" s="29">
        <f t="shared" si="7"/>
        <v>0</v>
      </c>
      <c r="K254" s="28">
        <f t="shared" si="1"/>
        <v>0</v>
      </c>
      <c r="L254" s="29">
        <f t="shared" si="2"/>
        <v>0</v>
      </c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4.25" customHeight="1">
      <c r="A255" s="1"/>
      <c r="B255" s="1"/>
      <c r="C255" s="1"/>
      <c r="D255" s="1"/>
      <c r="E255" s="1"/>
      <c r="F255" s="27" t="str">
        <f t="shared" si="3"/>
        <v/>
      </c>
      <c r="G255" s="28">
        <f t="shared" si="4"/>
        <v>0</v>
      </c>
      <c r="H255" s="29">
        <f t="shared" si="5"/>
        <v>0</v>
      </c>
      <c r="I255" s="29">
        <f t="shared" si="6"/>
        <v>0</v>
      </c>
      <c r="J255" s="29">
        <f t="shared" si="7"/>
        <v>0</v>
      </c>
      <c r="K255" s="28">
        <f t="shared" si="1"/>
        <v>0</v>
      </c>
      <c r="L255" s="29">
        <f t="shared" si="2"/>
        <v>0</v>
      </c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4.25" customHeight="1">
      <c r="A256" s="1"/>
      <c r="B256" s="1"/>
      <c r="C256" s="1"/>
      <c r="D256" s="1"/>
      <c r="E256" s="1"/>
      <c r="F256" s="27" t="str">
        <f t="shared" si="3"/>
        <v/>
      </c>
      <c r="G256" s="28">
        <f t="shared" si="4"/>
        <v>0</v>
      </c>
      <c r="H256" s="29">
        <f t="shared" si="5"/>
        <v>0</v>
      </c>
      <c r="I256" s="29">
        <f t="shared" si="6"/>
        <v>0</v>
      </c>
      <c r="J256" s="29">
        <f t="shared" si="7"/>
        <v>0</v>
      </c>
      <c r="K256" s="28">
        <f t="shared" si="1"/>
        <v>0</v>
      </c>
      <c r="L256" s="29">
        <f t="shared" si="2"/>
        <v>0</v>
      </c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4.25" customHeight="1">
      <c r="A257" s="1"/>
      <c r="B257" s="1"/>
      <c r="C257" s="1"/>
      <c r="D257" s="1"/>
      <c r="E257" s="1"/>
      <c r="F257" s="27" t="str">
        <f t="shared" si="3"/>
        <v/>
      </c>
      <c r="G257" s="28">
        <f t="shared" si="4"/>
        <v>0</v>
      </c>
      <c r="H257" s="29">
        <f t="shared" si="5"/>
        <v>0</v>
      </c>
      <c r="I257" s="29">
        <f t="shared" si="6"/>
        <v>0</v>
      </c>
      <c r="J257" s="29">
        <f t="shared" si="7"/>
        <v>0</v>
      </c>
      <c r="K257" s="28">
        <f t="shared" si="1"/>
        <v>0</v>
      </c>
      <c r="L257" s="29">
        <f t="shared" si="2"/>
        <v>0</v>
      </c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4.25" customHeight="1">
      <c r="A258" s="1"/>
      <c r="B258" s="1"/>
      <c r="C258" s="1"/>
      <c r="D258" s="1"/>
      <c r="E258" s="1"/>
      <c r="F258" s="27" t="str">
        <f t="shared" si="3"/>
        <v/>
      </c>
      <c r="G258" s="28">
        <f t="shared" si="4"/>
        <v>0</v>
      </c>
      <c r="H258" s="29">
        <f t="shared" si="5"/>
        <v>0</v>
      </c>
      <c r="I258" s="29">
        <f t="shared" si="6"/>
        <v>0</v>
      </c>
      <c r="J258" s="29">
        <f t="shared" si="7"/>
        <v>0</v>
      </c>
      <c r="K258" s="28">
        <f t="shared" si="1"/>
        <v>0</v>
      </c>
      <c r="L258" s="29">
        <f t="shared" si="2"/>
        <v>0</v>
      </c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4.25" customHeight="1">
      <c r="A259" s="1"/>
      <c r="B259" s="1"/>
      <c r="C259" s="1"/>
      <c r="D259" s="1"/>
      <c r="E259" s="1"/>
      <c r="F259" s="27" t="str">
        <f t="shared" si="3"/>
        <v/>
      </c>
      <c r="G259" s="28">
        <f t="shared" si="4"/>
        <v>0</v>
      </c>
      <c r="H259" s="29">
        <f t="shared" si="5"/>
        <v>0</v>
      </c>
      <c r="I259" s="29">
        <f t="shared" si="6"/>
        <v>0</v>
      </c>
      <c r="J259" s="29">
        <f t="shared" si="7"/>
        <v>0</v>
      </c>
      <c r="K259" s="28">
        <f t="shared" si="1"/>
        <v>0</v>
      </c>
      <c r="L259" s="29">
        <f t="shared" si="2"/>
        <v>0</v>
      </c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4.25" customHeight="1">
      <c r="A260" s="1"/>
      <c r="B260" s="1"/>
      <c r="C260" s="1"/>
      <c r="D260" s="1"/>
      <c r="E260" s="1"/>
      <c r="F260" s="27" t="str">
        <f t="shared" si="3"/>
        <v/>
      </c>
      <c r="G260" s="28">
        <f t="shared" si="4"/>
        <v>0</v>
      </c>
      <c r="H260" s="29">
        <f t="shared" si="5"/>
        <v>0</v>
      </c>
      <c r="I260" s="29">
        <f t="shared" si="6"/>
        <v>0</v>
      </c>
      <c r="J260" s="29">
        <f t="shared" si="7"/>
        <v>0</v>
      </c>
      <c r="K260" s="28">
        <f t="shared" si="1"/>
        <v>0</v>
      </c>
      <c r="L260" s="29">
        <f t="shared" si="2"/>
        <v>0</v>
      </c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4.25" customHeight="1">
      <c r="A261" s="1"/>
      <c r="B261" s="1"/>
      <c r="C261" s="1"/>
      <c r="D261" s="1"/>
      <c r="E261" s="1"/>
      <c r="F261" s="27" t="str">
        <f t="shared" si="3"/>
        <v/>
      </c>
      <c r="G261" s="28">
        <f t="shared" si="4"/>
        <v>0</v>
      </c>
      <c r="H261" s="29">
        <f t="shared" si="5"/>
        <v>0</v>
      </c>
      <c r="I261" s="29">
        <f t="shared" si="6"/>
        <v>0</v>
      </c>
      <c r="J261" s="29">
        <f t="shared" si="7"/>
        <v>0</v>
      </c>
      <c r="K261" s="28">
        <f t="shared" si="1"/>
        <v>0</v>
      </c>
      <c r="L261" s="29">
        <f t="shared" si="2"/>
        <v>0</v>
      </c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4.25" customHeight="1">
      <c r="A262" s="1"/>
      <c r="B262" s="1"/>
      <c r="C262" s="1"/>
      <c r="D262" s="1"/>
      <c r="E262" s="1"/>
      <c r="F262" s="27" t="str">
        <f t="shared" si="3"/>
        <v/>
      </c>
      <c r="G262" s="28">
        <f t="shared" si="4"/>
        <v>0</v>
      </c>
      <c r="H262" s="29">
        <f t="shared" si="5"/>
        <v>0</v>
      </c>
      <c r="I262" s="29">
        <f t="shared" si="6"/>
        <v>0</v>
      </c>
      <c r="J262" s="29">
        <f t="shared" si="7"/>
        <v>0</v>
      </c>
      <c r="K262" s="28">
        <f t="shared" si="1"/>
        <v>0</v>
      </c>
      <c r="L262" s="29">
        <f t="shared" si="2"/>
        <v>0</v>
      </c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4.25" customHeight="1">
      <c r="A263" s="1"/>
      <c r="B263" s="1"/>
      <c r="C263" s="1"/>
      <c r="D263" s="1"/>
      <c r="E263" s="1"/>
      <c r="F263" s="27" t="str">
        <f t="shared" si="3"/>
        <v/>
      </c>
      <c r="G263" s="28">
        <f t="shared" si="4"/>
        <v>0</v>
      </c>
      <c r="H263" s="29">
        <f t="shared" si="5"/>
        <v>0</v>
      </c>
      <c r="I263" s="29">
        <f t="shared" si="6"/>
        <v>0</v>
      </c>
      <c r="J263" s="29">
        <f t="shared" si="7"/>
        <v>0</v>
      </c>
      <c r="K263" s="28">
        <f t="shared" si="1"/>
        <v>0</v>
      </c>
      <c r="L263" s="29">
        <f t="shared" si="2"/>
        <v>0</v>
      </c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4.25" customHeight="1">
      <c r="A264" s="1"/>
      <c r="B264" s="1"/>
      <c r="C264" s="1"/>
      <c r="D264" s="1"/>
      <c r="E264" s="1"/>
      <c r="F264" s="27" t="str">
        <f t="shared" si="3"/>
        <v/>
      </c>
      <c r="G264" s="28">
        <f t="shared" si="4"/>
        <v>0</v>
      </c>
      <c r="H264" s="29">
        <f t="shared" si="5"/>
        <v>0</v>
      </c>
      <c r="I264" s="29">
        <f t="shared" si="6"/>
        <v>0</v>
      </c>
      <c r="J264" s="29">
        <f t="shared" si="7"/>
        <v>0</v>
      </c>
      <c r="K264" s="28">
        <f t="shared" si="1"/>
        <v>0</v>
      </c>
      <c r="L264" s="29">
        <f t="shared" si="2"/>
        <v>0</v>
      </c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4.25" customHeight="1">
      <c r="A265" s="1"/>
      <c r="B265" s="1"/>
      <c r="C265" s="1"/>
      <c r="D265" s="1"/>
      <c r="E265" s="1"/>
      <c r="F265" s="27" t="str">
        <f t="shared" si="3"/>
        <v/>
      </c>
      <c r="G265" s="28">
        <f t="shared" si="4"/>
        <v>0</v>
      </c>
      <c r="H265" s="29">
        <f t="shared" si="5"/>
        <v>0</v>
      </c>
      <c r="I265" s="29">
        <f t="shared" si="6"/>
        <v>0</v>
      </c>
      <c r="J265" s="29">
        <f t="shared" si="7"/>
        <v>0</v>
      </c>
      <c r="K265" s="28">
        <f t="shared" si="1"/>
        <v>0</v>
      </c>
      <c r="L265" s="29">
        <f t="shared" si="2"/>
        <v>0</v>
      </c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4.25" customHeight="1">
      <c r="A266" s="1"/>
      <c r="B266" s="1"/>
      <c r="C266" s="1"/>
      <c r="D266" s="1"/>
      <c r="E266" s="1"/>
      <c r="F266" s="27" t="str">
        <f t="shared" si="3"/>
        <v/>
      </c>
      <c r="G266" s="28">
        <f t="shared" si="4"/>
        <v>0</v>
      </c>
      <c r="H266" s="29">
        <f t="shared" si="5"/>
        <v>0</v>
      </c>
      <c r="I266" s="29">
        <f t="shared" si="6"/>
        <v>0</v>
      </c>
      <c r="J266" s="29">
        <f t="shared" si="7"/>
        <v>0</v>
      </c>
      <c r="K266" s="28">
        <f t="shared" si="1"/>
        <v>0</v>
      </c>
      <c r="L266" s="29">
        <f t="shared" si="2"/>
        <v>0</v>
      </c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4.25" customHeight="1">
      <c r="A267" s="1"/>
      <c r="B267" s="1"/>
      <c r="C267" s="1"/>
      <c r="D267" s="1"/>
      <c r="E267" s="1"/>
      <c r="F267" s="27" t="str">
        <f t="shared" si="3"/>
        <v/>
      </c>
      <c r="G267" s="28">
        <f t="shared" si="4"/>
        <v>0</v>
      </c>
      <c r="H267" s="29">
        <f t="shared" si="5"/>
        <v>0</v>
      </c>
      <c r="I267" s="29">
        <f t="shared" si="6"/>
        <v>0</v>
      </c>
      <c r="J267" s="29">
        <f t="shared" si="7"/>
        <v>0</v>
      </c>
      <c r="K267" s="28">
        <f t="shared" si="1"/>
        <v>0</v>
      </c>
      <c r="L267" s="29">
        <f t="shared" si="2"/>
        <v>0</v>
      </c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4.25" customHeight="1">
      <c r="A268" s="1"/>
      <c r="B268" s="1"/>
      <c r="C268" s="1"/>
      <c r="D268" s="1"/>
      <c r="E268" s="1"/>
      <c r="F268" s="27" t="str">
        <f t="shared" si="3"/>
        <v/>
      </c>
      <c r="G268" s="28">
        <f t="shared" si="4"/>
        <v>0</v>
      </c>
      <c r="H268" s="29">
        <f t="shared" si="5"/>
        <v>0</v>
      </c>
      <c r="I268" s="29">
        <f t="shared" si="6"/>
        <v>0</v>
      </c>
      <c r="J268" s="29">
        <f t="shared" si="7"/>
        <v>0</v>
      </c>
      <c r="K268" s="28">
        <f t="shared" si="1"/>
        <v>0</v>
      </c>
      <c r="L268" s="29">
        <f t="shared" si="2"/>
        <v>0</v>
      </c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4.25" customHeight="1">
      <c r="A269" s="1"/>
      <c r="B269" s="1"/>
      <c r="C269" s="1"/>
      <c r="D269" s="1"/>
      <c r="E269" s="1"/>
      <c r="F269" s="27" t="str">
        <f t="shared" si="3"/>
        <v/>
      </c>
      <c r="G269" s="28">
        <f t="shared" si="4"/>
        <v>0</v>
      </c>
      <c r="H269" s="29">
        <f t="shared" si="5"/>
        <v>0</v>
      </c>
      <c r="I269" s="29">
        <f t="shared" si="6"/>
        <v>0</v>
      </c>
      <c r="J269" s="29">
        <f t="shared" si="7"/>
        <v>0</v>
      </c>
      <c r="K269" s="28">
        <f t="shared" si="1"/>
        <v>0</v>
      </c>
      <c r="L269" s="29">
        <f t="shared" si="2"/>
        <v>0</v>
      </c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4.25" customHeight="1">
      <c r="A270" s="1"/>
      <c r="B270" s="1"/>
      <c r="C270" s="1"/>
      <c r="D270" s="1"/>
      <c r="E270" s="1"/>
      <c r="F270" s="27" t="str">
        <f t="shared" si="3"/>
        <v/>
      </c>
      <c r="G270" s="28">
        <f t="shared" si="4"/>
        <v>0</v>
      </c>
      <c r="H270" s="29">
        <f t="shared" si="5"/>
        <v>0</v>
      </c>
      <c r="I270" s="29">
        <f t="shared" si="6"/>
        <v>0</v>
      </c>
      <c r="J270" s="29">
        <f t="shared" si="7"/>
        <v>0</v>
      </c>
      <c r="K270" s="28">
        <f t="shared" si="1"/>
        <v>0</v>
      </c>
      <c r="L270" s="29">
        <f t="shared" si="2"/>
        <v>0</v>
      </c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4.25" customHeight="1">
      <c r="A271" s="1"/>
      <c r="B271" s="1"/>
      <c r="C271" s="1"/>
      <c r="D271" s="1"/>
      <c r="E271" s="1"/>
      <c r="F271" s="27" t="str">
        <f t="shared" si="3"/>
        <v/>
      </c>
      <c r="G271" s="28">
        <f t="shared" si="4"/>
        <v>0</v>
      </c>
      <c r="H271" s="29">
        <f t="shared" si="5"/>
        <v>0</v>
      </c>
      <c r="I271" s="29">
        <f t="shared" si="6"/>
        <v>0</v>
      </c>
      <c r="J271" s="29">
        <f t="shared" si="7"/>
        <v>0</v>
      </c>
      <c r="K271" s="28">
        <f t="shared" si="1"/>
        <v>0</v>
      </c>
      <c r="L271" s="29">
        <f t="shared" si="2"/>
        <v>0</v>
      </c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4.25" customHeight="1">
      <c r="A272" s="1"/>
      <c r="B272" s="1"/>
      <c r="C272" s="1"/>
      <c r="D272" s="1"/>
      <c r="E272" s="1"/>
      <c r="F272" s="27" t="str">
        <f t="shared" si="3"/>
        <v/>
      </c>
      <c r="G272" s="28">
        <f t="shared" si="4"/>
        <v>0</v>
      </c>
      <c r="H272" s="29">
        <f t="shared" si="5"/>
        <v>0</v>
      </c>
      <c r="I272" s="29">
        <f t="shared" si="6"/>
        <v>0</v>
      </c>
      <c r="J272" s="29">
        <f t="shared" si="7"/>
        <v>0</v>
      </c>
      <c r="K272" s="28">
        <f t="shared" si="1"/>
        <v>0</v>
      </c>
      <c r="L272" s="29">
        <f t="shared" si="2"/>
        <v>0</v>
      </c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4.25" customHeight="1">
      <c r="A273" s="1"/>
      <c r="B273" s="1"/>
      <c r="C273" s="1"/>
      <c r="D273" s="1"/>
      <c r="E273" s="1"/>
      <c r="F273" s="27" t="str">
        <f t="shared" si="3"/>
        <v/>
      </c>
      <c r="G273" s="28">
        <f t="shared" si="4"/>
        <v>0</v>
      </c>
      <c r="H273" s="29">
        <f t="shared" si="5"/>
        <v>0</v>
      </c>
      <c r="I273" s="29">
        <f t="shared" si="6"/>
        <v>0</v>
      </c>
      <c r="J273" s="29">
        <f t="shared" si="7"/>
        <v>0</v>
      </c>
      <c r="K273" s="28">
        <f t="shared" si="1"/>
        <v>0</v>
      </c>
      <c r="L273" s="29">
        <f t="shared" si="2"/>
        <v>0</v>
      </c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4.25" customHeight="1">
      <c r="A274" s="1"/>
      <c r="B274" s="1"/>
      <c r="C274" s="1"/>
      <c r="D274" s="1"/>
      <c r="E274" s="1"/>
      <c r="F274" s="27" t="str">
        <f t="shared" si="3"/>
        <v/>
      </c>
      <c r="G274" s="28">
        <f t="shared" si="4"/>
        <v>0</v>
      </c>
      <c r="H274" s="29">
        <f t="shared" si="5"/>
        <v>0</v>
      </c>
      <c r="I274" s="29">
        <f t="shared" si="6"/>
        <v>0</v>
      </c>
      <c r="J274" s="29">
        <f t="shared" si="7"/>
        <v>0</v>
      </c>
      <c r="K274" s="28">
        <f t="shared" si="1"/>
        <v>0</v>
      </c>
      <c r="L274" s="29">
        <f t="shared" si="2"/>
        <v>0</v>
      </c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4.25" customHeight="1">
      <c r="A275" s="1"/>
      <c r="B275" s="1"/>
      <c r="C275" s="1"/>
      <c r="D275" s="1"/>
      <c r="E275" s="1"/>
      <c r="F275" s="27" t="str">
        <f t="shared" si="3"/>
        <v/>
      </c>
      <c r="G275" s="28">
        <f t="shared" si="4"/>
        <v>0</v>
      </c>
      <c r="H275" s="29">
        <f t="shared" si="5"/>
        <v>0</v>
      </c>
      <c r="I275" s="29">
        <f t="shared" si="6"/>
        <v>0</v>
      </c>
      <c r="J275" s="29">
        <f t="shared" si="7"/>
        <v>0</v>
      </c>
      <c r="K275" s="28">
        <f t="shared" si="1"/>
        <v>0</v>
      </c>
      <c r="L275" s="29">
        <f t="shared" si="2"/>
        <v>0</v>
      </c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4.25" customHeight="1">
      <c r="A276" s="1"/>
      <c r="B276" s="1"/>
      <c r="C276" s="1"/>
      <c r="D276" s="1"/>
      <c r="E276" s="1"/>
      <c r="F276" s="27" t="str">
        <f t="shared" si="3"/>
        <v/>
      </c>
      <c r="G276" s="28">
        <f t="shared" si="4"/>
        <v>0</v>
      </c>
      <c r="H276" s="29">
        <f t="shared" si="5"/>
        <v>0</v>
      </c>
      <c r="I276" s="29">
        <f t="shared" si="6"/>
        <v>0</v>
      </c>
      <c r="J276" s="29">
        <f t="shared" si="7"/>
        <v>0</v>
      </c>
      <c r="K276" s="28">
        <f t="shared" si="1"/>
        <v>0</v>
      </c>
      <c r="L276" s="29">
        <f t="shared" si="2"/>
        <v>0</v>
      </c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4.25" customHeight="1">
      <c r="A277" s="1"/>
      <c r="B277" s="1"/>
      <c r="C277" s="1"/>
      <c r="D277" s="1"/>
      <c r="E277" s="1"/>
      <c r="F277" s="27" t="str">
        <f t="shared" si="3"/>
        <v/>
      </c>
      <c r="G277" s="28">
        <f t="shared" si="4"/>
        <v>0</v>
      </c>
      <c r="H277" s="29">
        <f t="shared" si="5"/>
        <v>0</v>
      </c>
      <c r="I277" s="29">
        <f t="shared" si="6"/>
        <v>0</v>
      </c>
      <c r="J277" s="29">
        <f t="shared" si="7"/>
        <v>0</v>
      </c>
      <c r="K277" s="28">
        <f t="shared" si="1"/>
        <v>0</v>
      </c>
      <c r="L277" s="29">
        <f t="shared" si="2"/>
        <v>0</v>
      </c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4.25" customHeight="1">
      <c r="A278" s="1"/>
      <c r="B278" s="1"/>
      <c r="C278" s="1"/>
      <c r="D278" s="1"/>
      <c r="E278" s="1"/>
      <c r="F278" s="27" t="str">
        <f t="shared" si="3"/>
        <v/>
      </c>
      <c r="G278" s="28">
        <f t="shared" si="4"/>
        <v>0</v>
      </c>
      <c r="H278" s="29">
        <f t="shared" si="5"/>
        <v>0</v>
      </c>
      <c r="I278" s="29">
        <f t="shared" si="6"/>
        <v>0</v>
      </c>
      <c r="J278" s="29">
        <f t="shared" si="7"/>
        <v>0</v>
      </c>
      <c r="K278" s="28">
        <f t="shared" si="1"/>
        <v>0</v>
      </c>
      <c r="L278" s="29">
        <f t="shared" si="2"/>
        <v>0</v>
      </c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4.25" customHeight="1">
      <c r="A279" s="1"/>
      <c r="B279" s="1"/>
      <c r="C279" s="1"/>
      <c r="D279" s="1"/>
      <c r="E279" s="1"/>
      <c r="F279" s="27" t="str">
        <f t="shared" si="3"/>
        <v/>
      </c>
      <c r="G279" s="28">
        <f t="shared" si="4"/>
        <v>0</v>
      </c>
      <c r="H279" s="29">
        <f t="shared" si="5"/>
        <v>0</v>
      </c>
      <c r="I279" s="29">
        <f t="shared" si="6"/>
        <v>0</v>
      </c>
      <c r="J279" s="29">
        <f t="shared" si="7"/>
        <v>0</v>
      </c>
      <c r="K279" s="28">
        <f t="shared" si="1"/>
        <v>0</v>
      </c>
      <c r="L279" s="29">
        <f t="shared" si="2"/>
        <v>0</v>
      </c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4.25" customHeight="1">
      <c r="A280" s="1"/>
      <c r="B280" s="1"/>
      <c r="C280" s="1"/>
      <c r="D280" s="1"/>
      <c r="E280" s="1"/>
      <c r="F280" s="27" t="str">
        <f t="shared" si="3"/>
        <v/>
      </c>
      <c r="G280" s="28">
        <f t="shared" si="4"/>
        <v>0</v>
      </c>
      <c r="H280" s="29">
        <f t="shared" si="5"/>
        <v>0</v>
      </c>
      <c r="I280" s="29">
        <f t="shared" si="6"/>
        <v>0</v>
      </c>
      <c r="J280" s="29">
        <f t="shared" si="7"/>
        <v>0</v>
      </c>
      <c r="K280" s="28">
        <f t="shared" si="1"/>
        <v>0</v>
      </c>
      <c r="L280" s="29">
        <f t="shared" si="2"/>
        <v>0</v>
      </c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4.25" customHeight="1">
      <c r="A281" s="1"/>
      <c r="B281" s="1"/>
      <c r="C281" s="1"/>
      <c r="D281" s="1"/>
      <c r="E281" s="1"/>
      <c r="F281" s="27" t="str">
        <f t="shared" si="3"/>
        <v/>
      </c>
      <c r="G281" s="28">
        <f t="shared" si="4"/>
        <v>0</v>
      </c>
      <c r="H281" s="29">
        <f t="shared" si="5"/>
        <v>0</v>
      </c>
      <c r="I281" s="29">
        <f t="shared" si="6"/>
        <v>0</v>
      </c>
      <c r="J281" s="29">
        <f t="shared" si="7"/>
        <v>0</v>
      </c>
      <c r="K281" s="28">
        <f t="shared" si="1"/>
        <v>0</v>
      </c>
      <c r="L281" s="29">
        <f t="shared" si="2"/>
        <v>0</v>
      </c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4.25" customHeight="1">
      <c r="A282" s="1"/>
      <c r="B282" s="1"/>
      <c r="C282" s="1"/>
      <c r="D282" s="1"/>
      <c r="E282" s="1"/>
      <c r="F282" s="27" t="str">
        <f t="shared" si="3"/>
        <v/>
      </c>
      <c r="G282" s="28">
        <f t="shared" si="4"/>
        <v>0</v>
      </c>
      <c r="H282" s="29">
        <f t="shared" si="5"/>
        <v>0</v>
      </c>
      <c r="I282" s="29">
        <f t="shared" si="6"/>
        <v>0</v>
      </c>
      <c r="J282" s="29">
        <f t="shared" si="7"/>
        <v>0</v>
      </c>
      <c r="K282" s="28">
        <f t="shared" si="1"/>
        <v>0</v>
      </c>
      <c r="L282" s="29">
        <f t="shared" si="2"/>
        <v>0</v>
      </c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4.25" customHeight="1">
      <c r="A283" s="1"/>
      <c r="B283" s="1"/>
      <c r="C283" s="1"/>
      <c r="D283" s="1"/>
      <c r="E283" s="1"/>
      <c r="F283" s="27" t="str">
        <f t="shared" si="3"/>
        <v/>
      </c>
      <c r="G283" s="28">
        <f t="shared" si="4"/>
        <v>0</v>
      </c>
      <c r="H283" s="29">
        <f t="shared" si="5"/>
        <v>0</v>
      </c>
      <c r="I283" s="29">
        <f t="shared" si="6"/>
        <v>0</v>
      </c>
      <c r="J283" s="29">
        <f t="shared" si="7"/>
        <v>0</v>
      </c>
      <c r="K283" s="28">
        <f t="shared" si="1"/>
        <v>0</v>
      </c>
      <c r="L283" s="29">
        <f t="shared" si="2"/>
        <v>0</v>
      </c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4.25" customHeight="1">
      <c r="A284" s="1"/>
      <c r="B284" s="1"/>
      <c r="C284" s="1"/>
      <c r="D284" s="1"/>
      <c r="E284" s="1"/>
      <c r="F284" s="27" t="str">
        <f t="shared" si="3"/>
        <v/>
      </c>
      <c r="G284" s="28">
        <f t="shared" si="4"/>
        <v>0</v>
      </c>
      <c r="H284" s="29">
        <f t="shared" si="5"/>
        <v>0</v>
      </c>
      <c r="I284" s="29">
        <f t="shared" si="6"/>
        <v>0</v>
      </c>
      <c r="J284" s="29">
        <f t="shared" si="7"/>
        <v>0</v>
      </c>
      <c r="K284" s="28">
        <f t="shared" si="1"/>
        <v>0</v>
      </c>
      <c r="L284" s="29">
        <f t="shared" si="2"/>
        <v>0</v>
      </c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4.25" customHeight="1">
      <c r="A285" s="1"/>
      <c r="B285" s="1"/>
      <c r="C285" s="1"/>
      <c r="D285" s="1"/>
      <c r="E285" s="1"/>
      <c r="F285" s="27" t="str">
        <f t="shared" si="3"/>
        <v/>
      </c>
      <c r="G285" s="28">
        <f t="shared" si="4"/>
        <v>0</v>
      </c>
      <c r="H285" s="29">
        <f t="shared" si="5"/>
        <v>0</v>
      </c>
      <c r="I285" s="29">
        <f t="shared" si="6"/>
        <v>0</v>
      </c>
      <c r="J285" s="29">
        <f t="shared" si="7"/>
        <v>0</v>
      </c>
      <c r="K285" s="28">
        <f t="shared" si="1"/>
        <v>0</v>
      </c>
      <c r="L285" s="29">
        <f t="shared" si="2"/>
        <v>0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4.25" customHeight="1">
      <c r="A286" s="1"/>
      <c r="B286" s="1"/>
      <c r="C286" s="1"/>
      <c r="D286" s="1"/>
      <c r="E286" s="1"/>
      <c r="F286" s="27" t="str">
        <f t="shared" si="3"/>
        <v/>
      </c>
      <c r="G286" s="28">
        <f t="shared" si="4"/>
        <v>0</v>
      </c>
      <c r="H286" s="29">
        <f t="shared" si="5"/>
        <v>0</v>
      </c>
      <c r="I286" s="29">
        <f t="shared" si="6"/>
        <v>0</v>
      </c>
      <c r="J286" s="29">
        <f t="shared" si="7"/>
        <v>0</v>
      </c>
      <c r="K286" s="28">
        <f t="shared" si="1"/>
        <v>0</v>
      </c>
      <c r="L286" s="29">
        <f t="shared" si="2"/>
        <v>0</v>
      </c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4.25" customHeight="1">
      <c r="A287" s="1"/>
      <c r="B287" s="1"/>
      <c r="C287" s="1"/>
      <c r="D287" s="1"/>
      <c r="E287" s="1"/>
      <c r="F287" s="27" t="str">
        <f t="shared" si="3"/>
        <v/>
      </c>
      <c r="G287" s="28">
        <f t="shared" si="4"/>
        <v>0</v>
      </c>
      <c r="H287" s="29">
        <f t="shared" si="5"/>
        <v>0</v>
      </c>
      <c r="I287" s="29">
        <f t="shared" si="6"/>
        <v>0</v>
      </c>
      <c r="J287" s="29">
        <f t="shared" si="7"/>
        <v>0</v>
      </c>
      <c r="K287" s="28">
        <f t="shared" si="1"/>
        <v>0</v>
      </c>
      <c r="L287" s="29">
        <f t="shared" si="2"/>
        <v>0</v>
      </c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4.25" customHeight="1">
      <c r="A288" s="1"/>
      <c r="B288" s="1"/>
      <c r="C288" s="1"/>
      <c r="D288" s="1"/>
      <c r="E288" s="1"/>
      <c r="F288" s="27" t="str">
        <f t="shared" si="3"/>
        <v/>
      </c>
      <c r="G288" s="28">
        <f t="shared" si="4"/>
        <v>0</v>
      </c>
      <c r="H288" s="29">
        <f t="shared" si="5"/>
        <v>0</v>
      </c>
      <c r="I288" s="29">
        <f t="shared" si="6"/>
        <v>0</v>
      </c>
      <c r="J288" s="29">
        <f t="shared" si="7"/>
        <v>0</v>
      </c>
      <c r="K288" s="28">
        <f t="shared" si="1"/>
        <v>0</v>
      </c>
      <c r="L288" s="29">
        <f t="shared" si="2"/>
        <v>0</v>
      </c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4.25" customHeight="1">
      <c r="A289" s="1"/>
      <c r="B289" s="1"/>
      <c r="C289" s="1"/>
      <c r="D289" s="1"/>
      <c r="E289" s="1"/>
      <c r="F289" s="27" t="str">
        <f t="shared" si="3"/>
        <v/>
      </c>
      <c r="G289" s="28">
        <f t="shared" si="4"/>
        <v>0</v>
      </c>
      <c r="H289" s="29">
        <f t="shared" si="5"/>
        <v>0</v>
      </c>
      <c r="I289" s="29">
        <f t="shared" si="6"/>
        <v>0</v>
      </c>
      <c r="J289" s="29">
        <f t="shared" si="7"/>
        <v>0</v>
      </c>
      <c r="K289" s="28">
        <f t="shared" si="1"/>
        <v>0</v>
      </c>
      <c r="L289" s="29">
        <f t="shared" si="2"/>
        <v>0</v>
      </c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4.25" customHeight="1">
      <c r="A290" s="1"/>
      <c r="B290" s="1"/>
      <c r="C290" s="1"/>
      <c r="D290" s="1"/>
      <c r="E290" s="1"/>
      <c r="F290" s="27" t="str">
        <f t="shared" si="3"/>
        <v/>
      </c>
      <c r="G290" s="28">
        <f t="shared" si="4"/>
        <v>0</v>
      </c>
      <c r="H290" s="29">
        <f t="shared" si="5"/>
        <v>0</v>
      </c>
      <c r="I290" s="29">
        <f t="shared" si="6"/>
        <v>0</v>
      </c>
      <c r="J290" s="29">
        <f t="shared" si="7"/>
        <v>0</v>
      </c>
      <c r="K290" s="28">
        <f t="shared" si="1"/>
        <v>0</v>
      </c>
      <c r="L290" s="29">
        <f t="shared" si="2"/>
        <v>0</v>
      </c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4.25" customHeight="1">
      <c r="A291" s="1"/>
      <c r="B291" s="1"/>
      <c r="C291" s="1"/>
      <c r="D291" s="1"/>
      <c r="E291" s="1"/>
      <c r="F291" s="27" t="str">
        <f t="shared" si="3"/>
        <v/>
      </c>
      <c r="G291" s="28">
        <f t="shared" si="4"/>
        <v>0</v>
      </c>
      <c r="H291" s="29">
        <f t="shared" si="5"/>
        <v>0</v>
      </c>
      <c r="I291" s="29">
        <f t="shared" si="6"/>
        <v>0</v>
      </c>
      <c r="J291" s="29">
        <f t="shared" si="7"/>
        <v>0</v>
      </c>
      <c r="K291" s="28">
        <f t="shared" si="1"/>
        <v>0</v>
      </c>
      <c r="L291" s="29">
        <f t="shared" si="2"/>
        <v>0</v>
      </c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4.25" customHeight="1">
      <c r="A292" s="1"/>
      <c r="B292" s="1"/>
      <c r="C292" s="1"/>
      <c r="D292" s="1"/>
      <c r="E292" s="1"/>
      <c r="F292" s="27" t="str">
        <f t="shared" si="3"/>
        <v/>
      </c>
      <c r="G292" s="28">
        <f t="shared" si="4"/>
        <v>0</v>
      </c>
      <c r="H292" s="29">
        <f t="shared" si="5"/>
        <v>0</v>
      </c>
      <c r="I292" s="29">
        <f t="shared" si="6"/>
        <v>0</v>
      </c>
      <c r="J292" s="29">
        <f t="shared" si="7"/>
        <v>0</v>
      </c>
      <c r="K292" s="28">
        <f t="shared" si="1"/>
        <v>0</v>
      </c>
      <c r="L292" s="29">
        <f t="shared" si="2"/>
        <v>0</v>
      </c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4.25" customHeight="1">
      <c r="A293" s="1"/>
      <c r="B293" s="1"/>
      <c r="C293" s="1"/>
      <c r="D293" s="1"/>
      <c r="E293" s="1"/>
      <c r="F293" s="27" t="str">
        <f t="shared" si="3"/>
        <v/>
      </c>
      <c r="G293" s="28">
        <f t="shared" si="4"/>
        <v>0</v>
      </c>
      <c r="H293" s="29">
        <f t="shared" si="5"/>
        <v>0</v>
      </c>
      <c r="I293" s="29">
        <f t="shared" si="6"/>
        <v>0</v>
      </c>
      <c r="J293" s="29">
        <f t="shared" si="7"/>
        <v>0</v>
      </c>
      <c r="K293" s="28">
        <f t="shared" si="1"/>
        <v>0</v>
      </c>
      <c r="L293" s="29">
        <f t="shared" si="2"/>
        <v>0</v>
      </c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4.25" customHeight="1">
      <c r="A294" s="1"/>
      <c r="B294" s="1"/>
      <c r="C294" s="1"/>
      <c r="D294" s="1"/>
      <c r="E294" s="1"/>
      <c r="F294" s="27" t="str">
        <f t="shared" si="3"/>
        <v/>
      </c>
      <c r="G294" s="28">
        <f t="shared" si="4"/>
        <v>0</v>
      </c>
      <c r="H294" s="29">
        <f t="shared" si="5"/>
        <v>0</v>
      </c>
      <c r="I294" s="29">
        <f t="shared" si="6"/>
        <v>0</v>
      </c>
      <c r="J294" s="29">
        <f t="shared" si="7"/>
        <v>0</v>
      </c>
      <c r="K294" s="28">
        <f t="shared" si="1"/>
        <v>0</v>
      </c>
      <c r="L294" s="29">
        <f t="shared" si="2"/>
        <v>0</v>
      </c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4.25" customHeight="1">
      <c r="A295" s="1"/>
      <c r="B295" s="1"/>
      <c r="C295" s="1"/>
      <c r="D295" s="1"/>
      <c r="E295" s="1"/>
      <c r="F295" s="27" t="str">
        <f t="shared" si="3"/>
        <v/>
      </c>
      <c r="G295" s="28">
        <f t="shared" si="4"/>
        <v>0</v>
      </c>
      <c r="H295" s="29">
        <f t="shared" si="5"/>
        <v>0</v>
      </c>
      <c r="I295" s="29">
        <f t="shared" si="6"/>
        <v>0</v>
      </c>
      <c r="J295" s="29">
        <f t="shared" si="7"/>
        <v>0</v>
      </c>
      <c r="K295" s="28">
        <f t="shared" si="1"/>
        <v>0</v>
      </c>
      <c r="L295" s="29">
        <f t="shared" si="2"/>
        <v>0</v>
      </c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4.25" customHeight="1">
      <c r="A296" s="1"/>
      <c r="B296" s="1"/>
      <c r="C296" s="1"/>
      <c r="D296" s="1"/>
      <c r="E296" s="1"/>
      <c r="F296" s="27" t="str">
        <f t="shared" si="3"/>
        <v/>
      </c>
      <c r="G296" s="28">
        <f t="shared" si="4"/>
        <v>0</v>
      </c>
      <c r="H296" s="29">
        <f t="shared" si="5"/>
        <v>0</v>
      </c>
      <c r="I296" s="29">
        <f t="shared" si="6"/>
        <v>0</v>
      </c>
      <c r="J296" s="29">
        <f t="shared" si="7"/>
        <v>0</v>
      </c>
      <c r="K296" s="28">
        <f t="shared" si="1"/>
        <v>0</v>
      </c>
      <c r="L296" s="29">
        <f t="shared" si="2"/>
        <v>0</v>
      </c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4.25" customHeight="1">
      <c r="A297" s="1"/>
      <c r="B297" s="1"/>
      <c r="C297" s="1"/>
      <c r="D297" s="1"/>
      <c r="E297" s="1"/>
      <c r="F297" s="27" t="str">
        <f t="shared" si="3"/>
        <v/>
      </c>
      <c r="G297" s="28">
        <f t="shared" si="4"/>
        <v>0</v>
      </c>
      <c r="H297" s="29">
        <f t="shared" si="5"/>
        <v>0</v>
      </c>
      <c r="I297" s="29">
        <f t="shared" si="6"/>
        <v>0</v>
      </c>
      <c r="J297" s="29">
        <f t="shared" si="7"/>
        <v>0</v>
      </c>
      <c r="K297" s="28">
        <f t="shared" si="1"/>
        <v>0</v>
      </c>
      <c r="L297" s="29">
        <f t="shared" si="2"/>
        <v>0</v>
      </c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4.25" customHeight="1">
      <c r="A298" s="1"/>
      <c r="B298" s="1"/>
      <c r="C298" s="1"/>
      <c r="D298" s="1"/>
      <c r="E298" s="1"/>
      <c r="F298" s="27" t="str">
        <f t="shared" si="3"/>
        <v/>
      </c>
      <c r="G298" s="28">
        <f t="shared" si="4"/>
        <v>0</v>
      </c>
      <c r="H298" s="29">
        <f t="shared" si="5"/>
        <v>0</v>
      </c>
      <c r="I298" s="29">
        <f t="shared" si="6"/>
        <v>0</v>
      </c>
      <c r="J298" s="29">
        <f t="shared" si="7"/>
        <v>0</v>
      </c>
      <c r="K298" s="28">
        <f t="shared" si="1"/>
        <v>0</v>
      </c>
      <c r="L298" s="29">
        <f t="shared" si="2"/>
        <v>0</v>
      </c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4.25" customHeight="1">
      <c r="A299" s="1"/>
      <c r="B299" s="1"/>
      <c r="C299" s="1"/>
      <c r="D299" s="1"/>
      <c r="E299" s="1"/>
      <c r="F299" s="27" t="str">
        <f t="shared" si="3"/>
        <v/>
      </c>
      <c r="G299" s="28">
        <f t="shared" si="4"/>
        <v>0</v>
      </c>
      <c r="H299" s="29">
        <f t="shared" si="5"/>
        <v>0</v>
      </c>
      <c r="I299" s="29">
        <f t="shared" si="6"/>
        <v>0</v>
      </c>
      <c r="J299" s="29">
        <f t="shared" si="7"/>
        <v>0</v>
      </c>
      <c r="K299" s="28">
        <f t="shared" si="1"/>
        <v>0</v>
      </c>
      <c r="L299" s="29">
        <f t="shared" si="2"/>
        <v>0</v>
      </c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4.25" customHeight="1">
      <c r="A300" s="1"/>
      <c r="B300" s="1"/>
      <c r="C300" s="1"/>
      <c r="D300" s="1"/>
      <c r="E300" s="1"/>
      <c r="F300" s="27" t="str">
        <f t="shared" si="3"/>
        <v/>
      </c>
      <c r="G300" s="28">
        <f t="shared" si="4"/>
        <v>0</v>
      </c>
      <c r="H300" s="29">
        <f t="shared" si="5"/>
        <v>0</v>
      </c>
      <c r="I300" s="29">
        <f t="shared" si="6"/>
        <v>0</v>
      </c>
      <c r="J300" s="29">
        <f t="shared" si="7"/>
        <v>0</v>
      </c>
      <c r="K300" s="28">
        <f t="shared" si="1"/>
        <v>0</v>
      </c>
      <c r="L300" s="29">
        <f t="shared" si="2"/>
        <v>0</v>
      </c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4.25" customHeight="1">
      <c r="A301" s="1"/>
      <c r="B301" s="1"/>
      <c r="C301" s="1"/>
      <c r="D301" s="1"/>
      <c r="E301" s="1"/>
      <c r="F301" s="27" t="str">
        <f t="shared" si="3"/>
        <v/>
      </c>
      <c r="G301" s="28">
        <f t="shared" si="4"/>
        <v>0</v>
      </c>
      <c r="H301" s="29">
        <f t="shared" si="5"/>
        <v>0</v>
      </c>
      <c r="I301" s="29">
        <f t="shared" si="6"/>
        <v>0</v>
      </c>
      <c r="J301" s="29">
        <f t="shared" si="7"/>
        <v>0</v>
      </c>
      <c r="K301" s="28">
        <f t="shared" si="1"/>
        <v>0</v>
      </c>
      <c r="L301" s="29">
        <f t="shared" si="2"/>
        <v>0</v>
      </c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4.25" customHeight="1">
      <c r="A302" s="1"/>
      <c r="B302" s="1"/>
      <c r="C302" s="1"/>
      <c r="D302" s="1"/>
      <c r="E302" s="1"/>
      <c r="F302" s="27" t="str">
        <f t="shared" si="3"/>
        <v/>
      </c>
      <c r="G302" s="28">
        <f t="shared" si="4"/>
        <v>0</v>
      </c>
      <c r="H302" s="29">
        <f t="shared" si="5"/>
        <v>0</v>
      </c>
      <c r="I302" s="29">
        <f t="shared" si="6"/>
        <v>0</v>
      </c>
      <c r="J302" s="29">
        <f t="shared" si="7"/>
        <v>0</v>
      </c>
      <c r="K302" s="28">
        <f t="shared" si="1"/>
        <v>0</v>
      </c>
      <c r="L302" s="29">
        <f t="shared" si="2"/>
        <v>0</v>
      </c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4.25" customHeight="1">
      <c r="A303" s="1"/>
      <c r="B303" s="1"/>
      <c r="C303" s="1"/>
      <c r="D303" s="1"/>
      <c r="E303" s="1"/>
      <c r="F303" s="27" t="str">
        <f t="shared" si="3"/>
        <v/>
      </c>
      <c r="G303" s="28">
        <f t="shared" si="4"/>
        <v>0</v>
      </c>
      <c r="H303" s="29">
        <f t="shared" si="5"/>
        <v>0</v>
      </c>
      <c r="I303" s="29">
        <f t="shared" si="6"/>
        <v>0</v>
      </c>
      <c r="J303" s="29">
        <f t="shared" si="7"/>
        <v>0</v>
      </c>
      <c r="K303" s="28">
        <f t="shared" si="1"/>
        <v>0</v>
      </c>
      <c r="L303" s="29">
        <f t="shared" si="2"/>
        <v>0</v>
      </c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4.25" customHeight="1">
      <c r="A304" s="1"/>
      <c r="B304" s="1"/>
      <c r="C304" s="1"/>
      <c r="D304" s="1"/>
      <c r="E304" s="1"/>
      <c r="F304" s="27" t="str">
        <f t="shared" si="3"/>
        <v/>
      </c>
      <c r="G304" s="28">
        <f t="shared" si="4"/>
        <v>0</v>
      </c>
      <c r="H304" s="29">
        <f t="shared" si="5"/>
        <v>0</v>
      </c>
      <c r="I304" s="29">
        <f t="shared" si="6"/>
        <v>0</v>
      </c>
      <c r="J304" s="29">
        <f t="shared" si="7"/>
        <v>0</v>
      </c>
      <c r="K304" s="28">
        <f t="shared" si="1"/>
        <v>0</v>
      </c>
      <c r="L304" s="29">
        <f t="shared" si="2"/>
        <v>0</v>
      </c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4.25" customHeight="1">
      <c r="A305" s="1"/>
      <c r="B305" s="1"/>
      <c r="C305" s="1"/>
      <c r="D305" s="1"/>
      <c r="E305" s="1"/>
      <c r="F305" s="27" t="str">
        <f t="shared" si="3"/>
        <v/>
      </c>
      <c r="G305" s="28">
        <f t="shared" si="4"/>
        <v>0</v>
      </c>
      <c r="H305" s="29">
        <f t="shared" si="5"/>
        <v>0</v>
      </c>
      <c r="I305" s="29">
        <f t="shared" si="6"/>
        <v>0</v>
      </c>
      <c r="J305" s="29">
        <f t="shared" si="7"/>
        <v>0</v>
      </c>
      <c r="K305" s="28">
        <f t="shared" si="1"/>
        <v>0</v>
      </c>
      <c r="L305" s="29">
        <f t="shared" si="2"/>
        <v>0</v>
      </c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4.25" customHeight="1">
      <c r="A306" s="1"/>
      <c r="B306" s="1"/>
      <c r="C306" s="1"/>
      <c r="D306" s="1"/>
      <c r="E306" s="1"/>
      <c r="F306" s="27" t="str">
        <f t="shared" si="3"/>
        <v/>
      </c>
      <c r="G306" s="28">
        <f t="shared" si="4"/>
        <v>0</v>
      </c>
      <c r="H306" s="29">
        <f t="shared" si="5"/>
        <v>0</v>
      </c>
      <c r="I306" s="29">
        <f t="shared" si="6"/>
        <v>0</v>
      </c>
      <c r="J306" s="29">
        <f t="shared" si="7"/>
        <v>0</v>
      </c>
      <c r="K306" s="28">
        <f t="shared" si="1"/>
        <v>0</v>
      </c>
      <c r="L306" s="29">
        <f t="shared" si="2"/>
        <v>0</v>
      </c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4.25" customHeight="1">
      <c r="A307" s="1"/>
      <c r="B307" s="1"/>
      <c r="C307" s="1"/>
      <c r="D307" s="1"/>
      <c r="E307" s="1"/>
      <c r="F307" s="27" t="str">
        <f t="shared" si="3"/>
        <v/>
      </c>
      <c r="G307" s="28">
        <f t="shared" si="4"/>
        <v>0</v>
      </c>
      <c r="H307" s="29">
        <f t="shared" si="5"/>
        <v>0</v>
      </c>
      <c r="I307" s="29">
        <f t="shared" si="6"/>
        <v>0</v>
      </c>
      <c r="J307" s="29">
        <f t="shared" si="7"/>
        <v>0</v>
      </c>
      <c r="K307" s="28">
        <f t="shared" si="1"/>
        <v>0</v>
      </c>
      <c r="L307" s="29">
        <f t="shared" si="2"/>
        <v>0</v>
      </c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4.25" customHeight="1">
      <c r="A308" s="1"/>
      <c r="B308" s="1"/>
      <c r="C308" s="1"/>
      <c r="D308" s="1"/>
      <c r="E308" s="1"/>
      <c r="F308" s="27" t="str">
        <f t="shared" si="3"/>
        <v/>
      </c>
      <c r="G308" s="28">
        <f t="shared" si="4"/>
        <v>0</v>
      </c>
      <c r="H308" s="29">
        <f t="shared" si="5"/>
        <v>0</v>
      </c>
      <c r="I308" s="29">
        <f t="shared" si="6"/>
        <v>0</v>
      </c>
      <c r="J308" s="29">
        <f t="shared" si="7"/>
        <v>0</v>
      </c>
      <c r="K308" s="28">
        <f t="shared" si="1"/>
        <v>0</v>
      </c>
      <c r="L308" s="29">
        <f t="shared" si="2"/>
        <v>0</v>
      </c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4.25" customHeight="1">
      <c r="A309" s="1"/>
      <c r="B309" s="1"/>
      <c r="C309" s="1"/>
      <c r="D309" s="1"/>
      <c r="E309" s="1"/>
      <c r="F309" s="27" t="str">
        <f t="shared" si="3"/>
        <v/>
      </c>
      <c r="G309" s="28">
        <f t="shared" si="4"/>
        <v>0</v>
      </c>
      <c r="H309" s="29">
        <f t="shared" si="5"/>
        <v>0</v>
      </c>
      <c r="I309" s="29">
        <f t="shared" si="6"/>
        <v>0</v>
      </c>
      <c r="J309" s="29">
        <f t="shared" si="7"/>
        <v>0</v>
      </c>
      <c r="K309" s="28">
        <f t="shared" si="1"/>
        <v>0</v>
      </c>
      <c r="L309" s="29">
        <f t="shared" si="2"/>
        <v>0</v>
      </c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4.25" customHeight="1">
      <c r="A310" s="1"/>
      <c r="B310" s="1"/>
      <c r="C310" s="1"/>
      <c r="D310" s="1"/>
      <c r="E310" s="1"/>
      <c r="F310" s="27" t="str">
        <f t="shared" si="3"/>
        <v/>
      </c>
      <c r="G310" s="28">
        <f t="shared" si="4"/>
        <v>0</v>
      </c>
      <c r="H310" s="29">
        <f t="shared" si="5"/>
        <v>0</v>
      </c>
      <c r="I310" s="29">
        <f t="shared" si="6"/>
        <v>0</v>
      </c>
      <c r="J310" s="29">
        <f t="shared" si="7"/>
        <v>0</v>
      </c>
      <c r="K310" s="28">
        <f t="shared" si="1"/>
        <v>0</v>
      </c>
      <c r="L310" s="29">
        <f t="shared" si="2"/>
        <v>0</v>
      </c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4.25" customHeight="1">
      <c r="A311" s="1"/>
      <c r="B311" s="1"/>
      <c r="C311" s="1"/>
      <c r="D311" s="1"/>
      <c r="E311" s="1"/>
      <c r="F311" s="27" t="str">
        <f t="shared" si="3"/>
        <v/>
      </c>
      <c r="G311" s="28">
        <f t="shared" si="4"/>
        <v>0</v>
      </c>
      <c r="H311" s="29">
        <f t="shared" si="5"/>
        <v>0</v>
      </c>
      <c r="I311" s="29">
        <f t="shared" si="6"/>
        <v>0</v>
      </c>
      <c r="J311" s="29">
        <f t="shared" si="7"/>
        <v>0</v>
      </c>
      <c r="K311" s="28">
        <f t="shared" si="1"/>
        <v>0</v>
      </c>
      <c r="L311" s="29">
        <f t="shared" si="2"/>
        <v>0</v>
      </c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4.25" customHeight="1">
      <c r="A312" s="1"/>
      <c r="B312" s="1"/>
      <c r="C312" s="1"/>
      <c r="D312" s="1"/>
      <c r="E312" s="1"/>
      <c r="F312" s="27" t="str">
        <f t="shared" si="3"/>
        <v/>
      </c>
      <c r="G312" s="28">
        <f t="shared" si="4"/>
        <v>0</v>
      </c>
      <c r="H312" s="29">
        <f t="shared" si="5"/>
        <v>0</v>
      </c>
      <c r="I312" s="29">
        <f t="shared" si="6"/>
        <v>0</v>
      </c>
      <c r="J312" s="29">
        <f t="shared" si="7"/>
        <v>0</v>
      </c>
      <c r="K312" s="28">
        <f t="shared" si="1"/>
        <v>0</v>
      </c>
      <c r="L312" s="29">
        <f t="shared" si="2"/>
        <v>0</v>
      </c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4.25" customHeight="1">
      <c r="A313" s="1"/>
      <c r="B313" s="1"/>
      <c r="C313" s="1"/>
      <c r="D313" s="1"/>
      <c r="E313" s="1"/>
      <c r="F313" s="27" t="str">
        <f t="shared" si="3"/>
        <v/>
      </c>
      <c r="G313" s="28">
        <f t="shared" si="4"/>
        <v>0</v>
      </c>
      <c r="H313" s="29">
        <f t="shared" si="5"/>
        <v>0</v>
      </c>
      <c r="I313" s="29">
        <f t="shared" si="6"/>
        <v>0</v>
      </c>
      <c r="J313" s="29">
        <f t="shared" si="7"/>
        <v>0</v>
      </c>
      <c r="K313" s="28">
        <f t="shared" si="1"/>
        <v>0</v>
      </c>
      <c r="L313" s="29">
        <f t="shared" si="2"/>
        <v>0</v>
      </c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4.25" customHeight="1">
      <c r="A314" s="1"/>
      <c r="B314" s="1"/>
      <c r="C314" s="1"/>
      <c r="D314" s="1"/>
      <c r="E314" s="1"/>
      <c r="F314" s="27" t="str">
        <f t="shared" si="3"/>
        <v/>
      </c>
      <c r="G314" s="28">
        <f t="shared" si="4"/>
        <v>0</v>
      </c>
      <c r="H314" s="29">
        <f t="shared" si="5"/>
        <v>0</v>
      </c>
      <c r="I314" s="29">
        <f t="shared" si="6"/>
        <v>0</v>
      </c>
      <c r="J314" s="29">
        <f t="shared" si="7"/>
        <v>0</v>
      </c>
      <c r="K314" s="28">
        <f t="shared" si="1"/>
        <v>0</v>
      </c>
      <c r="L314" s="29">
        <f t="shared" si="2"/>
        <v>0</v>
      </c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4.25" customHeight="1">
      <c r="A315" s="1"/>
      <c r="B315" s="1"/>
      <c r="C315" s="1"/>
      <c r="D315" s="1"/>
      <c r="E315" s="1"/>
      <c r="F315" s="27" t="str">
        <f t="shared" si="3"/>
        <v/>
      </c>
      <c r="G315" s="28">
        <f t="shared" si="4"/>
        <v>0</v>
      </c>
      <c r="H315" s="29">
        <f t="shared" si="5"/>
        <v>0</v>
      </c>
      <c r="I315" s="29">
        <f t="shared" si="6"/>
        <v>0</v>
      </c>
      <c r="J315" s="29">
        <f t="shared" si="7"/>
        <v>0</v>
      </c>
      <c r="K315" s="28">
        <f t="shared" si="1"/>
        <v>0</v>
      </c>
      <c r="L315" s="29">
        <f t="shared" si="2"/>
        <v>0</v>
      </c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4.25" customHeight="1">
      <c r="A316" s="1"/>
      <c r="B316" s="1"/>
      <c r="C316" s="1"/>
      <c r="D316" s="1"/>
      <c r="E316" s="1"/>
      <c r="F316" s="27" t="str">
        <f t="shared" si="3"/>
        <v/>
      </c>
      <c r="G316" s="28">
        <f t="shared" si="4"/>
        <v>0</v>
      </c>
      <c r="H316" s="29">
        <f t="shared" si="5"/>
        <v>0</v>
      </c>
      <c r="I316" s="29">
        <f t="shared" si="6"/>
        <v>0</v>
      </c>
      <c r="J316" s="29">
        <f t="shared" si="7"/>
        <v>0</v>
      </c>
      <c r="K316" s="28">
        <f t="shared" si="1"/>
        <v>0</v>
      </c>
      <c r="L316" s="29">
        <f t="shared" si="2"/>
        <v>0</v>
      </c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4.25" customHeight="1">
      <c r="A317" s="1"/>
      <c r="B317" s="1"/>
      <c r="C317" s="1"/>
      <c r="D317" s="1"/>
      <c r="E317" s="1"/>
      <c r="F317" s="27" t="str">
        <f t="shared" si="3"/>
        <v/>
      </c>
      <c r="G317" s="28">
        <f t="shared" si="4"/>
        <v>0</v>
      </c>
      <c r="H317" s="29">
        <f t="shared" si="5"/>
        <v>0</v>
      </c>
      <c r="I317" s="29">
        <f t="shared" si="6"/>
        <v>0</v>
      </c>
      <c r="J317" s="29">
        <f t="shared" si="7"/>
        <v>0</v>
      </c>
      <c r="K317" s="28">
        <f t="shared" si="1"/>
        <v>0</v>
      </c>
      <c r="L317" s="29">
        <f t="shared" si="2"/>
        <v>0</v>
      </c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4.25" customHeight="1">
      <c r="A318" s="1"/>
      <c r="B318" s="1"/>
      <c r="C318" s="1"/>
      <c r="D318" s="1"/>
      <c r="E318" s="1"/>
      <c r="F318" s="27" t="str">
        <f t="shared" si="3"/>
        <v/>
      </c>
      <c r="G318" s="28">
        <f t="shared" si="4"/>
        <v>0</v>
      </c>
      <c r="H318" s="29">
        <f t="shared" si="5"/>
        <v>0</v>
      </c>
      <c r="I318" s="29">
        <f t="shared" si="6"/>
        <v>0</v>
      </c>
      <c r="J318" s="29">
        <f t="shared" si="7"/>
        <v>0</v>
      </c>
      <c r="K318" s="28">
        <f t="shared" si="1"/>
        <v>0</v>
      </c>
      <c r="L318" s="29">
        <f t="shared" si="2"/>
        <v>0</v>
      </c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4.25" customHeight="1">
      <c r="A319" s="1"/>
      <c r="B319" s="1"/>
      <c r="C319" s="1"/>
      <c r="D319" s="1"/>
      <c r="E319" s="1"/>
      <c r="F319" s="27" t="str">
        <f t="shared" si="3"/>
        <v/>
      </c>
      <c r="G319" s="28">
        <f t="shared" si="4"/>
        <v>0</v>
      </c>
      <c r="H319" s="29">
        <f t="shared" si="5"/>
        <v>0</v>
      </c>
      <c r="I319" s="29">
        <f t="shared" si="6"/>
        <v>0</v>
      </c>
      <c r="J319" s="29">
        <f t="shared" si="7"/>
        <v>0</v>
      </c>
      <c r="K319" s="28">
        <f t="shared" si="1"/>
        <v>0</v>
      </c>
      <c r="L319" s="29">
        <f t="shared" si="2"/>
        <v>0</v>
      </c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4.25" customHeight="1">
      <c r="A320" s="1"/>
      <c r="B320" s="1"/>
      <c r="C320" s="1"/>
      <c r="D320" s="1"/>
      <c r="E320" s="1"/>
      <c r="F320" s="27" t="str">
        <f t="shared" si="3"/>
        <v/>
      </c>
      <c r="G320" s="28">
        <f t="shared" si="4"/>
        <v>0</v>
      </c>
      <c r="H320" s="29">
        <f t="shared" si="5"/>
        <v>0</v>
      </c>
      <c r="I320" s="29">
        <f t="shared" si="6"/>
        <v>0</v>
      </c>
      <c r="J320" s="29">
        <f t="shared" si="7"/>
        <v>0</v>
      </c>
      <c r="K320" s="28">
        <f t="shared" si="1"/>
        <v>0</v>
      </c>
      <c r="L320" s="29">
        <f t="shared" si="2"/>
        <v>0</v>
      </c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4.25" customHeight="1">
      <c r="A321" s="1"/>
      <c r="B321" s="1"/>
      <c r="C321" s="1"/>
      <c r="D321" s="1"/>
      <c r="E321" s="1"/>
      <c r="F321" s="27" t="str">
        <f t="shared" si="3"/>
        <v/>
      </c>
      <c r="G321" s="28">
        <f t="shared" si="4"/>
        <v>0</v>
      </c>
      <c r="H321" s="29">
        <f t="shared" si="5"/>
        <v>0</v>
      </c>
      <c r="I321" s="29">
        <f t="shared" si="6"/>
        <v>0</v>
      </c>
      <c r="J321" s="29">
        <f t="shared" si="7"/>
        <v>0</v>
      </c>
      <c r="K321" s="28">
        <f t="shared" si="1"/>
        <v>0</v>
      </c>
      <c r="L321" s="29">
        <f t="shared" si="2"/>
        <v>0</v>
      </c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4.25" customHeight="1">
      <c r="A322" s="1"/>
      <c r="B322" s="1"/>
      <c r="C322" s="1"/>
      <c r="D322" s="1"/>
      <c r="E322" s="1"/>
      <c r="F322" s="27" t="str">
        <f t="shared" si="3"/>
        <v/>
      </c>
      <c r="G322" s="28">
        <f t="shared" si="4"/>
        <v>0</v>
      </c>
      <c r="H322" s="29">
        <f t="shared" si="5"/>
        <v>0</v>
      </c>
      <c r="I322" s="29">
        <f t="shared" si="6"/>
        <v>0</v>
      </c>
      <c r="J322" s="29">
        <f t="shared" si="7"/>
        <v>0</v>
      </c>
      <c r="K322" s="28">
        <f t="shared" si="1"/>
        <v>0</v>
      </c>
      <c r="L322" s="29">
        <f t="shared" si="2"/>
        <v>0</v>
      </c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4.25" customHeight="1">
      <c r="A323" s="1"/>
      <c r="B323" s="1"/>
      <c r="C323" s="1"/>
      <c r="D323" s="1"/>
      <c r="E323" s="1"/>
      <c r="F323" s="27" t="str">
        <f t="shared" si="3"/>
        <v/>
      </c>
      <c r="G323" s="28">
        <f t="shared" si="4"/>
        <v>0</v>
      </c>
      <c r="H323" s="29">
        <f t="shared" si="5"/>
        <v>0</v>
      </c>
      <c r="I323" s="29">
        <f t="shared" si="6"/>
        <v>0</v>
      </c>
      <c r="J323" s="29">
        <f t="shared" si="7"/>
        <v>0</v>
      </c>
      <c r="K323" s="28">
        <f t="shared" si="1"/>
        <v>0</v>
      </c>
      <c r="L323" s="29">
        <f t="shared" si="2"/>
        <v>0</v>
      </c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4.25" customHeight="1">
      <c r="A324" s="1"/>
      <c r="B324" s="1"/>
      <c r="C324" s="1"/>
      <c r="D324" s="1"/>
      <c r="E324" s="1"/>
      <c r="F324" s="27" t="str">
        <f t="shared" si="3"/>
        <v/>
      </c>
      <c r="G324" s="28">
        <f t="shared" si="4"/>
        <v>0</v>
      </c>
      <c r="H324" s="29">
        <f t="shared" si="5"/>
        <v>0</v>
      </c>
      <c r="I324" s="29">
        <f t="shared" si="6"/>
        <v>0</v>
      </c>
      <c r="J324" s="29">
        <f t="shared" si="7"/>
        <v>0</v>
      </c>
      <c r="K324" s="28">
        <f t="shared" si="1"/>
        <v>0</v>
      </c>
      <c r="L324" s="29">
        <f t="shared" si="2"/>
        <v>0</v>
      </c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4.25" customHeight="1">
      <c r="A325" s="1"/>
      <c r="B325" s="1"/>
      <c r="C325" s="1"/>
      <c r="D325" s="1"/>
      <c r="E325" s="1"/>
      <c r="F325" s="27" t="str">
        <f t="shared" si="3"/>
        <v/>
      </c>
      <c r="G325" s="28">
        <f t="shared" si="4"/>
        <v>0</v>
      </c>
      <c r="H325" s="29">
        <f t="shared" si="5"/>
        <v>0</v>
      </c>
      <c r="I325" s="29">
        <f t="shared" si="6"/>
        <v>0</v>
      </c>
      <c r="J325" s="29">
        <f t="shared" si="7"/>
        <v>0</v>
      </c>
      <c r="K325" s="28">
        <f t="shared" si="1"/>
        <v>0</v>
      </c>
      <c r="L325" s="29">
        <f t="shared" si="2"/>
        <v>0</v>
      </c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4.25" customHeight="1">
      <c r="A326" s="1"/>
      <c r="B326" s="1"/>
      <c r="C326" s="1"/>
      <c r="D326" s="1"/>
      <c r="E326" s="1"/>
      <c r="F326" s="27" t="str">
        <f t="shared" si="3"/>
        <v/>
      </c>
      <c r="G326" s="28">
        <f t="shared" si="4"/>
        <v>0</v>
      </c>
      <c r="H326" s="29">
        <f t="shared" si="5"/>
        <v>0</v>
      </c>
      <c r="I326" s="29">
        <f t="shared" si="6"/>
        <v>0</v>
      </c>
      <c r="J326" s="29">
        <f t="shared" si="7"/>
        <v>0</v>
      </c>
      <c r="K326" s="28">
        <f t="shared" si="1"/>
        <v>0</v>
      </c>
      <c r="L326" s="29">
        <f t="shared" si="2"/>
        <v>0</v>
      </c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4.25" customHeight="1">
      <c r="A327" s="1"/>
      <c r="B327" s="1"/>
      <c r="C327" s="1"/>
      <c r="D327" s="1"/>
      <c r="E327" s="1"/>
      <c r="F327" s="27" t="str">
        <f t="shared" si="3"/>
        <v/>
      </c>
      <c r="G327" s="28">
        <f t="shared" si="4"/>
        <v>0</v>
      </c>
      <c r="H327" s="29">
        <f t="shared" si="5"/>
        <v>0</v>
      </c>
      <c r="I327" s="29">
        <f t="shared" si="6"/>
        <v>0</v>
      </c>
      <c r="J327" s="29">
        <f t="shared" si="7"/>
        <v>0</v>
      </c>
      <c r="K327" s="28">
        <f t="shared" si="1"/>
        <v>0</v>
      </c>
      <c r="L327" s="29">
        <f t="shared" si="2"/>
        <v>0</v>
      </c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4.25" customHeight="1">
      <c r="A328" s="1"/>
      <c r="B328" s="1"/>
      <c r="C328" s="1"/>
      <c r="D328" s="1"/>
      <c r="E328" s="1"/>
      <c r="F328" s="27" t="str">
        <f t="shared" si="3"/>
        <v/>
      </c>
      <c r="G328" s="28">
        <f t="shared" si="4"/>
        <v>0</v>
      </c>
      <c r="H328" s="29">
        <f t="shared" si="5"/>
        <v>0</v>
      </c>
      <c r="I328" s="29">
        <f t="shared" si="6"/>
        <v>0</v>
      </c>
      <c r="J328" s="29">
        <f t="shared" si="7"/>
        <v>0</v>
      </c>
      <c r="K328" s="28">
        <f t="shared" si="1"/>
        <v>0</v>
      </c>
      <c r="L328" s="29">
        <f t="shared" si="2"/>
        <v>0</v>
      </c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4.25" customHeight="1">
      <c r="A329" s="1"/>
      <c r="B329" s="1"/>
      <c r="C329" s="1"/>
      <c r="D329" s="1"/>
      <c r="E329" s="1"/>
      <c r="F329" s="27" t="str">
        <f t="shared" si="3"/>
        <v/>
      </c>
      <c r="G329" s="28">
        <f t="shared" si="4"/>
        <v>0</v>
      </c>
      <c r="H329" s="29">
        <f t="shared" si="5"/>
        <v>0</v>
      </c>
      <c r="I329" s="29">
        <f t="shared" si="6"/>
        <v>0</v>
      </c>
      <c r="J329" s="29">
        <f t="shared" si="7"/>
        <v>0</v>
      </c>
      <c r="K329" s="28">
        <f t="shared" si="1"/>
        <v>0</v>
      </c>
      <c r="L329" s="29">
        <f t="shared" si="2"/>
        <v>0</v>
      </c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4.25" customHeight="1">
      <c r="A330" s="1"/>
      <c r="B330" s="1"/>
      <c r="C330" s="1"/>
      <c r="D330" s="1"/>
      <c r="E330" s="1"/>
      <c r="F330" s="27" t="str">
        <f t="shared" si="3"/>
        <v/>
      </c>
      <c r="G330" s="28">
        <f t="shared" si="4"/>
        <v>0</v>
      </c>
      <c r="H330" s="29">
        <f t="shared" si="5"/>
        <v>0</v>
      </c>
      <c r="I330" s="29">
        <f t="shared" si="6"/>
        <v>0</v>
      </c>
      <c r="J330" s="29">
        <f t="shared" si="7"/>
        <v>0</v>
      </c>
      <c r="K330" s="28">
        <f t="shared" si="1"/>
        <v>0</v>
      </c>
      <c r="L330" s="29">
        <f t="shared" si="2"/>
        <v>0</v>
      </c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4.25" customHeight="1">
      <c r="A331" s="1"/>
      <c r="B331" s="1"/>
      <c r="C331" s="1"/>
      <c r="D331" s="1"/>
      <c r="E331" s="1"/>
      <c r="F331" s="27" t="str">
        <f t="shared" si="3"/>
        <v/>
      </c>
      <c r="G331" s="28">
        <f t="shared" si="4"/>
        <v>0</v>
      </c>
      <c r="H331" s="29">
        <f t="shared" si="5"/>
        <v>0</v>
      </c>
      <c r="I331" s="29">
        <f t="shared" si="6"/>
        <v>0</v>
      </c>
      <c r="J331" s="29">
        <f t="shared" si="7"/>
        <v>0</v>
      </c>
      <c r="K331" s="28">
        <f t="shared" si="1"/>
        <v>0</v>
      </c>
      <c r="L331" s="29">
        <f t="shared" si="2"/>
        <v>0</v>
      </c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4.25" customHeight="1">
      <c r="A332" s="1"/>
      <c r="B332" s="1"/>
      <c r="C332" s="1"/>
      <c r="D332" s="1"/>
      <c r="E332" s="1"/>
      <c r="F332" s="27" t="str">
        <f t="shared" si="3"/>
        <v/>
      </c>
      <c r="G332" s="28">
        <f t="shared" si="4"/>
        <v>0</v>
      </c>
      <c r="H332" s="29">
        <f t="shared" si="5"/>
        <v>0</v>
      </c>
      <c r="I332" s="29">
        <f t="shared" si="6"/>
        <v>0</v>
      </c>
      <c r="J332" s="29">
        <f t="shared" si="7"/>
        <v>0</v>
      </c>
      <c r="K332" s="28">
        <f t="shared" si="1"/>
        <v>0</v>
      </c>
      <c r="L332" s="29">
        <f t="shared" si="2"/>
        <v>0</v>
      </c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4.25" customHeight="1">
      <c r="A333" s="1"/>
      <c r="B333" s="1"/>
      <c r="C333" s="1"/>
      <c r="D333" s="1"/>
      <c r="E333" s="1"/>
      <c r="F333" s="27" t="str">
        <f t="shared" si="3"/>
        <v/>
      </c>
      <c r="G333" s="28">
        <f t="shared" si="4"/>
        <v>0</v>
      </c>
      <c r="H333" s="29">
        <f t="shared" si="5"/>
        <v>0</v>
      </c>
      <c r="I333" s="29">
        <f t="shared" si="6"/>
        <v>0</v>
      </c>
      <c r="J333" s="29">
        <f t="shared" si="7"/>
        <v>0</v>
      </c>
      <c r="K333" s="28">
        <f t="shared" si="1"/>
        <v>0</v>
      </c>
      <c r="L333" s="29">
        <f t="shared" si="2"/>
        <v>0</v>
      </c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4.25" customHeight="1">
      <c r="A334" s="1"/>
      <c r="B334" s="1"/>
      <c r="C334" s="1"/>
      <c r="D334" s="1"/>
      <c r="E334" s="1"/>
      <c r="F334" s="27" t="str">
        <f t="shared" si="3"/>
        <v/>
      </c>
      <c r="G334" s="28">
        <f t="shared" si="4"/>
        <v>0</v>
      </c>
      <c r="H334" s="29">
        <f t="shared" si="5"/>
        <v>0</v>
      </c>
      <c r="I334" s="29">
        <f t="shared" si="6"/>
        <v>0</v>
      </c>
      <c r="J334" s="29">
        <f t="shared" si="7"/>
        <v>0</v>
      </c>
      <c r="K334" s="28">
        <f t="shared" si="1"/>
        <v>0</v>
      </c>
      <c r="L334" s="29">
        <f t="shared" si="2"/>
        <v>0</v>
      </c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4.25" customHeight="1">
      <c r="A335" s="1"/>
      <c r="B335" s="1"/>
      <c r="C335" s="1"/>
      <c r="D335" s="1"/>
      <c r="E335" s="1"/>
      <c r="F335" s="27" t="str">
        <f t="shared" si="3"/>
        <v/>
      </c>
      <c r="G335" s="28">
        <f t="shared" si="4"/>
        <v>0</v>
      </c>
      <c r="H335" s="29">
        <f t="shared" si="5"/>
        <v>0</v>
      </c>
      <c r="I335" s="29">
        <f t="shared" si="6"/>
        <v>0</v>
      </c>
      <c r="J335" s="29">
        <f t="shared" si="7"/>
        <v>0</v>
      </c>
      <c r="K335" s="28">
        <f t="shared" si="1"/>
        <v>0</v>
      </c>
      <c r="L335" s="29">
        <f t="shared" si="2"/>
        <v>0</v>
      </c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4.25" customHeight="1">
      <c r="A336" s="1"/>
      <c r="B336" s="1"/>
      <c r="C336" s="1"/>
      <c r="D336" s="1"/>
      <c r="E336" s="1"/>
      <c r="F336" s="27" t="str">
        <f t="shared" si="3"/>
        <v/>
      </c>
      <c r="G336" s="28">
        <f t="shared" si="4"/>
        <v>0</v>
      </c>
      <c r="H336" s="29">
        <f t="shared" si="5"/>
        <v>0</v>
      </c>
      <c r="I336" s="29">
        <f t="shared" si="6"/>
        <v>0</v>
      </c>
      <c r="J336" s="29">
        <f t="shared" si="7"/>
        <v>0</v>
      </c>
      <c r="K336" s="28">
        <f t="shared" si="1"/>
        <v>0</v>
      </c>
      <c r="L336" s="29">
        <f t="shared" si="2"/>
        <v>0</v>
      </c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4.25" customHeight="1">
      <c r="A337" s="1"/>
      <c r="B337" s="1"/>
      <c r="C337" s="1"/>
      <c r="D337" s="1"/>
      <c r="E337" s="1"/>
      <c r="F337" s="27" t="str">
        <f t="shared" si="3"/>
        <v/>
      </c>
      <c r="G337" s="28">
        <f t="shared" si="4"/>
        <v>0</v>
      </c>
      <c r="H337" s="29">
        <f t="shared" si="5"/>
        <v>0</v>
      </c>
      <c r="I337" s="29">
        <f t="shared" si="6"/>
        <v>0</v>
      </c>
      <c r="J337" s="29">
        <f t="shared" si="7"/>
        <v>0</v>
      </c>
      <c r="K337" s="28">
        <f t="shared" si="1"/>
        <v>0</v>
      </c>
      <c r="L337" s="29">
        <f t="shared" si="2"/>
        <v>0</v>
      </c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4.25" customHeight="1">
      <c r="A338" s="1"/>
      <c r="B338" s="1"/>
      <c r="C338" s="1"/>
      <c r="D338" s="1"/>
      <c r="E338" s="1"/>
      <c r="F338" s="27" t="str">
        <f t="shared" si="3"/>
        <v/>
      </c>
      <c r="G338" s="28">
        <f t="shared" si="4"/>
        <v>0</v>
      </c>
      <c r="H338" s="29">
        <f t="shared" si="5"/>
        <v>0</v>
      </c>
      <c r="I338" s="29">
        <f t="shared" si="6"/>
        <v>0</v>
      </c>
      <c r="J338" s="29">
        <f t="shared" si="7"/>
        <v>0</v>
      </c>
      <c r="K338" s="28">
        <f t="shared" si="1"/>
        <v>0</v>
      </c>
      <c r="L338" s="29">
        <f t="shared" si="2"/>
        <v>0</v>
      </c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4.25" customHeight="1">
      <c r="A339" s="1"/>
      <c r="B339" s="1"/>
      <c r="C339" s="1"/>
      <c r="D339" s="1"/>
      <c r="E339" s="1"/>
      <c r="F339" s="27" t="str">
        <f t="shared" si="3"/>
        <v/>
      </c>
      <c r="G339" s="28">
        <f t="shared" si="4"/>
        <v>0</v>
      </c>
      <c r="H339" s="29">
        <f t="shared" si="5"/>
        <v>0</v>
      </c>
      <c r="I339" s="29">
        <f t="shared" si="6"/>
        <v>0</v>
      </c>
      <c r="J339" s="29">
        <f t="shared" si="7"/>
        <v>0</v>
      </c>
      <c r="K339" s="28">
        <f t="shared" si="1"/>
        <v>0</v>
      </c>
      <c r="L339" s="29">
        <f t="shared" si="2"/>
        <v>0</v>
      </c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4.25" customHeight="1">
      <c r="A340" s="1"/>
      <c r="B340" s="1"/>
      <c r="C340" s="1"/>
      <c r="D340" s="1"/>
      <c r="E340" s="1"/>
      <c r="F340" s="27" t="str">
        <f t="shared" si="3"/>
        <v/>
      </c>
      <c r="G340" s="28">
        <f t="shared" si="4"/>
        <v>0</v>
      </c>
      <c r="H340" s="29">
        <f t="shared" si="5"/>
        <v>0</v>
      </c>
      <c r="I340" s="29">
        <f t="shared" si="6"/>
        <v>0</v>
      </c>
      <c r="J340" s="29">
        <f t="shared" si="7"/>
        <v>0</v>
      </c>
      <c r="K340" s="28">
        <f t="shared" si="1"/>
        <v>0</v>
      </c>
      <c r="L340" s="29">
        <f t="shared" si="2"/>
        <v>0</v>
      </c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4.25" customHeight="1">
      <c r="A341" s="1"/>
      <c r="B341" s="1"/>
      <c r="C341" s="1"/>
      <c r="D341" s="1"/>
      <c r="E341" s="1"/>
      <c r="F341" s="27" t="str">
        <f t="shared" si="3"/>
        <v/>
      </c>
      <c r="G341" s="28">
        <f t="shared" si="4"/>
        <v>0</v>
      </c>
      <c r="H341" s="29">
        <f t="shared" si="5"/>
        <v>0</v>
      </c>
      <c r="I341" s="29">
        <f t="shared" si="6"/>
        <v>0</v>
      </c>
      <c r="J341" s="29">
        <f t="shared" si="7"/>
        <v>0</v>
      </c>
      <c r="K341" s="28">
        <f t="shared" si="1"/>
        <v>0</v>
      </c>
      <c r="L341" s="29">
        <f t="shared" si="2"/>
        <v>0</v>
      </c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4.25" customHeight="1">
      <c r="A342" s="1"/>
      <c r="B342" s="1"/>
      <c r="C342" s="1"/>
      <c r="D342" s="1"/>
      <c r="E342" s="1"/>
      <c r="F342" s="27" t="str">
        <f t="shared" si="3"/>
        <v/>
      </c>
      <c r="G342" s="28">
        <f t="shared" si="4"/>
        <v>0</v>
      </c>
      <c r="H342" s="29">
        <f t="shared" si="5"/>
        <v>0</v>
      </c>
      <c r="I342" s="29">
        <f t="shared" si="6"/>
        <v>0</v>
      </c>
      <c r="J342" s="29">
        <f t="shared" si="7"/>
        <v>0</v>
      </c>
      <c r="K342" s="28">
        <f t="shared" si="1"/>
        <v>0</v>
      </c>
      <c r="L342" s="29">
        <f t="shared" si="2"/>
        <v>0</v>
      </c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4.25" customHeight="1">
      <c r="A343" s="1"/>
      <c r="B343" s="1"/>
      <c r="C343" s="1"/>
      <c r="D343" s="1"/>
      <c r="E343" s="1"/>
      <c r="F343" s="27" t="str">
        <f t="shared" si="3"/>
        <v/>
      </c>
      <c r="G343" s="28">
        <f t="shared" si="4"/>
        <v>0</v>
      </c>
      <c r="H343" s="29">
        <f t="shared" si="5"/>
        <v>0</v>
      </c>
      <c r="I343" s="29">
        <f t="shared" si="6"/>
        <v>0</v>
      </c>
      <c r="J343" s="29">
        <f t="shared" si="7"/>
        <v>0</v>
      </c>
      <c r="K343" s="28">
        <f t="shared" si="1"/>
        <v>0</v>
      </c>
      <c r="L343" s="29">
        <f t="shared" si="2"/>
        <v>0</v>
      </c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4.25" customHeight="1">
      <c r="A344" s="1"/>
      <c r="B344" s="1"/>
      <c r="C344" s="1"/>
      <c r="D344" s="1"/>
      <c r="E344" s="1"/>
      <c r="F344" s="27" t="str">
        <f t="shared" si="3"/>
        <v/>
      </c>
      <c r="G344" s="28">
        <f t="shared" si="4"/>
        <v>0</v>
      </c>
      <c r="H344" s="29">
        <f t="shared" si="5"/>
        <v>0</v>
      </c>
      <c r="I344" s="29">
        <f t="shared" si="6"/>
        <v>0</v>
      </c>
      <c r="J344" s="29">
        <f t="shared" si="7"/>
        <v>0</v>
      </c>
      <c r="K344" s="28">
        <f t="shared" si="1"/>
        <v>0</v>
      </c>
      <c r="L344" s="29">
        <f t="shared" si="2"/>
        <v>0</v>
      </c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4.25" customHeight="1">
      <c r="A345" s="1"/>
      <c r="B345" s="1"/>
      <c r="C345" s="1"/>
      <c r="D345" s="1"/>
      <c r="E345" s="1"/>
      <c r="F345" s="27" t="str">
        <f t="shared" si="3"/>
        <v/>
      </c>
      <c r="G345" s="28">
        <f t="shared" si="4"/>
        <v>0</v>
      </c>
      <c r="H345" s="29">
        <f t="shared" si="5"/>
        <v>0</v>
      </c>
      <c r="I345" s="29">
        <f t="shared" si="6"/>
        <v>0</v>
      </c>
      <c r="J345" s="29">
        <f t="shared" si="7"/>
        <v>0</v>
      </c>
      <c r="K345" s="28">
        <f t="shared" si="1"/>
        <v>0</v>
      </c>
      <c r="L345" s="29">
        <f t="shared" si="2"/>
        <v>0</v>
      </c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4.25" customHeight="1">
      <c r="A346" s="1"/>
      <c r="B346" s="1"/>
      <c r="C346" s="1"/>
      <c r="D346" s="1"/>
      <c r="E346" s="1"/>
      <c r="F346" s="27" t="str">
        <f t="shared" si="3"/>
        <v/>
      </c>
      <c r="G346" s="28">
        <f t="shared" si="4"/>
        <v>0</v>
      </c>
      <c r="H346" s="29">
        <f t="shared" si="5"/>
        <v>0</v>
      </c>
      <c r="I346" s="29">
        <f t="shared" si="6"/>
        <v>0</v>
      </c>
      <c r="J346" s="29">
        <f t="shared" si="7"/>
        <v>0</v>
      </c>
      <c r="K346" s="28">
        <f t="shared" si="1"/>
        <v>0</v>
      </c>
      <c r="L346" s="29">
        <f t="shared" si="2"/>
        <v>0</v>
      </c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4.25" customHeight="1">
      <c r="A347" s="1"/>
      <c r="B347" s="1"/>
      <c r="C347" s="1"/>
      <c r="D347" s="1"/>
      <c r="E347" s="1"/>
      <c r="F347" s="27" t="str">
        <f t="shared" si="3"/>
        <v/>
      </c>
      <c r="G347" s="28">
        <f t="shared" si="4"/>
        <v>0</v>
      </c>
      <c r="H347" s="29">
        <f t="shared" si="5"/>
        <v>0</v>
      </c>
      <c r="I347" s="29">
        <f t="shared" si="6"/>
        <v>0</v>
      </c>
      <c r="J347" s="29">
        <f t="shared" si="7"/>
        <v>0</v>
      </c>
      <c r="K347" s="28">
        <f t="shared" si="1"/>
        <v>0</v>
      </c>
      <c r="L347" s="29">
        <f t="shared" si="2"/>
        <v>0</v>
      </c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4.25" customHeight="1">
      <c r="A348" s="1"/>
      <c r="B348" s="1"/>
      <c r="C348" s="1"/>
      <c r="D348" s="1"/>
      <c r="E348" s="1"/>
      <c r="F348" s="27" t="str">
        <f t="shared" si="3"/>
        <v/>
      </c>
      <c r="G348" s="28">
        <f t="shared" si="4"/>
        <v>0</v>
      </c>
      <c r="H348" s="29">
        <f t="shared" si="5"/>
        <v>0</v>
      </c>
      <c r="I348" s="29">
        <f t="shared" si="6"/>
        <v>0</v>
      </c>
      <c r="J348" s="29">
        <f t="shared" si="7"/>
        <v>0</v>
      </c>
      <c r="K348" s="28">
        <f t="shared" si="1"/>
        <v>0</v>
      </c>
      <c r="L348" s="29">
        <f t="shared" si="2"/>
        <v>0</v>
      </c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4.25" customHeight="1">
      <c r="A349" s="1"/>
      <c r="B349" s="1"/>
      <c r="C349" s="1"/>
      <c r="D349" s="1"/>
      <c r="E349" s="1"/>
      <c r="F349" s="27" t="str">
        <f t="shared" si="3"/>
        <v/>
      </c>
      <c r="G349" s="28">
        <f t="shared" si="4"/>
        <v>0</v>
      </c>
      <c r="H349" s="29">
        <f t="shared" si="5"/>
        <v>0</v>
      </c>
      <c r="I349" s="29">
        <f t="shared" si="6"/>
        <v>0</v>
      </c>
      <c r="J349" s="29">
        <f t="shared" si="7"/>
        <v>0</v>
      </c>
      <c r="K349" s="28">
        <f t="shared" si="1"/>
        <v>0</v>
      </c>
      <c r="L349" s="29">
        <f t="shared" si="2"/>
        <v>0</v>
      </c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4.25" customHeight="1">
      <c r="A350" s="1"/>
      <c r="B350" s="1"/>
      <c r="C350" s="1"/>
      <c r="D350" s="1"/>
      <c r="E350" s="1"/>
      <c r="F350" s="27" t="str">
        <f t="shared" si="3"/>
        <v/>
      </c>
      <c r="G350" s="28">
        <f t="shared" si="4"/>
        <v>0</v>
      </c>
      <c r="H350" s="29">
        <f t="shared" si="5"/>
        <v>0</v>
      </c>
      <c r="I350" s="29">
        <f t="shared" si="6"/>
        <v>0</v>
      </c>
      <c r="J350" s="29">
        <f t="shared" si="7"/>
        <v>0</v>
      </c>
      <c r="K350" s="28">
        <f t="shared" si="1"/>
        <v>0</v>
      </c>
      <c r="L350" s="29">
        <f t="shared" si="2"/>
        <v>0</v>
      </c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4.25" customHeight="1">
      <c r="A351" s="1"/>
      <c r="B351" s="1"/>
      <c r="C351" s="1"/>
      <c r="D351" s="1"/>
      <c r="E351" s="1"/>
      <c r="F351" s="27" t="str">
        <f t="shared" si="3"/>
        <v/>
      </c>
      <c r="G351" s="28">
        <f t="shared" si="4"/>
        <v>0</v>
      </c>
      <c r="H351" s="29">
        <f t="shared" si="5"/>
        <v>0</v>
      </c>
      <c r="I351" s="29">
        <f t="shared" si="6"/>
        <v>0</v>
      </c>
      <c r="J351" s="29">
        <f t="shared" si="7"/>
        <v>0</v>
      </c>
      <c r="K351" s="28">
        <f t="shared" si="1"/>
        <v>0</v>
      </c>
      <c r="L351" s="29">
        <f t="shared" si="2"/>
        <v>0</v>
      </c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4.25" customHeight="1">
      <c r="A352" s="1"/>
      <c r="B352" s="1"/>
      <c r="C352" s="1"/>
      <c r="D352" s="1"/>
      <c r="E352" s="1"/>
      <c r="F352" s="27" t="str">
        <f t="shared" si="3"/>
        <v/>
      </c>
      <c r="G352" s="28">
        <f t="shared" si="4"/>
        <v>0</v>
      </c>
      <c r="H352" s="29">
        <f t="shared" si="5"/>
        <v>0</v>
      </c>
      <c r="I352" s="29">
        <f t="shared" si="6"/>
        <v>0</v>
      </c>
      <c r="J352" s="29">
        <f t="shared" si="7"/>
        <v>0</v>
      </c>
      <c r="K352" s="28">
        <f t="shared" si="1"/>
        <v>0</v>
      </c>
      <c r="L352" s="29">
        <f t="shared" si="2"/>
        <v>0</v>
      </c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4.25" customHeight="1">
      <c r="A353" s="1"/>
      <c r="B353" s="1"/>
      <c r="C353" s="1"/>
      <c r="D353" s="1"/>
      <c r="E353" s="1"/>
      <c r="F353" s="27" t="str">
        <f t="shared" si="3"/>
        <v/>
      </c>
      <c r="G353" s="28">
        <f t="shared" si="4"/>
        <v>0</v>
      </c>
      <c r="H353" s="29">
        <f t="shared" si="5"/>
        <v>0</v>
      </c>
      <c r="I353" s="29">
        <f t="shared" si="6"/>
        <v>0</v>
      </c>
      <c r="J353" s="29">
        <f t="shared" si="7"/>
        <v>0</v>
      </c>
      <c r="K353" s="28">
        <f t="shared" si="1"/>
        <v>0</v>
      </c>
      <c r="L353" s="29">
        <f t="shared" si="2"/>
        <v>0</v>
      </c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4.25" customHeight="1">
      <c r="A354" s="1"/>
      <c r="B354" s="1"/>
      <c r="C354" s="1"/>
      <c r="D354" s="1"/>
      <c r="E354" s="1"/>
      <c r="F354" s="27" t="str">
        <f t="shared" si="3"/>
        <v/>
      </c>
      <c r="G354" s="28">
        <f t="shared" si="4"/>
        <v>0</v>
      </c>
      <c r="H354" s="29">
        <f t="shared" si="5"/>
        <v>0</v>
      </c>
      <c r="I354" s="29">
        <f t="shared" si="6"/>
        <v>0</v>
      </c>
      <c r="J354" s="29">
        <f t="shared" si="7"/>
        <v>0</v>
      </c>
      <c r="K354" s="28">
        <f t="shared" si="1"/>
        <v>0</v>
      </c>
      <c r="L354" s="29">
        <f t="shared" si="2"/>
        <v>0</v>
      </c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4.25" customHeight="1">
      <c r="A355" s="1"/>
      <c r="B355" s="1"/>
      <c r="C355" s="1"/>
      <c r="D355" s="1"/>
      <c r="E355" s="1"/>
      <c r="F355" s="27" t="str">
        <f t="shared" si="3"/>
        <v/>
      </c>
      <c r="G355" s="28">
        <f t="shared" si="4"/>
        <v>0</v>
      </c>
      <c r="H355" s="29">
        <f t="shared" si="5"/>
        <v>0</v>
      </c>
      <c r="I355" s="29">
        <f t="shared" si="6"/>
        <v>0</v>
      </c>
      <c r="J355" s="29">
        <f t="shared" si="7"/>
        <v>0</v>
      </c>
      <c r="K355" s="28">
        <f t="shared" si="1"/>
        <v>0</v>
      </c>
      <c r="L355" s="29">
        <f t="shared" si="2"/>
        <v>0</v>
      </c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4.25" customHeight="1">
      <c r="A356" s="1"/>
      <c r="B356" s="1"/>
      <c r="C356" s="1"/>
      <c r="D356" s="1"/>
      <c r="E356" s="1"/>
      <c r="F356" s="27" t="str">
        <f t="shared" si="3"/>
        <v/>
      </c>
      <c r="G356" s="28">
        <f t="shared" si="4"/>
        <v>0</v>
      </c>
      <c r="H356" s="29">
        <f t="shared" si="5"/>
        <v>0</v>
      </c>
      <c r="I356" s="29">
        <f t="shared" si="6"/>
        <v>0</v>
      </c>
      <c r="J356" s="29">
        <f t="shared" si="7"/>
        <v>0</v>
      </c>
      <c r="K356" s="28">
        <f t="shared" si="1"/>
        <v>0</v>
      </c>
      <c r="L356" s="29">
        <f t="shared" si="2"/>
        <v>0</v>
      </c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4.25" customHeight="1">
      <c r="A357" s="1"/>
      <c r="B357" s="1"/>
      <c r="C357" s="1"/>
      <c r="D357" s="1"/>
      <c r="E357" s="1"/>
      <c r="F357" s="27" t="str">
        <f t="shared" si="3"/>
        <v/>
      </c>
      <c r="G357" s="28">
        <f t="shared" si="4"/>
        <v>0</v>
      </c>
      <c r="H357" s="29">
        <f t="shared" si="5"/>
        <v>0</v>
      </c>
      <c r="I357" s="29">
        <f t="shared" si="6"/>
        <v>0</v>
      </c>
      <c r="J357" s="29">
        <f t="shared" si="7"/>
        <v>0</v>
      </c>
      <c r="K357" s="28">
        <f t="shared" si="1"/>
        <v>0</v>
      </c>
      <c r="L357" s="29">
        <f t="shared" si="2"/>
        <v>0</v>
      </c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4.25" customHeight="1">
      <c r="A358" s="1"/>
      <c r="B358" s="1"/>
      <c r="C358" s="1"/>
      <c r="D358" s="1"/>
      <c r="E358" s="1"/>
      <c r="F358" s="27" t="str">
        <f t="shared" si="3"/>
        <v/>
      </c>
      <c r="G358" s="28">
        <f t="shared" si="4"/>
        <v>0</v>
      </c>
      <c r="H358" s="29">
        <f t="shared" si="5"/>
        <v>0</v>
      </c>
      <c r="I358" s="29">
        <f t="shared" si="6"/>
        <v>0</v>
      </c>
      <c r="J358" s="29">
        <f t="shared" si="7"/>
        <v>0</v>
      </c>
      <c r="K358" s="28">
        <f t="shared" si="1"/>
        <v>0</v>
      </c>
      <c r="L358" s="29">
        <f t="shared" si="2"/>
        <v>0</v>
      </c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4.25" customHeight="1">
      <c r="A359" s="1"/>
      <c r="B359" s="1"/>
      <c r="C359" s="1"/>
      <c r="D359" s="1"/>
      <c r="E359" s="1"/>
      <c r="F359" s="27" t="str">
        <f t="shared" si="3"/>
        <v/>
      </c>
      <c r="G359" s="28">
        <f t="shared" si="4"/>
        <v>0</v>
      </c>
      <c r="H359" s="29">
        <f t="shared" si="5"/>
        <v>0</v>
      </c>
      <c r="I359" s="29">
        <f t="shared" si="6"/>
        <v>0</v>
      </c>
      <c r="J359" s="29">
        <f t="shared" si="7"/>
        <v>0</v>
      </c>
      <c r="K359" s="28">
        <f t="shared" si="1"/>
        <v>0</v>
      </c>
      <c r="L359" s="29">
        <f t="shared" si="2"/>
        <v>0</v>
      </c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4.25" customHeight="1">
      <c r="A360" s="1"/>
      <c r="B360" s="1"/>
      <c r="C360" s="1"/>
      <c r="D360" s="1"/>
      <c r="E360" s="1"/>
      <c r="F360" s="27" t="str">
        <f t="shared" si="3"/>
        <v/>
      </c>
      <c r="G360" s="28">
        <f t="shared" si="4"/>
        <v>0</v>
      </c>
      <c r="H360" s="29">
        <f t="shared" si="5"/>
        <v>0</v>
      </c>
      <c r="I360" s="29">
        <f t="shared" si="6"/>
        <v>0</v>
      </c>
      <c r="J360" s="29">
        <f t="shared" si="7"/>
        <v>0</v>
      </c>
      <c r="K360" s="28">
        <f t="shared" si="1"/>
        <v>0</v>
      </c>
      <c r="L360" s="29">
        <f t="shared" si="2"/>
        <v>0</v>
      </c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4.25" customHeight="1">
      <c r="A361" s="1"/>
      <c r="B361" s="1"/>
      <c r="C361" s="1"/>
      <c r="D361" s="1"/>
      <c r="E361" s="1"/>
      <c r="F361" s="27" t="str">
        <f t="shared" si="3"/>
        <v/>
      </c>
      <c r="G361" s="28">
        <f t="shared" si="4"/>
        <v>0</v>
      </c>
      <c r="H361" s="29">
        <f t="shared" si="5"/>
        <v>0</v>
      </c>
      <c r="I361" s="29">
        <f t="shared" si="6"/>
        <v>0</v>
      </c>
      <c r="J361" s="29">
        <f t="shared" si="7"/>
        <v>0</v>
      </c>
      <c r="K361" s="28">
        <f t="shared" si="1"/>
        <v>0</v>
      </c>
      <c r="L361" s="29">
        <f t="shared" si="2"/>
        <v>0</v>
      </c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4.25" customHeight="1">
      <c r="A362" s="1"/>
      <c r="B362" s="1"/>
      <c r="C362" s="1"/>
      <c r="D362" s="1"/>
      <c r="E362" s="1"/>
      <c r="F362" s="27" t="str">
        <f t="shared" si="3"/>
        <v/>
      </c>
      <c r="G362" s="28">
        <f t="shared" si="4"/>
        <v>0</v>
      </c>
      <c r="H362" s="29">
        <f t="shared" si="5"/>
        <v>0</v>
      </c>
      <c r="I362" s="29">
        <f t="shared" si="6"/>
        <v>0</v>
      </c>
      <c r="J362" s="29">
        <f t="shared" si="7"/>
        <v>0</v>
      </c>
      <c r="K362" s="28">
        <f t="shared" si="1"/>
        <v>0</v>
      </c>
      <c r="L362" s="29">
        <f t="shared" si="2"/>
        <v>0</v>
      </c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</row>
    <row r="37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</row>
    <row r="372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</row>
    <row r="373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</row>
    <row r="374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</row>
    <row r="375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</row>
    <row r="37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</row>
    <row r="37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</row>
    <row r="378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</row>
    <row r="37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</row>
    <row r="38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</row>
    <row r="38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</row>
    <row r="382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</row>
    <row r="383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</row>
    <row r="384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</row>
    <row r="385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</row>
    <row r="38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</row>
    <row r="38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</row>
    <row r="388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</row>
    <row r="38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</row>
    <row r="39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</row>
    <row r="39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</row>
    <row r="392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</row>
    <row r="393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</row>
    <row r="394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</row>
    <row r="395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</row>
    <row r="39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</row>
    <row r="39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</row>
    <row r="398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</row>
    <row r="39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</row>
    <row r="40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</row>
    <row r="402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</row>
    <row r="403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</row>
    <row r="404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</row>
    <row r="405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</row>
    <row r="40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</row>
    <row r="40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</row>
    <row r="408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</row>
    <row r="40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</row>
    <row r="41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</row>
    <row r="41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</row>
    <row r="412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</row>
    <row r="413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</row>
    <row r="414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</row>
    <row r="415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</row>
    <row r="41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</row>
    <row r="41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</row>
    <row r="418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</row>
    <row r="41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</row>
    <row r="42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</row>
    <row r="42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</row>
    <row r="422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</row>
    <row r="423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</row>
    <row r="424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</row>
    <row r="425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</row>
    <row r="4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</row>
    <row r="42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</row>
    <row r="428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</row>
    <row r="4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</row>
    <row r="4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</row>
    <row r="43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</row>
    <row r="432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</row>
    <row r="433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</row>
    <row r="434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</row>
    <row r="435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</row>
    <row r="43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</row>
    <row r="43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</row>
    <row r="438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</row>
    <row r="43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</row>
    <row r="44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</row>
    <row r="44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</row>
    <row r="442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</row>
    <row r="443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</row>
    <row r="444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</row>
    <row r="445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</row>
    <row r="44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</row>
    <row r="4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</row>
    <row r="448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</row>
    <row r="44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</row>
    <row r="45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</row>
    <row r="4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</row>
    <row r="452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</row>
    <row r="453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</row>
    <row r="454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</row>
    <row r="455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</row>
    <row r="45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</row>
    <row r="45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</row>
    <row r="458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</row>
    <row r="45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</row>
    <row r="46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</row>
    <row r="46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</row>
    <row r="462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</row>
    <row r="463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</row>
    <row r="464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</row>
    <row r="465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</row>
    <row r="46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</row>
    <row r="467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</row>
    <row r="468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</row>
    <row r="46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</row>
    <row r="470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</row>
    <row r="471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</row>
    <row r="472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</row>
    <row r="473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</row>
    <row r="474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</row>
    <row r="475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</row>
    <row r="47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</row>
    <row r="477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</row>
    <row r="478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</row>
    <row r="47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</row>
    <row r="480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</row>
    <row r="481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</row>
    <row r="482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</row>
    <row r="483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</row>
    <row r="484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</row>
    <row r="485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</row>
    <row r="48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</row>
    <row r="487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</row>
    <row r="488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</row>
    <row r="48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</row>
    <row r="490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</row>
    <row r="491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</row>
    <row r="492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</row>
    <row r="493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</row>
    <row r="494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</row>
    <row r="495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</row>
    <row r="49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</row>
    <row r="497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</row>
    <row r="498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</row>
    <row r="49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</row>
    <row r="50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</row>
    <row r="501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</row>
    <row r="502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</row>
    <row r="503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</row>
    <row r="504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</row>
    <row r="505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</row>
    <row r="50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</row>
    <row r="507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</row>
    <row r="508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</row>
    <row r="50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</row>
    <row r="51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</row>
    <row r="511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</row>
    <row r="512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</row>
    <row r="513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</row>
    <row r="514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</row>
    <row r="515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</row>
    <row r="51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</row>
    <row r="517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</row>
    <row r="518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</row>
    <row r="51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</row>
    <row r="52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</row>
    <row r="521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</row>
    <row r="522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</row>
    <row r="523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</row>
    <row r="524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</row>
    <row r="525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</row>
    <row r="5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</row>
    <row r="527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</row>
    <row r="528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</row>
    <row r="5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</row>
    <row r="5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</row>
    <row r="531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</row>
    <row r="532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</row>
    <row r="533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</row>
    <row r="534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</row>
    <row r="535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</row>
    <row r="53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</row>
    <row r="537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</row>
    <row r="538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</row>
    <row r="53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</row>
    <row r="54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</row>
    <row r="541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</row>
    <row r="542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</row>
    <row r="543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</row>
    <row r="544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</row>
    <row r="545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</row>
    <row r="54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</row>
    <row r="547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</row>
    <row r="548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</row>
    <row r="54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</row>
    <row r="55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</row>
    <row r="551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</row>
    <row r="552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</row>
    <row r="553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</row>
    <row r="554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</row>
    <row r="555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</row>
    <row r="55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</row>
    <row r="557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</row>
    <row r="558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</row>
    <row r="55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</row>
    <row r="56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</row>
    <row r="561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</row>
    <row r="562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</row>
    <row r="563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</row>
    <row r="564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</row>
    <row r="565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</row>
    <row r="56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</row>
    <row r="567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</row>
    <row r="568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</row>
    <row r="56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</row>
    <row r="57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</row>
    <row r="571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</row>
    <row r="572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</row>
    <row r="573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</row>
    <row r="574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</row>
    <row r="575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</row>
    <row r="57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</row>
    <row r="577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</row>
    <row r="578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</row>
    <row r="57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</row>
    <row r="58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</row>
    <row r="581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</row>
    <row r="582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</row>
    <row r="583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</row>
    <row r="584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</row>
    <row r="585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</row>
    <row r="58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</row>
    <row r="587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</row>
    <row r="588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</row>
    <row r="58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</row>
    <row r="59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</row>
    <row r="591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</row>
    <row r="592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</row>
    <row r="593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</row>
    <row r="594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</row>
    <row r="595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</row>
    <row r="59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</row>
    <row r="597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</row>
    <row r="598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</row>
    <row r="59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</row>
    <row r="60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</row>
    <row r="601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</row>
    <row r="602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</row>
    <row r="603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</row>
    <row r="604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</row>
    <row r="605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</row>
    <row r="60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</row>
    <row r="607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</row>
    <row r="608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</row>
    <row r="60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</row>
    <row r="61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</row>
    <row r="611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</row>
    <row r="612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</row>
    <row r="613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</row>
    <row r="614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</row>
    <row r="615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</row>
    <row r="61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</row>
    <row r="617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</row>
    <row r="618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</row>
    <row r="61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</row>
    <row r="62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</row>
    <row r="621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</row>
    <row r="622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</row>
    <row r="623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</row>
    <row r="624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</row>
    <row r="625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</row>
    <row r="6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</row>
    <row r="627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</row>
    <row r="628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</row>
    <row r="6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</row>
    <row r="6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</row>
    <row r="631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</row>
    <row r="632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</row>
    <row r="633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</row>
    <row r="634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</row>
    <row r="635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</row>
    <row r="63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</row>
    <row r="637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</row>
    <row r="638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</row>
    <row r="63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</row>
    <row r="64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</row>
    <row r="641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</row>
    <row r="642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</row>
    <row r="643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</row>
    <row r="644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</row>
    <row r="645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</row>
    <row r="64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</row>
    <row r="647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</row>
    <row r="648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</row>
    <row r="64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</row>
    <row r="65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</row>
    <row r="651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</row>
    <row r="652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</row>
    <row r="653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</row>
    <row r="654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</row>
    <row r="655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</row>
    <row r="65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</row>
    <row r="657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</row>
    <row r="658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</row>
    <row r="65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</row>
    <row r="66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</row>
    <row r="661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</row>
    <row r="662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</row>
    <row r="663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</row>
    <row r="664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</row>
    <row r="665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</row>
    <row r="66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</row>
    <row r="667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</row>
    <row r="668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</row>
    <row r="66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</row>
    <row r="67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</row>
    <row r="671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</row>
    <row r="672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</row>
    <row r="673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</row>
    <row r="674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</row>
    <row r="675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</row>
    <row r="67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</row>
    <row r="677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</row>
    <row r="678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</row>
    <row r="67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</row>
    <row r="68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</row>
    <row r="681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</row>
    <row r="682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</row>
    <row r="683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</row>
    <row r="684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</row>
    <row r="685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</row>
    <row r="68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</row>
    <row r="687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</row>
    <row r="688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</row>
    <row r="68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</row>
    <row r="69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</row>
    <row r="691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</row>
    <row r="692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</row>
    <row r="693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</row>
    <row r="694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</row>
    <row r="695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</row>
    <row r="69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</row>
    <row r="697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</row>
    <row r="698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</row>
    <row r="69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</row>
    <row r="70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</row>
    <row r="701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</row>
    <row r="702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</row>
    <row r="703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</row>
    <row r="704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</row>
    <row r="705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</row>
    <row r="70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</row>
    <row r="707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</row>
    <row r="708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</row>
    <row r="70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</row>
    <row r="71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</row>
    <row r="711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</row>
    <row r="712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</row>
    <row r="713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</row>
    <row r="714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</row>
    <row r="715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</row>
    <row r="71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</row>
    <row r="717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</row>
    <row r="718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</row>
    <row r="71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</row>
    <row r="72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</row>
    <row r="721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</row>
    <row r="722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</row>
    <row r="723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</row>
    <row r="724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</row>
    <row r="725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</row>
    <row r="7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</row>
    <row r="727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</row>
    <row r="728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</row>
    <row r="7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</row>
    <row r="7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</row>
    <row r="731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</row>
    <row r="732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</row>
    <row r="733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</row>
    <row r="734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</row>
    <row r="735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</row>
    <row r="73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</row>
    <row r="737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</row>
    <row r="738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</row>
    <row r="73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</row>
    <row r="74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</row>
    <row r="741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</row>
    <row r="742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</row>
    <row r="743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</row>
    <row r="744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</row>
    <row r="745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</row>
    <row r="74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</row>
    <row r="747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</row>
    <row r="748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</row>
    <row r="74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</row>
    <row r="75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</row>
    <row r="751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</row>
    <row r="752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</row>
    <row r="753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</row>
    <row r="754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</row>
    <row r="755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</row>
    <row r="75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</row>
    <row r="757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</row>
    <row r="758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</row>
    <row r="75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</row>
    <row r="76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</row>
    <row r="761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</row>
    <row r="762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</row>
    <row r="763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</row>
    <row r="764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</row>
    <row r="765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</row>
    <row r="76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</row>
    <row r="767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</row>
    <row r="768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</row>
    <row r="76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</row>
    <row r="77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</row>
    <row r="771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</row>
    <row r="772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</row>
    <row r="773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</row>
    <row r="774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</row>
    <row r="775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</row>
    <row r="77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</row>
    <row r="777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</row>
    <row r="778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</row>
    <row r="77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</row>
    <row r="78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</row>
    <row r="781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</row>
    <row r="782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</row>
    <row r="783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</row>
    <row r="784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</row>
    <row r="785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</row>
    <row r="78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</row>
    <row r="787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</row>
    <row r="788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</row>
    <row r="78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</row>
    <row r="79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</row>
    <row r="791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</row>
    <row r="792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</row>
    <row r="793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</row>
    <row r="794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</row>
    <row r="795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</row>
    <row r="79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</row>
    <row r="797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</row>
    <row r="798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</row>
    <row r="79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</row>
    <row r="801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</row>
    <row r="802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</row>
    <row r="803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</row>
    <row r="804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</row>
    <row r="805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</row>
    <row r="80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</row>
    <row r="807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</row>
    <row r="808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</row>
    <row r="80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</row>
    <row r="81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</row>
    <row r="811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</row>
    <row r="812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</row>
    <row r="813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</row>
    <row r="814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</row>
    <row r="815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</row>
    <row r="81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</row>
    <row r="817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</row>
    <row r="818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</row>
    <row r="81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</row>
    <row r="82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</row>
    <row r="821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</row>
    <row r="822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</row>
    <row r="823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</row>
    <row r="824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</row>
    <row r="825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</row>
    <row r="8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</row>
    <row r="827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</row>
    <row r="828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</row>
    <row r="8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</row>
    <row r="8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</row>
    <row r="831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</row>
    <row r="832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</row>
    <row r="833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</row>
    <row r="834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</row>
    <row r="835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</row>
    <row r="83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</row>
    <row r="837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</row>
    <row r="838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</row>
    <row r="83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</row>
    <row r="84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</row>
    <row r="841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</row>
    <row r="842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</row>
    <row r="843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</row>
    <row r="844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</row>
    <row r="845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</row>
    <row r="84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</row>
    <row r="847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</row>
    <row r="848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</row>
    <row r="84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</row>
    <row r="85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</row>
    <row r="851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</row>
    <row r="852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</row>
    <row r="853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</row>
    <row r="854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</row>
    <row r="855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</row>
    <row r="85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</row>
    <row r="857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</row>
    <row r="858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</row>
    <row r="85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</row>
    <row r="86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</row>
    <row r="861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</row>
    <row r="862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</row>
    <row r="863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</row>
    <row r="864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</row>
    <row r="865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</row>
    <row r="86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</row>
    <row r="867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</row>
    <row r="868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</row>
    <row r="86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</row>
    <row r="87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</row>
    <row r="871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</row>
    <row r="872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</row>
    <row r="873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</row>
    <row r="874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</row>
    <row r="875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</row>
    <row r="87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</row>
    <row r="877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</row>
    <row r="878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</row>
    <row r="87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</row>
    <row r="88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</row>
    <row r="881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</row>
    <row r="882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</row>
    <row r="883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</row>
    <row r="884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</row>
    <row r="885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</row>
    <row r="88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</row>
    <row r="887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</row>
    <row r="888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</row>
    <row r="88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</row>
    <row r="89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</row>
    <row r="891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</row>
    <row r="892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</row>
    <row r="893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</row>
    <row r="894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</row>
    <row r="895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</row>
    <row r="89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</row>
    <row r="897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</row>
    <row r="898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</row>
    <row r="89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</row>
    <row r="90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</row>
    <row r="901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</row>
    <row r="902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</row>
    <row r="903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</row>
    <row r="904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</row>
    <row r="905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</row>
    <row r="90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</row>
    <row r="907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</row>
    <row r="908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</row>
    <row r="90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</row>
    <row r="91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</row>
    <row r="911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</row>
    <row r="912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</row>
    <row r="913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</row>
    <row r="914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</row>
    <row r="915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</row>
    <row r="91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</row>
    <row r="917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</row>
    <row r="918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</row>
    <row r="91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</row>
    <row r="92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</row>
    <row r="921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</row>
    <row r="922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</row>
    <row r="923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</row>
    <row r="924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</row>
    <row r="925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</row>
    <row r="9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</row>
    <row r="927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</row>
    <row r="928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</row>
    <row r="9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</row>
    <row r="9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</row>
    <row r="931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</row>
    <row r="932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</row>
    <row r="933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</row>
    <row r="934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</row>
    <row r="935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</row>
    <row r="93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</row>
    <row r="937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</row>
    <row r="938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</row>
    <row r="93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</row>
    <row r="94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</row>
    <row r="941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</row>
    <row r="997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</row>
    <row r="998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</row>
    <row r="999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</row>
    <row r="100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3.5"/>
    <col customWidth="1" min="2" max="2" width="11.5"/>
    <col customWidth="1" min="3" max="3" width="19.0"/>
    <col customWidth="1" min="4" max="4" width="20.0"/>
    <col customWidth="1" min="5" max="5" width="4.38"/>
    <col customWidth="1" min="6" max="6" width="5.38"/>
    <col customWidth="1" min="7" max="7" width="15.25"/>
    <col customWidth="1" min="8" max="10" width="13.13"/>
    <col customWidth="1" min="11" max="11" width="15.25"/>
    <col customWidth="1" min="12" max="12" width="11.5"/>
    <col customWidth="1" min="13" max="26" width="10.63"/>
  </cols>
  <sheetData>
    <row r="1" ht="14.25" customHeight="1">
      <c r="A1" s="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4.25" customHeight="1">
      <c r="A2" s="1"/>
      <c r="B2" s="22" t="s">
        <v>83</v>
      </c>
      <c r="C2" s="22"/>
      <c r="D2" s="23">
        <f>+Creditos!$B$7</f>
        <v>0</v>
      </c>
      <c r="E2" s="21"/>
      <c r="F2" s="24" t="s">
        <v>84</v>
      </c>
      <c r="G2" s="24" t="s">
        <v>85</v>
      </c>
      <c r="H2" s="24" t="s">
        <v>86</v>
      </c>
      <c r="I2" s="24" t="s">
        <v>87</v>
      </c>
      <c r="J2" s="24" t="s">
        <v>88</v>
      </c>
      <c r="K2" s="24" t="s">
        <v>89</v>
      </c>
      <c r="L2" s="24" t="s">
        <v>90</v>
      </c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4.25" customHeight="1">
      <c r="A3" s="1"/>
      <c r="B3" s="25" t="s">
        <v>91</v>
      </c>
      <c r="C3" s="25"/>
      <c r="D3" s="26">
        <f>Creditos!$D$7/12</f>
        <v>0</v>
      </c>
      <c r="E3" s="21"/>
      <c r="F3" s="27">
        <v>1.0</v>
      </c>
      <c r="G3" s="28">
        <f>IF(F3="",0,D2)</f>
        <v>0</v>
      </c>
      <c r="H3" s="29">
        <f>IF(F3="",0,D4)</f>
        <v>0</v>
      </c>
      <c r="I3" s="29">
        <f>IFERROR(IF(F3="",0,CUMPRINC($D$3,$D$5,$D$2,F3,F3,0)),0)</f>
        <v>0</v>
      </c>
      <c r="J3" s="29">
        <f>IFERROR(IF(F3="",0,CUMIPMT($D$3,$D$5,$D$2,F3,F3,0)),0)</f>
        <v>0</v>
      </c>
      <c r="K3" s="28">
        <f t="shared" ref="K3:K362" si="1">G3+I3</f>
        <v>0</v>
      </c>
      <c r="L3" s="29">
        <f t="shared" ref="L3:L362" si="2">(I3+J3)-H3</f>
        <v>0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4.25" customHeight="1">
      <c r="A4" s="1"/>
      <c r="B4" s="25" t="s">
        <v>73</v>
      </c>
      <c r="C4" s="25"/>
      <c r="D4" s="30">
        <f>IFERROR(PMT($D$3,$D$5,D2,,0),0)</f>
        <v>0</v>
      </c>
      <c r="E4" s="21"/>
      <c r="F4" s="27" t="str">
        <f t="shared" ref="F4:F362" si="3">IF(ROW(F3)-1&lt;=$D$5,ROW(F3)-1,"")</f>
        <v/>
      </c>
      <c r="G4" s="28">
        <f t="shared" ref="G4:G362" si="4">IF(F4="",0,K3)</f>
        <v>0</v>
      </c>
      <c r="H4" s="29">
        <f t="shared" ref="H4:H362" si="5">IF(F4="",0,H3)</f>
        <v>0</v>
      </c>
      <c r="I4" s="29">
        <f t="shared" ref="I4:I362" si="6">IF(F4="",0,CUMPRINC($D$3,$D$5,$D$2,F4,F4,0))</f>
        <v>0</v>
      </c>
      <c r="J4" s="29">
        <f t="shared" ref="J4:J362" si="7">IF(F4="",0,CUMIPMT($D$3,$D$5,$D$2,F4,F4,0))</f>
        <v>0</v>
      </c>
      <c r="K4" s="28">
        <f t="shared" si="1"/>
        <v>0</v>
      </c>
      <c r="L4" s="29">
        <f t="shared" si="2"/>
        <v>0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4.25" customHeight="1">
      <c r="A5" s="1"/>
      <c r="B5" s="25" t="s">
        <v>92</v>
      </c>
      <c r="C5" s="25"/>
      <c r="D5" s="31">
        <f>+Creditos!$C$7</f>
        <v>0</v>
      </c>
      <c r="E5" s="21"/>
      <c r="F5" s="27" t="str">
        <f t="shared" si="3"/>
        <v/>
      </c>
      <c r="G5" s="28">
        <f t="shared" si="4"/>
        <v>0</v>
      </c>
      <c r="H5" s="29">
        <f t="shared" si="5"/>
        <v>0</v>
      </c>
      <c r="I5" s="29">
        <f t="shared" si="6"/>
        <v>0</v>
      </c>
      <c r="J5" s="29">
        <f t="shared" si="7"/>
        <v>0</v>
      </c>
      <c r="K5" s="28">
        <f t="shared" si="1"/>
        <v>0</v>
      </c>
      <c r="L5" s="29">
        <f t="shared" si="2"/>
        <v>0</v>
      </c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4.25" customHeight="1">
      <c r="A6" s="1"/>
      <c r="B6" s="25" t="s">
        <v>93</v>
      </c>
      <c r="C6" s="25"/>
      <c r="D6" s="30">
        <f>IFERROR(SUM(J:J),0)</f>
        <v>0</v>
      </c>
      <c r="E6" s="21"/>
      <c r="F6" s="27" t="str">
        <f t="shared" si="3"/>
        <v/>
      </c>
      <c r="G6" s="28">
        <f t="shared" si="4"/>
        <v>0</v>
      </c>
      <c r="H6" s="29">
        <f t="shared" si="5"/>
        <v>0</v>
      </c>
      <c r="I6" s="29">
        <f t="shared" si="6"/>
        <v>0</v>
      </c>
      <c r="J6" s="29">
        <f t="shared" si="7"/>
        <v>0</v>
      </c>
      <c r="K6" s="28">
        <f t="shared" si="1"/>
        <v>0</v>
      </c>
      <c r="L6" s="29">
        <f t="shared" si="2"/>
        <v>0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4.25" customHeight="1">
      <c r="A7" s="1"/>
      <c r="B7" s="32" t="s">
        <v>94</v>
      </c>
      <c r="C7" s="32"/>
      <c r="D7" s="33"/>
      <c r="E7" s="21"/>
      <c r="F7" s="27" t="str">
        <f t="shared" si="3"/>
        <v/>
      </c>
      <c r="G7" s="28">
        <f t="shared" si="4"/>
        <v>0</v>
      </c>
      <c r="H7" s="29">
        <f t="shared" si="5"/>
        <v>0</v>
      </c>
      <c r="I7" s="29">
        <f t="shared" si="6"/>
        <v>0</v>
      </c>
      <c r="J7" s="29">
        <f t="shared" si="7"/>
        <v>0</v>
      </c>
      <c r="K7" s="28">
        <f t="shared" si="1"/>
        <v>0</v>
      </c>
      <c r="L7" s="29">
        <f t="shared" si="2"/>
        <v>0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4.25" customHeight="1">
      <c r="A8" s="1"/>
      <c r="B8" s="21"/>
      <c r="C8" s="21"/>
      <c r="D8" s="21"/>
      <c r="E8" s="21"/>
      <c r="F8" s="27" t="str">
        <f t="shared" si="3"/>
        <v/>
      </c>
      <c r="G8" s="28">
        <f t="shared" si="4"/>
        <v>0</v>
      </c>
      <c r="H8" s="29">
        <f t="shared" si="5"/>
        <v>0</v>
      </c>
      <c r="I8" s="29">
        <f t="shared" si="6"/>
        <v>0</v>
      </c>
      <c r="J8" s="29">
        <f t="shared" si="7"/>
        <v>0</v>
      </c>
      <c r="K8" s="28">
        <f t="shared" si="1"/>
        <v>0</v>
      </c>
      <c r="L8" s="29">
        <f t="shared" si="2"/>
        <v>0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4.25" customHeight="1">
      <c r="A9" s="1"/>
      <c r="B9" s="21"/>
      <c r="C9" s="21"/>
      <c r="D9" s="21"/>
      <c r="E9" s="21"/>
      <c r="F9" s="27" t="str">
        <f t="shared" si="3"/>
        <v/>
      </c>
      <c r="G9" s="28">
        <f t="shared" si="4"/>
        <v>0</v>
      </c>
      <c r="H9" s="29">
        <f t="shared" si="5"/>
        <v>0</v>
      </c>
      <c r="I9" s="29">
        <f t="shared" si="6"/>
        <v>0</v>
      </c>
      <c r="J9" s="29">
        <f t="shared" si="7"/>
        <v>0</v>
      </c>
      <c r="K9" s="28">
        <f t="shared" si="1"/>
        <v>0</v>
      </c>
      <c r="L9" s="29">
        <f t="shared" si="2"/>
        <v>0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1"/>
      <c r="B10" s="1"/>
      <c r="C10" s="1"/>
      <c r="D10" s="1"/>
      <c r="E10" s="1"/>
      <c r="F10" s="27" t="str">
        <f t="shared" si="3"/>
        <v/>
      </c>
      <c r="G10" s="28">
        <f t="shared" si="4"/>
        <v>0</v>
      </c>
      <c r="H10" s="29">
        <f t="shared" si="5"/>
        <v>0</v>
      </c>
      <c r="I10" s="29">
        <f t="shared" si="6"/>
        <v>0</v>
      </c>
      <c r="J10" s="29">
        <f t="shared" si="7"/>
        <v>0</v>
      </c>
      <c r="K10" s="28">
        <f t="shared" si="1"/>
        <v>0</v>
      </c>
      <c r="L10" s="29">
        <f t="shared" si="2"/>
        <v>0</v>
      </c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4.25" customHeight="1">
      <c r="A11" s="1"/>
      <c r="B11" s="1"/>
      <c r="C11" s="1"/>
      <c r="D11" s="1"/>
      <c r="E11" s="1"/>
      <c r="F11" s="27" t="str">
        <f t="shared" si="3"/>
        <v/>
      </c>
      <c r="G11" s="28">
        <f t="shared" si="4"/>
        <v>0</v>
      </c>
      <c r="H11" s="29">
        <f t="shared" si="5"/>
        <v>0</v>
      </c>
      <c r="I11" s="29">
        <f t="shared" si="6"/>
        <v>0</v>
      </c>
      <c r="J11" s="29">
        <f t="shared" si="7"/>
        <v>0</v>
      </c>
      <c r="K11" s="28">
        <f t="shared" si="1"/>
        <v>0</v>
      </c>
      <c r="L11" s="29">
        <f t="shared" si="2"/>
        <v>0</v>
      </c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4.25" customHeight="1">
      <c r="A12" s="1"/>
      <c r="B12" s="1"/>
      <c r="C12" s="1"/>
      <c r="D12" s="1"/>
      <c r="E12" s="1"/>
      <c r="F12" s="27" t="str">
        <f t="shared" si="3"/>
        <v/>
      </c>
      <c r="G12" s="28">
        <f t="shared" si="4"/>
        <v>0</v>
      </c>
      <c r="H12" s="29">
        <f t="shared" si="5"/>
        <v>0</v>
      </c>
      <c r="I12" s="29">
        <f t="shared" si="6"/>
        <v>0</v>
      </c>
      <c r="J12" s="29">
        <f t="shared" si="7"/>
        <v>0</v>
      </c>
      <c r="K12" s="28">
        <f t="shared" si="1"/>
        <v>0</v>
      </c>
      <c r="L12" s="29">
        <f t="shared" si="2"/>
        <v>0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4.25" customHeight="1">
      <c r="A13" s="1"/>
      <c r="B13" s="1"/>
      <c r="C13" s="1"/>
      <c r="D13" s="1"/>
      <c r="E13" s="1"/>
      <c r="F13" s="27" t="str">
        <f t="shared" si="3"/>
        <v/>
      </c>
      <c r="G13" s="28">
        <f t="shared" si="4"/>
        <v>0</v>
      </c>
      <c r="H13" s="29">
        <f t="shared" si="5"/>
        <v>0</v>
      </c>
      <c r="I13" s="29">
        <f t="shared" si="6"/>
        <v>0</v>
      </c>
      <c r="J13" s="29">
        <f t="shared" si="7"/>
        <v>0</v>
      </c>
      <c r="K13" s="28">
        <f t="shared" si="1"/>
        <v>0</v>
      </c>
      <c r="L13" s="29">
        <f t="shared" si="2"/>
        <v>0</v>
      </c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4.25" customHeight="1">
      <c r="A14" s="1"/>
      <c r="B14" s="1"/>
      <c r="C14" s="1"/>
      <c r="D14" s="1"/>
      <c r="E14" s="1"/>
      <c r="F14" s="27" t="str">
        <f t="shared" si="3"/>
        <v/>
      </c>
      <c r="G14" s="28">
        <f t="shared" si="4"/>
        <v>0</v>
      </c>
      <c r="H14" s="29">
        <f t="shared" si="5"/>
        <v>0</v>
      </c>
      <c r="I14" s="29">
        <f t="shared" si="6"/>
        <v>0</v>
      </c>
      <c r="J14" s="29">
        <f t="shared" si="7"/>
        <v>0</v>
      </c>
      <c r="K14" s="28">
        <f t="shared" si="1"/>
        <v>0</v>
      </c>
      <c r="L14" s="29">
        <f t="shared" si="2"/>
        <v>0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4.25" customHeight="1">
      <c r="A15" s="1"/>
      <c r="B15" s="1"/>
      <c r="C15" s="1"/>
      <c r="D15" s="1"/>
      <c r="E15" s="1"/>
      <c r="F15" s="27" t="str">
        <f t="shared" si="3"/>
        <v/>
      </c>
      <c r="G15" s="28">
        <f t="shared" si="4"/>
        <v>0</v>
      </c>
      <c r="H15" s="29">
        <f t="shared" si="5"/>
        <v>0</v>
      </c>
      <c r="I15" s="29">
        <f t="shared" si="6"/>
        <v>0</v>
      </c>
      <c r="J15" s="29">
        <f t="shared" si="7"/>
        <v>0</v>
      </c>
      <c r="K15" s="28">
        <f t="shared" si="1"/>
        <v>0</v>
      </c>
      <c r="L15" s="29">
        <f t="shared" si="2"/>
        <v>0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4.25" customHeight="1">
      <c r="A16" s="1"/>
      <c r="B16" s="1"/>
      <c r="C16" s="1"/>
      <c r="D16" s="1"/>
      <c r="E16" s="1"/>
      <c r="F16" s="27" t="str">
        <f t="shared" si="3"/>
        <v/>
      </c>
      <c r="G16" s="28">
        <f t="shared" si="4"/>
        <v>0</v>
      </c>
      <c r="H16" s="29">
        <f t="shared" si="5"/>
        <v>0</v>
      </c>
      <c r="I16" s="29">
        <f t="shared" si="6"/>
        <v>0</v>
      </c>
      <c r="J16" s="29">
        <f t="shared" si="7"/>
        <v>0</v>
      </c>
      <c r="K16" s="28">
        <f t="shared" si="1"/>
        <v>0</v>
      </c>
      <c r="L16" s="29">
        <f t="shared" si="2"/>
        <v>0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4.25" customHeight="1">
      <c r="A17" s="1"/>
      <c r="B17" s="1"/>
      <c r="C17" s="1"/>
      <c r="D17" s="1"/>
      <c r="E17" s="1"/>
      <c r="F17" s="27" t="str">
        <f t="shared" si="3"/>
        <v/>
      </c>
      <c r="G17" s="28">
        <f t="shared" si="4"/>
        <v>0</v>
      </c>
      <c r="H17" s="29">
        <f t="shared" si="5"/>
        <v>0</v>
      </c>
      <c r="I17" s="29">
        <f t="shared" si="6"/>
        <v>0</v>
      </c>
      <c r="J17" s="29">
        <f t="shared" si="7"/>
        <v>0</v>
      </c>
      <c r="K17" s="28">
        <f t="shared" si="1"/>
        <v>0</v>
      </c>
      <c r="L17" s="29">
        <f t="shared" si="2"/>
        <v>0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4.25" customHeight="1">
      <c r="A18" s="1"/>
      <c r="B18" s="1"/>
      <c r="C18" s="1"/>
      <c r="D18" s="1"/>
      <c r="E18" s="1"/>
      <c r="F18" s="27" t="str">
        <f t="shared" si="3"/>
        <v/>
      </c>
      <c r="G18" s="28">
        <f t="shared" si="4"/>
        <v>0</v>
      </c>
      <c r="H18" s="29">
        <f t="shared" si="5"/>
        <v>0</v>
      </c>
      <c r="I18" s="29">
        <f t="shared" si="6"/>
        <v>0</v>
      </c>
      <c r="J18" s="29">
        <f t="shared" si="7"/>
        <v>0</v>
      </c>
      <c r="K18" s="28">
        <f t="shared" si="1"/>
        <v>0</v>
      </c>
      <c r="L18" s="29">
        <f t="shared" si="2"/>
        <v>0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4.25" customHeight="1">
      <c r="A19" s="1"/>
      <c r="B19" s="1"/>
      <c r="C19" s="1"/>
      <c r="D19" s="1"/>
      <c r="E19" s="1"/>
      <c r="F19" s="27" t="str">
        <f t="shared" si="3"/>
        <v/>
      </c>
      <c r="G19" s="28">
        <f t="shared" si="4"/>
        <v>0</v>
      </c>
      <c r="H19" s="29">
        <f t="shared" si="5"/>
        <v>0</v>
      </c>
      <c r="I19" s="29">
        <f t="shared" si="6"/>
        <v>0</v>
      </c>
      <c r="J19" s="29">
        <f t="shared" si="7"/>
        <v>0</v>
      </c>
      <c r="K19" s="28">
        <f t="shared" si="1"/>
        <v>0</v>
      </c>
      <c r="L19" s="29">
        <f t="shared" si="2"/>
        <v>0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4.25" customHeight="1">
      <c r="A20" s="1"/>
      <c r="B20" s="1"/>
      <c r="C20" s="1"/>
      <c r="D20" s="1"/>
      <c r="E20" s="1"/>
      <c r="F20" s="27" t="str">
        <f t="shared" si="3"/>
        <v/>
      </c>
      <c r="G20" s="28">
        <f t="shared" si="4"/>
        <v>0</v>
      </c>
      <c r="H20" s="29">
        <f t="shared" si="5"/>
        <v>0</v>
      </c>
      <c r="I20" s="29">
        <f t="shared" si="6"/>
        <v>0</v>
      </c>
      <c r="J20" s="29">
        <f t="shared" si="7"/>
        <v>0</v>
      </c>
      <c r="K20" s="28">
        <f t="shared" si="1"/>
        <v>0</v>
      </c>
      <c r="L20" s="29">
        <f t="shared" si="2"/>
        <v>0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4.25" customHeight="1">
      <c r="A21" s="1"/>
      <c r="B21" s="1"/>
      <c r="C21" s="1"/>
      <c r="D21" s="1"/>
      <c r="E21" s="1"/>
      <c r="F21" s="27" t="str">
        <f t="shared" si="3"/>
        <v/>
      </c>
      <c r="G21" s="28">
        <f t="shared" si="4"/>
        <v>0</v>
      </c>
      <c r="H21" s="29">
        <f t="shared" si="5"/>
        <v>0</v>
      </c>
      <c r="I21" s="29">
        <f t="shared" si="6"/>
        <v>0</v>
      </c>
      <c r="J21" s="29">
        <f t="shared" si="7"/>
        <v>0</v>
      </c>
      <c r="K21" s="28">
        <f t="shared" si="1"/>
        <v>0</v>
      </c>
      <c r="L21" s="29">
        <f t="shared" si="2"/>
        <v>0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4.25" customHeight="1">
      <c r="A22" s="1"/>
      <c r="B22" s="1"/>
      <c r="C22" s="1"/>
      <c r="D22" s="1"/>
      <c r="E22" s="1"/>
      <c r="F22" s="27" t="str">
        <f t="shared" si="3"/>
        <v/>
      </c>
      <c r="G22" s="28">
        <f t="shared" si="4"/>
        <v>0</v>
      </c>
      <c r="H22" s="29">
        <f t="shared" si="5"/>
        <v>0</v>
      </c>
      <c r="I22" s="29">
        <f t="shared" si="6"/>
        <v>0</v>
      </c>
      <c r="J22" s="29">
        <f t="shared" si="7"/>
        <v>0</v>
      </c>
      <c r="K22" s="28">
        <f t="shared" si="1"/>
        <v>0</v>
      </c>
      <c r="L22" s="29">
        <f t="shared" si="2"/>
        <v>0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4.25" customHeight="1">
      <c r="A23" s="1"/>
      <c r="B23" s="1"/>
      <c r="C23" s="1"/>
      <c r="D23" s="1"/>
      <c r="E23" s="1"/>
      <c r="F23" s="27" t="str">
        <f t="shared" si="3"/>
        <v/>
      </c>
      <c r="G23" s="28">
        <f t="shared" si="4"/>
        <v>0</v>
      </c>
      <c r="H23" s="29">
        <f t="shared" si="5"/>
        <v>0</v>
      </c>
      <c r="I23" s="29">
        <f t="shared" si="6"/>
        <v>0</v>
      </c>
      <c r="J23" s="29">
        <f t="shared" si="7"/>
        <v>0</v>
      </c>
      <c r="K23" s="28">
        <f t="shared" si="1"/>
        <v>0</v>
      </c>
      <c r="L23" s="29">
        <f t="shared" si="2"/>
        <v>0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4.25" customHeight="1">
      <c r="A24" s="1"/>
      <c r="B24" s="1"/>
      <c r="C24" s="1"/>
      <c r="D24" s="1"/>
      <c r="E24" s="1"/>
      <c r="F24" s="27" t="str">
        <f t="shared" si="3"/>
        <v/>
      </c>
      <c r="G24" s="28">
        <f t="shared" si="4"/>
        <v>0</v>
      </c>
      <c r="H24" s="29">
        <f t="shared" si="5"/>
        <v>0</v>
      </c>
      <c r="I24" s="29">
        <f t="shared" si="6"/>
        <v>0</v>
      </c>
      <c r="J24" s="29">
        <f t="shared" si="7"/>
        <v>0</v>
      </c>
      <c r="K24" s="28">
        <f t="shared" si="1"/>
        <v>0</v>
      </c>
      <c r="L24" s="29">
        <f t="shared" si="2"/>
        <v>0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4.25" customHeight="1">
      <c r="A25" s="1"/>
      <c r="B25" s="1"/>
      <c r="C25" s="1"/>
      <c r="D25" s="1"/>
      <c r="E25" s="1"/>
      <c r="F25" s="27" t="str">
        <f t="shared" si="3"/>
        <v/>
      </c>
      <c r="G25" s="28">
        <f t="shared" si="4"/>
        <v>0</v>
      </c>
      <c r="H25" s="29">
        <f t="shared" si="5"/>
        <v>0</v>
      </c>
      <c r="I25" s="29">
        <f t="shared" si="6"/>
        <v>0</v>
      </c>
      <c r="J25" s="29">
        <f t="shared" si="7"/>
        <v>0</v>
      </c>
      <c r="K25" s="28">
        <f t="shared" si="1"/>
        <v>0</v>
      </c>
      <c r="L25" s="29">
        <f t="shared" si="2"/>
        <v>0</v>
      </c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4.25" customHeight="1">
      <c r="A26" s="1"/>
      <c r="B26" s="1"/>
      <c r="C26" s="1"/>
      <c r="D26" s="1"/>
      <c r="E26" s="1"/>
      <c r="F26" s="27" t="str">
        <f t="shared" si="3"/>
        <v/>
      </c>
      <c r="G26" s="28">
        <f t="shared" si="4"/>
        <v>0</v>
      </c>
      <c r="H26" s="29">
        <f t="shared" si="5"/>
        <v>0</v>
      </c>
      <c r="I26" s="29">
        <f t="shared" si="6"/>
        <v>0</v>
      </c>
      <c r="J26" s="29">
        <f t="shared" si="7"/>
        <v>0</v>
      </c>
      <c r="K26" s="28">
        <f t="shared" si="1"/>
        <v>0</v>
      </c>
      <c r="L26" s="29">
        <f t="shared" si="2"/>
        <v>0</v>
      </c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4.25" customHeight="1">
      <c r="A27" s="1"/>
      <c r="B27" s="1"/>
      <c r="C27" s="1"/>
      <c r="D27" s="1"/>
      <c r="E27" s="1"/>
      <c r="F27" s="27" t="str">
        <f t="shared" si="3"/>
        <v/>
      </c>
      <c r="G27" s="28">
        <f t="shared" si="4"/>
        <v>0</v>
      </c>
      <c r="H27" s="29">
        <f t="shared" si="5"/>
        <v>0</v>
      </c>
      <c r="I27" s="29">
        <f t="shared" si="6"/>
        <v>0</v>
      </c>
      <c r="J27" s="29">
        <f t="shared" si="7"/>
        <v>0</v>
      </c>
      <c r="K27" s="28">
        <f t="shared" si="1"/>
        <v>0</v>
      </c>
      <c r="L27" s="29">
        <f t="shared" si="2"/>
        <v>0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4.25" customHeight="1">
      <c r="A28" s="1"/>
      <c r="B28" s="1"/>
      <c r="C28" s="1"/>
      <c r="D28" s="1"/>
      <c r="E28" s="1"/>
      <c r="F28" s="27" t="str">
        <f t="shared" si="3"/>
        <v/>
      </c>
      <c r="G28" s="28">
        <f t="shared" si="4"/>
        <v>0</v>
      </c>
      <c r="H28" s="29">
        <f t="shared" si="5"/>
        <v>0</v>
      </c>
      <c r="I28" s="29">
        <f t="shared" si="6"/>
        <v>0</v>
      </c>
      <c r="J28" s="29">
        <f t="shared" si="7"/>
        <v>0</v>
      </c>
      <c r="K28" s="28">
        <f t="shared" si="1"/>
        <v>0</v>
      </c>
      <c r="L28" s="29">
        <f t="shared" si="2"/>
        <v>0</v>
      </c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4.25" customHeight="1">
      <c r="A29" s="1"/>
      <c r="B29" s="1"/>
      <c r="C29" s="1"/>
      <c r="D29" s="1"/>
      <c r="E29" s="1"/>
      <c r="F29" s="27" t="str">
        <f t="shared" si="3"/>
        <v/>
      </c>
      <c r="G29" s="28">
        <f t="shared" si="4"/>
        <v>0</v>
      </c>
      <c r="H29" s="29">
        <f t="shared" si="5"/>
        <v>0</v>
      </c>
      <c r="I29" s="29">
        <f t="shared" si="6"/>
        <v>0</v>
      </c>
      <c r="J29" s="29">
        <f t="shared" si="7"/>
        <v>0</v>
      </c>
      <c r="K29" s="28">
        <f t="shared" si="1"/>
        <v>0</v>
      </c>
      <c r="L29" s="29">
        <f t="shared" si="2"/>
        <v>0</v>
      </c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4.25" customHeight="1">
      <c r="A30" s="1"/>
      <c r="B30" s="1"/>
      <c r="C30" s="1"/>
      <c r="D30" s="1"/>
      <c r="E30" s="1"/>
      <c r="F30" s="27" t="str">
        <f t="shared" si="3"/>
        <v/>
      </c>
      <c r="G30" s="28">
        <f t="shared" si="4"/>
        <v>0</v>
      </c>
      <c r="H30" s="29">
        <f t="shared" si="5"/>
        <v>0</v>
      </c>
      <c r="I30" s="29">
        <f t="shared" si="6"/>
        <v>0</v>
      </c>
      <c r="J30" s="29">
        <f t="shared" si="7"/>
        <v>0</v>
      </c>
      <c r="K30" s="28">
        <f t="shared" si="1"/>
        <v>0</v>
      </c>
      <c r="L30" s="29">
        <f t="shared" si="2"/>
        <v>0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4.25" customHeight="1">
      <c r="A31" s="1"/>
      <c r="B31" s="1"/>
      <c r="C31" s="1"/>
      <c r="D31" s="1"/>
      <c r="E31" s="1"/>
      <c r="F31" s="27" t="str">
        <f t="shared" si="3"/>
        <v/>
      </c>
      <c r="G31" s="28">
        <f t="shared" si="4"/>
        <v>0</v>
      </c>
      <c r="H31" s="29">
        <f t="shared" si="5"/>
        <v>0</v>
      </c>
      <c r="I31" s="29">
        <f t="shared" si="6"/>
        <v>0</v>
      </c>
      <c r="J31" s="29">
        <f t="shared" si="7"/>
        <v>0</v>
      </c>
      <c r="K31" s="28">
        <f t="shared" si="1"/>
        <v>0</v>
      </c>
      <c r="L31" s="29">
        <f t="shared" si="2"/>
        <v>0</v>
      </c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4.25" customHeight="1">
      <c r="A32" s="1"/>
      <c r="B32" s="1"/>
      <c r="C32" s="1"/>
      <c r="D32" s="1"/>
      <c r="E32" s="1"/>
      <c r="F32" s="27" t="str">
        <f t="shared" si="3"/>
        <v/>
      </c>
      <c r="G32" s="28">
        <f t="shared" si="4"/>
        <v>0</v>
      </c>
      <c r="H32" s="29">
        <f t="shared" si="5"/>
        <v>0</v>
      </c>
      <c r="I32" s="29">
        <f t="shared" si="6"/>
        <v>0</v>
      </c>
      <c r="J32" s="29">
        <f t="shared" si="7"/>
        <v>0</v>
      </c>
      <c r="K32" s="28">
        <f t="shared" si="1"/>
        <v>0</v>
      </c>
      <c r="L32" s="29">
        <f t="shared" si="2"/>
        <v>0</v>
      </c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4.25" customHeight="1">
      <c r="A33" s="1"/>
      <c r="B33" s="1"/>
      <c r="C33" s="1"/>
      <c r="D33" s="1"/>
      <c r="E33" s="1"/>
      <c r="F33" s="27" t="str">
        <f t="shared" si="3"/>
        <v/>
      </c>
      <c r="G33" s="28">
        <f t="shared" si="4"/>
        <v>0</v>
      </c>
      <c r="H33" s="29">
        <f t="shared" si="5"/>
        <v>0</v>
      </c>
      <c r="I33" s="29">
        <f t="shared" si="6"/>
        <v>0</v>
      </c>
      <c r="J33" s="29">
        <f t="shared" si="7"/>
        <v>0</v>
      </c>
      <c r="K33" s="28">
        <f t="shared" si="1"/>
        <v>0</v>
      </c>
      <c r="L33" s="29">
        <f t="shared" si="2"/>
        <v>0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4.25" customHeight="1">
      <c r="A34" s="1"/>
      <c r="B34" s="1"/>
      <c r="C34" s="1"/>
      <c r="D34" s="1"/>
      <c r="E34" s="1"/>
      <c r="F34" s="27" t="str">
        <f t="shared" si="3"/>
        <v/>
      </c>
      <c r="G34" s="28">
        <f t="shared" si="4"/>
        <v>0</v>
      </c>
      <c r="H34" s="29">
        <f t="shared" si="5"/>
        <v>0</v>
      </c>
      <c r="I34" s="29">
        <f t="shared" si="6"/>
        <v>0</v>
      </c>
      <c r="J34" s="29">
        <f t="shared" si="7"/>
        <v>0</v>
      </c>
      <c r="K34" s="28">
        <f t="shared" si="1"/>
        <v>0</v>
      </c>
      <c r="L34" s="29">
        <f t="shared" si="2"/>
        <v>0</v>
      </c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4.25" customHeight="1">
      <c r="A35" s="1"/>
      <c r="B35" s="1"/>
      <c r="C35" s="1"/>
      <c r="D35" s="1"/>
      <c r="E35" s="1"/>
      <c r="F35" s="27" t="str">
        <f t="shared" si="3"/>
        <v/>
      </c>
      <c r="G35" s="28">
        <f t="shared" si="4"/>
        <v>0</v>
      </c>
      <c r="H35" s="29">
        <f t="shared" si="5"/>
        <v>0</v>
      </c>
      <c r="I35" s="29">
        <f t="shared" si="6"/>
        <v>0</v>
      </c>
      <c r="J35" s="29">
        <f t="shared" si="7"/>
        <v>0</v>
      </c>
      <c r="K35" s="28">
        <f t="shared" si="1"/>
        <v>0</v>
      </c>
      <c r="L35" s="29">
        <f t="shared" si="2"/>
        <v>0</v>
      </c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4.25" customHeight="1">
      <c r="A36" s="1"/>
      <c r="B36" s="1"/>
      <c r="C36" s="1"/>
      <c r="D36" s="1"/>
      <c r="E36" s="1"/>
      <c r="F36" s="27" t="str">
        <f t="shared" si="3"/>
        <v/>
      </c>
      <c r="G36" s="28">
        <f t="shared" si="4"/>
        <v>0</v>
      </c>
      <c r="H36" s="29">
        <f t="shared" si="5"/>
        <v>0</v>
      </c>
      <c r="I36" s="29">
        <f t="shared" si="6"/>
        <v>0</v>
      </c>
      <c r="J36" s="29">
        <f t="shared" si="7"/>
        <v>0</v>
      </c>
      <c r="K36" s="28">
        <f t="shared" si="1"/>
        <v>0</v>
      </c>
      <c r="L36" s="29">
        <f t="shared" si="2"/>
        <v>0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4.25" customHeight="1">
      <c r="A37" s="1"/>
      <c r="B37" s="1"/>
      <c r="C37" s="1"/>
      <c r="D37" s="1"/>
      <c r="E37" s="1"/>
      <c r="F37" s="27" t="str">
        <f t="shared" si="3"/>
        <v/>
      </c>
      <c r="G37" s="28">
        <f t="shared" si="4"/>
        <v>0</v>
      </c>
      <c r="H37" s="29">
        <f t="shared" si="5"/>
        <v>0</v>
      </c>
      <c r="I37" s="29">
        <f t="shared" si="6"/>
        <v>0</v>
      </c>
      <c r="J37" s="29">
        <f t="shared" si="7"/>
        <v>0</v>
      </c>
      <c r="K37" s="28">
        <f t="shared" si="1"/>
        <v>0</v>
      </c>
      <c r="L37" s="29">
        <f t="shared" si="2"/>
        <v>0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4.25" customHeight="1">
      <c r="A38" s="1"/>
      <c r="B38" s="1"/>
      <c r="C38" s="1"/>
      <c r="D38" s="1"/>
      <c r="E38" s="1"/>
      <c r="F38" s="27" t="str">
        <f t="shared" si="3"/>
        <v/>
      </c>
      <c r="G38" s="28">
        <f t="shared" si="4"/>
        <v>0</v>
      </c>
      <c r="H38" s="29">
        <f t="shared" si="5"/>
        <v>0</v>
      </c>
      <c r="I38" s="29">
        <f t="shared" si="6"/>
        <v>0</v>
      </c>
      <c r="J38" s="29">
        <f t="shared" si="7"/>
        <v>0</v>
      </c>
      <c r="K38" s="28">
        <f t="shared" si="1"/>
        <v>0</v>
      </c>
      <c r="L38" s="29">
        <f t="shared" si="2"/>
        <v>0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4.25" customHeight="1">
      <c r="A39" s="1"/>
      <c r="B39" s="1"/>
      <c r="C39" s="1"/>
      <c r="D39" s="1"/>
      <c r="E39" s="1"/>
      <c r="F39" s="27" t="str">
        <f t="shared" si="3"/>
        <v/>
      </c>
      <c r="G39" s="28">
        <f t="shared" si="4"/>
        <v>0</v>
      </c>
      <c r="H39" s="29">
        <f t="shared" si="5"/>
        <v>0</v>
      </c>
      <c r="I39" s="29">
        <f t="shared" si="6"/>
        <v>0</v>
      </c>
      <c r="J39" s="29">
        <f t="shared" si="7"/>
        <v>0</v>
      </c>
      <c r="K39" s="28">
        <f t="shared" si="1"/>
        <v>0</v>
      </c>
      <c r="L39" s="29">
        <f t="shared" si="2"/>
        <v>0</v>
      </c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4.25" customHeight="1">
      <c r="A40" s="1"/>
      <c r="B40" s="1"/>
      <c r="C40" s="1"/>
      <c r="D40" s="1"/>
      <c r="E40" s="1"/>
      <c r="F40" s="27" t="str">
        <f t="shared" si="3"/>
        <v/>
      </c>
      <c r="G40" s="28">
        <f t="shared" si="4"/>
        <v>0</v>
      </c>
      <c r="H40" s="29">
        <f t="shared" si="5"/>
        <v>0</v>
      </c>
      <c r="I40" s="29">
        <f t="shared" si="6"/>
        <v>0</v>
      </c>
      <c r="J40" s="29">
        <f t="shared" si="7"/>
        <v>0</v>
      </c>
      <c r="K40" s="28">
        <f t="shared" si="1"/>
        <v>0</v>
      </c>
      <c r="L40" s="29">
        <f t="shared" si="2"/>
        <v>0</v>
      </c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4.25" customHeight="1">
      <c r="A41" s="1"/>
      <c r="B41" s="1"/>
      <c r="C41" s="1"/>
      <c r="D41" s="1"/>
      <c r="E41" s="1"/>
      <c r="F41" s="27" t="str">
        <f t="shared" si="3"/>
        <v/>
      </c>
      <c r="G41" s="28">
        <f t="shared" si="4"/>
        <v>0</v>
      </c>
      <c r="H41" s="29">
        <f t="shared" si="5"/>
        <v>0</v>
      </c>
      <c r="I41" s="29">
        <f t="shared" si="6"/>
        <v>0</v>
      </c>
      <c r="J41" s="29">
        <f t="shared" si="7"/>
        <v>0</v>
      </c>
      <c r="K41" s="28">
        <f t="shared" si="1"/>
        <v>0</v>
      </c>
      <c r="L41" s="29">
        <f t="shared" si="2"/>
        <v>0</v>
      </c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4.25" customHeight="1">
      <c r="A42" s="1"/>
      <c r="B42" s="1"/>
      <c r="C42" s="1"/>
      <c r="D42" s="1"/>
      <c r="E42" s="1"/>
      <c r="F42" s="27" t="str">
        <f t="shared" si="3"/>
        <v/>
      </c>
      <c r="G42" s="28">
        <f t="shared" si="4"/>
        <v>0</v>
      </c>
      <c r="H42" s="29">
        <f t="shared" si="5"/>
        <v>0</v>
      </c>
      <c r="I42" s="29">
        <f t="shared" si="6"/>
        <v>0</v>
      </c>
      <c r="J42" s="29">
        <f t="shared" si="7"/>
        <v>0</v>
      </c>
      <c r="K42" s="28">
        <f t="shared" si="1"/>
        <v>0</v>
      </c>
      <c r="L42" s="29">
        <f t="shared" si="2"/>
        <v>0</v>
      </c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4.25" customHeight="1">
      <c r="A43" s="1"/>
      <c r="B43" s="1"/>
      <c r="C43" s="1"/>
      <c r="D43" s="1"/>
      <c r="E43" s="1"/>
      <c r="F43" s="27" t="str">
        <f t="shared" si="3"/>
        <v/>
      </c>
      <c r="G43" s="28">
        <f t="shared" si="4"/>
        <v>0</v>
      </c>
      <c r="H43" s="29">
        <f t="shared" si="5"/>
        <v>0</v>
      </c>
      <c r="I43" s="29">
        <f t="shared" si="6"/>
        <v>0</v>
      </c>
      <c r="J43" s="29">
        <f t="shared" si="7"/>
        <v>0</v>
      </c>
      <c r="K43" s="28">
        <f t="shared" si="1"/>
        <v>0</v>
      </c>
      <c r="L43" s="29">
        <f t="shared" si="2"/>
        <v>0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4.25" customHeight="1">
      <c r="A44" s="1"/>
      <c r="B44" s="1"/>
      <c r="C44" s="1"/>
      <c r="D44" s="1"/>
      <c r="E44" s="1"/>
      <c r="F44" s="27" t="str">
        <f t="shared" si="3"/>
        <v/>
      </c>
      <c r="G44" s="28">
        <f t="shared" si="4"/>
        <v>0</v>
      </c>
      <c r="H44" s="29">
        <f t="shared" si="5"/>
        <v>0</v>
      </c>
      <c r="I44" s="29">
        <f t="shared" si="6"/>
        <v>0</v>
      </c>
      <c r="J44" s="29">
        <f t="shared" si="7"/>
        <v>0</v>
      </c>
      <c r="K44" s="28">
        <f t="shared" si="1"/>
        <v>0</v>
      </c>
      <c r="L44" s="29">
        <f t="shared" si="2"/>
        <v>0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4.25" customHeight="1">
      <c r="A45" s="1"/>
      <c r="B45" s="1"/>
      <c r="C45" s="1"/>
      <c r="D45" s="1"/>
      <c r="E45" s="1"/>
      <c r="F45" s="27" t="str">
        <f t="shared" si="3"/>
        <v/>
      </c>
      <c r="G45" s="28">
        <f t="shared" si="4"/>
        <v>0</v>
      </c>
      <c r="H45" s="29">
        <f t="shared" si="5"/>
        <v>0</v>
      </c>
      <c r="I45" s="29">
        <f t="shared" si="6"/>
        <v>0</v>
      </c>
      <c r="J45" s="29">
        <f t="shared" si="7"/>
        <v>0</v>
      </c>
      <c r="K45" s="28">
        <f t="shared" si="1"/>
        <v>0</v>
      </c>
      <c r="L45" s="29">
        <f t="shared" si="2"/>
        <v>0</v>
      </c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4.25" customHeight="1">
      <c r="A46" s="1"/>
      <c r="B46" s="1"/>
      <c r="C46" s="1"/>
      <c r="D46" s="1"/>
      <c r="E46" s="1"/>
      <c r="F46" s="27" t="str">
        <f t="shared" si="3"/>
        <v/>
      </c>
      <c r="G46" s="28">
        <f t="shared" si="4"/>
        <v>0</v>
      </c>
      <c r="H46" s="29">
        <f t="shared" si="5"/>
        <v>0</v>
      </c>
      <c r="I46" s="29">
        <f t="shared" si="6"/>
        <v>0</v>
      </c>
      <c r="J46" s="29">
        <f t="shared" si="7"/>
        <v>0</v>
      </c>
      <c r="K46" s="28">
        <f t="shared" si="1"/>
        <v>0</v>
      </c>
      <c r="L46" s="29">
        <f t="shared" si="2"/>
        <v>0</v>
      </c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4.25" customHeight="1">
      <c r="A47" s="1"/>
      <c r="B47" s="1"/>
      <c r="C47" s="1"/>
      <c r="D47" s="1"/>
      <c r="E47" s="1"/>
      <c r="F47" s="27" t="str">
        <f t="shared" si="3"/>
        <v/>
      </c>
      <c r="G47" s="28">
        <f t="shared" si="4"/>
        <v>0</v>
      </c>
      <c r="H47" s="29">
        <f t="shared" si="5"/>
        <v>0</v>
      </c>
      <c r="I47" s="29">
        <f t="shared" si="6"/>
        <v>0</v>
      </c>
      <c r="J47" s="29">
        <f t="shared" si="7"/>
        <v>0</v>
      </c>
      <c r="K47" s="28">
        <f t="shared" si="1"/>
        <v>0</v>
      </c>
      <c r="L47" s="29">
        <f t="shared" si="2"/>
        <v>0</v>
      </c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4.25" customHeight="1">
      <c r="A48" s="1"/>
      <c r="B48" s="1"/>
      <c r="C48" s="1"/>
      <c r="D48" s="1"/>
      <c r="E48" s="1"/>
      <c r="F48" s="27" t="str">
        <f t="shared" si="3"/>
        <v/>
      </c>
      <c r="G48" s="28">
        <f t="shared" si="4"/>
        <v>0</v>
      </c>
      <c r="H48" s="29">
        <f t="shared" si="5"/>
        <v>0</v>
      </c>
      <c r="I48" s="29">
        <f t="shared" si="6"/>
        <v>0</v>
      </c>
      <c r="J48" s="29">
        <f t="shared" si="7"/>
        <v>0</v>
      </c>
      <c r="K48" s="28">
        <f t="shared" si="1"/>
        <v>0</v>
      </c>
      <c r="L48" s="29">
        <f t="shared" si="2"/>
        <v>0</v>
      </c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4.25" customHeight="1">
      <c r="A49" s="1"/>
      <c r="B49" s="1"/>
      <c r="C49" s="1"/>
      <c r="D49" s="1"/>
      <c r="E49" s="1"/>
      <c r="F49" s="27" t="str">
        <f t="shared" si="3"/>
        <v/>
      </c>
      <c r="G49" s="28">
        <f t="shared" si="4"/>
        <v>0</v>
      </c>
      <c r="H49" s="29">
        <f t="shared" si="5"/>
        <v>0</v>
      </c>
      <c r="I49" s="29">
        <f t="shared" si="6"/>
        <v>0</v>
      </c>
      <c r="J49" s="29">
        <f t="shared" si="7"/>
        <v>0</v>
      </c>
      <c r="K49" s="28">
        <f t="shared" si="1"/>
        <v>0</v>
      </c>
      <c r="L49" s="29">
        <f t="shared" si="2"/>
        <v>0</v>
      </c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4.25" customHeight="1">
      <c r="A50" s="1"/>
      <c r="B50" s="1"/>
      <c r="C50" s="1"/>
      <c r="D50" s="1"/>
      <c r="E50" s="1"/>
      <c r="F50" s="27" t="str">
        <f t="shared" si="3"/>
        <v/>
      </c>
      <c r="G50" s="28">
        <f t="shared" si="4"/>
        <v>0</v>
      </c>
      <c r="H50" s="29">
        <f t="shared" si="5"/>
        <v>0</v>
      </c>
      <c r="I50" s="29">
        <f t="shared" si="6"/>
        <v>0</v>
      </c>
      <c r="J50" s="29">
        <f t="shared" si="7"/>
        <v>0</v>
      </c>
      <c r="K50" s="28">
        <f t="shared" si="1"/>
        <v>0</v>
      </c>
      <c r="L50" s="29">
        <f t="shared" si="2"/>
        <v>0</v>
      </c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4.25" customHeight="1">
      <c r="A51" s="1"/>
      <c r="B51" s="1"/>
      <c r="C51" s="1"/>
      <c r="D51" s="1"/>
      <c r="E51" s="1"/>
      <c r="F51" s="27" t="str">
        <f t="shared" si="3"/>
        <v/>
      </c>
      <c r="G51" s="28">
        <f t="shared" si="4"/>
        <v>0</v>
      </c>
      <c r="H51" s="29">
        <f t="shared" si="5"/>
        <v>0</v>
      </c>
      <c r="I51" s="29">
        <f t="shared" si="6"/>
        <v>0</v>
      </c>
      <c r="J51" s="29">
        <f t="shared" si="7"/>
        <v>0</v>
      </c>
      <c r="K51" s="28">
        <f t="shared" si="1"/>
        <v>0</v>
      </c>
      <c r="L51" s="29">
        <f t="shared" si="2"/>
        <v>0</v>
      </c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4.25" customHeight="1">
      <c r="A52" s="1"/>
      <c r="B52" s="1"/>
      <c r="C52" s="1"/>
      <c r="D52" s="1"/>
      <c r="E52" s="1"/>
      <c r="F52" s="27" t="str">
        <f t="shared" si="3"/>
        <v/>
      </c>
      <c r="G52" s="28">
        <f t="shared" si="4"/>
        <v>0</v>
      </c>
      <c r="H52" s="29">
        <f t="shared" si="5"/>
        <v>0</v>
      </c>
      <c r="I52" s="29">
        <f t="shared" si="6"/>
        <v>0</v>
      </c>
      <c r="J52" s="29">
        <f t="shared" si="7"/>
        <v>0</v>
      </c>
      <c r="K52" s="28">
        <f t="shared" si="1"/>
        <v>0</v>
      </c>
      <c r="L52" s="29">
        <f t="shared" si="2"/>
        <v>0</v>
      </c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4.25" customHeight="1">
      <c r="A53" s="1"/>
      <c r="B53" s="1"/>
      <c r="C53" s="1"/>
      <c r="D53" s="1"/>
      <c r="E53" s="1"/>
      <c r="F53" s="27" t="str">
        <f t="shared" si="3"/>
        <v/>
      </c>
      <c r="G53" s="28">
        <f t="shared" si="4"/>
        <v>0</v>
      </c>
      <c r="H53" s="29">
        <f t="shared" si="5"/>
        <v>0</v>
      </c>
      <c r="I53" s="29">
        <f t="shared" si="6"/>
        <v>0</v>
      </c>
      <c r="J53" s="29">
        <f t="shared" si="7"/>
        <v>0</v>
      </c>
      <c r="K53" s="28">
        <f t="shared" si="1"/>
        <v>0</v>
      </c>
      <c r="L53" s="29">
        <f t="shared" si="2"/>
        <v>0</v>
      </c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4.25" customHeight="1">
      <c r="A54" s="1"/>
      <c r="B54" s="1"/>
      <c r="C54" s="1"/>
      <c r="D54" s="1"/>
      <c r="E54" s="1"/>
      <c r="F54" s="27" t="str">
        <f t="shared" si="3"/>
        <v/>
      </c>
      <c r="G54" s="28">
        <f t="shared" si="4"/>
        <v>0</v>
      </c>
      <c r="H54" s="29">
        <f t="shared" si="5"/>
        <v>0</v>
      </c>
      <c r="I54" s="29">
        <f t="shared" si="6"/>
        <v>0</v>
      </c>
      <c r="J54" s="29">
        <f t="shared" si="7"/>
        <v>0</v>
      </c>
      <c r="K54" s="28">
        <f t="shared" si="1"/>
        <v>0</v>
      </c>
      <c r="L54" s="29">
        <f t="shared" si="2"/>
        <v>0</v>
      </c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4.25" customHeight="1">
      <c r="A55" s="1"/>
      <c r="B55" s="1"/>
      <c r="C55" s="1"/>
      <c r="D55" s="1"/>
      <c r="E55" s="1"/>
      <c r="F55" s="27" t="str">
        <f t="shared" si="3"/>
        <v/>
      </c>
      <c r="G55" s="28">
        <f t="shared" si="4"/>
        <v>0</v>
      </c>
      <c r="H55" s="29">
        <f t="shared" si="5"/>
        <v>0</v>
      </c>
      <c r="I55" s="29">
        <f t="shared" si="6"/>
        <v>0</v>
      </c>
      <c r="J55" s="29">
        <f t="shared" si="7"/>
        <v>0</v>
      </c>
      <c r="K55" s="28">
        <f t="shared" si="1"/>
        <v>0</v>
      </c>
      <c r="L55" s="29">
        <f t="shared" si="2"/>
        <v>0</v>
      </c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4.25" customHeight="1">
      <c r="A56" s="1"/>
      <c r="B56" s="1"/>
      <c r="C56" s="1"/>
      <c r="D56" s="1"/>
      <c r="E56" s="1"/>
      <c r="F56" s="27" t="str">
        <f t="shared" si="3"/>
        <v/>
      </c>
      <c r="G56" s="28">
        <f t="shared" si="4"/>
        <v>0</v>
      </c>
      <c r="H56" s="29">
        <f t="shared" si="5"/>
        <v>0</v>
      </c>
      <c r="I56" s="29">
        <f t="shared" si="6"/>
        <v>0</v>
      </c>
      <c r="J56" s="29">
        <f t="shared" si="7"/>
        <v>0</v>
      </c>
      <c r="K56" s="28">
        <f t="shared" si="1"/>
        <v>0</v>
      </c>
      <c r="L56" s="29">
        <f t="shared" si="2"/>
        <v>0</v>
      </c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4.25" customHeight="1">
      <c r="A57" s="1"/>
      <c r="B57" s="1"/>
      <c r="C57" s="1"/>
      <c r="D57" s="1"/>
      <c r="E57" s="1"/>
      <c r="F57" s="27" t="str">
        <f t="shared" si="3"/>
        <v/>
      </c>
      <c r="G57" s="28">
        <f t="shared" si="4"/>
        <v>0</v>
      </c>
      <c r="H57" s="29">
        <f t="shared" si="5"/>
        <v>0</v>
      </c>
      <c r="I57" s="29">
        <f t="shared" si="6"/>
        <v>0</v>
      </c>
      <c r="J57" s="29">
        <f t="shared" si="7"/>
        <v>0</v>
      </c>
      <c r="K57" s="28">
        <f t="shared" si="1"/>
        <v>0</v>
      </c>
      <c r="L57" s="29">
        <f t="shared" si="2"/>
        <v>0</v>
      </c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4.25" customHeight="1">
      <c r="A58" s="1"/>
      <c r="B58" s="1"/>
      <c r="C58" s="1"/>
      <c r="D58" s="1"/>
      <c r="E58" s="1"/>
      <c r="F58" s="27" t="str">
        <f t="shared" si="3"/>
        <v/>
      </c>
      <c r="G58" s="28">
        <f t="shared" si="4"/>
        <v>0</v>
      </c>
      <c r="H58" s="29">
        <f t="shared" si="5"/>
        <v>0</v>
      </c>
      <c r="I58" s="29">
        <f t="shared" si="6"/>
        <v>0</v>
      </c>
      <c r="J58" s="29">
        <f t="shared" si="7"/>
        <v>0</v>
      </c>
      <c r="K58" s="28">
        <f t="shared" si="1"/>
        <v>0</v>
      </c>
      <c r="L58" s="29">
        <f t="shared" si="2"/>
        <v>0</v>
      </c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4.25" customHeight="1">
      <c r="A59" s="1"/>
      <c r="B59" s="1"/>
      <c r="C59" s="1"/>
      <c r="D59" s="1"/>
      <c r="E59" s="1"/>
      <c r="F59" s="27" t="str">
        <f t="shared" si="3"/>
        <v/>
      </c>
      <c r="G59" s="28">
        <f t="shared" si="4"/>
        <v>0</v>
      </c>
      <c r="H59" s="29">
        <f t="shared" si="5"/>
        <v>0</v>
      </c>
      <c r="I59" s="29">
        <f t="shared" si="6"/>
        <v>0</v>
      </c>
      <c r="J59" s="29">
        <f t="shared" si="7"/>
        <v>0</v>
      </c>
      <c r="K59" s="28">
        <f t="shared" si="1"/>
        <v>0</v>
      </c>
      <c r="L59" s="29">
        <f t="shared" si="2"/>
        <v>0</v>
      </c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4.25" customHeight="1">
      <c r="A60" s="1"/>
      <c r="B60" s="1"/>
      <c r="C60" s="1"/>
      <c r="D60" s="1"/>
      <c r="E60" s="1"/>
      <c r="F60" s="27" t="str">
        <f t="shared" si="3"/>
        <v/>
      </c>
      <c r="G60" s="28">
        <f t="shared" si="4"/>
        <v>0</v>
      </c>
      <c r="H60" s="29">
        <f t="shared" si="5"/>
        <v>0</v>
      </c>
      <c r="I60" s="29">
        <f t="shared" si="6"/>
        <v>0</v>
      </c>
      <c r="J60" s="29">
        <f t="shared" si="7"/>
        <v>0</v>
      </c>
      <c r="K60" s="28">
        <f t="shared" si="1"/>
        <v>0</v>
      </c>
      <c r="L60" s="29">
        <f t="shared" si="2"/>
        <v>0</v>
      </c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4.25" customHeight="1">
      <c r="A61" s="1"/>
      <c r="B61" s="1"/>
      <c r="C61" s="1"/>
      <c r="D61" s="1"/>
      <c r="E61" s="1"/>
      <c r="F61" s="27" t="str">
        <f t="shared" si="3"/>
        <v/>
      </c>
      <c r="G61" s="28">
        <f t="shared" si="4"/>
        <v>0</v>
      </c>
      <c r="H61" s="29">
        <f t="shared" si="5"/>
        <v>0</v>
      </c>
      <c r="I61" s="29">
        <f t="shared" si="6"/>
        <v>0</v>
      </c>
      <c r="J61" s="29">
        <f t="shared" si="7"/>
        <v>0</v>
      </c>
      <c r="K61" s="28">
        <f t="shared" si="1"/>
        <v>0</v>
      </c>
      <c r="L61" s="29">
        <f t="shared" si="2"/>
        <v>0</v>
      </c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4.25" customHeight="1">
      <c r="A62" s="1"/>
      <c r="B62" s="1"/>
      <c r="C62" s="1"/>
      <c r="D62" s="1"/>
      <c r="E62" s="1"/>
      <c r="F62" s="27" t="str">
        <f t="shared" si="3"/>
        <v/>
      </c>
      <c r="G62" s="28">
        <f t="shared" si="4"/>
        <v>0</v>
      </c>
      <c r="H62" s="29">
        <f t="shared" si="5"/>
        <v>0</v>
      </c>
      <c r="I62" s="29">
        <f t="shared" si="6"/>
        <v>0</v>
      </c>
      <c r="J62" s="29">
        <f t="shared" si="7"/>
        <v>0</v>
      </c>
      <c r="K62" s="28">
        <f t="shared" si="1"/>
        <v>0</v>
      </c>
      <c r="L62" s="29">
        <f t="shared" si="2"/>
        <v>0</v>
      </c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4.25" customHeight="1">
      <c r="A63" s="1"/>
      <c r="B63" s="1"/>
      <c r="C63" s="1"/>
      <c r="D63" s="1"/>
      <c r="E63" s="1"/>
      <c r="F63" s="27" t="str">
        <f t="shared" si="3"/>
        <v/>
      </c>
      <c r="G63" s="28">
        <f t="shared" si="4"/>
        <v>0</v>
      </c>
      <c r="H63" s="29">
        <f t="shared" si="5"/>
        <v>0</v>
      </c>
      <c r="I63" s="29">
        <f t="shared" si="6"/>
        <v>0</v>
      </c>
      <c r="J63" s="29">
        <f t="shared" si="7"/>
        <v>0</v>
      </c>
      <c r="K63" s="28">
        <f t="shared" si="1"/>
        <v>0</v>
      </c>
      <c r="L63" s="29">
        <f t="shared" si="2"/>
        <v>0</v>
      </c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4.25" customHeight="1">
      <c r="A64" s="1"/>
      <c r="B64" s="1"/>
      <c r="C64" s="1"/>
      <c r="D64" s="1"/>
      <c r="E64" s="1"/>
      <c r="F64" s="27" t="str">
        <f t="shared" si="3"/>
        <v/>
      </c>
      <c r="G64" s="28">
        <f t="shared" si="4"/>
        <v>0</v>
      </c>
      <c r="H64" s="29">
        <f t="shared" si="5"/>
        <v>0</v>
      </c>
      <c r="I64" s="29">
        <f t="shared" si="6"/>
        <v>0</v>
      </c>
      <c r="J64" s="29">
        <f t="shared" si="7"/>
        <v>0</v>
      </c>
      <c r="K64" s="28">
        <f t="shared" si="1"/>
        <v>0</v>
      </c>
      <c r="L64" s="29">
        <f t="shared" si="2"/>
        <v>0</v>
      </c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4.25" customHeight="1">
      <c r="A65" s="1"/>
      <c r="B65" s="1"/>
      <c r="C65" s="1"/>
      <c r="D65" s="1"/>
      <c r="E65" s="1"/>
      <c r="F65" s="27" t="str">
        <f t="shared" si="3"/>
        <v/>
      </c>
      <c r="G65" s="28">
        <f t="shared" si="4"/>
        <v>0</v>
      </c>
      <c r="H65" s="29">
        <f t="shared" si="5"/>
        <v>0</v>
      </c>
      <c r="I65" s="29">
        <f t="shared" si="6"/>
        <v>0</v>
      </c>
      <c r="J65" s="29">
        <f t="shared" si="7"/>
        <v>0</v>
      </c>
      <c r="K65" s="28">
        <f t="shared" si="1"/>
        <v>0</v>
      </c>
      <c r="L65" s="29">
        <f t="shared" si="2"/>
        <v>0</v>
      </c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4.25" customHeight="1">
      <c r="A66" s="1"/>
      <c r="B66" s="1"/>
      <c r="C66" s="1"/>
      <c r="D66" s="1"/>
      <c r="E66" s="1"/>
      <c r="F66" s="27" t="str">
        <f t="shared" si="3"/>
        <v/>
      </c>
      <c r="G66" s="28">
        <f t="shared" si="4"/>
        <v>0</v>
      </c>
      <c r="H66" s="29">
        <f t="shared" si="5"/>
        <v>0</v>
      </c>
      <c r="I66" s="29">
        <f t="shared" si="6"/>
        <v>0</v>
      </c>
      <c r="J66" s="29">
        <f t="shared" si="7"/>
        <v>0</v>
      </c>
      <c r="K66" s="28">
        <f t="shared" si="1"/>
        <v>0</v>
      </c>
      <c r="L66" s="29">
        <f t="shared" si="2"/>
        <v>0</v>
      </c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4.25" customHeight="1">
      <c r="A67" s="1"/>
      <c r="B67" s="1"/>
      <c r="C67" s="1"/>
      <c r="D67" s="1"/>
      <c r="E67" s="1"/>
      <c r="F67" s="27" t="str">
        <f t="shared" si="3"/>
        <v/>
      </c>
      <c r="G67" s="28">
        <f t="shared" si="4"/>
        <v>0</v>
      </c>
      <c r="H67" s="29">
        <f t="shared" si="5"/>
        <v>0</v>
      </c>
      <c r="I67" s="29">
        <f t="shared" si="6"/>
        <v>0</v>
      </c>
      <c r="J67" s="29">
        <f t="shared" si="7"/>
        <v>0</v>
      </c>
      <c r="K67" s="28">
        <f t="shared" si="1"/>
        <v>0</v>
      </c>
      <c r="L67" s="29">
        <f t="shared" si="2"/>
        <v>0</v>
      </c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4.25" customHeight="1">
      <c r="A68" s="1"/>
      <c r="B68" s="1"/>
      <c r="C68" s="1"/>
      <c r="D68" s="1"/>
      <c r="E68" s="1"/>
      <c r="F68" s="27" t="str">
        <f t="shared" si="3"/>
        <v/>
      </c>
      <c r="G68" s="28">
        <f t="shared" si="4"/>
        <v>0</v>
      </c>
      <c r="H68" s="29">
        <f t="shared" si="5"/>
        <v>0</v>
      </c>
      <c r="I68" s="29">
        <f t="shared" si="6"/>
        <v>0</v>
      </c>
      <c r="J68" s="29">
        <f t="shared" si="7"/>
        <v>0</v>
      </c>
      <c r="K68" s="28">
        <f t="shared" si="1"/>
        <v>0</v>
      </c>
      <c r="L68" s="29">
        <f t="shared" si="2"/>
        <v>0</v>
      </c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4.25" customHeight="1">
      <c r="A69" s="1"/>
      <c r="B69" s="1"/>
      <c r="C69" s="1"/>
      <c r="D69" s="1"/>
      <c r="E69" s="1"/>
      <c r="F69" s="27" t="str">
        <f t="shared" si="3"/>
        <v/>
      </c>
      <c r="G69" s="28">
        <f t="shared" si="4"/>
        <v>0</v>
      </c>
      <c r="H69" s="29">
        <f t="shared" si="5"/>
        <v>0</v>
      </c>
      <c r="I69" s="29">
        <f t="shared" si="6"/>
        <v>0</v>
      </c>
      <c r="J69" s="29">
        <f t="shared" si="7"/>
        <v>0</v>
      </c>
      <c r="K69" s="28">
        <f t="shared" si="1"/>
        <v>0</v>
      </c>
      <c r="L69" s="29">
        <f t="shared" si="2"/>
        <v>0</v>
      </c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4.25" customHeight="1">
      <c r="A70" s="1"/>
      <c r="B70" s="1"/>
      <c r="C70" s="1"/>
      <c r="D70" s="1"/>
      <c r="E70" s="1"/>
      <c r="F70" s="27" t="str">
        <f t="shared" si="3"/>
        <v/>
      </c>
      <c r="G70" s="28">
        <f t="shared" si="4"/>
        <v>0</v>
      </c>
      <c r="H70" s="29">
        <f t="shared" si="5"/>
        <v>0</v>
      </c>
      <c r="I70" s="29">
        <f t="shared" si="6"/>
        <v>0</v>
      </c>
      <c r="J70" s="29">
        <f t="shared" si="7"/>
        <v>0</v>
      </c>
      <c r="K70" s="28">
        <f t="shared" si="1"/>
        <v>0</v>
      </c>
      <c r="L70" s="29">
        <f t="shared" si="2"/>
        <v>0</v>
      </c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4.25" customHeight="1">
      <c r="A71" s="1"/>
      <c r="B71" s="1"/>
      <c r="C71" s="1"/>
      <c r="D71" s="1"/>
      <c r="E71" s="1"/>
      <c r="F71" s="27" t="str">
        <f t="shared" si="3"/>
        <v/>
      </c>
      <c r="G71" s="28">
        <f t="shared" si="4"/>
        <v>0</v>
      </c>
      <c r="H71" s="29">
        <f t="shared" si="5"/>
        <v>0</v>
      </c>
      <c r="I71" s="29">
        <f t="shared" si="6"/>
        <v>0</v>
      </c>
      <c r="J71" s="29">
        <f t="shared" si="7"/>
        <v>0</v>
      </c>
      <c r="K71" s="28">
        <f t="shared" si="1"/>
        <v>0</v>
      </c>
      <c r="L71" s="29">
        <f t="shared" si="2"/>
        <v>0</v>
      </c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4.25" customHeight="1">
      <c r="A72" s="1"/>
      <c r="B72" s="1"/>
      <c r="C72" s="1"/>
      <c r="D72" s="1"/>
      <c r="E72" s="1"/>
      <c r="F72" s="27" t="str">
        <f t="shared" si="3"/>
        <v/>
      </c>
      <c r="G72" s="28">
        <f t="shared" si="4"/>
        <v>0</v>
      </c>
      <c r="H72" s="29">
        <f t="shared" si="5"/>
        <v>0</v>
      </c>
      <c r="I72" s="29">
        <f t="shared" si="6"/>
        <v>0</v>
      </c>
      <c r="J72" s="29">
        <f t="shared" si="7"/>
        <v>0</v>
      </c>
      <c r="K72" s="28">
        <f t="shared" si="1"/>
        <v>0</v>
      </c>
      <c r="L72" s="29">
        <f t="shared" si="2"/>
        <v>0</v>
      </c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4.25" customHeight="1">
      <c r="A73" s="1"/>
      <c r="B73" s="1"/>
      <c r="C73" s="1"/>
      <c r="D73" s="1"/>
      <c r="E73" s="1"/>
      <c r="F73" s="27" t="str">
        <f t="shared" si="3"/>
        <v/>
      </c>
      <c r="G73" s="28">
        <f t="shared" si="4"/>
        <v>0</v>
      </c>
      <c r="H73" s="29">
        <f t="shared" si="5"/>
        <v>0</v>
      </c>
      <c r="I73" s="29">
        <f t="shared" si="6"/>
        <v>0</v>
      </c>
      <c r="J73" s="29">
        <f t="shared" si="7"/>
        <v>0</v>
      </c>
      <c r="K73" s="28">
        <f t="shared" si="1"/>
        <v>0</v>
      </c>
      <c r="L73" s="29">
        <f t="shared" si="2"/>
        <v>0</v>
      </c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4.25" customHeight="1">
      <c r="A74" s="1"/>
      <c r="B74" s="1"/>
      <c r="C74" s="1"/>
      <c r="D74" s="1"/>
      <c r="E74" s="1"/>
      <c r="F74" s="27" t="str">
        <f t="shared" si="3"/>
        <v/>
      </c>
      <c r="G74" s="28">
        <f t="shared" si="4"/>
        <v>0</v>
      </c>
      <c r="H74" s="29">
        <f t="shared" si="5"/>
        <v>0</v>
      </c>
      <c r="I74" s="29">
        <f t="shared" si="6"/>
        <v>0</v>
      </c>
      <c r="J74" s="29">
        <f t="shared" si="7"/>
        <v>0</v>
      </c>
      <c r="K74" s="28">
        <f t="shared" si="1"/>
        <v>0</v>
      </c>
      <c r="L74" s="29">
        <f t="shared" si="2"/>
        <v>0</v>
      </c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4.25" customHeight="1">
      <c r="A75" s="1"/>
      <c r="B75" s="1"/>
      <c r="C75" s="1"/>
      <c r="D75" s="1"/>
      <c r="E75" s="1"/>
      <c r="F75" s="27" t="str">
        <f t="shared" si="3"/>
        <v/>
      </c>
      <c r="G75" s="28">
        <f t="shared" si="4"/>
        <v>0</v>
      </c>
      <c r="H75" s="29">
        <f t="shared" si="5"/>
        <v>0</v>
      </c>
      <c r="I75" s="29">
        <f t="shared" si="6"/>
        <v>0</v>
      </c>
      <c r="J75" s="29">
        <f t="shared" si="7"/>
        <v>0</v>
      </c>
      <c r="K75" s="28">
        <f t="shared" si="1"/>
        <v>0</v>
      </c>
      <c r="L75" s="29">
        <f t="shared" si="2"/>
        <v>0</v>
      </c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4.25" customHeight="1">
      <c r="A76" s="1"/>
      <c r="B76" s="1"/>
      <c r="C76" s="1"/>
      <c r="D76" s="1"/>
      <c r="E76" s="1"/>
      <c r="F76" s="27" t="str">
        <f t="shared" si="3"/>
        <v/>
      </c>
      <c r="G76" s="28">
        <f t="shared" si="4"/>
        <v>0</v>
      </c>
      <c r="H76" s="29">
        <f t="shared" si="5"/>
        <v>0</v>
      </c>
      <c r="I76" s="29">
        <f t="shared" si="6"/>
        <v>0</v>
      </c>
      <c r="J76" s="29">
        <f t="shared" si="7"/>
        <v>0</v>
      </c>
      <c r="K76" s="28">
        <f t="shared" si="1"/>
        <v>0</v>
      </c>
      <c r="L76" s="29">
        <f t="shared" si="2"/>
        <v>0</v>
      </c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4.25" customHeight="1">
      <c r="A77" s="1"/>
      <c r="B77" s="1"/>
      <c r="C77" s="1"/>
      <c r="D77" s="1"/>
      <c r="E77" s="1"/>
      <c r="F77" s="27" t="str">
        <f t="shared" si="3"/>
        <v/>
      </c>
      <c r="G77" s="28">
        <f t="shared" si="4"/>
        <v>0</v>
      </c>
      <c r="H77" s="29">
        <f t="shared" si="5"/>
        <v>0</v>
      </c>
      <c r="I77" s="29">
        <f t="shared" si="6"/>
        <v>0</v>
      </c>
      <c r="J77" s="29">
        <f t="shared" si="7"/>
        <v>0</v>
      </c>
      <c r="K77" s="28">
        <f t="shared" si="1"/>
        <v>0</v>
      </c>
      <c r="L77" s="29">
        <f t="shared" si="2"/>
        <v>0</v>
      </c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4.25" customHeight="1">
      <c r="A78" s="1"/>
      <c r="B78" s="1"/>
      <c r="C78" s="1"/>
      <c r="D78" s="1"/>
      <c r="E78" s="1"/>
      <c r="F78" s="27" t="str">
        <f t="shared" si="3"/>
        <v/>
      </c>
      <c r="G78" s="28">
        <f t="shared" si="4"/>
        <v>0</v>
      </c>
      <c r="H78" s="29">
        <f t="shared" si="5"/>
        <v>0</v>
      </c>
      <c r="I78" s="29">
        <f t="shared" si="6"/>
        <v>0</v>
      </c>
      <c r="J78" s="29">
        <f t="shared" si="7"/>
        <v>0</v>
      </c>
      <c r="K78" s="28">
        <f t="shared" si="1"/>
        <v>0</v>
      </c>
      <c r="L78" s="29">
        <f t="shared" si="2"/>
        <v>0</v>
      </c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4.25" customHeight="1">
      <c r="A79" s="1"/>
      <c r="B79" s="1"/>
      <c r="C79" s="1"/>
      <c r="D79" s="1"/>
      <c r="E79" s="1"/>
      <c r="F79" s="27" t="str">
        <f t="shared" si="3"/>
        <v/>
      </c>
      <c r="G79" s="28">
        <f t="shared" si="4"/>
        <v>0</v>
      </c>
      <c r="H79" s="29">
        <f t="shared" si="5"/>
        <v>0</v>
      </c>
      <c r="I79" s="29">
        <f t="shared" si="6"/>
        <v>0</v>
      </c>
      <c r="J79" s="29">
        <f t="shared" si="7"/>
        <v>0</v>
      </c>
      <c r="K79" s="28">
        <f t="shared" si="1"/>
        <v>0</v>
      </c>
      <c r="L79" s="29">
        <f t="shared" si="2"/>
        <v>0</v>
      </c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4.25" customHeight="1">
      <c r="A80" s="1"/>
      <c r="B80" s="1"/>
      <c r="C80" s="1"/>
      <c r="D80" s="1"/>
      <c r="E80" s="1"/>
      <c r="F80" s="27" t="str">
        <f t="shared" si="3"/>
        <v/>
      </c>
      <c r="G80" s="28">
        <f t="shared" si="4"/>
        <v>0</v>
      </c>
      <c r="H80" s="29">
        <f t="shared" si="5"/>
        <v>0</v>
      </c>
      <c r="I80" s="29">
        <f t="shared" si="6"/>
        <v>0</v>
      </c>
      <c r="J80" s="29">
        <f t="shared" si="7"/>
        <v>0</v>
      </c>
      <c r="K80" s="28">
        <f t="shared" si="1"/>
        <v>0</v>
      </c>
      <c r="L80" s="29">
        <f t="shared" si="2"/>
        <v>0</v>
      </c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4.25" customHeight="1">
      <c r="A81" s="1"/>
      <c r="B81" s="1"/>
      <c r="C81" s="1"/>
      <c r="D81" s="1"/>
      <c r="E81" s="1"/>
      <c r="F81" s="27" t="str">
        <f t="shared" si="3"/>
        <v/>
      </c>
      <c r="G81" s="28">
        <f t="shared" si="4"/>
        <v>0</v>
      </c>
      <c r="H81" s="29">
        <f t="shared" si="5"/>
        <v>0</v>
      </c>
      <c r="I81" s="29">
        <f t="shared" si="6"/>
        <v>0</v>
      </c>
      <c r="J81" s="29">
        <f t="shared" si="7"/>
        <v>0</v>
      </c>
      <c r="K81" s="28">
        <f t="shared" si="1"/>
        <v>0</v>
      </c>
      <c r="L81" s="29">
        <f t="shared" si="2"/>
        <v>0</v>
      </c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4.25" customHeight="1">
      <c r="A82" s="1"/>
      <c r="B82" s="1"/>
      <c r="C82" s="1"/>
      <c r="D82" s="1"/>
      <c r="E82" s="1"/>
      <c r="F82" s="27" t="str">
        <f t="shared" si="3"/>
        <v/>
      </c>
      <c r="G82" s="28">
        <f t="shared" si="4"/>
        <v>0</v>
      </c>
      <c r="H82" s="29">
        <f t="shared" si="5"/>
        <v>0</v>
      </c>
      <c r="I82" s="29">
        <f t="shared" si="6"/>
        <v>0</v>
      </c>
      <c r="J82" s="29">
        <f t="shared" si="7"/>
        <v>0</v>
      </c>
      <c r="K82" s="28">
        <f t="shared" si="1"/>
        <v>0</v>
      </c>
      <c r="L82" s="29">
        <f t="shared" si="2"/>
        <v>0</v>
      </c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4.25" customHeight="1">
      <c r="A83" s="1"/>
      <c r="B83" s="1"/>
      <c r="C83" s="1"/>
      <c r="D83" s="1"/>
      <c r="E83" s="1"/>
      <c r="F83" s="27" t="str">
        <f t="shared" si="3"/>
        <v/>
      </c>
      <c r="G83" s="28">
        <f t="shared" si="4"/>
        <v>0</v>
      </c>
      <c r="H83" s="29">
        <f t="shared" si="5"/>
        <v>0</v>
      </c>
      <c r="I83" s="29">
        <f t="shared" si="6"/>
        <v>0</v>
      </c>
      <c r="J83" s="29">
        <f t="shared" si="7"/>
        <v>0</v>
      </c>
      <c r="K83" s="28">
        <f t="shared" si="1"/>
        <v>0</v>
      </c>
      <c r="L83" s="29">
        <f t="shared" si="2"/>
        <v>0</v>
      </c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4.25" customHeight="1">
      <c r="A84" s="1"/>
      <c r="B84" s="1"/>
      <c r="C84" s="1"/>
      <c r="D84" s="1"/>
      <c r="E84" s="1"/>
      <c r="F84" s="27" t="str">
        <f t="shared" si="3"/>
        <v/>
      </c>
      <c r="G84" s="28">
        <f t="shared" si="4"/>
        <v>0</v>
      </c>
      <c r="H84" s="29">
        <f t="shared" si="5"/>
        <v>0</v>
      </c>
      <c r="I84" s="29">
        <f t="shared" si="6"/>
        <v>0</v>
      </c>
      <c r="J84" s="29">
        <f t="shared" si="7"/>
        <v>0</v>
      </c>
      <c r="K84" s="28">
        <f t="shared" si="1"/>
        <v>0</v>
      </c>
      <c r="L84" s="29">
        <f t="shared" si="2"/>
        <v>0</v>
      </c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4.25" customHeight="1">
      <c r="A85" s="1"/>
      <c r="B85" s="1"/>
      <c r="C85" s="1"/>
      <c r="D85" s="1"/>
      <c r="E85" s="1"/>
      <c r="F85" s="27" t="str">
        <f t="shared" si="3"/>
        <v/>
      </c>
      <c r="G85" s="28">
        <f t="shared" si="4"/>
        <v>0</v>
      </c>
      <c r="H85" s="29">
        <f t="shared" si="5"/>
        <v>0</v>
      </c>
      <c r="I85" s="29">
        <f t="shared" si="6"/>
        <v>0</v>
      </c>
      <c r="J85" s="29">
        <f t="shared" si="7"/>
        <v>0</v>
      </c>
      <c r="K85" s="28">
        <f t="shared" si="1"/>
        <v>0</v>
      </c>
      <c r="L85" s="29">
        <f t="shared" si="2"/>
        <v>0</v>
      </c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4.25" customHeight="1">
      <c r="A86" s="1"/>
      <c r="B86" s="1"/>
      <c r="C86" s="1"/>
      <c r="D86" s="1"/>
      <c r="E86" s="1"/>
      <c r="F86" s="27" t="str">
        <f t="shared" si="3"/>
        <v/>
      </c>
      <c r="G86" s="28">
        <f t="shared" si="4"/>
        <v>0</v>
      </c>
      <c r="H86" s="29">
        <f t="shared" si="5"/>
        <v>0</v>
      </c>
      <c r="I86" s="29">
        <f t="shared" si="6"/>
        <v>0</v>
      </c>
      <c r="J86" s="29">
        <f t="shared" si="7"/>
        <v>0</v>
      </c>
      <c r="K86" s="28">
        <f t="shared" si="1"/>
        <v>0</v>
      </c>
      <c r="L86" s="29">
        <f t="shared" si="2"/>
        <v>0</v>
      </c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4.25" customHeight="1">
      <c r="A87" s="1"/>
      <c r="B87" s="1"/>
      <c r="C87" s="1"/>
      <c r="D87" s="1"/>
      <c r="E87" s="1"/>
      <c r="F87" s="27" t="str">
        <f t="shared" si="3"/>
        <v/>
      </c>
      <c r="G87" s="28">
        <f t="shared" si="4"/>
        <v>0</v>
      </c>
      <c r="H87" s="29">
        <f t="shared" si="5"/>
        <v>0</v>
      </c>
      <c r="I87" s="29">
        <f t="shared" si="6"/>
        <v>0</v>
      </c>
      <c r="J87" s="29">
        <f t="shared" si="7"/>
        <v>0</v>
      </c>
      <c r="K87" s="28">
        <f t="shared" si="1"/>
        <v>0</v>
      </c>
      <c r="L87" s="29">
        <f t="shared" si="2"/>
        <v>0</v>
      </c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4.25" customHeight="1">
      <c r="A88" s="1"/>
      <c r="B88" s="1"/>
      <c r="C88" s="1"/>
      <c r="D88" s="1"/>
      <c r="E88" s="1"/>
      <c r="F88" s="27" t="str">
        <f t="shared" si="3"/>
        <v/>
      </c>
      <c r="G88" s="28">
        <f t="shared" si="4"/>
        <v>0</v>
      </c>
      <c r="H88" s="29">
        <f t="shared" si="5"/>
        <v>0</v>
      </c>
      <c r="I88" s="29">
        <f t="shared" si="6"/>
        <v>0</v>
      </c>
      <c r="J88" s="29">
        <f t="shared" si="7"/>
        <v>0</v>
      </c>
      <c r="K88" s="28">
        <f t="shared" si="1"/>
        <v>0</v>
      </c>
      <c r="L88" s="29">
        <f t="shared" si="2"/>
        <v>0</v>
      </c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4.25" customHeight="1">
      <c r="A89" s="1"/>
      <c r="B89" s="1"/>
      <c r="C89" s="1"/>
      <c r="D89" s="1"/>
      <c r="E89" s="1"/>
      <c r="F89" s="27" t="str">
        <f t="shared" si="3"/>
        <v/>
      </c>
      <c r="G89" s="28">
        <f t="shared" si="4"/>
        <v>0</v>
      </c>
      <c r="H89" s="29">
        <f t="shared" si="5"/>
        <v>0</v>
      </c>
      <c r="I89" s="29">
        <f t="shared" si="6"/>
        <v>0</v>
      </c>
      <c r="J89" s="29">
        <f t="shared" si="7"/>
        <v>0</v>
      </c>
      <c r="K89" s="28">
        <f t="shared" si="1"/>
        <v>0</v>
      </c>
      <c r="L89" s="29">
        <f t="shared" si="2"/>
        <v>0</v>
      </c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4.25" customHeight="1">
      <c r="A90" s="1"/>
      <c r="B90" s="1"/>
      <c r="C90" s="1"/>
      <c r="D90" s="1"/>
      <c r="E90" s="1"/>
      <c r="F90" s="27" t="str">
        <f t="shared" si="3"/>
        <v/>
      </c>
      <c r="G90" s="28">
        <f t="shared" si="4"/>
        <v>0</v>
      </c>
      <c r="H90" s="29">
        <f t="shared" si="5"/>
        <v>0</v>
      </c>
      <c r="I90" s="29">
        <f t="shared" si="6"/>
        <v>0</v>
      </c>
      <c r="J90" s="29">
        <f t="shared" si="7"/>
        <v>0</v>
      </c>
      <c r="K90" s="28">
        <f t="shared" si="1"/>
        <v>0</v>
      </c>
      <c r="L90" s="29">
        <f t="shared" si="2"/>
        <v>0</v>
      </c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4.25" customHeight="1">
      <c r="A91" s="1"/>
      <c r="B91" s="1"/>
      <c r="C91" s="1"/>
      <c r="D91" s="1"/>
      <c r="E91" s="1"/>
      <c r="F91" s="27" t="str">
        <f t="shared" si="3"/>
        <v/>
      </c>
      <c r="G91" s="28">
        <f t="shared" si="4"/>
        <v>0</v>
      </c>
      <c r="H91" s="29">
        <f t="shared" si="5"/>
        <v>0</v>
      </c>
      <c r="I91" s="29">
        <f t="shared" si="6"/>
        <v>0</v>
      </c>
      <c r="J91" s="29">
        <f t="shared" si="7"/>
        <v>0</v>
      </c>
      <c r="K91" s="28">
        <f t="shared" si="1"/>
        <v>0</v>
      </c>
      <c r="L91" s="29">
        <f t="shared" si="2"/>
        <v>0</v>
      </c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4.25" customHeight="1">
      <c r="A92" s="1"/>
      <c r="B92" s="1"/>
      <c r="C92" s="1"/>
      <c r="D92" s="1"/>
      <c r="E92" s="1"/>
      <c r="F92" s="27" t="str">
        <f t="shared" si="3"/>
        <v/>
      </c>
      <c r="G92" s="28">
        <f t="shared" si="4"/>
        <v>0</v>
      </c>
      <c r="H92" s="29">
        <f t="shared" si="5"/>
        <v>0</v>
      </c>
      <c r="I92" s="29">
        <f t="shared" si="6"/>
        <v>0</v>
      </c>
      <c r="J92" s="29">
        <f t="shared" si="7"/>
        <v>0</v>
      </c>
      <c r="K92" s="28">
        <f t="shared" si="1"/>
        <v>0</v>
      </c>
      <c r="L92" s="29">
        <f t="shared" si="2"/>
        <v>0</v>
      </c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4.25" customHeight="1">
      <c r="A93" s="1"/>
      <c r="B93" s="1"/>
      <c r="C93" s="1"/>
      <c r="D93" s="1"/>
      <c r="E93" s="1"/>
      <c r="F93" s="27" t="str">
        <f t="shared" si="3"/>
        <v/>
      </c>
      <c r="G93" s="28">
        <f t="shared" si="4"/>
        <v>0</v>
      </c>
      <c r="H93" s="29">
        <f t="shared" si="5"/>
        <v>0</v>
      </c>
      <c r="I93" s="29">
        <f t="shared" si="6"/>
        <v>0</v>
      </c>
      <c r="J93" s="29">
        <f t="shared" si="7"/>
        <v>0</v>
      </c>
      <c r="K93" s="28">
        <f t="shared" si="1"/>
        <v>0</v>
      </c>
      <c r="L93" s="29">
        <f t="shared" si="2"/>
        <v>0</v>
      </c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4.25" customHeight="1">
      <c r="A94" s="1"/>
      <c r="B94" s="1"/>
      <c r="C94" s="1"/>
      <c r="D94" s="1"/>
      <c r="E94" s="1"/>
      <c r="F94" s="27" t="str">
        <f t="shared" si="3"/>
        <v/>
      </c>
      <c r="G94" s="28">
        <f t="shared" si="4"/>
        <v>0</v>
      </c>
      <c r="H94" s="29">
        <f t="shared" si="5"/>
        <v>0</v>
      </c>
      <c r="I94" s="29">
        <f t="shared" si="6"/>
        <v>0</v>
      </c>
      <c r="J94" s="29">
        <f t="shared" si="7"/>
        <v>0</v>
      </c>
      <c r="K94" s="28">
        <f t="shared" si="1"/>
        <v>0</v>
      </c>
      <c r="L94" s="29">
        <f t="shared" si="2"/>
        <v>0</v>
      </c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4.25" customHeight="1">
      <c r="A95" s="1"/>
      <c r="B95" s="1"/>
      <c r="C95" s="1"/>
      <c r="D95" s="1"/>
      <c r="E95" s="1"/>
      <c r="F95" s="27" t="str">
        <f t="shared" si="3"/>
        <v/>
      </c>
      <c r="G95" s="28">
        <f t="shared" si="4"/>
        <v>0</v>
      </c>
      <c r="H95" s="29">
        <f t="shared" si="5"/>
        <v>0</v>
      </c>
      <c r="I95" s="29">
        <f t="shared" si="6"/>
        <v>0</v>
      </c>
      <c r="J95" s="29">
        <f t="shared" si="7"/>
        <v>0</v>
      </c>
      <c r="K95" s="28">
        <f t="shared" si="1"/>
        <v>0</v>
      </c>
      <c r="L95" s="29">
        <f t="shared" si="2"/>
        <v>0</v>
      </c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4.25" customHeight="1">
      <c r="A96" s="1"/>
      <c r="B96" s="1"/>
      <c r="C96" s="1"/>
      <c r="D96" s="1"/>
      <c r="E96" s="1"/>
      <c r="F96" s="27" t="str">
        <f t="shared" si="3"/>
        <v/>
      </c>
      <c r="G96" s="28">
        <f t="shared" si="4"/>
        <v>0</v>
      </c>
      <c r="H96" s="29">
        <f t="shared" si="5"/>
        <v>0</v>
      </c>
      <c r="I96" s="29">
        <f t="shared" si="6"/>
        <v>0</v>
      </c>
      <c r="J96" s="29">
        <f t="shared" si="7"/>
        <v>0</v>
      </c>
      <c r="K96" s="28">
        <f t="shared" si="1"/>
        <v>0</v>
      </c>
      <c r="L96" s="29">
        <f t="shared" si="2"/>
        <v>0</v>
      </c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4.25" customHeight="1">
      <c r="A97" s="1"/>
      <c r="B97" s="1"/>
      <c r="C97" s="1"/>
      <c r="D97" s="1"/>
      <c r="E97" s="1"/>
      <c r="F97" s="27" t="str">
        <f t="shared" si="3"/>
        <v/>
      </c>
      <c r="G97" s="28">
        <f t="shared" si="4"/>
        <v>0</v>
      </c>
      <c r="H97" s="29">
        <f t="shared" si="5"/>
        <v>0</v>
      </c>
      <c r="I97" s="29">
        <f t="shared" si="6"/>
        <v>0</v>
      </c>
      <c r="J97" s="29">
        <f t="shared" si="7"/>
        <v>0</v>
      </c>
      <c r="K97" s="28">
        <f t="shared" si="1"/>
        <v>0</v>
      </c>
      <c r="L97" s="29">
        <f t="shared" si="2"/>
        <v>0</v>
      </c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4.25" customHeight="1">
      <c r="A98" s="1"/>
      <c r="B98" s="1"/>
      <c r="C98" s="1"/>
      <c r="D98" s="1"/>
      <c r="E98" s="1"/>
      <c r="F98" s="27" t="str">
        <f t="shared" si="3"/>
        <v/>
      </c>
      <c r="G98" s="28">
        <f t="shared" si="4"/>
        <v>0</v>
      </c>
      <c r="H98" s="29">
        <f t="shared" si="5"/>
        <v>0</v>
      </c>
      <c r="I98" s="29">
        <f t="shared" si="6"/>
        <v>0</v>
      </c>
      <c r="J98" s="29">
        <f t="shared" si="7"/>
        <v>0</v>
      </c>
      <c r="K98" s="28">
        <f t="shared" si="1"/>
        <v>0</v>
      </c>
      <c r="L98" s="29">
        <f t="shared" si="2"/>
        <v>0</v>
      </c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4.25" customHeight="1">
      <c r="A99" s="1"/>
      <c r="B99" s="1"/>
      <c r="C99" s="1"/>
      <c r="D99" s="1"/>
      <c r="E99" s="1"/>
      <c r="F99" s="27" t="str">
        <f t="shared" si="3"/>
        <v/>
      </c>
      <c r="G99" s="28">
        <f t="shared" si="4"/>
        <v>0</v>
      </c>
      <c r="H99" s="29">
        <f t="shared" si="5"/>
        <v>0</v>
      </c>
      <c r="I99" s="29">
        <f t="shared" si="6"/>
        <v>0</v>
      </c>
      <c r="J99" s="29">
        <f t="shared" si="7"/>
        <v>0</v>
      </c>
      <c r="K99" s="28">
        <f t="shared" si="1"/>
        <v>0</v>
      </c>
      <c r="L99" s="29">
        <f t="shared" si="2"/>
        <v>0</v>
      </c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4.25" customHeight="1">
      <c r="A100" s="1"/>
      <c r="B100" s="1"/>
      <c r="C100" s="1"/>
      <c r="D100" s="1"/>
      <c r="E100" s="1"/>
      <c r="F100" s="27" t="str">
        <f t="shared" si="3"/>
        <v/>
      </c>
      <c r="G100" s="28">
        <f t="shared" si="4"/>
        <v>0</v>
      </c>
      <c r="H100" s="29">
        <f t="shared" si="5"/>
        <v>0</v>
      </c>
      <c r="I100" s="29">
        <f t="shared" si="6"/>
        <v>0</v>
      </c>
      <c r="J100" s="29">
        <f t="shared" si="7"/>
        <v>0</v>
      </c>
      <c r="K100" s="28">
        <f t="shared" si="1"/>
        <v>0</v>
      </c>
      <c r="L100" s="29">
        <f t="shared" si="2"/>
        <v>0</v>
      </c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4.25" customHeight="1">
      <c r="A101" s="1"/>
      <c r="B101" s="1"/>
      <c r="C101" s="1"/>
      <c r="D101" s="1"/>
      <c r="E101" s="1"/>
      <c r="F101" s="27" t="str">
        <f t="shared" si="3"/>
        <v/>
      </c>
      <c r="G101" s="28">
        <f t="shared" si="4"/>
        <v>0</v>
      </c>
      <c r="H101" s="29">
        <f t="shared" si="5"/>
        <v>0</v>
      </c>
      <c r="I101" s="29">
        <f t="shared" si="6"/>
        <v>0</v>
      </c>
      <c r="J101" s="29">
        <f t="shared" si="7"/>
        <v>0</v>
      </c>
      <c r="K101" s="28">
        <f t="shared" si="1"/>
        <v>0</v>
      </c>
      <c r="L101" s="29">
        <f t="shared" si="2"/>
        <v>0</v>
      </c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4.25" customHeight="1">
      <c r="A102" s="1"/>
      <c r="B102" s="1"/>
      <c r="C102" s="1"/>
      <c r="D102" s="1"/>
      <c r="E102" s="1"/>
      <c r="F102" s="27" t="str">
        <f t="shared" si="3"/>
        <v/>
      </c>
      <c r="G102" s="28">
        <f t="shared" si="4"/>
        <v>0</v>
      </c>
      <c r="H102" s="29">
        <f t="shared" si="5"/>
        <v>0</v>
      </c>
      <c r="I102" s="29">
        <f t="shared" si="6"/>
        <v>0</v>
      </c>
      <c r="J102" s="29">
        <f t="shared" si="7"/>
        <v>0</v>
      </c>
      <c r="K102" s="28">
        <f t="shared" si="1"/>
        <v>0</v>
      </c>
      <c r="L102" s="29">
        <f t="shared" si="2"/>
        <v>0</v>
      </c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4.25" customHeight="1">
      <c r="A103" s="1"/>
      <c r="B103" s="1"/>
      <c r="C103" s="1"/>
      <c r="D103" s="1"/>
      <c r="E103" s="1"/>
      <c r="F103" s="27" t="str">
        <f t="shared" si="3"/>
        <v/>
      </c>
      <c r="G103" s="28">
        <f t="shared" si="4"/>
        <v>0</v>
      </c>
      <c r="H103" s="29">
        <f t="shared" si="5"/>
        <v>0</v>
      </c>
      <c r="I103" s="29">
        <f t="shared" si="6"/>
        <v>0</v>
      </c>
      <c r="J103" s="29">
        <f t="shared" si="7"/>
        <v>0</v>
      </c>
      <c r="K103" s="28">
        <f t="shared" si="1"/>
        <v>0</v>
      </c>
      <c r="L103" s="29">
        <f t="shared" si="2"/>
        <v>0</v>
      </c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4.25" customHeight="1">
      <c r="A104" s="1"/>
      <c r="B104" s="1"/>
      <c r="C104" s="1"/>
      <c r="D104" s="1"/>
      <c r="E104" s="1"/>
      <c r="F104" s="27" t="str">
        <f t="shared" si="3"/>
        <v/>
      </c>
      <c r="G104" s="28">
        <f t="shared" si="4"/>
        <v>0</v>
      </c>
      <c r="H104" s="29">
        <f t="shared" si="5"/>
        <v>0</v>
      </c>
      <c r="I104" s="29">
        <f t="shared" si="6"/>
        <v>0</v>
      </c>
      <c r="J104" s="29">
        <f t="shared" si="7"/>
        <v>0</v>
      </c>
      <c r="K104" s="28">
        <f t="shared" si="1"/>
        <v>0</v>
      </c>
      <c r="L104" s="29">
        <f t="shared" si="2"/>
        <v>0</v>
      </c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4.25" customHeight="1">
      <c r="A105" s="1"/>
      <c r="B105" s="1"/>
      <c r="C105" s="1"/>
      <c r="D105" s="1"/>
      <c r="E105" s="1"/>
      <c r="F105" s="27" t="str">
        <f t="shared" si="3"/>
        <v/>
      </c>
      <c r="G105" s="28">
        <f t="shared" si="4"/>
        <v>0</v>
      </c>
      <c r="H105" s="29">
        <f t="shared" si="5"/>
        <v>0</v>
      </c>
      <c r="I105" s="29">
        <f t="shared" si="6"/>
        <v>0</v>
      </c>
      <c r="J105" s="29">
        <f t="shared" si="7"/>
        <v>0</v>
      </c>
      <c r="K105" s="28">
        <f t="shared" si="1"/>
        <v>0</v>
      </c>
      <c r="L105" s="29">
        <f t="shared" si="2"/>
        <v>0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4.25" customHeight="1">
      <c r="A106" s="1"/>
      <c r="B106" s="1"/>
      <c r="C106" s="1"/>
      <c r="D106" s="1"/>
      <c r="E106" s="1"/>
      <c r="F106" s="27" t="str">
        <f t="shared" si="3"/>
        <v/>
      </c>
      <c r="G106" s="28">
        <f t="shared" si="4"/>
        <v>0</v>
      </c>
      <c r="H106" s="29">
        <f t="shared" si="5"/>
        <v>0</v>
      </c>
      <c r="I106" s="29">
        <f t="shared" si="6"/>
        <v>0</v>
      </c>
      <c r="J106" s="29">
        <f t="shared" si="7"/>
        <v>0</v>
      </c>
      <c r="K106" s="28">
        <f t="shared" si="1"/>
        <v>0</v>
      </c>
      <c r="L106" s="29">
        <f t="shared" si="2"/>
        <v>0</v>
      </c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4.25" customHeight="1">
      <c r="A107" s="1"/>
      <c r="B107" s="1"/>
      <c r="C107" s="1"/>
      <c r="D107" s="1"/>
      <c r="E107" s="1"/>
      <c r="F107" s="27" t="str">
        <f t="shared" si="3"/>
        <v/>
      </c>
      <c r="G107" s="28">
        <f t="shared" si="4"/>
        <v>0</v>
      </c>
      <c r="H107" s="29">
        <f t="shared" si="5"/>
        <v>0</v>
      </c>
      <c r="I107" s="29">
        <f t="shared" si="6"/>
        <v>0</v>
      </c>
      <c r="J107" s="29">
        <f t="shared" si="7"/>
        <v>0</v>
      </c>
      <c r="K107" s="28">
        <f t="shared" si="1"/>
        <v>0</v>
      </c>
      <c r="L107" s="29">
        <f t="shared" si="2"/>
        <v>0</v>
      </c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4.25" customHeight="1">
      <c r="A108" s="1"/>
      <c r="B108" s="1"/>
      <c r="C108" s="1"/>
      <c r="D108" s="1"/>
      <c r="E108" s="1"/>
      <c r="F108" s="27" t="str">
        <f t="shared" si="3"/>
        <v/>
      </c>
      <c r="G108" s="28">
        <f t="shared" si="4"/>
        <v>0</v>
      </c>
      <c r="H108" s="29">
        <f t="shared" si="5"/>
        <v>0</v>
      </c>
      <c r="I108" s="29">
        <f t="shared" si="6"/>
        <v>0</v>
      </c>
      <c r="J108" s="29">
        <f t="shared" si="7"/>
        <v>0</v>
      </c>
      <c r="K108" s="28">
        <f t="shared" si="1"/>
        <v>0</v>
      </c>
      <c r="L108" s="29">
        <f t="shared" si="2"/>
        <v>0</v>
      </c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4.25" customHeight="1">
      <c r="A109" s="1"/>
      <c r="B109" s="1"/>
      <c r="C109" s="1"/>
      <c r="D109" s="1"/>
      <c r="E109" s="1"/>
      <c r="F109" s="27" t="str">
        <f t="shared" si="3"/>
        <v/>
      </c>
      <c r="G109" s="28">
        <f t="shared" si="4"/>
        <v>0</v>
      </c>
      <c r="H109" s="29">
        <f t="shared" si="5"/>
        <v>0</v>
      </c>
      <c r="I109" s="29">
        <f t="shared" si="6"/>
        <v>0</v>
      </c>
      <c r="J109" s="29">
        <f t="shared" si="7"/>
        <v>0</v>
      </c>
      <c r="K109" s="28">
        <f t="shared" si="1"/>
        <v>0</v>
      </c>
      <c r="L109" s="29">
        <f t="shared" si="2"/>
        <v>0</v>
      </c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4.25" customHeight="1">
      <c r="A110" s="1"/>
      <c r="B110" s="1"/>
      <c r="C110" s="1"/>
      <c r="D110" s="1"/>
      <c r="E110" s="1"/>
      <c r="F110" s="27" t="str">
        <f t="shared" si="3"/>
        <v/>
      </c>
      <c r="G110" s="28">
        <f t="shared" si="4"/>
        <v>0</v>
      </c>
      <c r="H110" s="29">
        <f t="shared" si="5"/>
        <v>0</v>
      </c>
      <c r="I110" s="29">
        <f t="shared" si="6"/>
        <v>0</v>
      </c>
      <c r="J110" s="29">
        <f t="shared" si="7"/>
        <v>0</v>
      </c>
      <c r="K110" s="28">
        <f t="shared" si="1"/>
        <v>0</v>
      </c>
      <c r="L110" s="29">
        <f t="shared" si="2"/>
        <v>0</v>
      </c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4.25" customHeight="1">
      <c r="A111" s="1"/>
      <c r="B111" s="1"/>
      <c r="C111" s="1"/>
      <c r="D111" s="1"/>
      <c r="E111" s="1"/>
      <c r="F111" s="27" t="str">
        <f t="shared" si="3"/>
        <v/>
      </c>
      <c r="G111" s="28">
        <f t="shared" si="4"/>
        <v>0</v>
      </c>
      <c r="H111" s="29">
        <f t="shared" si="5"/>
        <v>0</v>
      </c>
      <c r="I111" s="29">
        <f t="shared" si="6"/>
        <v>0</v>
      </c>
      <c r="J111" s="29">
        <f t="shared" si="7"/>
        <v>0</v>
      </c>
      <c r="K111" s="28">
        <f t="shared" si="1"/>
        <v>0</v>
      </c>
      <c r="L111" s="29">
        <f t="shared" si="2"/>
        <v>0</v>
      </c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4.25" customHeight="1">
      <c r="A112" s="1"/>
      <c r="B112" s="1"/>
      <c r="C112" s="1"/>
      <c r="D112" s="1"/>
      <c r="E112" s="1"/>
      <c r="F112" s="27" t="str">
        <f t="shared" si="3"/>
        <v/>
      </c>
      <c r="G112" s="28">
        <f t="shared" si="4"/>
        <v>0</v>
      </c>
      <c r="H112" s="29">
        <f t="shared" si="5"/>
        <v>0</v>
      </c>
      <c r="I112" s="29">
        <f t="shared" si="6"/>
        <v>0</v>
      </c>
      <c r="J112" s="29">
        <f t="shared" si="7"/>
        <v>0</v>
      </c>
      <c r="K112" s="28">
        <f t="shared" si="1"/>
        <v>0</v>
      </c>
      <c r="L112" s="29">
        <f t="shared" si="2"/>
        <v>0</v>
      </c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4.25" customHeight="1">
      <c r="A113" s="1"/>
      <c r="B113" s="1"/>
      <c r="C113" s="1"/>
      <c r="D113" s="1"/>
      <c r="E113" s="1"/>
      <c r="F113" s="27" t="str">
        <f t="shared" si="3"/>
        <v/>
      </c>
      <c r="G113" s="28">
        <f t="shared" si="4"/>
        <v>0</v>
      </c>
      <c r="H113" s="29">
        <f t="shared" si="5"/>
        <v>0</v>
      </c>
      <c r="I113" s="29">
        <f t="shared" si="6"/>
        <v>0</v>
      </c>
      <c r="J113" s="29">
        <f t="shared" si="7"/>
        <v>0</v>
      </c>
      <c r="K113" s="28">
        <f t="shared" si="1"/>
        <v>0</v>
      </c>
      <c r="L113" s="29">
        <f t="shared" si="2"/>
        <v>0</v>
      </c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4.25" customHeight="1">
      <c r="A114" s="1"/>
      <c r="B114" s="1"/>
      <c r="C114" s="1"/>
      <c r="D114" s="1"/>
      <c r="E114" s="1"/>
      <c r="F114" s="27" t="str">
        <f t="shared" si="3"/>
        <v/>
      </c>
      <c r="G114" s="28">
        <f t="shared" si="4"/>
        <v>0</v>
      </c>
      <c r="H114" s="29">
        <f t="shared" si="5"/>
        <v>0</v>
      </c>
      <c r="I114" s="29">
        <f t="shared" si="6"/>
        <v>0</v>
      </c>
      <c r="J114" s="29">
        <f t="shared" si="7"/>
        <v>0</v>
      </c>
      <c r="K114" s="28">
        <f t="shared" si="1"/>
        <v>0</v>
      </c>
      <c r="L114" s="29">
        <f t="shared" si="2"/>
        <v>0</v>
      </c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4.25" customHeight="1">
      <c r="A115" s="1"/>
      <c r="B115" s="1"/>
      <c r="C115" s="1"/>
      <c r="D115" s="1"/>
      <c r="E115" s="1"/>
      <c r="F115" s="27" t="str">
        <f t="shared" si="3"/>
        <v/>
      </c>
      <c r="G115" s="28">
        <f t="shared" si="4"/>
        <v>0</v>
      </c>
      <c r="H115" s="29">
        <f t="shared" si="5"/>
        <v>0</v>
      </c>
      <c r="I115" s="29">
        <f t="shared" si="6"/>
        <v>0</v>
      </c>
      <c r="J115" s="29">
        <f t="shared" si="7"/>
        <v>0</v>
      </c>
      <c r="K115" s="28">
        <f t="shared" si="1"/>
        <v>0</v>
      </c>
      <c r="L115" s="29">
        <f t="shared" si="2"/>
        <v>0</v>
      </c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4.25" customHeight="1">
      <c r="A116" s="1"/>
      <c r="B116" s="1"/>
      <c r="C116" s="1"/>
      <c r="D116" s="1"/>
      <c r="E116" s="1"/>
      <c r="F116" s="27" t="str">
        <f t="shared" si="3"/>
        <v/>
      </c>
      <c r="G116" s="28">
        <f t="shared" si="4"/>
        <v>0</v>
      </c>
      <c r="H116" s="29">
        <f t="shared" si="5"/>
        <v>0</v>
      </c>
      <c r="I116" s="29">
        <f t="shared" si="6"/>
        <v>0</v>
      </c>
      <c r="J116" s="29">
        <f t="shared" si="7"/>
        <v>0</v>
      </c>
      <c r="K116" s="28">
        <f t="shared" si="1"/>
        <v>0</v>
      </c>
      <c r="L116" s="29">
        <f t="shared" si="2"/>
        <v>0</v>
      </c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4.25" customHeight="1">
      <c r="A117" s="1"/>
      <c r="B117" s="1"/>
      <c r="C117" s="1"/>
      <c r="D117" s="1"/>
      <c r="E117" s="1"/>
      <c r="F117" s="27" t="str">
        <f t="shared" si="3"/>
        <v/>
      </c>
      <c r="G117" s="28">
        <f t="shared" si="4"/>
        <v>0</v>
      </c>
      <c r="H117" s="29">
        <f t="shared" si="5"/>
        <v>0</v>
      </c>
      <c r="I117" s="29">
        <f t="shared" si="6"/>
        <v>0</v>
      </c>
      <c r="J117" s="29">
        <f t="shared" si="7"/>
        <v>0</v>
      </c>
      <c r="K117" s="28">
        <f t="shared" si="1"/>
        <v>0</v>
      </c>
      <c r="L117" s="29">
        <f t="shared" si="2"/>
        <v>0</v>
      </c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4.25" customHeight="1">
      <c r="A118" s="1"/>
      <c r="B118" s="1"/>
      <c r="C118" s="1"/>
      <c r="D118" s="1"/>
      <c r="E118" s="1"/>
      <c r="F118" s="27" t="str">
        <f t="shared" si="3"/>
        <v/>
      </c>
      <c r="G118" s="28">
        <f t="shared" si="4"/>
        <v>0</v>
      </c>
      <c r="H118" s="29">
        <f t="shared" si="5"/>
        <v>0</v>
      </c>
      <c r="I118" s="29">
        <f t="shared" si="6"/>
        <v>0</v>
      </c>
      <c r="J118" s="29">
        <f t="shared" si="7"/>
        <v>0</v>
      </c>
      <c r="K118" s="28">
        <f t="shared" si="1"/>
        <v>0</v>
      </c>
      <c r="L118" s="29">
        <f t="shared" si="2"/>
        <v>0</v>
      </c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4.25" customHeight="1">
      <c r="A119" s="1"/>
      <c r="B119" s="1"/>
      <c r="C119" s="1"/>
      <c r="D119" s="1"/>
      <c r="E119" s="1"/>
      <c r="F119" s="27" t="str">
        <f t="shared" si="3"/>
        <v/>
      </c>
      <c r="G119" s="28">
        <f t="shared" si="4"/>
        <v>0</v>
      </c>
      <c r="H119" s="29">
        <f t="shared" si="5"/>
        <v>0</v>
      </c>
      <c r="I119" s="29">
        <f t="shared" si="6"/>
        <v>0</v>
      </c>
      <c r="J119" s="29">
        <f t="shared" si="7"/>
        <v>0</v>
      </c>
      <c r="K119" s="28">
        <f t="shared" si="1"/>
        <v>0</v>
      </c>
      <c r="L119" s="29">
        <f t="shared" si="2"/>
        <v>0</v>
      </c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4.25" customHeight="1">
      <c r="A120" s="1"/>
      <c r="B120" s="1"/>
      <c r="C120" s="1"/>
      <c r="D120" s="1"/>
      <c r="E120" s="1"/>
      <c r="F120" s="27" t="str">
        <f t="shared" si="3"/>
        <v/>
      </c>
      <c r="G120" s="28">
        <f t="shared" si="4"/>
        <v>0</v>
      </c>
      <c r="H120" s="29">
        <f t="shared" si="5"/>
        <v>0</v>
      </c>
      <c r="I120" s="29">
        <f t="shared" si="6"/>
        <v>0</v>
      </c>
      <c r="J120" s="29">
        <f t="shared" si="7"/>
        <v>0</v>
      </c>
      <c r="K120" s="28">
        <f t="shared" si="1"/>
        <v>0</v>
      </c>
      <c r="L120" s="29">
        <f t="shared" si="2"/>
        <v>0</v>
      </c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4.25" customHeight="1">
      <c r="A121" s="1"/>
      <c r="B121" s="1"/>
      <c r="C121" s="1"/>
      <c r="D121" s="1"/>
      <c r="E121" s="1"/>
      <c r="F121" s="27" t="str">
        <f t="shared" si="3"/>
        <v/>
      </c>
      <c r="G121" s="28">
        <f t="shared" si="4"/>
        <v>0</v>
      </c>
      <c r="H121" s="29">
        <f t="shared" si="5"/>
        <v>0</v>
      </c>
      <c r="I121" s="29">
        <f t="shared" si="6"/>
        <v>0</v>
      </c>
      <c r="J121" s="29">
        <f t="shared" si="7"/>
        <v>0</v>
      </c>
      <c r="K121" s="28">
        <f t="shared" si="1"/>
        <v>0</v>
      </c>
      <c r="L121" s="29">
        <f t="shared" si="2"/>
        <v>0</v>
      </c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4.25" customHeight="1">
      <c r="A122" s="1"/>
      <c r="B122" s="1"/>
      <c r="C122" s="1"/>
      <c r="D122" s="1"/>
      <c r="E122" s="1"/>
      <c r="F122" s="27" t="str">
        <f t="shared" si="3"/>
        <v/>
      </c>
      <c r="G122" s="28">
        <f t="shared" si="4"/>
        <v>0</v>
      </c>
      <c r="H122" s="29">
        <f t="shared" si="5"/>
        <v>0</v>
      </c>
      <c r="I122" s="29">
        <f t="shared" si="6"/>
        <v>0</v>
      </c>
      <c r="J122" s="29">
        <f t="shared" si="7"/>
        <v>0</v>
      </c>
      <c r="K122" s="28">
        <f t="shared" si="1"/>
        <v>0</v>
      </c>
      <c r="L122" s="29">
        <f t="shared" si="2"/>
        <v>0</v>
      </c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4.25" customHeight="1">
      <c r="A123" s="1"/>
      <c r="B123" s="1"/>
      <c r="C123" s="1"/>
      <c r="D123" s="1"/>
      <c r="E123" s="1"/>
      <c r="F123" s="27" t="str">
        <f t="shared" si="3"/>
        <v/>
      </c>
      <c r="G123" s="28">
        <f t="shared" si="4"/>
        <v>0</v>
      </c>
      <c r="H123" s="29">
        <f t="shared" si="5"/>
        <v>0</v>
      </c>
      <c r="I123" s="29">
        <f t="shared" si="6"/>
        <v>0</v>
      </c>
      <c r="J123" s="29">
        <f t="shared" si="7"/>
        <v>0</v>
      </c>
      <c r="K123" s="28">
        <f t="shared" si="1"/>
        <v>0</v>
      </c>
      <c r="L123" s="29">
        <f t="shared" si="2"/>
        <v>0</v>
      </c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4.25" customHeight="1">
      <c r="A124" s="1"/>
      <c r="B124" s="1"/>
      <c r="C124" s="1"/>
      <c r="D124" s="1"/>
      <c r="E124" s="1"/>
      <c r="F124" s="27" t="str">
        <f t="shared" si="3"/>
        <v/>
      </c>
      <c r="G124" s="28">
        <f t="shared" si="4"/>
        <v>0</v>
      </c>
      <c r="H124" s="29">
        <f t="shared" si="5"/>
        <v>0</v>
      </c>
      <c r="I124" s="29">
        <f t="shared" si="6"/>
        <v>0</v>
      </c>
      <c r="J124" s="29">
        <f t="shared" si="7"/>
        <v>0</v>
      </c>
      <c r="K124" s="28">
        <f t="shared" si="1"/>
        <v>0</v>
      </c>
      <c r="L124" s="29">
        <f t="shared" si="2"/>
        <v>0</v>
      </c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4.25" customHeight="1">
      <c r="A125" s="1"/>
      <c r="B125" s="1"/>
      <c r="C125" s="1"/>
      <c r="D125" s="1"/>
      <c r="E125" s="1"/>
      <c r="F125" s="27" t="str">
        <f t="shared" si="3"/>
        <v/>
      </c>
      <c r="G125" s="28">
        <f t="shared" si="4"/>
        <v>0</v>
      </c>
      <c r="H125" s="29">
        <f t="shared" si="5"/>
        <v>0</v>
      </c>
      <c r="I125" s="29">
        <f t="shared" si="6"/>
        <v>0</v>
      </c>
      <c r="J125" s="29">
        <f t="shared" si="7"/>
        <v>0</v>
      </c>
      <c r="K125" s="28">
        <f t="shared" si="1"/>
        <v>0</v>
      </c>
      <c r="L125" s="29">
        <f t="shared" si="2"/>
        <v>0</v>
      </c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4.25" customHeight="1">
      <c r="A126" s="1"/>
      <c r="B126" s="1"/>
      <c r="C126" s="1"/>
      <c r="D126" s="1"/>
      <c r="E126" s="1"/>
      <c r="F126" s="27" t="str">
        <f t="shared" si="3"/>
        <v/>
      </c>
      <c r="G126" s="28">
        <f t="shared" si="4"/>
        <v>0</v>
      </c>
      <c r="H126" s="29">
        <f t="shared" si="5"/>
        <v>0</v>
      </c>
      <c r="I126" s="29">
        <f t="shared" si="6"/>
        <v>0</v>
      </c>
      <c r="J126" s="29">
        <f t="shared" si="7"/>
        <v>0</v>
      </c>
      <c r="K126" s="28">
        <f t="shared" si="1"/>
        <v>0</v>
      </c>
      <c r="L126" s="29">
        <f t="shared" si="2"/>
        <v>0</v>
      </c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4.25" customHeight="1">
      <c r="A127" s="1"/>
      <c r="B127" s="1"/>
      <c r="C127" s="1"/>
      <c r="D127" s="1"/>
      <c r="E127" s="1"/>
      <c r="F127" s="27" t="str">
        <f t="shared" si="3"/>
        <v/>
      </c>
      <c r="G127" s="28">
        <f t="shared" si="4"/>
        <v>0</v>
      </c>
      <c r="H127" s="29">
        <f t="shared" si="5"/>
        <v>0</v>
      </c>
      <c r="I127" s="29">
        <f t="shared" si="6"/>
        <v>0</v>
      </c>
      <c r="J127" s="29">
        <f t="shared" si="7"/>
        <v>0</v>
      </c>
      <c r="K127" s="28">
        <f t="shared" si="1"/>
        <v>0</v>
      </c>
      <c r="L127" s="29">
        <f t="shared" si="2"/>
        <v>0</v>
      </c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4.25" customHeight="1">
      <c r="A128" s="1"/>
      <c r="B128" s="1"/>
      <c r="C128" s="1"/>
      <c r="D128" s="1"/>
      <c r="E128" s="1"/>
      <c r="F128" s="27" t="str">
        <f t="shared" si="3"/>
        <v/>
      </c>
      <c r="G128" s="28">
        <f t="shared" si="4"/>
        <v>0</v>
      </c>
      <c r="H128" s="29">
        <f t="shared" si="5"/>
        <v>0</v>
      </c>
      <c r="I128" s="29">
        <f t="shared" si="6"/>
        <v>0</v>
      </c>
      <c r="J128" s="29">
        <f t="shared" si="7"/>
        <v>0</v>
      </c>
      <c r="K128" s="28">
        <f t="shared" si="1"/>
        <v>0</v>
      </c>
      <c r="L128" s="29">
        <f t="shared" si="2"/>
        <v>0</v>
      </c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4.25" customHeight="1">
      <c r="A129" s="1"/>
      <c r="B129" s="1"/>
      <c r="C129" s="1"/>
      <c r="D129" s="1"/>
      <c r="E129" s="1"/>
      <c r="F129" s="27" t="str">
        <f t="shared" si="3"/>
        <v/>
      </c>
      <c r="G129" s="28">
        <f t="shared" si="4"/>
        <v>0</v>
      </c>
      <c r="H129" s="29">
        <f t="shared" si="5"/>
        <v>0</v>
      </c>
      <c r="I129" s="29">
        <f t="shared" si="6"/>
        <v>0</v>
      </c>
      <c r="J129" s="29">
        <f t="shared" si="7"/>
        <v>0</v>
      </c>
      <c r="K129" s="28">
        <f t="shared" si="1"/>
        <v>0</v>
      </c>
      <c r="L129" s="29">
        <f t="shared" si="2"/>
        <v>0</v>
      </c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4.25" customHeight="1">
      <c r="A130" s="1"/>
      <c r="B130" s="1"/>
      <c r="C130" s="1"/>
      <c r="D130" s="1"/>
      <c r="E130" s="1"/>
      <c r="F130" s="27" t="str">
        <f t="shared" si="3"/>
        <v/>
      </c>
      <c r="G130" s="28">
        <f t="shared" si="4"/>
        <v>0</v>
      </c>
      <c r="H130" s="29">
        <f t="shared" si="5"/>
        <v>0</v>
      </c>
      <c r="I130" s="29">
        <f t="shared" si="6"/>
        <v>0</v>
      </c>
      <c r="J130" s="29">
        <f t="shared" si="7"/>
        <v>0</v>
      </c>
      <c r="K130" s="28">
        <f t="shared" si="1"/>
        <v>0</v>
      </c>
      <c r="L130" s="29">
        <f t="shared" si="2"/>
        <v>0</v>
      </c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4.25" customHeight="1">
      <c r="A131" s="1"/>
      <c r="B131" s="1"/>
      <c r="C131" s="1"/>
      <c r="D131" s="1"/>
      <c r="E131" s="1"/>
      <c r="F131" s="27" t="str">
        <f t="shared" si="3"/>
        <v/>
      </c>
      <c r="G131" s="28">
        <f t="shared" si="4"/>
        <v>0</v>
      </c>
      <c r="H131" s="29">
        <f t="shared" si="5"/>
        <v>0</v>
      </c>
      <c r="I131" s="29">
        <f t="shared" si="6"/>
        <v>0</v>
      </c>
      <c r="J131" s="29">
        <f t="shared" si="7"/>
        <v>0</v>
      </c>
      <c r="K131" s="28">
        <f t="shared" si="1"/>
        <v>0</v>
      </c>
      <c r="L131" s="29">
        <f t="shared" si="2"/>
        <v>0</v>
      </c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4.25" customHeight="1">
      <c r="A132" s="1"/>
      <c r="B132" s="1"/>
      <c r="C132" s="1"/>
      <c r="D132" s="1"/>
      <c r="E132" s="1"/>
      <c r="F132" s="27" t="str">
        <f t="shared" si="3"/>
        <v/>
      </c>
      <c r="G132" s="28">
        <f t="shared" si="4"/>
        <v>0</v>
      </c>
      <c r="H132" s="29">
        <f t="shared" si="5"/>
        <v>0</v>
      </c>
      <c r="I132" s="29">
        <f t="shared" si="6"/>
        <v>0</v>
      </c>
      <c r="J132" s="29">
        <f t="shared" si="7"/>
        <v>0</v>
      </c>
      <c r="K132" s="28">
        <f t="shared" si="1"/>
        <v>0</v>
      </c>
      <c r="L132" s="29">
        <f t="shared" si="2"/>
        <v>0</v>
      </c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4.25" customHeight="1">
      <c r="A133" s="1"/>
      <c r="B133" s="1"/>
      <c r="C133" s="1"/>
      <c r="D133" s="1"/>
      <c r="E133" s="1"/>
      <c r="F133" s="27" t="str">
        <f t="shared" si="3"/>
        <v/>
      </c>
      <c r="G133" s="28">
        <f t="shared" si="4"/>
        <v>0</v>
      </c>
      <c r="H133" s="29">
        <f t="shared" si="5"/>
        <v>0</v>
      </c>
      <c r="I133" s="29">
        <f t="shared" si="6"/>
        <v>0</v>
      </c>
      <c r="J133" s="29">
        <f t="shared" si="7"/>
        <v>0</v>
      </c>
      <c r="K133" s="28">
        <f t="shared" si="1"/>
        <v>0</v>
      </c>
      <c r="L133" s="29">
        <f t="shared" si="2"/>
        <v>0</v>
      </c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4.25" customHeight="1">
      <c r="A134" s="1"/>
      <c r="B134" s="1"/>
      <c r="C134" s="1"/>
      <c r="D134" s="1"/>
      <c r="E134" s="1"/>
      <c r="F134" s="27" t="str">
        <f t="shared" si="3"/>
        <v/>
      </c>
      <c r="G134" s="28">
        <f t="shared" si="4"/>
        <v>0</v>
      </c>
      <c r="H134" s="29">
        <f t="shared" si="5"/>
        <v>0</v>
      </c>
      <c r="I134" s="29">
        <f t="shared" si="6"/>
        <v>0</v>
      </c>
      <c r="J134" s="29">
        <f t="shared" si="7"/>
        <v>0</v>
      </c>
      <c r="K134" s="28">
        <f t="shared" si="1"/>
        <v>0</v>
      </c>
      <c r="L134" s="29">
        <f t="shared" si="2"/>
        <v>0</v>
      </c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4.25" customHeight="1">
      <c r="A135" s="1"/>
      <c r="B135" s="1"/>
      <c r="C135" s="1"/>
      <c r="D135" s="1"/>
      <c r="E135" s="1"/>
      <c r="F135" s="27" t="str">
        <f t="shared" si="3"/>
        <v/>
      </c>
      <c r="G135" s="28">
        <f t="shared" si="4"/>
        <v>0</v>
      </c>
      <c r="H135" s="29">
        <f t="shared" si="5"/>
        <v>0</v>
      </c>
      <c r="I135" s="29">
        <f t="shared" si="6"/>
        <v>0</v>
      </c>
      <c r="J135" s="29">
        <f t="shared" si="7"/>
        <v>0</v>
      </c>
      <c r="K135" s="28">
        <f t="shared" si="1"/>
        <v>0</v>
      </c>
      <c r="L135" s="29">
        <f t="shared" si="2"/>
        <v>0</v>
      </c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4.25" customHeight="1">
      <c r="A136" s="1"/>
      <c r="B136" s="1"/>
      <c r="C136" s="1"/>
      <c r="D136" s="1"/>
      <c r="E136" s="1"/>
      <c r="F136" s="27" t="str">
        <f t="shared" si="3"/>
        <v/>
      </c>
      <c r="G136" s="28">
        <f t="shared" si="4"/>
        <v>0</v>
      </c>
      <c r="H136" s="29">
        <f t="shared" si="5"/>
        <v>0</v>
      </c>
      <c r="I136" s="29">
        <f t="shared" si="6"/>
        <v>0</v>
      </c>
      <c r="J136" s="29">
        <f t="shared" si="7"/>
        <v>0</v>
      </c>
      <c r="K136" s="28">
        <f t="shared" si="1"/>
        <v>0</v>
      </c>
      <c r="L136" s="29">
        <f t="shared" si="2"/>
        <v>0</v>
      </c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4.25" customHeight="1">
      <c r="A137" s="1"/>
      <c r="B137" s="1"/>
      <c r="C137" s="1"/>
      <c r="D137" s="1"/>
      <c r="E137" s="1"/>
      <c r="F137" s="27" t="str">
        <f t="shared" si="3"/>
        <v/>
      </c>
      <c r="G137" s="28">
        <f t="shared" si="4"/>
        <v>0</v>
      </c>
      <c r="H137" s="29">
        <f t="shared" si="5"/>
        <v>0</v>
      </c>
      <c r="I137" s="29">
        <f t="shared" si="6"/>
        <v>0</v>
      </c>
      <c r="J137" s="29">
        <f t="shared" si="7"/>
        <v>0</v>
      </c>
      <c r="K137" s="28">
        <f t="shared" si="1"/>
        <v>0</v>
      </c>
      <c r="L137" s="29">
        <f t="shared" si="2"/>
        <v>0</v>
      </c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4.25" customHeight="1">
      <c r="A138" s="1"/>
      <c r="B138" s="1"/>
      <c r="C138" s="1"/>
      <c r="D138" s="1"/>
      <c r="E138" s="1"/>
      <c r="F138" s="27" t="str">
        <f t="shared" si="3"/>
        <v/>
      </c>
      <c r="G138" s="28">
        <f t="shared" si="4"/>
        <v>0</v>
      </c>
      <c r="H138" s="29">
        <f t="shared" si="5"/>
        <v>0</v>
      </c>
      <c r="I138" s="29">
        <f t="shared" si="6"/>
        <v>0</v>
      </c>
      <c r="J138" s="29">
        <f t="shared" si="7"/>
        <v>0</v>
      </c>
      <c r="K138" s="28">
        <f t="shared" si="1"/>
        <v>0</v>
      </c>
      <c r="L138" s="29">
        <f t="shared" si="2"/>
        <v>0</v>
      </c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4.25" customHeight="1">
      <c r="A139" s="1"/>
      <c r="B139" s="1"/>
      <c r="C139" s="1"/>
      <c r="D139" s="1"/>
      <c r="E139" s="1"/>
      <c r="F139" s="27" t="str">
        <f t="shared" si="3"/>
        <v/>
      </c>
      <c r="G139" s="28">
        <f t="shared" si="4"/>
        <v>0</v>
      </c>
      <c r="H139" s="29">
        <f t="shared" si="5"/>
        <v>0</v>
      </c>
      <c r="I139" s="29">
        <f t="shared" si="6"/>
        <v>0</v>
      </c>
      <c r="J139" s="29">
        <f t="shared" si="7"/>
        <v>0</v>
      </c>
      <c r="K139" s="28">
        <f t="shared" si="1"/>
        <v>0</v>
      </c>
      <c r="L139" s="29">
        <f t="shared" si="2"/>
        <v>0</v>
      </c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4.25" customHeight="1">
      <c r="A140" s="1"/>
      <c r="B140" s="1"/>
      <c r="C140" s="1"/>
      <c r="D140" s="1"/>
      <c r="E140" s="1"/>
      <c r="F140" s="27" t="str">
        <f t="shared" si="3"/>
        <v/>
      </c>
      <c r="G140" s="28">
        <f t="shared" si="4"/>
        <v>0</v>
      </c>
      <c r="H140" s="29">
        <f t="shared" si="5"/>
        <v>0</v>
      </c>
      <c r="I140" s="29">
        <f t="shared" si="6"/>
        <v>0</v>
      </c>
      <c r="J140" s="29">
        <f t="shared" si="7"/>
        <v>0</v>
      </c>
      <c r="K140" s="28">
        <f t="shared" si="1"/>
        <v>0</v>
      </c>
      <c r="L140" s="29">
        <f t="shared" si="2"/>
        <v>0</v>
      </c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4.25" customHeight="1">
      <c r="A141" s="1"/>
      <c r="B141" s="1"/>
      <c r="C141" s="1"/>
      <c r="D141" s="1"/>
      <c r="E141" s="1"/>
      <c r="F141" s="27" t="str">
        <f t="shared" si="3"/>
        <v/>
      </c>
      <c r="G141" s="28">
        <f t="shared" si="4"/>
        <v>0</v>
      </c>
      <c r="H141" s="29">
        <f t="shared" si="5"/>
        <v>0</v>
      </c>
      <c r="I141" s="29">
        <f t="shared" si="6"/>
        <v>0</v>
      </c>
      <c r="J141" s="29">
        <f t="shared" si="7"/>
        <v>0</v>
      </c>
      <c r="K141" s="28">
        <f t="shared" si="1"/>
        <v>0</v>
      </c>
      <c r="L141" s="29">
        <f t="shared" si="2"/>
        <v>0</v>
      </c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4.25" customHeight="1">
      <c r="A142" s="1"/>
      <c r="B142" s="1"/>
      <c r="C142" s="1"/>
      <c r="D142" s="1"/>
      <c r="E142" s="1"/>
      <c r="F142" s="27" t="str">
        <f t="shared" si="3"/>
        <v/>
      </c>
      <c r="G142" s="28">
        <f t="shared" si="4"/>
        <v>0</v>
      </c>
      <c r="H142" s="29">
        <f t="shared" si="5"/>
        <v>0</v>
      </c>
      <c r="I142" s="29">
        <f t="shared" si="6"/>
        <v>0</v>
      </c>
      <c r="J142" s="29">
        <f t="shared" si="7"/>
        <v>0</v>
      </c>
      <c r="K142" s="28">
        <f t="shared" si="1"/>
        <v>0</v>
      </c>
      <c r="L142" s="29">
        <f t="shared" si="2"/>
        <v>0</v>
      </c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4.25" customHeight="1">
      <c r="A143" s="1"/>
      <c r="B143" s="1"/>
      <c r="C143" s="1"/>
      <c r="D143" s="1"/>
      <c r="E143" s="1"/>
      <c r="F143" s="27" t="str">
        <f t="shared" si="3"/>
        <v/>
      </c>
      <c r="G143" s="28">
        <f t="shared" si="4"/>
        <v>0</v>
      </c>
      <c r="H143" s="29">
        <f t="shared" si="5"/>
        <v>0</v>
      </c>
      <c r="I143" s="29">
        <f t="shared" si="6"/>
        <v>0</v>
      </c>
      <c r="J143" s="29">
        <f t="shared" si="7"/>
        <v>0</v>
      </c>
      <c r="K143" s="28">
        <f t="shared" si="1"/>
        <v>0</v>
      </c>
      <c r="L143" s="29">
        <f t="shared" si="2"/>
        <v>0</v>
      </c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4.25" customHeight="1">
      <c r="A144" s="1"/>
      <c r="B144" s="1"/>
      <c r="C144" s="1"/>
      <c r="D144" s="1"/>
      <c r="E144" s="1"/>
      <c r="F144" s="27" t="str">
        <f t="shared" si="3"/>
        <v/>
      </c>
      <c r="G144" s="28">
        <f t="shared" si="4"/>
        <v>0</v>
      </c>
      <c r="H144" s="29">
        <f t="shared" si="5"/>
        <v>0</v>
      </c>
      <c r="I144" s="29">
        <f t="shared" si="6"/>
        <v>0</v>
      </c>
      <c r="J144" s="29">
        <f t="shared" si="7"/>
        <v>0</v>
      </c>
      <c r="K144" s="28">
        <f t="shared" si="1"/>
        <v>0</v>
      </c>
      <c r="L144" s="29">
        <f t="shared" si="2"/>
        <v>0</v>
      </c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4.25" customHeight="1">
      <c r="A145" s="1"/>
      <c r="B145" s="1"/>
      <c r="C145" s="1"/>
      <c r="D145" s="1"/>
      <c r="E145" s="1"/>
      <c r="F145" s="27" t="str">
        <f t="shared" si="3"/>
        <v/>
      </c>
      <c r="G145" s="28">
        <f t="shared" si="4"/>
        <v>0</v>
      </c>
      <c r="H145" s="29">
        <f t="shared" si="5"/>
        <v>0</v>
      </c>
      <c r="I145" s="29">
        <f t="shared" si="6"/>
        <v>0</v>
      </c>
      <c r="J145" s="29">
        <f t="shared" si="7"/>
        <v>0</v>
      </c>
      <c r="K145" s="28">
        <f t="shared" si="1"/>
        <v>0</v>
      </c>
      <c r="L145" s="29">
        <f t="shared" si="2"/>
        <v>0</v>
      </c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4.25" customHeight="1">
      <c r="A146" s="1"/>
      <c r="B146" s="1"/>
      <c r="C146" s="1"/>
      <c r="D146" s="1"/>
      <c r="E146" s="1"/>
      <c r="F146" s="27" t="str">
        <f t="shared" si="3"/>
        <v/>
      </c>
      <c r="G146" s="28">
        <f t="shared" si="4"/>
        <v>0</v>
      </c>
      <c r="H146" s="29">
        <f t="shared" si="5"/>
        <v>0</v>
      </c>
      <c r="I146" s="29">
        <f t="shared" si="6"/>
        <v>0</v>
      </c>
      <c r="J146" s="29">
        <f t="shared" si="7"/>
        <v>0</v>
      </c>
      <c r="K146" s="28">
        <f t="shared" si="1"/>
        <v>0</v>
      </c>
      <c r="L146" s="29">
        <f t="shared" si="2"/>
        <v>0</v>
      </c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4.25" customHeight="1">
      <c r="A147" s="1"/>
      <c r="B147" s="1"/>
      <c r="C147" s="1"/>
      <c r="D147" s="1"/>
      <c r="E147" s="1"/>
      <c r="F147" s="27" t="str">
        <f t="shared" si="3"/>
        <v/>
      </c>
      <c r="G147" s="28">
        <f t="shared" si="4"/>
        <v>0</v>
      </c>
      <c r="H147" s="29">
        <f t="shared" si="5"/>
        <v>0</v>
      </c>
      <c r="I147" s="29">
        <f t="shared" si="6"/>
        <v>0</v>
      </c>
      <c r="J147" s="29">
        <f t="shared" si="7"/>
        <v>0</v>
      </c>
      <c r="K147" s="28">
        <f t="shared" si="1"/>
        <v>0</v>
      </c>
      <c r="L147" s="29">
        <f t="shared" si="2"/>
        <v>0</v>
      </c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4.25" customHeight="1">
      <c r="A148" s="1"/>
      <c r="B148" s="1"/>
      <c r="C148" s="1"/>
      <c r="D148" s="1"/>
      <c r="E148" s="1"/>
      <c r="F148" s="27" t="str">
        <f t="shared" si="3"/>
        <v/>
      </c>
      <c r="G148" s="28">
        <f t="shared" si="4"/>
        <v>0</v>
      </c>
      <c r="H148" s="29">
        <f t="shared" si="5"/>
        <v>0</v>
      </c>
      <c r="I148" s="29">
        <f t="shared" si="6"/>
        <v>0</v>
      </c>
      <c r="J148" s="29">
        <f t="shared" si="7"/>
        <v>0</v>
      </c>
      <c r="K148" s="28">
        <f t="shared" si="1"/>
        <v>0</v>
      </c>
      <c r="L148" s="29">
        <f t="shared" si="2"/>
        <v>0</v>
      </c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4.25" customHeight="1">
      <c r="A149" s="1"/>
      <c r="B149" s="1"/>
      <c r="C149" s="1"/>
      <c r="D149" s="1"/>
      <c r="E149" s="1"/>
      <c r="F149" s="27" t="str">
        <f t="shared" si="3"/>
        <v/>
      </c>
      <c r="G149" s="28">
        <f t="shared" si="4"/>
        <v>0</v>
      </c>
      <c r="H149" s="29">
        <f t="shared" si="5"/>
        <v>0</v>
      </c>
      <c r="I149" s="29">
        <f t="shared" si="6"/>
        <v>0</v>
      </c>
      <c r="J149" s="29">
        <f t="shared" si="7"/>
        <v>0</v>
      </c>
      <c r="K149" s="28">
        <f t="shared" si="1"/>
        <v>0</v>
      </c>
      <c r="L149" s="29">
        <f t="shared" si="2"/>
        <v>0</v>
      </c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4.25" customHeight="1">
      <c r="A150" s="1"/>
      <c r="B150" s="1"/>
      <c r="C150" s="1"/>
      <c r="D150" s="1"/>
      <c r="E150" s="1"/>
      <c r="F150" s="27" t="str">
        <f t="shared" si="3"/>
        <v/>
      </c>
      <c r="G150" s="28">
        <f t="shared" si="4"/>
        <v>0</v>
      </c>
      <c r="H150" s="29">
        <f t="shared" si="5"/>
        <v>0</v>
      </c>
      <c r="I150" s="29">
        <f t="shared" si="6"/>
        <v>0</v>
      </c>
      <c r="J150" s="29">
        <f t="shared" si="7"/>
        <v>0</v>
      </c>
      <c r="K150" s="28">
        <f t="shared" si="1"/>
        <v>0</v>
      </c>
      <c r="L150" s="29">
        <f t="shared" si="2"/>
        <v>0</v>
      </c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4.25" customHeight="1">
      <c r="A151" s="1"/>
      <c r="B151" s="1"/>
      <c r="C151" s="1"/>
      <c r="D151" s="1"/>
      <c r="E151" s="1"/>
      <c r="F151" s="27" t="str">
        <f t="shared" si="3"/>
        <v/>
      </c>
      <c r="G151" s="28">
        <f t="shared" si="4"/>
        <v>0</v>
      </c>
      <c r="H151" s="29">
        <f t="shared" si="5"/>
        <v>0</v>
      </c>
      <c r="I151" s="29">
        <f t="shared" si="6"/>
        <v>0</v>
      </c>
      <c r="J151" s="29">
        <f t="shared" si="7"/>
        <v>0</v>
      </c>
      <c r="K151" s="28">
        <f t="shared" si="1"/>
        <v>0</v>
      </c>
      <c r="L151" s="29">
        <f t="shared" si="2"/>
        <v>0</v>
      </c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4.25" customHeight="1">
      <c r="A152" s="1"/>
      <c r="B152" s="1"/>
      <c r="C152" s="1"/>
      <c r="D152" s="1"/>
      <c r="E152" s="1"/>
      <c r="F152" s="27" t="str">
        <f t="shared" si="3"/>
        <v/>
      </c>
      <c r="G152" s="28">
        <f t="shared" si="4"/>
        <v>0</v>
      </c>
      <c r="H152" s="29">
        <f t="shared" si="5"/>
        <v>0</v>
      </c>
      <c r="I152" s="29">
        <f t="shared" si="6"/>
        <v>0</v>
      </c>
      <c r="J152" s="29">
        <f t="shared" si="7"/>
        <v>0</v>
      </c>
      <c r="K152" s="28">
        <f t="shared" si="1"/>
        <v>0</v>
      </c>
      <c r="L152" s="29">
        <f t="shared" si="2"/>
        <v>0</v>
      </c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4.25" customHeight="1">
      <c r="A153" s="1"/>
      <c r="B153" s="1"/>
      <c r="C153" s="1"/>
      <c r="D153" s="1"/>
      <c r="E153" s="1"/>
      <c r="F153" s="27" t="str">
        <f t="shared" si="3"/>
        <v/>
      </c>
      <c r="G153" s="28">
        <f t="shared" si="4"/>
        <v>0</v>
      </c>
      <c r="H153" s="29">
        <f t="shared" si="5"/>
        <v>0</v>
      </c>
      <c r="I153" s="29">
        <f t="shared" si="6"/>
        <v>0</v>
      </c>
      <c r="J153" s="29">
        <f t="shared" si="7"/>
        <v>0</v>
      </c>
      <c r="K153" s="28">
        <f t="shared" si="1"/>
        <v>0</v>
      </c>
      <c r="L153" s="29">
        <f t="shared" si="2"/>
        <v>0</v>
      </c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4.25" customHeight="1">
      <c r="A154" s="1"/>
      <c r="B154" s="1"/>
      <c r="C154" s="1"/>
      <c r="D154" s="1"/>
      <c r="E154" s="1"/>
      <c r="F154" s="27" t="str">
        <f t="shared" si="3"/>
        <v/>
      </c>
      <c r="G154" s="28">
        <f t="shared" si="4"/>
        <v>0</v>
      </c>
      <c r="H154" s="29">
        <f t="shared" si="5"/>
        <v>0</v>
      </c>
      <c r="I154" s="29">
        <f t="shared" si="6"/>
        <v>0</v>
      </c>
      <c r="J154" s="29">
        <f t="shared" si="7"/>
        <v>0</v>
      </c>
      <c r="K154" s="28">
        <f t="shared" si="1"/>
        <v>0</v>
      </c>
      <c r="L154" s="29">
        <f t="shared" si="2"/>
        <v>0</v>
      </c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4.25" customHeight="1">
      <c r="A155" s="1"/>
      <c r="B155" s="1"/>
      <c r="C155" s="1"/>
      <c r="D155" s="1"/>
      <c r="E155" s="1"/>
      <c r="F155" s="27" t="str">
        <f t="shared" si="3"/>
        <v/>
      </c>
      <c r="G155" s="28">
        <f t="shared" si="4"/>
        <v>0</v>
      </c>
      <c r="H155" s="29">
        <f t="shared" si="5"/>
        <v>0</v>
      </c>
      <c r="I155" s="29">
        <f t="shared" si="6"/>
        <v>0</v>
      </c>
      <c r="J155" s="29">
        <f t="shared" si="7"/>
        <v>0</v>
      </c>
      <c r="K155" s="28">
        <f t="shared" si="1"/>
        <v>0</v>
      </c>
      <c r="L155" s="29">
        <f t="shared" si="2"/>
        <v>0</v>
      </c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4.25" customHeight="1">
      <c r="A156" s="1"/>
      <c r="B156" s="1"/>
      <c r="C156" s="1"/>
      <c r="D156" s="1"/>
      <c r="E156" s="1"/>
      <c r="F156" s="27" t="str">
        <f t="shared" si="3"/>
        <v/>
      </c>
      <c r="G156" s="28">
        <f t="shared" si="4"/>
        <v>0</v>
      </c>
      <c r="H156" s="29">
        <f t="shared" si="5"/>
        <v>0</v>
      </c>
      <c r="I156" s="29">
        <f t="shared" si="6"/>
        <v>0</v>
      </c>
      <c r="J156" s="29">
        <f t="shared" si="7"/>
        <v>0</v>
      </c>
      <c r="K156" s="28">
        <f t="shared" si="1"/>
        <v>0</v>
      </c>
      <c r="L156" s="29">
        <f t="shared" si="2"/>
        <v>0</v>
      </c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4.25" customHeight="1">
      <c r="A157" s="1"/>
      <c r="B157" s="1"/>
      <c r="C157" s="1"/>
      <c r="D157" s="1"/>
      <c r="E157" s="1"/>
      <c r="F157" s="27" t="str">
        <f t="shared" si="3"/>
        <v/>
      </c>
      <c r="G157" s="28">
        <f t="shared" si="4"/>
        <v>0</v>
      </c>
      <c r="H157" s="29">
        <f t="shared" si="5"/>
        <v>0</v>
      </c>
      <c r="I157" s="29">
        <f t="shared" si="6"/>
        <v>0</v>
      </c>
      <c r="J157" s="29">
        <f t="shared" si="7"/>
        <v>0</v>
      </c>
      <c r="K157" s="28">
        <f t="shared" si="1"/>
        <v>0</v>
      </c>
      <c r="L157" s="29">
        <f t="shared" si="2"/>
        <v>0</v>
      </c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4.25" customHeight="1">
      <c r="A158" s="1"/>
      <c r="B158" s="1"/>
      <c r="C158" s="1"/>
      <c r="D158" s="1"/>
      <c r="E158" s="1"/>
      <c r="F158" s="27" t="str">
        <f t="shared" si="3"/>
        <v/>
      </c>
      <c r="G158" s="28">
        <f t="shared" si="4"/>
        <v>0</v>
      </c>
      <c r="H158" s="29">
        <f t="shared" si="5"/>
        <v>0</v>
      </c>
      <c r="I158" s="29">
        <f t="shared" si="6"/>
        <v>0</v>
      </c>
      <c r="J158" s="29">
        <f t="shared" si="7"/>
        <v>0</v>
      </c>
      <c r="K158" s="28">
        <f t="shared" si="1"/>
        <v>0</v>
      </c>
      <c r="L158" s="29">
        <f t="shared" si="2"/>
        <v>0</v>
      </c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4.25" customHeight="1">
      <c r="A159" s="1"/>
      <c r="B159" s="1"/>
      <c r="C159" s="1"/>
      <c r="D159" s="1"/>
      <c r="E159" s="1"/>
      <c r="F159" s="27" t="str">
        <f t="shared" si="3"/>
        <v/>
      </c>
      <c r="G159" s="28">
        <f t="shared" si="4"/>
        <v>0</v>
      </c>
      <c r="H159" s="29">
        <f t="shared" si="5"/>
        <v>0</v>
      </c>
      <c r="I159" s="29">
        <f t="shared" si="6"/>
        <v>0</v>
      </c>
      <c r="J159" s="29">
        <f t="shared" si="7"/>
        <v>0</v>
      </c>
      <c r="K159" s="28">
        <f t="shared" si="1"/>
        <v>0</v>
      </c>
      <c r="L159" s="29">
        <f t="shared" si="2"/>
        <v>0</v>
      </c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4.25" customHeight="1">
      <c r="A160" s="1"/>
      <c r="B160" s="1"/>
      <c r="C160" s="1"/>
      <c r="D160" s="1"/>
      <c r="E160" s="1"/>
      <c r="F160" s="27" t="str">
        <f t="shared" si="3"/>
        <v/>
      </c>
      <c r="G160" s="28">
        <f t="shared" si="4"/>
        <v>0</v>
      </c>
      <c r="H160" s="29">
        <f t="shared" si="5"/>
        <v>0</v>
      </c>
      <c r="I160" s="29">
        <f t="shared" si="6"/>
        <v>0</v>
      </c>
      <c r="J160" s="29">
        <f t="shared" si="7"/>
        <v>0</v>
      </c>
      <c r="K160" s="28">
        <f t="shared" si="1"/>
        <v>0</v>
      </c>
      <c r="L160" s="29">
        <f t="shared" si="2"/>
        <v>0</v>
      </c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4.25" customHeight="1">
      <c r="A161" s="1"/>
      <c r="B161" s="1"/>
      <c r="C161" s="1"/>
      <c r="D161" s="1"/>
      <c r="E161" s="1"/>
      <c r="F161" s="27" t="str">
        <f t="shared" si="3"/>
        <v/>
      </c>
      <c r="G161" s="28">
        <f t="shared" si="4"/>
        <v>0</v>
      </c>
      <c r="H161" s="29">
        <f t="shared" si="5"/>
        <v>0</v>
      </c>
      <c r="I161" s="29">
        <f t="shared" si="6"/>
        <v>0</v>
      </c>
      <c r="J161" s="29">
        <f t="shared" si="7"/>
        <v>0</v>
      </c>
      <c r="K161" s="28">
        <f t="shared" si="1"/>
        <v>0</v>
      </c>
      <c r="L161" s="29">
        <f t="shared" si="2"/>
        <v>0</v>
      </c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4.25" customHeight="1">
      <c r="A162" s="1"/>
      <c r="B162" s="1"/>
      <c r="C162" s="1"/>
      <c r="D162" s="1"/>
      <c r="E162" s="1"/>
      <c r="F162" s="27" t="str">
        <f t="shared" si="3"/>
        <v/>
      </c>
      <c r="G162" s="28">
        <f t="shared" si="4"/>
        <v>0</v>
      </c>
      <c r="H162" s="29">
        <f t="shared" si="5"/>
        <v>0</v>
      </c>
      <c r="I162" s="29">
        <f t="shared" si="6"/>
        <v>0</v>
      </c>
      <c r="J162" s="29">
        <f t="shared" si="7"/>
        <v>0</v>
      </c>
      <c r="K162" s="28">
        <f t="shared" si="1"/>
        <v>0</v>
      </c>
      <c r="L162" s="29">
        <f t="shared" si="2"/>
        <v>0</v>
      </c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4.25" customHeight="1">
      <c r="A163" s="1"/>
      <c r="B163" s="1"/>
      <c r="C163" s="1"/>
      <c r="D163" s="1"/>
      <c r="E163" s="1"/>
      <c r="F163" s="27" t="str">
        <f t="shared" si="3"/>
        <v/>
      </c>
      <c r="G163" s="28">
        <f t="shared" si="4"/>
        <v>0</v>
      </c>
      <c r="H163" s="29">
        <f t="shared" si="5"/>
        <v>0</v>
      </c>
      <c r="I163" s="29">
        <f t="shared" si="6"/>
        <v>0</v>
      </c>
      <c r="J163" s="29">
        <f t="shared" si="7"/>
        <v>0</v>
      </c>
      <c r="K163" s="28">
        <f t="shared" si="1"/>
        <v>0</v>
      </c>
      <c r="L163" s="29">
        <f t="shared" si="2"/>
        <v>0</v>
      </c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4.25" customHeight="1">
      <c r="A164" s="1"/>
      <c r="B164" s="1"/>
      <c r="C164" s="1"/>
      <c r="D164" s="1"/>
      <c r="E164" s="1"/>
      <c r="F164" s="27" t="str">
        <f t="shared" si="3"/>
        <v/>
      </c>
      <c r="G164" s="28">
        <f t="shared" si="4"/>
        <v>0</v>
      </c>
      <c r="H164" s="29">
        <f t="shared" si="5"/>
        <v>0</v>
      </c>
      <c r="I164" s="29">
        <f t="shared" si="6"/>
        <v>0</v>
      </c>
      <c r="J164" s="29">
        <f t="shared" si="7"/>
        <v>0</v>
      </c>
      <c r="K164" s="28">
        <f t="shared" si="1"/>
        <v>0</v>
      </c>
      <c r="L164" s="29">
        <f t="shared" si="2"/>
        <v>0</v>
      </c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4.25" customHeight="1">
      <c r="A165" s="1"/>
      <c r="B165" s="1"/>
      <c r="C165" s="1"/>
      <c r="D165" s="1"/>
      <c r="E165" s="1"/>
      <c r="F165" s="27" t="str">
        <f t="shared" si="3"/>
        <v/>
      </c>
      <c r="G165" s="28">
        <f t="shared" si="4"/>
        <v>0</v>
      </c>
      <c r="H165" s="29">
        <f t="shared" si="5"/>
        <v>0</v>
      </c>
      <c r="I165" s="29">
        <f t="shared" si="6"/>
        <v>0</v>
      </c>
      <c r="J165" s="29">
        <f t="shared" si="7"/>
        <v>0</v>
      </c>
      <c r="K165" s="28">
        <f t="shared" si="1"/>
        <v>0</v>
      </c>
      <c r="L165" s="29">
        <f t="shared" si="2"/>
        <v>0</v>
      </c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4.25" customHeight="1">
      <c r="A166" s="1"/>
      <c r="B166" s="1"/>
      <c r="C166" s="1"/>
      <c r="D166" s="1"/>
      <c r="E166" s="1"/>
      <c r="F166" s="27" t="str">
        <f t="shared" si="3"/>
        <v/>
      </c>
      <c r="G166" s="28">
        <f t="shared" si="4"/>
        <v>0</v>
      </c>
      <c r="H166" s="29">
        <f t="shared" si="5"/>
        <v>0</v>
      </c>
      <c r="I166" s="29">
        <f t="shared" si="6"/>
        <v>0</v>
      </c>
      <c r="J166" s="29">
        <f t="shared" si="7"/>
        <v>0</v>
      </c>
      <c r="K166" s="28">
        <f t="shared" si="1"/>
        <v>0</v>
      </c>
      <c r="L166" s="29">
        <f t="shared" si="2"/>
        <v>0</v>
      </c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4.25" customHeight="1">
      <c r="A167" s="1"/>
      <c r="B167" s="1"/>
      <c r="C167" s="1"/>
      <c r="D167" s="1"/>
      <c r="E167" s="1"/>
      <c r="F167" s="27" t="str">
        <f t="shared" si="3"/>
        <v/>
      </c>
      <c r="G167" s="28">
        <f t="shared" si="4"/>
        <v>0</v>
      </c>
      <c r="H167" s="29">
        <f t="shared" si="5"/>
        <v>0</v>
      </c>
      <c r="I167" s="29">
        <f t="shared" si="6"/>
        <v>0</v>
      </c>
      <c r="J167" s="29">
        <f t="shared" si="7"/>
        <v>0</v>
      </c>
      <c r="K167" s="28">
        <f t="shared" si="1"/>
        <v>0</v>
      </c>
      <c r="L167" s="29">
        <f t="shared" si="2"/>
        <v>0</v>
      </c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4.25" customHeight="1">
      <c r="A168" s="1"/>
      <c r="B168" s="1"/>
      <c r="C168" s="1"/>
      <c r="D168" s="1"/>
      <c r="E168" s="1"/>
      <c r="F168" s="27" t="str">
        <f t="shared" si="3"/>
        <v/>
      </c>
      <c r="G168" s="28">
        <f t="shared" si="4"/>
        <v>0</v>
      </c>
      <c r="H168" s="29">
        <f t="shared" si="5"/>
        <v>0</v>
      </c>
      <c r="I168" s="29">
        <f t="shared" si="6"/>
        <v>0</v>
      </c>
      <c r="J168" s="29">
        <f t="shared" si="7"/>
        <v>0</v>
      </c>
      <c r="K168" s="28">
        <f t="shared" si="1"/>
        <v>0</v>
      </c>
      <c r="L168" s="29">
        <f t="shared" si="2"/>
        <v>0</v>
      </c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4.25" customHeight="1">
      <c r="A169" s="1"/>
      <c r="B169" s="1"/>
      <c r="C169" s="1"/>
      <c r="D169" s="1"/>
      <c r="E169" s="1"/>
      <c r="F169" s="27" t="str">
        <f t="shared" si="3"/>
        <v/>
      </c>
      <c r="G169" s="28">
        <f t="shared" si="4"/>
        <v>0</v>
      </c>
      <c r="H169" s="29">
        <f t="shared" si="5"/>
        <v>0</v>
      </c>
      <c r="I169" s="29">
        <f t="shared" si="6"/>
        <v>0</v>
      </c>
      <c r="J169" s="29">
        <f t="shared" si="7"/>
        <v>0</v>
      </c>
      <c r="K169" s="28">
        <f t="shared" si="1"/>
        <v>0</v>
      </c>
      <c r="L169" s="29">
        <f t="shared" si="2"/>
        <v>0</v>
      </c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4.25" customHeight="1">
      <c r="A170" s="1"/>
      <c r="B170" s="1"/>
      <c r="C170" s="1"/>
      <c r="D170" s="1"/>
      <c r="E170" s="1"/>
      <c r="F170" s="27" t="str">
        <f t="shared" si="3"/>
        <v/>
      </c>
      <c r="G170" s="28">
        <f t="shared" si="4"/>
        <v>0</v>
      </c>
      <c r="H170" s="29">
        <f t="shared" si="5"/>
        <v>0</v>
      </c>
      <c r="I170" s="29">
        <f t="shared" si="6"/>
        <v>0</v>
      </c>
      <c r="J170" s="29">
        <f t="shared" si="7"/>
        <v>0</v>
      </c>
      <c r="K170" s="28">
        <f t="shared" si="1"/>
        <v>0</v>
      </c>
      <c r="L170" s="29">
        <f t="shared" si="2"/>
        <v>0</v>
      </c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4.25" customHeight="1">
      <c r="A171" s="1"/>
      <c r="B171" s="1"/>
      <c r="C171" s="1"/>
      <c r="D171" s="1"/>
      <c r="E171" s="1"/>
      <c r="F171" s="27" t="str">
        <f t="shared" si="3"/>
        <v/>
      </c>
      <c r="G171" s="28">
        <f t="shared" si="4"/>
        <v>0</v>
      </c>
      <c r="H171" s="29">
        <f t="shared" si="5"/>
        <v>0</v>
      </c>
      <c r="I171" s="29">
        <f t="shared" si="6"/>
        <v>0</v>
      </c>
      <c r="J171" s="29">
        <f t="shared" si="7"/>
        <v>0</v>
      </c>
      <c r="K171" s="28">
        <f t="shared" si="1"/>
        <v>0</v>
      </c>
      <c r="L171" s="29">
        <f t="shared" si="2"/>
        <v>0</v>
      </c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4.25" customHeight="1">
      <c r="A172" s="1"/>
      <c r="B172" s="1"/>
      <c r="C172" s="1"/>
      <c r="D172" s="1"/>
      <c r="E172" s="1"/>
      <c r="F172" s="27" t="str">
        <f t="shared" si="3"/>
        <v/>
      </c>
      <c r="G172" s="28">
        <f t="shared" si="4"/>
        <v>0</v>
      </c>
      <c r="H172" s="29">
        <f t="shared" si="5"/>
        <v>0</v>
      </c>
      <c r="I172" s="29">
        <f t="shared" si="6"/>
        <v>0</v>
      </c>
      <c r="J172" s="29">
        <f t="shared" si="7"/>
        <v>0</v>
      </c>
      <c r="K172" s="28">
        <f t="shared" si="1"/>
        <v>0</v>
      </c>
      <c r="L172" s="29">
        <f t="shared" si="2"/>
        <v>0</v>
      </c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4.25" customHeight="1">
      <c r="A173" s="1"/>
      <c r="B173" s="1"/>
      <c r="C173" s="1"/>
      <c r="D173" s="1"/>
      <c r="E173" s="1"/>
      <c r="F173" s="27" t="str">
        <f t="shared" si="3"/>
        <v/>
      </c>
      <c r="G173" s="28">
        <f t="shared" si="4"/>
        <v>0</v>
      </c>
      <c r="H173" s="29">
        <f t="shared" si="5"/>
        <v>0</v>
      </c>
      <c r="I173" s="29">
        <f t="shared" si="6"/>
        <v>0</v>
      </c>
      <c r="J173" s="29">
        <f t="shared" si="7"/>
        <v>0</v>
      </c>
      <c r="K173" s="28">
        <f t="shared" si="1"/>
        <v>0</v>
      </c>
      <c r="L173" s="29">
        <f t="shared" si="2"/>
        <v>0</v>
      </c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4.25" customHeight="1">
      <c r="A174" s="1"/>
      <c r="B174" s="1"/>
      <c r="C174" s="1"/>
      <c r="D174" s="1"/>
      <c r="E174" s="1"/>
      <c r="F174" s="27" t="str">
        <f t="shared" si="3"/>
        <v/>
      </c>
      <c r="G174" s="28">
        <f t="shared" si="4"/>
        <v>0</v>
      </c>
      <c r="H174" s="29">
        <f t="shared" si="5"/>
        <v>0</v>
      </c>
      <c r="I174" s="29">
        <f t="shared" si="6"/>
        <v>0</v>
      </c>
      <c r="J174" s="29">
        <f t="shared" si="7"/>
        <v>0</v>
      </c>
      <c r="K174" s="28">
        <f t="shared" si="1"/>
        <v>0</v>
      </c>
      <c r="L174" s="29">
        <f t="shared" si="2"/>
        <v>0</v>
      </c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4.25" customHeight="1">
      <c r="A175" s="1"/>
      <c r="B175" s="1"/>
      <c r="C175" s="1"/>
      <c r="D175" s="1"/>
      <c r="E175" s="1"/>
      <c r="F175" s="27" t="str">
        <f t="shared" si="3"/>
        <v/>
      </c>
      <c r="G175" s="28">
        <f t="shared" si="4"/>
        <v>0</v>
      </c>
      <c r="H175" s="29">
        <f t="shared" si="5"/>
        <v>0</v>
      </c>
      <c r="I175" s="29">
        <f t="shared" si="6"/>
        <v>0</v>
      </c>
      <c r="J175" s="29">
        <f t="shared" si="7"/>
        <v>0</v>
      </c>
      <c r="K175" s="28">
        <f t="shared" si="1"/>
        <v>0</v>
      </c>
      <c r="L175" s="29">
        <f t="shared" si="2"/>
        <v>0</v>
      </c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4.25" customHeight="1">
      <c r="A176" s="1"/>
      <c r="B176" s="1"/>
      <c r="C176" s="1"/>
      <c r="D176" s="1"/>
      <c r="E176" s="1"/>
      <c r="F176" s="27" t="str">
        <f t="shared" si="3"/>
        <v/>
      </c>
      <c r="G176" s="28">
        <f t="shared" si="4"/>
        <v>0</v>
      </c>
      <c r="H176" s="29">
        <f t="shared" si="5"/>
        <v>0</v>
      </c>
      <c r="I176" s="29">
        <f t="shared" si="6"/>
        <v>0</v>
      </c>
      <c r="J176" s="29">
        <f t="shared" si="7"/>
        <v>0</v>
      </c>
      <c r="K176" s="28">
        <f t="shared" si="1"/>
        <v>0</v>
      </c>
      <c r="L176" s="29">
        <f t="shared" si="2"/>
        <v>0</v>
      </c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4.25" customHeight="1">
      <c r="A177" s="1"/>
      <c r="B177" s="1"/>
      <c r="C177" s="1"/>
      <c r="D177" s="1"/>
      <c r="E177" s="1"/>
      <c r="F177" s="27" t="str">
        <f t="shared" si="3"/>
        <v/>
      </c>
      <c r="G177" s="28">
        <f t="shared" si="4"/>
        <v>0</v>
      </c>
      <c r="H177" s="29">
        <f t="shared" si="5"/>
        <v>0</v>
      </c>
      <c r="I177" s="29">
        <f t="shared" si="6"/>
        <v>0</v>
      </c>
      <c r="J177" s="29">
        <f t="shared" si="7"/>
        <v>0</v>
      </c>
      <c r="K177" s="28">
        <f t="shared" si="1"/>
        <v>0</v>
      </c>
      <c r="L177" s="29">
        <f t="shared" si="2"/>
        <v>0</v>
      </c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4.25" customHeight="1">
      <c r="A178" s="1"/>
      <c r="B178" s="1"/>
      <c r="C178" s="1"/>
      <c r="D178" s="1"/>
      <c r="E178" s="1"/>
      <c r="F178" s="27" t="str">
        <f t="shared" si="3"/>
        <v/>
      </c>
      <c r="G178" s="28">
        <f t="shared" si="4"/>
        <v>0</v>
      </c>
      <c r="H178" s="29">
        <f t="shared" si="5"/>
        <v>0</v>
      </c>
      <c r="I178" s="29">
        <f t="shared" si="6"/>
        <v>0</v>
      </c>
      <c r="J178" s="29">
        <f t="shared" si="7"/>
        <v>0</v>
      </c>
      <c r="K178" s="28">
        <f t="shared" si="1"/>
        <v>0</v>
      </c>
      <c r="L178" s="29">
        <f t="shared" si="2"/>
        <v>0</v>
      </c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4.25" customHeight="1">
      <c r="A179" s="1"/>
      <c r="B179" s="1"/>
      <c r="C179" s="1"/>
      <c r="D179" s="1"/>
      <c r="E179" s="1"/>
      <c r="F179" s="27" t="str">
        <f t="shared" si="3"/>
        <v/>
      </c>
      <c r="G179" s="28">
        <f t="shared" si="4"/>
        <v>0</v>
      </c>
      <c r="H179" s="29">
        <f t="shared" si="5"/>
        <v>0</v>
      </c>
      <c r="I179" s="29">
        <f t="shared" si="6"/>
        <v>0</v>
      </c>
      <c r="J179" s="29">
        <f t="shared" si="7"/>
        <v>0</v>
      </c>
      <c r="K179" s="28">
        <f t="shared" si="1"/>
        <v>0</v>
      </c>
      <c r="L179" s="29">
        <f t="shared" si="2"/>
        <v>0</v>
      </c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4.25" customHeight="1">
      <c r="A180" s="1"/>
      <c r="B180" s="1"/>
      <c r="C180" s="1"/>
      <c r="D180" s="1"/>
      <c r="E180" s="1"/>
      <c r="F180" s="27" t="str">
        <f t="shared" si="3"/>
        <v/>
      </c>
      <c r="G180" s="28">
        <f t="shared" si="4"/>
        <v>0</v>
      </c>
      <c r="H180" s="29">
        <f t="shared" si="5"/>
        <v>0</v>
      </c>
      <c r="I180" s="29">
        <f t="shared" si="6"/>
        <v>0</v>
      </c>
      <c r="J180" s="29">
        <f t="shared" si="7"/>
        <v>0</v>
      </c>
      <c r="K180" s="28">
        <f t="shared" si="1"/>
        <v>0</v>
      </c>
      <c r="L180" s="29">
        <f t="shared" si="2"/>
        <v>0</v>
      </c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4.25" customHeight="1">
      <c r="A181" s="1"/>
      <c r="B181" s="1"/>
      <c r="C181" s="1"/>
      <c r="D181" s="1"/>
      <c r="E181" s="1"/>
      <c r="F181" s="27" t="str">
        <f t="shared" si="3"/>
        <v/>
      </c>
      <c r="G181" s="28">
        <f t="shared" si="4"/>
        <v>0</v>
      </c>
      <c r="H181" s="29">
        <f t="shared" si="5"/>
        <v>0</v>
      </c>
      <c r="I181" s="29">
        <f t="shared" si="6"/>
        <v>0</v>
      </c>
      <c r="J181" s="29">
        <f t="shared" si="7"/>
        <v>0</v>
      </c>
      <c r="K181" s="28">
        <f t="shared" si="1"/>
        <v>0</v>
      </c>
      <c r="L181" s="29">
        <f t="shared" si="2"/>
        <v>0</v>
      </c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4.25" customHeight="1">
      <c r="A182" s="1"/>
      <c r="B182" s="1"/>
      <c r="C182" s="1"/>
      <c r="D182" s="1"/>
      <c r="E182" s="1"/>
      <c r="F182" s="27" t="str">
        <f t="shared" si="3"/>
        <v/>
      </c>
      <c r="G182" s="28">
        <f t="shared" si="4"/>
        <v>0</v>
      </c>
      <c r="H182" s="29">
        <f t="shared" si="5"/>
        <v>0</v>
      </c>
      <c r="I182" s="29">
        <f t="shared" si="6"/>
        <v>0</v>
      </c>
      <c r="J182" s="29">
        <f t="shared" si="7"/>
        <v>0</v>
      </c>
      <c r="K182" s="28">
        <f t="shared" si="1"/>
        <v>0</v>
      </c>
      <c r="L182" s="29">
        <f t="shared" si="2"/>
        <v>0</v>
      </c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4.25" customHeight="1">
      <c r="A183" s="1"/>
      <c r="B183" s="1"/>
      <c r="C183" s="1"/>
      <c r="D183" s="1"/>
      <c r="E183" s="1"/>
      <c r="F183" s="27" t="str">
        <f t="shared" si="3"/>
        <v/>
      </c>
      <c r="G183" s="28">
        <f t="shared" si="4"/>
        <v>0</v>
      </c>
      <c r="H183" s="29">
        <f t="shared" si="5"/>
        <v>0</v>
      </c>
      <c r="I183" s="29">
        <f t="shared" si="6"/>
        <v>0</v>
      </c>
      <c r="J183" s="29">
        <f t="shared" si="7"/>
        <v>0</v>
      </c>
      <c r="K183" s="28">
        <f t="shared" si="1"/>
        <v>0</v>
      </c>
      <c r="L183" s="29">
        <f t="shared" si="2"/>
        <v>0</v>
      </c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4.25" customHeight="1">
      <c r="A184" s="1"/>
      <c r="B184" s="1"/>
      <c r="C184" s="1"/>
      <c r="D184" s="1"/>
      <c r="E184" s="1"/>
      <c r="F184" s="27" t="str">
        <f t="shared" si="3"/>
        <v/>
      </c>
      <c r="G184" s="28">
        <f t="shared" si="4"/>
        <v>0</v>
      </c>
      <c r="H184" s="29">
        <f t="shared" si="5"/>
        <v>0</v>
      </c>
      <c r="I184" s="29">
        <f t="shared" si="6"/>
        <v>0</v>
      </c>
      <c r="J184" s="29">
        <f t="shared" si="7"/>
        <v>0</v>
      </c>
      <c r="K184" s="28">
        <f t="shared" si="1"/>
        <v>0</v>
      </c>
      <c r="L184" s="29">
        <f t="shared" si="2"/>
        <v>0</v>
      </c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4.25" customHeight="1">
      <c r="A185" s="1"/>
      <c r="B185" s="1"/>
      <c r="C185" s="1"/>
      <c r="D185" s="1"/>
      <c r="E185" s="1"/>
      <c r="F185" s="27" t="str">
        <f t="shared" si="3"/>
        <v/>
      </c>
      <c r="G185" s="28">
        <f t="shared" si="4"/>
        <v>0</v>
      </c>
      <c r="H185" s="29">
        <f t="shared" si="5"/>
        <v>0</v>
      </c>
      <c r="I185" s="29">
        <f t="shared" si="6"/>
        <v>0</v>
      </c>
      <c r="J185" s="29">
        <f t="shared" si="7"/>
        <v>0</v>
      </c>
      <c r="K185" s="28">
        <f t="shared" si="1"/>
        <v>0</v>
      </c>
      <c r="L185" s="29">
        <f t="shared" si="2"/>
        <v>0</v>
      </c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4.25" customHeight="1">
      <c r="A186" s="1"/>
      <c r="B186" s="1"/>
      <c r="C186" s="1"/>
      <c r="D186" s="1"/>
      <c r="E186" s="1"/>
      <c r="F186" s="27" t="str">
        <f t="shared" si="3"/>
        <v/>
      </c>
      <c r="G186" s="28">
        <f t="shared" si="4"/>
        <v>0</v>
      </c>
      <c r="H186" s="29">
        <f t="shared" si="5"/>
        <v>0</v>
      </c>
      <c r="I186" s="29">
        <f t="shared" si="6"/>
        <v>0</v>
      </c>
      <c r="J186" s="29">
        <f t="shared" si="7"/>
        <v>0</v>
      </c>
      <c r="K186" s="28">
        <f t="shared" si="1"/>
        <v>0</v>
      </c>
      <c r="L186" s="29">
        <f t="shared" si="2"/>
        <v>0</v>
      </c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4.25" customHeight="1">
      <c r="A187" s="1"/>
      <c r="B187" s="1"/>
      <c r="C187" s="1"/>
      <c r="D187" s="1"/>
      <c r="E187" s="1"/>
      <c r="F187" s="27" t="str">
        <f t="shared" si="3"/>
        <v/>
      </c>
      <c r="G187" s="28">
        <f t="shared" si="4"/>
        <v>0</v>
      </c>
      <c r="H187" s="29">
        <f t="shared" si="5"/>
        <v>0</v>
      </c>
      <c r="I187" s="29">
        <f t="shared" si="6"/>
        <v>0</v>
      </c>
      <c r="J187" s="29">
        <f t="shared" si="7"/>
        <v>0</v>
      </c>
      <c r="K187" s="28">
        <f t="shared" si="1"/>
        <v>0</v>
      </c>
      <c r="L187" s="29">
        <f t="shared" si="2"/>
        <v>0</v>
      </c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4.25" customHeight="1">
      <c r="A188" s="1"/>
      <c r="B188" s="1"/>
      <c r="C188" s="1"/>
      <c r="D188" s="1"/>
      <c r="E188" s="1"/>
      <c r="F188" s="27" t="str">
        <f t="shared" si="3"/>
        <v/>
      </c>
      <c r="G188" s="28">
        <f t="shared" si="4"/>
        <v>0</v>
      </c>
      <c r="H188" s="29">
        <f t="shared" si="5"/>
        <v>0</v>
      </c>
      <c r="I188" s="29">
        <f t="shared" si="6"/>
        <v>0</v>
      </c>
      <c r="J188" s="29">
        <f t="shared" si="7"/>
        <v>0</v>
      </c>
      <c r="K188" s="28">
        <f t="shared" si="1"/>
        <v>0</v>
      </c>
      <c r="L188" s="29">
        <f t="shared" si="2"/>
        <v>0</v>
      </c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4.25" customHeight="1">
      <c r="A189" s="1"/>
      <c r="B189" s="1"/>
      <c r="C189" s="1"/>
      <c r="D189" s="1"/>
      <c r="E189" s="1"/>
      <c r="F189" s="27" t="str">
        <f t="shared" si="3"/>
        <v/>
      </c>
      <c r="G189" s="28">
        <f t="shared" si="4"/>
        <v>0</v>
      </c>
      <c r="H189" s="29">
        <f t="shared" si="5"/>
        <v>0</v>
      </c>
      <c r="I189" s="29">
        <f t="shared" si="6"/>
        <v>0</v>
      </c>
      <c r="J189" s="29">
        <f t="shared" si="7"/>
        <v>0</v>
      </c>
      <c r="K189" s="28">
        <f t="shared" si="1"/>
        <v>0</v>
      </c>
      <c r="L189" s="29">
        <f t="shared" si="2"/>
        <v>0</v>
      </c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4.25" customHeight="1">
      <c r="A190" s="1"/>
      <c r="B190" s="1"/>
      <c r="C190" s="1"/>
      <c r="D190" s="1"/>
      <c r="E190" s="1"/>
      <c r="F190" s="27" t="str">
        <f t="shared" si="3"/>
        <v/>
      </c>
      <c r="G190" s="28">
        <f t="shared" si="4"/>
        <v>0</v>
      </c>
      <c r="H190" s="29">
        <f t="shared" si="5"/>
        <v>0</v>
      </c>
      <c r="I190" s="29">
        <f t="shared" si="6"/>
        <v>0</v>
      </c>
      <c r="J190" s="29">
        <f t="shared" si="7"/>
        <v>0</v>
      </c>
      <c r="K190" s="28">
        <f t="shared" si="1"/>
        <v>0</v>
      </c>
      <c r="L190" s="29">
        <f t="shared" si="2"/>
        <v>0</v>
      </c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4.25" customHeight="1">
      <c r="A191" s="1"/>
      <c r="B191" s="1"/>
      <c r="C191" s="1"/>
      <c r="D191" s="1"/>
      <c r="E191" s="1"/>
      <c r="F191" s="27" t="str">
        <f t="shared" si="3"/>
        <v/>
      </c>
      <c r="G191" s="28">
        <f t="shared" si="4"/>
        <v>0</v>
      </c>
      <c r="H191" s="29">
        <f t="shared" si="5"/>
        <v>0</v>
      </c>
      <c r="I191" s="29">
        <f t="shared" si="6"/>
        <v>0</v>
      </c>
      <c r="J191" s="29">
        <f t="shared" si="7"/>
        <v>0</v>
      </c>
      <c r="K191" s="28">
        <f t="shared" si="1"/>
        <v>0</v>
      </c>
      <c r="L191" s="29">
        <f t="shared" si="2"/>
        <v>0</v>
      </c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4.25" customHeight="1">
      <c r="A192" s="1"/>
      <c r="B192" s="1"/>
      <c r="C192" s="1"/>
      <c r="D192" s="1"/>
      <c r="E192" s="1"/>
      <c r="F192" s="27" t="str">
        <f t="shared" si="3"/>
        <v/>
      </c>
      <c r="G192" s="28">
        <f t="shared" si="4"/>
        <v>0</v>
      </c>
      <c r="H192" s="29">
        <f t="shared" si="5"/>
        <v>0</v>
      </c>
      <c r="I192" s="29">
        <f t="shared" si="6"/>
        <v>0</v>
      </c>
      <c r="J192" s="29">
        <f t="shared" si="7"/>
        <v>0</v>
      </c>
      <c r="K192" s="28">
        <f t="shared" si="1"/>
        <v>0</v>
      </c>
      <c r="L192" s="29">
        <f t="shared" si="2"/>
        <v>0</v>
      </c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4.25" customHeight="1">
      <c r="A193" s="1"/>
      <c r="B193" s="1"/>
      <c r="C193" s="1"/>
      <c r="D193" s="1"/>
      <c r="E193" s="1"/>
      <c r="F193" s="27" t="str">
        <f t="shared" si="3"/>
        <v/>
      </c>
      <c r="G193" s="28">
        <f t="shared" si="4"/>
        <v>0</v>
      </c>
      <c r="H193" s="29">
        <f t="shared" si="5"/>
        <v>0</v>
      </c>
      <c r="I193" s="29">
        <f t="shared" si="6"/>
        <v>0</v>
      </c>
      <c r="J193" s="29">
        <f t="shared" si="7"/>
        <v>0</v>
      </c>
      <c r="K193" s="28">
        <f t="shared" si="1"/>
        <v>0</v>
      </c>
      <c r="L193" s="29">
        <f t="shared" si="2"/>
        <v>0</v>
      </c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4.25" customHeight="1">
      <c r="A194" s="1"/>
      <c r="B194" s="1"/>
      <c r="C194" s="1"/>
      <c r="D194" s="1"/>
      <c r="E194" s="1"/>
      <c r="F194" s="27" t="str">
        <f t="shared" si="3"/>
        <v/>
      </c>
      <c r="G194" s="28">
        <f t="shared" si="4"/>
        <v>0</v>
      </c>
      <c r="H194" s="29">
        <f t="shared" si="5"/>
        <v>0</v>
      </c>
      <c r="I194" s="29">
        <f t="shared" si="6"/>
        <v>0</v>
      </c>
      <c r="J194" s="29">
        <f t="shared" si="7"/>
        <v>0</v>
      </c>
      <c r="K194" s="28">
        <f t="shared" si="1"/>
        <v>0</v>
      </c>
      <c r="L194" s="29">
        <f t="shared" si="2"/>
        <v>0</v>
      </c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4.25" customHeight="1">
      <c r="A195" s="1"/>
      <c r="B195" s="1"/>
      <c r="C195" s="1"/>
      <c r="D195" s="1"/>
      <c r="E195" s="1"/>
      <c r="F195" s="27" t="str">
        <f t="shared" si="3"/>
        <v/>
      </c>
      <c r="G195" s="28">
        <f t="shared" si="4"/>
        <v>0</v>
      </c>
      <c r="H195" s="29">
        <f t="shared" si="5"/>
        <v>0</v>
      </c>
      <c r="I195" s="29">
        <f t="shared" si="6"/>
        <v>0</v>
      </c>
      <c r="J195" s="29">
        <f t="shared" si="7"/>
        <v>0</v>
      </c>
      <c r="K195" s="28">
        <f t="shared" si="1"/>
        <v>0</v>
      </c>
      <c r="L195" s="29">
        <f t="shared" si="2"/>
        <v>0</v>
      </c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4.25" customHeight="1">
      <c r="A196" s="1"/>
      <c r="B196" s="1"/>
      <c r="C196" s="1"/>
      <c r="D196" s="1"/>
      <c r="E196" s="1"/>
      <c r="F196" s="27" t="str">
        <f t="shared" si="3"/>
        <v/>
      </c>
      <c r="G196" s="28">
        <f t="shared" si="4"/>
        <v>0</v>
      </c>
      <c r="H196" s="29">
        <f t="shared" si="5"/>
        <v>0</v>
      </c>
      <c r="I196" s="29">
        <f t="shared" si="6"/>
        <v>0</v>
      </c>
      <c r="J196" s="29">
        <f t="shared" si="7"/>
        <v>0</v>
      </c>
      <c r="K196" s="28">
        <f t="shared" si="1"/>
        <v>0</v>
      </c>
      <c r="L196" s="29">
        <f t="shared" si="2"/>
        <v>0</v>
      </c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4.25" customHeight="1">
      <c r="A197" s="1"/>
      <c r="B197" s="1"/>
      <c r="C197" s="1"/>
      <c r="D197" s="1"/>
      <c r="E197" s="1"/>
      <c r="F197" s="27" t="str">
        <f t="shared" si="3"/>
        <v/>
      </c>
      <c r="G197" s="28">
        <f t="shared" si="4"/>
        <v>0</v>
      </c>
      <c r="H197" s="29">
        <f t="shared" si="5"/>
        <v>0</v>
      </c>
      <c r="I197" s="29">
        <f t="shared" si="6"/>
        <v>0</v>
      </c>
      <c r="J197" s="29">
        <f t="shared" si="7"/>
        <v>0</v>
      </c>
      <c r="K197" s="28">
        <f t="shared" si="1"/>
        <v>0</v>
      </c>
      <c r="L197" s="29">
        <f t="shared" si="2"/>
        <v>0</v>
      </c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4.25" customHeight="1">
      <c r="A198" s="1"/>
      <c r="B198" s="1"/>
      <c r="C198" s="1"/>
      <c r="D198" s="1"/>
      <c r="E198" s="1"/>
      <c r="F198" s="27" t="str">
        <f t="shared" si="3"/>
        <v/>
      </c>
      <c r="G198" s="28">
        <f t="shared" si="4"/>
        <v>0</v>
      </c>
      <c r="H198" s="29">
        <f t="shared" si="5"/>
        <v>0</v>
      </c>
      <c r="I198" s="29">
        <f t="shared" si="6"/>
        <v>0</v>
      </c>
      <c r="J198" s="29">
        <f t="shared" si="7"/>
        <v>0</v>
      </c>
      <c r="K198" s="28">
        <f t="shared" si="1"/>
        <v>0</v>
      </c>
      <c r="L198" s="29">
        <f t="shared" si="2"/>
        <v>0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4.25" customHeight="1">
      <c r="A199" s="1"/>
      <c r="B199" s="1"/>
      <c r="C199" s="1"/>
      <c r="D199" s="1"/>
      <c r="E199" s="1"/>
      <c r="F199" s="27" t="str">
        <f t="shared" si="3"/>
        <v/>
      </c>
      <c r="G199" s="28">
        <f t="shared" si="4"/>
        <v>0</v>
      </c>
      <c r="H199" s="29">
        <f t="shared" si="5"/>
        <v>0</v>
      </c>
      <c r="I199" s="29">
        <f t="shared" si="6"/>
        <v>0</v>
      </c>
      <c r="J199" s="29">
        <f t="shared" si="7"/>
        <v>0</v>
      </c>
      <c r="K199" s="28">
        <f t="shared" si="1"/>
        <v>0</v>
      </c>
      <c r="L199" s="29">
        <f t="shared" si="2"/>
        <v>0</v>
      </c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4.25" customHeight="1">
      <c r="A200" s="1"/>
      <c r="B200" s="1"/>
      <c r="C200" s="1"/>
      <c r="D200" s="1"/>
      <c r="E200" s="1"/>
      <c r="F200" s="27" t="str">
        <f t="shared" si="3"/>
        <v/>
      </c>
      <c r="G200" s="28">
        <f t="shared" si="4"/>
        <v>0</v>
      </c>
      <c r="H200" s="29">
        <f t="shared" si="5"/>
        <v>0</v>
      </c>
      <c r="I200" s="29">
        <f t="shared" si="6"/>
        <v>0</v>
      </c>
      <c r="J200" s="29">
        <f t="shared" si="7"/>
        <v>0</v>
      </c>
      <c r="K200" s="28">
        <f t="shared" si="1"/>
        <v>0</v>
      </c>
      <c r="L200" s="29">
        <f t="shared" si="2"/>
        <v>0</v>
      </c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4.25" customHeight="1">
      <c r="A201" s="1"/>
      <c r="B201" s="1"/>
      <c r="C201" s="1"/>
      <c r="D201" s="1"/>
      <c r="E201" s="1"/>
      <c r="F201" s="27" t="str">
        <f t="shared" si="3"/>
        <v/>
      </c>
      <c r="G201" s="28">
        <f t="shared" si="4"/>
        <v>0</v>
      </c>
      <c r="H201" s="29">
        <f t="shared" si="5"/>
        <v>0</v>
      </c>
      <c r="I201" s="29">
        <f t="shared" si="6"/>
        <v>0</v>
      </c>
      <c r="J201" s="29">
        <f t="shared" si="7"/>
        <v>0</v>
      </c>
      <c r="K201" s="28">
        <f t="shared" si="1"/>
        <v>0</v>
      </c>
      <c r="L201" s="29">
        <f t="shared" si="2"/>
        <v>0</v>
      </c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4.25" customHeight="1">
      <c r="A202" s="1"/>
      <c r="B202" s="1"/>
      <c r="C202" s="1"/>
      <c r="D202" s="1"/>
      <c r="E202" s="1"/>
      <c r="F202" s="27" t="str">
        <f t="shared" si="3"/>
        <v/>
      </c>
      <c r="G202" s="28">
        <f t="shared" si="4"/>
        <v>0</v>
      </c>
      <c r="H202" s="29">
        <f t="shared" si="5"/>
        <v>0</v>
      </c>
      <c r="I202" s="29">
        <f t="shared" si="6"/>
        <v>0</v>
      </c>
      <c r="J202" s="29">
        <f t="shared" si="7"/>
        <v>0</v>
      </c>
      <c r="K202" s="28">
        <f t="shared" si="1"/>
        <v>0</v>
      </c>
      <c r="L202" s="29">
        <f t="shared" si="2"/>
        <v>0</v>
      </c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4.25" customHeight="1">
      <c r="A203" s="1"/>
      <c r="B203" s="1"/>
      <c r="C203" s="1"/>
      <c r="D203" s="1"/>
      <c r="E203" s="1"/>
      <c r="F203" s="27" t="str">
        <f t="shared" si="3"/>
        <v/>
      </c>
      <c r="G203" s="28">
        <f t="shared" si="4"/>
        <v>0</v>
      </c>
      <c r="H203" s="29">
        <f t="shared" si="5"/>
        <v>0</v>
      </c>
      <c r="I203" s="29">
        <f t="shared" si="6"/>
        <v>0</v>
      </c>
      <c r="J203" s="29">
        <f t="shared" si="7"/>
        <v>0</v>
      </c>
      <c r="K203" s="28">
        <f t="shared" si="1"/>
        <v>0</v>
      </c>
      <c r="L203" s="29">
        <f t="shared" si="2"/>
        <v>0</v>
      </c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4.25" customHeight="1">
      <c r="A204" s="1"/>
      <c r="B204" s="1"/>
      <c r="C204" s="1"/>
      <c r="D204" s="1"/>
      <c r="E204" s="1"/>
      <c r="F204" s="27" t="str">
        <f t="shared" si="3"/>
        <v/>
      </c>
      <c r="G204" s="28">
        <f t="shared" si="4"/>
        <v>0</v>
      </c>
      <c r="H204" s="29">
        <f t="shared" si="5"/>
        <v>0</v>
      </c>
      <c r="I204" s="29">
        <f t="shared" si="6"/>
        <v>0</v>
      </c>
      <c r="J204" s="29">
        <f t="shared" si="7"/>
        <v>0</v>
      </c>
      <c r="K204" s="28">
        <f t="shared" si="1"/>
        <v>0</v>
      </c>
      <c r="L204" s="29">
        <f t="shared" si="2"/>
        <v>0</v>
      </c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4.25" customHeight="1">
      <c r="A205" s="1"/>
      <c r="B205" s="1"/>
      <c r="C205" s="1"/>
      <c r="D205" s="1"/>
      <c r="E205" s="1"/>
      <c r="F205" s="27" t="str">
        <f t="shared" si="3"/>
        <v/>
      </c>
      <c r="G205" s="28">
        <f t="shared" si="4"/>
        <v>0</v>
      </c>
      <c r="H205" s="29">
        <f t="shared" si="5"/>
        <v>0</v>
      </c>
      <c r="I205" s="29">
        <f t="shared" si="6"/>
        <v>0</v>
      </c>
      <c r="J205" s="29">
        <f t="shared" si="7"/>
        <v>0</v>
      </c>
      <c r="K205" s="28">
        <f t="shared" si="1"/>
        <v>0</v>
      </c>
      <c r="L205" s="29">
        <f t="shared" si="2"/>
        <v>0</v>
      </c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4.25" customHeight="1">
      <c r="A206" s="1"/>
      <c r="B206" s="1"/>
      <c r="C206" s="1"/>
      <c r="D206" s="1"/>
      <c r="E206" s="1"/>
      <c r="F206" s="27" t="str">
        <f t="shared" si="3"/>
        <v/>
      </c>
      <c r="G206" s="28">
        <f t="shared" si="4"/>
        <v>0</v>
      </c>
      <c r="H206" s="29">
        <f t="shared" si="5"/>
        <v>0</v>
      </c>
      <c r="I206" s="29">
        <f t="shared" si="6"/>
        <v>0</v>
      </c>
      <c r="J206" s="29">
        <f t="shared" si="7"/>
        <v>0</v>
      </c>
      <c r="K206" s="28">
        <f t="shared" si="1"/>
        <v>0</v>
      </c>
      <c r="L206" s="29">
        <f t="shared" si="2"/>
        <v>0</v>
      </c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4.25" customHeight="1">
      <c r="A207" s="1"/>
      <c r="B207" s="1"/>
      <c r="C207" s="1"/>
      <c r="D207" s="1"/>
      <c r="E207" s="1"/>
      <c r="F207" s="27" t="str">
        <f t="shared" si="3"/>
        <v/>
      </c>
      <c r="G207" s="28">
        <f t="shared" si="4"/>
        <v>0</v>
      </c>
      <c r="H207" s="29">
        <f t="shared" si="5"/>
        <v>0</v>
      </c>
      <c r="I207" s="29">
        <f t="shared" si="6"/>
        <v>0</v>
      </c>
      <c r="J207" s="29">
        <f t="shared" si="7"/>
        <v>0</v>
      </c>
      <c r="K207" s="28">
        <f t="shared" si="1"/>
        <v>0</v>
      </c>
      <c r="L207" s="29">
        <f t="shared" si="2"/>
        <v>0</v>
      </c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4.25" customHeight="1">
      <c r="A208" s="1"/>
      <c r="B208" s="1"/>
      <c r="C208" s="1"/>
      <c r="D208" s="1"/>
      <c r="E208" s="1"/>
      <c r="F208" s="27" t="str">
        <f t="shared" si="3"/>
        <v/>
      </c>
      <c r="G208" s="28">
        <f t="shared" si="4"/>
        <v>0</v>
      </c>
      <c r="H208" s="29">
        <f t="shared" si="5"/>
        <v>0</v>
      </c>
      <c r="I208" s="29">
        <f t="shared" si="6"/>
        <v>0</v>
      </c>
      <c r="J208" s="29">
        <f t="shared" si="7"/>
        <v>0</v>
      </c>
      <c r="K208" s="28">
        <f t="shared" si="1"/>
        <v>0</v>
      </c>
      <c r="L208" s="29">
        <f t="shared" si="2"/>
        <v>0</v>
      </c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4.25" customHeight="1">
      <c r="A209" s="1"/>
      <c r="B209" s="1"/>
      <c r="C209" s="1"/>
      <c r="D209" s="1"/>
      <c r="E209" s="1"/>
      <c r="F209" s="27" t="str">
        <f t="shared" si="3"/>
        <v/>
      </c>
      <c r="G209" s="28">
        <f t="shared" si="4"/>
        <v>0</v>
      </c>
      <c r="H209" s="29">
        <f t="shared" si="5"/>
        <v>0</v>
      </c>
      <c r="I209" s="29">
        <f t="shared" si="6"/>
        <v>0</v>
      </c>
      <c r="J209" s="29">
        <f t="shared" si="7"/>
        <v>0</v>
      </c>
      <c r="K209" s="28">
        <f t="shared" si="1"/>
        <v>0</v>
      </c>
      <c r="L209" s="29">
        <f t="shared" si="2"/>
        <v>0</v>
      </c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4.25" customHeight="1">
      <c r="A210" s="1"/>
      <c r="B210" s="1"/>
      <c r="C210" s="1"/>
      <c r="D210" s="1"/>
      <c r="E210" s="1"/>
      <c r="F210" s="27" t="str">
        <f t="shared" si="3"/>
        <v/>
      </c>
      <c r="G210" s="28">
        <f t="shared" si="4"/>
        <v>0</v>
      </c>
      <c r="H210" s="29">
        <f t="shared" si="5"/>
        <v>0</v>
      </c>
      <c r="I210" s="29">
        <f t="shared" si="6"/>
        <v>0</v>
      </c>
      <c r="J210" s="29">
        <f t="shared" si="7"/>
        <v>0</v>
      </c>
      <c r="K210" s="28">
        <f t="shared" si="1"/>
        <v>0</v>
      </c>
      <c r="L210" s="29">
        <f t="shared" si="2"/>
        <v>0</v>
      </c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4.25" customHeight="1">
      <c r="A211" s="1"/>
      <c r="B211" s="1"/>
      <c r="C211" s="1"/>
      <c r="D211" s="1"/>
      <c r="E211" s="1"/>
      <c r="F211" s="27" t="str">
        <f t="shared" si="3"/>
        <v/>
      </c>
      <c r="G211" s="28">
        <f t="shared" si="4"/>
        <v>0</v>
      </c>
      <c r="H211" s="29">
        <f t="shared" si="5"/>
        <v>0</v>
      </c>
      <c r="I211" s="29">
        <f t="shared" si="6"/>
        <v>0</v>
      </c>
      <c r="J211" s="29">
        <f t="shared" si="7"/>
        <v>0</v>
      </c>
      <c r="K211" s="28">
        <f t="shared" si="1"/>
        <v>0</v>
      </c>
      <c r="L211" s="29">
        <f t="shared" si="2"/>
        <v>0</v>
      </c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4.25" customHeight="1">
      <c r="A212" s="1"/>
      <c r="B212" s="1"/>
      <c r="C212" s="1"/>
      <c r="D212" s="1"/>
      <c r="E212" s="1"/>
      <c r="F212" s="27" t="str">
        <f t="shared" si="3"/>
        <v/>
      </c>
      <c r="G212" s="28">
        <f t="shared" si="4"/>
        <v>0</v>
      </c>
      <c r="H212" s="29">
        <f t="shared" si="5"/>
        <v>0</v>
      </c>
      <c r="I212" s="29">
        <f t="shared" si="6"/>
        <v>0</v>
      </c>
      <c r="J212" s="29">
        <f t="shared" si="7"/>
        <v>0</v>
      </c>
      <c r="K212" s="28">
        <f t="shared" si="1"/>
        <v>0</v>
      </c>
      <c r="L212" s="29">
        <f t="shared" si="2"/>
        <v>0</v>
      </c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4.25" customHeight="1">
      <c r="A213" s="1"/>
      <c r="B213" s="1"/>
      <c r="C213" s="1"/>
      <c r="D213" s="1"/>
      <c r="E213" s="1"/>
      <c r="F213" s="27" t="str">
        <f t="shared" si="3"/>
        <v/>
      </c>
      <c r="G213" s="28">
        <f t="shared" si="4"/>
        <v>0</v>
      </c>
      <c r="H213" s="29">
        <f t="shared" si="5"/>
        <v>0</v>
      </c>
      <c r="I213" s="29">
        <f t="shared" si="6"/>
        <v>0</v>
      </c>
      <c r="J213" s="29">
        <f t="shared" si="7"/>
        <v>0</v>
      </c>
      <c r="K213" s="28">
        <f t="shared" si="1"/>
        <v>0</v>
      </c>
      <c r="L213" s="29">
        <f t="shared" si="2"/>
        <v>0</v>
      </c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4.25" customHeight="1">
      <c r="A214" s="1"/>
      <c r="B214" s="1"/>
      <c r="C214" s="1"/>
      <c r="D214" s="1"/>
      <c r="E214" s="1"/>
      <c r="F214" s="27" t="str">
        <f t="shared" si="3"/>
        <v/>
      </c>
      <c r="G214" s="28">
        <f t="shared" si="4"/>
        <v>0</v>
      </c>
      <c r="H214" s="29">
        <f t="shared" si="5"/>
        <v>0</v>
      </c>
      <c r="I214" s="29">
        <f t="shared" si="6"/>
        <v>0</v>
      </c>
      <c r="J214" s="29">
        <f t="shared" si="7"/>
        <v>0</v>
      </c>
      <c r="K214" s="28">
        <f t="shared" si="1"/>
        <v>0</v>
      </c>
      <c r="L214" s="29">
        <f t="shared" si="2"/>
        <v>0</v>
      </c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4.25" customHeight="1">
      <c r="A215" s="1"/>
      <c r="B215" s="1"/>
      <c r="C215" s="1"/>
      <c r="D215" s="1"/>
      <c r="E215" s="1"/>
      <c r="F215" s="27" t="str">
        <f t="shared" si="3"/>
        <v/>
      </c>
      <c r="G215" s="28">
        <f t="shared" si="4"/>
        <v>0</v>
      </c>
      <c r="H215" s="29">
        <f t="shared" si="5"/>
        <v>0</v>
      </c>
      <c r="I215" s="29">
        <f t="shared" si="6"/>
        <v>0</v>
      </c>
      <c r="J215" s="29">
        <f t="shared" si="7"/>
        <v>0</v>
      </c>
      <c r="K215" s="28">
        <f t="shared" si="1"/>
        <v>0</v>
      </c>
      <c r="L215" s="29">
        <f t="shared" si="2"/>
        <v>0</v>
      </c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4.25" customHeight="1">
      <c r="A216" s="1"/>
      <c r="B216" s="1"/>
      <c r="C216" s="1"/>
      <c r="D216" s="1"/>
      <c r="E216" s="1"/>
      <c r="F216" s="27" t="str">
        <f t="shared" si="3"/>
        <v/>
      </c>
      <c r="G216" s="28">
        <f t="shared" si="4"/>
        <v>0</v>
      </c>
      <c r="H216" s="29">
        <f t="shared" si="5"/>
        <v>0</v>
      </c>
      <c r="I216" s="29">
        <f t="shared" si="6"/>
        <v>0</v>
      </c>
      <c r="J216" s="29">
        <f t="shared" si="7"/>
        <v>0</v>
      </c>
      <c r="K216" s="28">
        <f t="shared" si="1"/>
        <v>0</v>
      </c>
      <c r="L216" s="29">
        <f t="shared" si="2"/>
        <v>0</v>
      </c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4.25" customHeight="1">
      <c r="A217" s="1"/>
      <c r="B217" s="1"/>
      <c r="C217" s="1"/>
      <c r="D217" s="1"/>
      <c r="E217" s="1"/>
      <c r="F217" s="27" t="str">
        <f t="shared" si="3"/>
        <v/>
      </c>
      <c r="G217" s="28">
        <f t="shared" si="4"/>
        <v>0</v>
      </c>
      <c r="H217" s="29">
        <f t="shared" si="5"/>
        <v>0</v>
      </c>
      <c r="I217" s="29">
        <f t="shared" si="6"/>
        <v>0</v>
      </c>
      <c r="J217" s="29">
        <f t="shared" si="7"/>
        <v>0</v>
      </c>
      <c r="K217" s="28">
        <f t="shared" si="1"/>
        <v>0</v>
      </c>
      <c r="L217" s="29">
        <f t="shared" si="2"/>
        <v>0</v>
      </c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4.25" customHeight="1">
      <c r="A218" s="1"/>
      <c r="B218" s="1"/>
      <c r="C218" s="1"/>
      <c r="D218" s="1"/>
      <c r="E218" s="1"/>
      <c r="F218" s="27" t="str">
        <f t="shared" si="3"/>
        <v/>
      </c>
      <c r="G218" s="28">
        <f t="shared" si="4"/>
        <v>0</v>
      </c>
      <c r="H218" s="29">
        <f t="shared" si="5"/>
        <v>0</v>
      </c>
      <c r="I218" s="29">
        <f t="shared" si="6"/>
        <v>0</v>
      </c>
      <c r="J218" s="29">
        <f t="shared" si="7"/>
        <v>0</v>
      </c>
      <c r="K218" s="28">
        <f t="shared" si="1"/>
        <v>0</v>
      </c>
      <c r="L218" s="29">
        <f t="shared" si="2"/>
        <v>0</v>
      </c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4.25" customHeight="1">
      <c r="A219" s="1"/>
      <c r="B219" s="1"/>
      <c r="C219" s="1"/>
      <c r="D219" s="1"/>
      <c r="E219" s="1"/>
      <c r="F219" s="27" t="str">
        <f t="shared" si="3"/>
        <v/>
      </c>
      <c r="G219" s="28">
        <f t="shared" si="4"/>
        <v>0</v>
      </c>
      <c r="H219" s="29">
        <f t="shared" si="5"/>
        <v>0</v>
      </c>
      <c r="I219" s="29">
        <f t="shared" si="6"/>
        <v>0</v>
      </c>
      <c r="J219" s="29">
        <f t="shared" si="7"/>
        <v>0</v>
      </c>
      <c r="K219" s="28">
        <f t="shared" si="1"/>
        <v>0</v>
      </c>
      <c r="L219" s="29">
        <f t="shared" si="2"/>
        <v>0</v>
      </c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4.25" customHeight="1">
      <c r="A220" s="1"/>
      <c r="B220" s="1"/>
      <c r="C220" s="1"/>
      <c r="D220" s="1"/>
      <c r="E220" s="1"/>
      <c r="F220" s="27" t="str">
        <f t="shared" si="3"/>
        <v/>
      </c>
      <c r="G220" s="28">
        <f t="shared" si="4"/>
        <v>0</v>
      </c>
      <c r="H220" s="29">
        <f t="shared" si="5"/>
        <v>0</v>
      </c>
      <c r="I220" s="29">
        <f t="shared" si="6"/>
        <v>0</v>
      </c>
      <c r="J220" s="29">
        <f t="shared" si="7"/>
        <v>0</v>
      </c>
      <c r="K220" s="28">
        <f t="shared" si="1"/>
        <v>0</v>
      </c>
      <c r="L220" s="29">
        <f t="shared" si="2"/>
        <v>0</v>
      </c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4.25" customHeight="1">
      <c r="A221" s="1"/>
      <c r="B221" s="1"/>
      <c r="C221" s="1"/>
      <c r="D221" s="1"/>
      <c r="E221" s="1"/>
      <c r="F221" s="27" t="str">
        <f t="shared" si="3"/>
        <v/>
      </c>
      <c r="G221" s="28">
        <f t="shared" si="4"/>
        <v>0</v>
      </c>
      <c r="H221" s="29">
        <f t="shared" si="5"/>
        <v>0</v>
      </c>
      <c r="I221" s="29">
        <f t="shared" si="6"/>
        <v>0</v>
      </c>
      <c r="J221" s="29">
        <f t="shared" si="7"/>
        <v>0</v>
      </c>
      <c r="K221" s="28">
        <f t="shared" si="1"/>
        <v>0</v>
      </c>
      <c r="L221" s="29">
        <f t="shared" si="2"/>
        <v>0</v>
      </c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4.25" customHeight="1">
      <c r="A222" s="1"/>
      <c r="B222" s="1"/>
      <c r="C222" s="1"/>
      <c r="D222" s="1"/>
      <c r="E222" s="1"/>
      <c r="F222" s="27" t="str">
        <f t="shared" si="3"/>
        <v/>
      </c>
      <c r="G222" s="28">
        <f t="shared" si="4"/>
        <v>0</v>
      </c>
      <c r="H222" s="29">
        <f t="shared" si="5"/>
        <v>0</v>
      </c>
      <c r="I222" s="29">
        <f t="shared" si="6"/>
        <v>0</v>
      </c>
      <c r="J222" s="29">
        <f t="shared" si="7"/>
        <v>0</v>
      </c>
      <c r="K222" s="28">
        <f t="shared" si="1"/>
        <v>0</v>
      </c>
      <c r="L222" s="29">
        <f t="shared" si="2"/>
        <v>0</v>
      </c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4.25" customHeight="1">
      <c r="A223" s="1"/>
      <c r="B223" s="1"/>
      <c r="C223" s="1"/>
      <c r="D223" s="1"/>
      <c r="E223" s="1"/>
      <c r="F223" s="27" t="str">
        <f t="shared" si="3"/>
        <v/>
      </c>
      <c r="G223" s="28">
        <f t="shared" si="4"/>
        <v>0</v>
      </c>
      <c r="H223" s="29">
        <f t="shared" si="5"/>
        <v>0</v>
      </c>
      <c r="I223" s="29">
        <f t="shared" si="6"/>
        <v>0</v>
      </c>
      <c r="J223" s="29">
        <f t="shared" si="7"/>
        <v>0</v>
      </c>
      <c r="K223" s="28">
        <f t="shared" si="1"/>
        <v>0</v>
      </c>
      <c r="L223" s="29">
        <f t="shared" si="2"/>
        <v>0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4.25" customHeight="1">
      <c r="A224" s="1"/>
      <c r="B224" s="1"/>
      <c r="C224" s="1"/>
      <c r="D224" s="1"/>
      <c r="E224" s="1"/>
      <c r="F224" s="27" t="str">
        <f t="shared" si="3"/>
        <v/>
      </c>
      <c r="G224" s="28">
        <f t="shared" si="4"/>
        <v>0</v>
      </c>
      <c r="H224" s="29">
        <f t="shared" si="5"/>
        <v>0</v>
      </c>
      <c r="I224" s="29">
        <f t="shared" si="6"/>
        <v>0</v>
      </c>
      <c r="J224" s="29">
        <f t="shared" si="7"/>
        <v>0</v>
      </c>
      <c r="K224" s="28">
        <f t="shared" si="1"/>
        <v>0</v>
      </c>
      <c r="L224" s="29">
        <f t="shared" si="2"/>
        <v>0</v>
      </c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4.25" customHeight="1">
      <c r="A225" s="1"/>
      <c r="B225" s="1"/>
      <c r="C225" s="1"/>
      <c r="D225" s="1"/>
      <c r="E225" s="1"/>
      <c r="F225" s="27" t="str">
        <f t="shared" si="3"/>
        <v/>
      </c>
      <c r="G225" s="28">
        <f t="shared" si="4"/>
        <v>0</v>
      </c>
      <c r="H225" s="29">
        <f t="shared" si="5"/>
        <v>0</v>
      </c>
      <c r="I225" s="29">
        <f t="shared" si="6"/>
        <v>0</v>
      </c>
      <c r="J225" s="29">
        <f t="shared" si="7"/>
        <v>0</v>
      </c>
      <c r="K225" s="28">
        <f t="shared" si="1"/>
        <v>0</v>
      </c>
      <c r="L225" s="29">
        <f t="shared" si="2"/>
        <v>0</v>
      </c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4.25" customHeight="1">
      <c r="A226" s="1"/>
      <c r="B226" s="1"/>
      <c r="C226" s="1"/>
      <c r="D226" s="1"/>
      <c r="E226" s="1"/>
      <c r="F226" s="27" t="str">
        <f t="shared" si="3"/>
        <v/>
      </c>
      <c r="G226" s="28">
        <f t="shared" si="4"/>
        <v>0</v>
      </c>
      <c r="H226" s="29">
        <f t="shared" si="5"/>
        <v>0</v>
      </c>
      <c r="I226" s="29">
        <f t="shared" si="6"/>
        <v>0</v>
      </c>
      <c r="J226" s="29">
        <f t="shared" si="7"/>
        <v>0</v>
      </c>
      <c r="K226" s="28">
        <f t="shared" si="1"/>
        <v>0</v>
      </c>
      <c r="L226" s="29">
        <f t="shared" si="2"/>
        <v>0</v>
      </c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4.25" customHeight="1">
      <c r="A227" s="1"/>
      <c r="B227" s="1"/>
      <c r="C227" s="1"/>
      <c r="D227" s="1"/>
      <c r="E227" s="1"/>
      <c r="F227" s="27" t="str">
        <f t="shared" si="3"/>
        <v/>
      </c>
      <c r="G227" s="28">
        <f t="shared" si="4"/>
        <v>0</v>
      </c>
      <c r="H227" s="29">
        <f t="shared" si="5"/>
        <v>0</v>
      </c>
      <c r="I227" s="29">
        <f t="shared" si="6"/>
        <v>0</v>
      </c>
      <c r="J227" s="29">
        <f t="shared" si="7"/>
        <v>0</v>
      </c>
      <c r="K227" s="28">
        <f t="shared" si="1"/>
        <v>0</v>
      </c>
      <c r="L227" s="29">
        <f t="shared" si="2"/>
        <v>0</v>
      </c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4.25" customHeight="1">
      <c r="A228" s="1"/>
      <c r="B228" s="1"/>
      <c r="C228" s="1"/>
      <c r="D228" s="1"/>
      <c r="E228" s="1"/>
      <c r="F228" s="27" t="str">
        <f t="shared" si="3"/>
        <v/>
      </c>
      <c r="G228" s="28">
        <f t="shared" si="4"/>
        <v>0</v>
      </c>
      <c r="H228" s="29">
        <f t="shared" si="5"/>
        <v>0</v>
      </c>
      <c r="I228" s="29">
        <f t="shared" si="6"/>
        <v>0</v>
      </c>
      <c r="J228" s="29">
        <f t="shared" si="7"/>
        <v>0</v>
      </c>
      <c r="K228" s="28">
        <f t="shared" si="1"/>
        <v>0</v>
      </c>
      <c r="L228" s="29">
        <f t="shared" si="2"/>
        <v>0</v>
      </c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4.25" customHeight="1">
      <c r="A229" s="1"/>
      <c r="B229" s="1"/>
      <c r="C229" s="1"/>
      <c r="D229" s="1"/>
      <c r="E229" s="1"/>
      <c r="F229" s="27" t="str">
        <f t="shared" si="3"/>
        <v/>
      </c>
      <c r="G229" s="28">
        <f t="shared" si="4"/>
        <v>0</v>
      </c>
      <c r="H229" s="29">
        <f t="shared" si="5"/>
        <v>0</v>
      </c>
      <c r="I229" s="29">
        <f t="shared" si="6"/>
        <v>0</v>
      </c>
      <c r="J229" s="29">
        <f t="shared" si="7"/>
        <v>0</v>
      </c>
      <c r="K229" s="28">
        <f t="shared" si="1"/>
        <v>0</v>
      </c>
      <c r="L229" s="29">
        <f t="shared" si="2"/>
        <v>0</v>
      </c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4.25" customHeight="1">
      <c r="A230" s="1"/>
      <c r="B230" s="1"/>
      <c r="C230" s="1"/>
      <c r="D230" s="1"/>
      <c r="E230" s="1"/>
      <c r="F230" s="27" t="str">
        <f t="shared" si="3"/>
        <v/>
      </c>
      <c r="G230" s="28">
        <f t="shared" si="4"/>
        <v>0</v>
      </c>
      <c r="H230" s="29">
        <f t="shared" si="5"/>
        <v>0</v>
      </c>
      <c r="I230" s="29">
        <f t="shared" si="6"/>
        <v>0</v>
      </c>
      <c r="J230" s="29">
        <f t="shared" si="7"/>
        <v>0</v>
      </c>
      <c r="K230" s="28">
        <f t="shared" si="1"/>
        <v>0</v>
      </c>
      <c r="L230" s="29">
        <f t="shared" si="2"/>
        <v>0</v>
      </c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4.25" customHeight="1">
      <c r="A231" s="1"/>
      <c r="B231" s="1"/>
      <c r="C231" s="1"/>
      <c r="D231" s="1"/>
      <c r="E231" s="1"/>
      <c r="F231" s="27" t="str">
        <f t="shared" si="3"/>
        <v/>
      </c>
      <c r="G231" s="28">
        <f t="shared" si="4"/>
        <v>0</v>
      </c>
      <c r="H231" s="29">
        <f t="shared" si="5"/>
        <v>0</v>
      </c>
      <c r="I231" s="29">
        <f t="shared" si="6"/>
        <v>0</v>
      </c>
      <c r="J231" s="29">
        <f t="shared" si="7"/>
        <v>0</v>
      </c>
      <c r="K231" s="28">
        <f t="shared" si="1"/>
        <v>0</v>
      </c>
      <c r="L231" s="29">
        <f t="shared" si="2"/>
        <v>0</v>
      </c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4.25" customHeight="1">
      <c r="A232" s="1"/>
      <c r="B232" s="1"/>
      <c r="C232" s="1"/>
      <c r="D232" s="1"/>
      <c r="E232" s="1"/>
      <c r="F232" s="27" t="str">
        <f t="shared" si="3"/>
        <v/>
      </c>
      <c r="G232" s="28">
        <f t="shared" si="4"/>
        <v>0</v>
      </c>
      <c r="H232" s="29">
        <f t="shared" si="5"/>
        <v>0</v>
      </c>
      <c r="I232" s="29">
        <f t="shared" si="6"/>
        <v>0</v>
      </c>
      <c r="J232" s="29">
        <f t="shared" si="7"/>
        <v>0</v>
      </c>
      <c r="K232" s="28">
        <f t="shared" si="1"/>
        <v>0</v>
      </c>
      <c r="L232" s="29">
        <f t="shared" si="2"/>
        <v>0</v>
      </c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4.25" customHeight="1">
      <c r="A233" s="1"/>
      <c r="B233" s="1"/>
      <c r="C233" s="1"/>
      <c r="D233" s="1"/>
      <c r="E233" s="1"/>
      <c r="F233" s="27" t="str">
        <f t="shared" si="3"/>
        <v/>
      </c>
      <c r="G233" s="28">
        <f t="shared" si="4"/>
        <v>0</v>
      </c>
      <c r="H233" s="29">
        <f t="shared" si="5"/>
        <v>0</v>
      </c>
      <c r="I233" s="29">
        <f t="shared" si="6"/>
        <v>0</v>
      </c>
      <c r="J233" s="29">
        <f t="shared" si="7"/>
        <v>0</v>
      </c>
      <c r="K233" s="28">
        <f t="shared" si="1"/>
        <v>0</v>
      </c>
      <c r="L233" s="29">
        <f t="shared" si="2"/>
        <v>0</v>
      </c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4.25" customHeight="1">
      <c r="A234" s="1"/>
      <c r="B234" s="1"/>
      <c r="C234" s="1"/>
      <c r="D234" s="1"/>
      <c r="E234" s="1"/>
      <c r="F234" s="27" t="str">
        <f t="shared" si="3"/>
        <v/>
      </c>
      <c r="G234" s="28">
        <f t="shared" si="4"/>
        <v>0</v>
      </c>
      <c r="H234" s="29">
        <f t="shared" si="5"/>
        <v>0</v>
      </c>
      <c r="I234" s="29">
        <f t="shared" si="6"/>
        <v>0</v>
      </c>
      <c r="J234" s="29">
        <f t="shared" si="7"/>
        <v>0</v>
      </c>
      <c r="K234" s="28">
        <f t="shared" si="1"/>
        <v>0</v>
      </c>
      <c r="L234" s="29">
        <f t="shared" si="2"/>
        <v>0</v>
      </c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4.25" customHeight="1">
      <c r="A235" s="1"/>
      <c r="B235" s="1"/>
      <c r="C235" s="1"/>
      <c r="D235" s="1"/>
      <c r="E235" s="1"/>
      <c r="F235" s="27" t="str">
        <f t="shared" si="3"/>
        <v/>
      </c>
      <c r="G235" s="28">
        <f t="shared" si="4"/>
        <v>0</v>
      </c>
      <c r="H235" s="29">
        <f t="shared" si="5"/>
        <v>0</v>
      </c>
      <c r="I235" s="29">
        <f t="shared" si="6"/>
        <v>0</v>
      </c>
      <c r="J235" s="29">
        <f t="shared" si="7"/>
        <v>0</v>
      </c>
      <c r="K235" s="28">
        <f t="shared" si="1"/>
        <v>0</v>
      </c>
      <c r="L235" s="29">
        <f t="shared" si="2"/>
        <v>0</v>
      </c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4.25" customHeight="1">
      <c r="A236" s="1"/>
      <c r="B236" s="1"/>
      <c r="C236" s="1"/>
      <c r="D236" s="1"/>
      <c r="E236" s="1"/>
      <c r="F236" s="27" t="str">
        <f t="shared" si="3"/>
        <v/>
      </c>
      <c r="G236" s="28">
        <f t="shared" si="4"/>
        <v>0</v>
      </c>
      <c r="H236" s="29">
        <f t="shared" si="5"/>
        <v>0</v>
      </c>
      <c r="I236" s="29">
        <f t="shared" si="6"/>
        <v>0</v>
      </c>
      <c r="J236" s="29">
        <f t="shared" si="7"/>
        <v>0</v>
      </c>
      <c r="K236" s="28">
        <f t="shared" si="1"/>
        <v>0</v>
      </c>
      <c r="L236" s="29">
        <f t="shared" si="2"/>
        <v>0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4.25" customHeight="1">
      <c r="A237" s="1"/>
      <c r="B237" s="1"/>
      <c r="C237" s="1"/>
      <c r="D237" s="1"/>
      <c r="E237" s="1"/>
      <c r="F237" s="27" t="str">
        <f t="shared" si="3"/>
        <v/>
      </c>
      <c r="G237" s="28">
        <f t="shared" si="4"/>
        <v>0</v>
      </c>
      <c r="H237" s="29">
        <f t="shared" si="5"/>
        <v>0</v>
      </c>
      <c r="I237" s="29">
        <f t="shared" si="6"/>
        <v>0</v>
      </c>
      <c r="J237" s="29">
        <f t="shared" si="7"/>
        <v>0</v>
      </c>
      <c r="K237" s="28">
        <f t="shared" si="1"/>
        <v>0</v>
      </c>
      <c r="L237" s="29">
        <f t="shared" si="2"/>
        <v>0</v>
      </c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4.25" customHeight="1">
      <c r="A238" s="1"/>
      <c r="B238" s="1"/>
      <c r="C238" s="1"/>
      <c r="D238" s="1"/>
      <c r="E238" s="1"/>
      <c r="F238" s="27" t="str">
        <f t="shared" si="3"/>
        <v/>
      </c>
      <c r="G238" s="28">
        <f t="shared" si="4"/>
        <v>0</v>
      </c>
      <c r="H238" s="29">
        <f t="shared" si="5"/>
        <v>0</v>
      </c>
      <c r="I238" s="29">
        <f t="shared" si="6"/>
        <v>0</v>
      </c>
      <c r="J238" s="29">
        <f t="shared" si="7"/>
        <v>0</v>
      </c>
      <c r="K238" s="28">
        <f t="shared" si="1"/>
        <v>0</v>
      </c>
      <c r="L238" s="29">
        <f t="shared" si="2"/>
        <v>0</v>
      </c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4.25" customHeight="1">
      <c r="A239" s="1"/>
      <c r="B239" s="1"/>
      <c r="C239" s="1"/>
      <c r="D239" s="1"/>
      <c r="E239" s="1"/>
      <c r="F239" s="27" t="str">
        <f t="shared" si="3"/>
        <v/>
      </c>
      <c r="G239" s="28">
        <f t="shared" si="4"/>
        <v>0</v>
      </c>
      <c r="H239" s="29">
        <f t="shared" si="5"/>
        <v>0</v>
      </c>
      <c r="I239" s="29">
        <f t="shared" si="6"/>
        <v>0</v>
      </c>
      <c r="J239" s="29">
        <f t="shared" si="7"/>
        <v>0</v>
      </c>
      <c r="K239" s="28">
        <f t="shared" si="1"/>
        <v>0</v>
      </c>
      <c r="L239" s="29">
        <f t="shared" si="2"/>
        <v>0</v>
      </c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4.25" customHeight="1">
      <c r="A240" s="1"/>
      <c r="B240" s="1"/>
      <c r="C240" s="1"/>
      <c r="D240" s="1"/>
      <c r="E240" s="1"/>
      <c r="F240" s="27" t="str">
        <f t="shared" si="3"/>
        <v/>
      </c>
      <c r="G240" s="28">
        <f t="shared" si="4"/>
        <v>0</v>
      </c>
      <c r="H240" s="29">
        <f t="shared" si="5"/>
        <v>0</v>
      </c>
      <c r="I240" s="29">
        <f t="shared" si="6"/>
        <v>0</v>
      </c>
      <c r="J240" s="29">
        <f t="shared" si="7"/>
        <v>0</v>
      </c>
      <c r="K240" s="28">
        <f t="shared" si="1"/>
        <v>0</v>
      </c>
      <c r="L240" s="29">
        <f t="shared" si="2"/>
        <v>0</v>
      </c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4.25" customHeight="1">
      <c r="A241" s="1"/>
      <c r="B241" s="1"/>
      <c r="C241" s="1"/>
      <c r="D241" s="1"/>
      <c r="E241" s="1"/>
      <c r="F241" s="27" t="str">
        <f t="shared" si="3"/>
        <v/>
      </c>
      <c r="G241" s="28">
        <f t="shared" si="4"/>
        <v>0</v>
      </c>
      <c r="H241" s="29">
        <f t="shared" si="5"/>
        <v>0</v>
      </c>
      <c r="I241" s="29">
        <f t="shared" si="6"/>
        <v>0</v>
      </c>
      <c r="J241" s="29">
        <f t="shared" si="7"/>
        <v>0</v>
      </c>
      <c r="K241" s="28">
        <f t="shared" si="1"/>
        <v>0</v>
      </c>
      <c r="L241" s="29">
        <f t="shared" si="2"/>
        <v>0</v>
      </c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4.25" customHeight="1">
      <c r="A242" s="1"/>
      <c r="B242" s="1"/>
      <c r="C242" s="1"/>
      <c r="D242" s="1"/>
      <c r="E242" s="1"/>
      <c r="F242" s="27" t="str">
        <f t="shared" si="3"/>
        <v/>
      </c>
      <c r="G242" s="28">
        <f t="shared" si="4"/>
        <v>0</v>
      </c>
      <c r="H242" s="29">
        <f t="shared" si="5"/>
        <v>0</v>
      </c>
      <c r="I242" s="29">
        <f t="shared" si="6"/>
        <v>0</v>
      </c>
      <c r="J242" s="29">
        <f t="shared" si="7"/>
        <v>0</v>
      </c>
      <c r="K242" s="28">
        <f t="shared" si="1"/>
        <v>0</v>
      </c>
      <c r="L242" s="29">
        <f t="shared" si="2"/>
        <v>0</v>
      </c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4.25" customHeight="1">
      <c r="A243" s="1"/>
      <c r="B243" s="1"/>
      <c r="C243" s="1"/>
      <c r="D243" s="1"/>
      <c r="E243" s="1"/>
      <c r="F243" s="27" t="str">
        <f t="shared" si="3"/>
        <v/>
      </c>
      <c r="G243" s="28">
        <f t="shared" si="4"/>
        <v>0</v>
      </c>
      <c r="H243" s="29">
        <f t="shared" si="5"/>
        <v>0</v>
      </c>
      <c r="I243" s="29">
        <f t="shared" si="6"/>
        <v>0</v>
      </c>
      <c r="J243" s="29">
        <f t="shared" si="7"/>
        <v>0</v>
      </c>
      <c r="K243" s="28">
        <f t="shared" si="1"/>
        <v>0</v>
      </c>
      <c r="L243" s="29">
        <f t="shared" si="2"/>
        <v>0</v>
      </c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4.25" customHeight="1">
      <c r="A244" s="1"/>
      <c r="B244" s="1"/>
      <c r="C244" s="1"/>
      <c r="D244" s="1"/>
      <c r="E244" s="1"/>
      <c r="F244" s="27" t="str">
        <f t="shared" si="3"/>
        <v/>
      </c>
      <c r="G244" s="28">
        <f t="shared" si="4"/>
        <v>0</v>
      </c>
      <c r="H244" s="29">
        <f t="shared" si="5"/>
        <v>0</v>
      </c>
      <c r="I244" s="29">
        <f t="shared" si="6"/>
        <v>0</v>
      </c>
      <c r="J244" s="29">
        <f t="shared" si="7"/>
        <v>0</v>
      </c>
      <c r="K244" s="28">
        <f t="shared" si="1"/>
        <v>0</v>
      </c>
      <c r="L244" s="29">
        <f t="shared" si="2"/>
        <v>0</v>
      </c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4.25" customHeight="1">
      <c r="A245" s="1"/>
      <c r="B245" s="1"/>
      <c r="C245" s="1"/>
      <c r="D245" s="1"/>
      <c r="E245" s="1"/>
      <c r="F245" s="27" t="str">
        <f t="shared" si="3"/>
        <v/>
      </c>
      <c r="G245" s="28">
        <f t="shared" si="4"/>
        <v>0</v>
      </c>
      <c r="H245" s="29">
        <f t="shared" si="5"/>
        <v>0</v>
      </c>
      <c r="I245" s="29">
        <f t="shared" si="6"/>
        <v>0</v>
      </c>
      <c r="J245" s="29">
        <f t="shared" si="7"/>
        <v>0</v>
      </c>
      <c r="K245" s="28">
        <f t="shared" si="1"/>
        <v>0</v>
      </c>
      <c r="L245" s="29">
        <f t="shared" si="2"/>
        <v>0</v>
      </c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4.25" customHeight="1">
      <c r="A246" s="1"/>
      <c r="B246" s="1"/>
      <c r="C246" s="1"/>
      <c r="D246" s="1"/>
      <c r="E246" s="1"/>
      <c r="F246" s="27" t="str">
        <f t="shared" si="3"/>
        <v/>
      </c>
      <c r="G246" s="28">
        <f t="shared" si="4"/>
        <v>0</v>
      </c>
      <c r="H246" s="29">
        <f t="shared" si="5"/>
        <v>0</v>
      </c>
      <c r="I246" s="29">
        <f t="shared" si="6"/>
        <v>0</v>
      </c>
      <c r="J246" s="29">
        <f t="shared" si="7"/>
        <v>0</v>
      </c>
      <c r="K246" s="28">
        <f t="shared" si="1"/>
        <v>0</v>
      </c>
      <c r="L246" s="29">
        <f t="shared" si="2"/>
        <v>0</v>
      </c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4.25" customHeight="1">
      <c r="A247" s="1"/>
      <c r="B247" s="1"/>
      <c r="C247" s="1"/>
      <c r="D247" s="1"/>
      <c r="E247" s="1"/>
      <c r="F247" s="27" t="str">
        <f t="shared" si="3"/>
        <v/>
      </c>
      <c r="G247" s="28">
        <f t="shared" si="4"/>
        <v>0</v>
      </c>
      <c r="H247" s="29">
        <f t="shared" si="5"/>
        <v>0</v>
      </c>
      <c r="I247" s="29">
        <f t="shared" si="6"/>
        <v>0</v>
      </c>
      <c r="J247" s="29">
        <f t="shared" si="7"/>
        <v>0</v>
      </c>
      <c r="K247" s="28">
        <f t="shared" si="1"/>
        <v>0</v>
      </c>
      <c r="L247" s="29">
        <f t="shared" si="2"/>
        <v>0</v>
      </c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4.25" customHeight="1">
      <c r="A248" s="1"/>
      <c r="B248" s="1"/>
      <c r="C248" s="1"/>
      <c r="D248" s="1"/>
      <c r="E248" s="1"/>
      <c r="F248" s="27" t="str">
        <f t="shared" si="3"/>
        <v/>
      </c>
      <c r="G248" s="28">
        <f t="shared" si="4"/>
        <v>0</v>
      </c>
      <c r="H248" s="29">
        <f t="shared" si="5"/>
        <v>0</v>
      </c>
      <c r="I248" s="29">
        <f t="shared" si="6"/>
        <v>0</v>
      </c>
      <c r="J248" s="29">
        <f t="shared" si="7"/>
        <v>0</v>
      </c>
      <c r="K248" s="28">
        <f t="shared" si="1"/>
        <v>0</v>
      </c>
      <c r="L248" s="29">
        <f t="shared" si="2"/>
        <v>0</v>
      </c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4.25" customHeight="1">
      <c r="A249" s="1"/>
      <c r="B249" s="1"/>
      <c r="C249" s="1"/>
      <c r="D249" s="1"/>
      <c r="E249" s="1"/>
      <c r="F249" s="27" t="str">
        <f t="shared" si="3"/>
        <v/>
      </c>
      <c r="G249" s="28">
        <f t="shared" si="4"/>
        <v>0</v>
      </c>
      <c r="H249" s="29">
        <f t="shared" si="5"/>
        <v>0</v>
      </c>
      <c r="I249" s="29">
        <f t="shared" si="6"/>
        <v>0</v>
      </c>
      <c r="J249" s="29">
        <f t="shared" si="7"/>
        <v>0</v>
      </c>
      <c r="K249" s="28">
        <f t="shared" si="1"/>
        <v>0</v>
      </c>
      <c r="L249" s="29">
        <f t="shared" si="2"/>
        <v>0</v>
      </c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4.25" customHeight="1">
      <c r="A250" s="1"/>
      <c r="B250" s="1"/>
      <c r="C250" s="1"/>
      <c r="D250" s="1"/>
      <c r="E250" s="1"/>
      <c r="F250" s="27" t="str">
        <f t="shared" si="3"/>
        <v/>
      </c>
      <c r="G250" s="28">
        <f t="shared" si="4"/>
        <v>0</v>
      </c>
      <c r="H250" s="29">
        <f t="shared" si="5"/>
        <v>0</v>
      </c>
      <c r="I250" s="29">
        <f t="shared" si="6"/>
        <v>0</v>
      </c>
      <c r="J250" s="29">
        <f t="shared" si="7"/>
        <v>0</v>
      </c>
      <c r="K250" s="28">
        <f t="shared" si="1"/>
        <v>0</v>
      </c>
      <c r="L250" s="29">
        <f t="shared" si="2"/>
        <v>0</v>
      </c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4.25" customHeight="1">
      <c r="A251" s="1"/>
      <c r="B251" s="1"/>
      <c r="C251" s="1"/>
      <c r="D251" s="1"/>
      <c r="E251" s="1"/>
      <c r="F251" s="27" t="str">
        <f t="shared" si="3"/>
        <v/>
      </c>
      <c r="G251" s="28">
        <f t="shared" si="4"/>
        <v>0</v>
      </c>
      <c r="H251" s="29">
        <f t="shared" si="5"/>
        <v>0</v>
      </c>
      <c r="I251" s="29">
        <f t="shared" si="6"/>
        <v>0</v>
      </c>
      <c r="J251" s="29">
        <f t="shared" si="7"/>
        <v>0</v>
      </c>
      <c r="K251" s="28">
        <f t="shared" si="1"/>
        <v>0</v>
      </c>
      <c r="L251" s="29">
        <f t="shared" si="2"/>
        <v>0</v>
      </c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4.25" customHeight="1">
      <c r="A252" s="1"/>
      <c r="B252" s="1"/>
      <c r="C252" s="1"/>
      <c r="D252" s="1"/>
      <c r="E252" s="1"/>
      <c r="F252" s="27" t="str">
        <f t="shared" si="3"/>
        <v/>
      </c>
      <c r="G252" s="28">
        <f t="shared" si="4"/>
        <v>0</v>
      </c>
      <c r="H252" s="29">
        <f t="shared" si="5"/>
        <v>0</v>
      </c>
      <c r="I252" s="29">
        <f t="shared" si="6"/>
        <v>0</v>
      </c>
      <c r="J252" s="29">
        <f t="shared" si="7"/>
        <v>0</v>
      </c>
      <c r="K252" s="28">
        <f t="shared" si="1"/>
        <v>0</v>
      </c>
      <c r="L252" s="29">
        <f t="shared" si="2"/>
        <v>0</v>
      </c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4.25" customHeight="1">
      <c r="A253" s="1"/>
      <c r="B253" s="1"/>
      <c r="C253" s="1"/>
      <c r="D253" s="1"/>
      <c r="E253" s="1"/>
      <c r="F253" s="27" t="str">
        <f t="shared" si="3"/>
        <v/>
      </c>
      <c r="G253" s="28">
        <f t="shared" si="4"/>
        <v>0</v>
      </c>
      <c r="H253" s="29">
        <f t="shared" si="5"/>
        <v>0</v>
      </c>
      <c r="I253" s="29">
        <f t="shared" si="6"/>
        <v>0</v>
      </c>
      <c r="J253" s="29">
        <f t="shared" si="7"/>
        <v>0</v>
      </c>
      <c r="K253" s="28">
        <f t="shared" si="1"/>
        <v>0</v>
      </c>
      <c r="L253" s="29">
        <f t="shared" si="2"/>
        <v>0</v>
      </c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4.25" customHeight="1">
      <c r="A254" s="1"/>
      <c r="B254" s="1"/>
      <c r="C254" s="1"/>
      <c r="D254" s="1"/>
      <c r="E254" s="1"/>
      <c r="F254" s="27" t="str">
        <f t="shared" si="3"/>
        <v/>
      </c>
      <c r="G254" s="28">
        <f t="shared" si="4"/>
        <v>0</v>
      </c>
      <c r="H254" s="29">
        <f t="shared" si="5"/>
        <v>0</v>
      </c>
      <c r="I254" s="29">
        <f t="shared" si="6"/>
        <v>0</v>
      </c>
      <c r="J254" s="29">
        <f t="shared" si="7"/>
        <v>0</v>
      </c>
      <c r="K254" s="28">
        <f t="shared" si="1"/>
        <v>0</v>
      </c>
      <c r="L254" s="29">
        <f t="shared" si="2"/>
        <v>0</v>
      </c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4.25" customHeight="1">
      <c r="A255" s="1"/>
      <c r="B255" s="1"/>
      <c r="C255" s="1"/>
      <c r="D255" s="1"/>
      <c r="E255" s="1"/>
      <c r="F255" s="27" t="str">
        <f t="shared" si="3"/>
        <v/>
      </c>
      <c r="G255" s="28">
        <f t="shared" si="4"/>
        <v>0</v>
      </c>
      <c r="H255" s="29">
        <f t="shared" si="5"/>
        <v>0</v>
      </c>
      <c r="I255" s="29">
        <f t="shared" si="6"/>
        <v>0</v>
      </c>
      <c r="J255" s="29">
        <f t="shared" si="7"/>
        <v>0</v>
      </c>
      <c r="K255" s="28">
        <f t="shared" si="1"/>
        <v>0</v>
      </c>
      <c r="L255" s="29">
        <f t="shared" si="2"/>
        <v>0</v>
      </c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4.25" customHeight="1">
      <c r="A256" s="1"/>
      <c r="B256" s="1"/>
      <c r="C256" s="1"/>
      <c r="D256" s="1"/>
      <c r="E256" s="1"/>
      <c r="F256" s="27" t="str">
        <f t="shared" si="3"/>
        <v/>
      </c>
      <c r="G256" s="28">
        <f t="shared" si="4"/>
        <v>0</v>
      </c>
      <c r="H256" s="29">
        <f t="shared" si="5"/>
        <v>0</v>
      </c>
      <c r="I256" s="29">
        <f t="shared" si="6"/>
        <v>0</v>
      </c>
      <c r="J256" s="29">
        <f t="shared" si="7"/>
        <v>0</v>
      </c>
      <c r="K256" s="28">
        <f t="shared" si="1"/>
        <v>0</v>
      </c>
      <c r="L256" s="29">
        <f t="shared" si="2"/>
        <v>0</v>
      </c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4.25" customHeight="1">
      <c r="A257" s="1"/>
      <c r="B257" s="1"/>
      <c r="C257" s="1"/>
      <c r="D257" s="1"/>
      <c r="E257" s="1"/>
      <c r="F257" s="27" t="str">
        <f t="shared" si="3"/>
        <v/>
      </c>
      <c r="G257" s="28">
        <f t="shared" si="4"/>
        <v>0</v>
      </c>
      <c r="H257" s="29">
        <f t="shared" si="5"/>
        <v>0</v>
      </c>
      <c r="I257" s="29">
        <f t="shared" si="6"/>
        <v>0</v>
      </c>
      <c r="J257" s="29">
        <f t="shared" si="7"/>
        <v>0</v>
      </c>
      <c r="K257" s="28">
        <f t="shared" si="1"/>
        <v>0</v>
      </c>
      <c r="L257" s="29">
        <f t="shared" si="2"/>
        <v>0</v>
      </c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4.25" customHeight="1">
      <c r="A258" s="1"/>
      <c r="B258" s="1"/>
      <c r="C258" s="1"/>
      <c r="D258" s="1"/>
      <c r="E258" s="1"/>
      <c r="F258" s="27" t="str">
        <f t="shared" si="3"/>
        <v/>
      </c>
      <c r="G258" s="28">
        <f t="shared" si="4"/>
        <v>0</v>
      </c>
      <c r="H258" s="29">
        <f t="shared" si="5"/>
        <v>0</v>
      </c>
      <c r="I258" s="29">
        <f t="shared" si="6"/>
        <v>0</v>
      </c>
      <c r="J258" s="29">
        <f t="shared" si="7"/>
        <v>0</v>
      </c>
      <c r="K258" s="28">
        <f t="shared" si="1"/>
        <v>0</v>
      </c>
      <c r="L258" s="29">
        <f t="shared" si="2"/>
        <v>0</v>
      </c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4.25" customHeight="1">
      <c r="A259" s="1"/>
      <c r="B259" s="1"/>
      <c r="C259" s="1"/>
      <c r="D259" s="1"/>
      <c r="E259" s="1"/>
      <c r="F259" s="27" t="str">
        <f t="shared" si="3"/>
        <v/>
      </c>
      <c r="G259" s="28">
        <f t="shared" si="4"/>
        <v>0</v>
      </c>
      <c r="H259" s="29">
        <f t="shared" si="5"/>
        <v>0</v>
      </c>
      <c r="I259" s="29">
        <f t="shared" si="6"/>
        <v>0</v>
      </c>
      <c r="J259" s="29">
        <f t="shared" si="7"/>
        <v>0</v>
      </c>
      <c r="K259" s="28">
        <f t="shared" si="1"/>
        <v>0</v>
      </c>
      <c r="L259" s="29">
        <f t="shared" si="2"/>
        <v>0</v>
      </c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4.25" customHeight="1">
      <c r="A260" s="1"/>
      <c r="B260" s="1"/>
      <c r="C260" s="1"/>
      <c r="D260" s="1"/>
      <c r="E260" s="1"/>
      <c r="F260" s="27" t="str">
        <f t="shared" si="3"/>
        <v/>
      </c>
      <c r="G260" s="28">
        <f t="shared" si="4"/>
        <v>0</v>
      </c>
      <c r="H260" s="29">
        <f t="shared" si="5"/>
        <v>0</v>
      </c>
      <c r="I260" s="29">
        <f t="shared" si="6"/>
        <v>0</v>
      </c>
      <c r="J260" s="29">
        <f t="shared" si="7"/>
        <v>0</v>
      </c>
      <c r="K260" s="28">
        <f t="shared" si="1"/>
        <v>0</v>
      </c>
      <c r="L260" s="29">
        <f t="shared" si="2"/>
        <v>0</v>
      </c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4.25" customHeight="1">
      <c r="A261" s="1"/>
      <c r="B261" s="1"/>
      <c r="C261" s="1"/>
      <c r="D261" s="1"/>
      <c r="E261" s="1"/>
      <c r="F261" s="27" t="str">
        <f t="shared" si="3"/>
        <v/>
      </c>
      <c r="G261" s="28">
        <f t="shared" si="4"/>
        <v>0</v>
      </c>
      <c r="H261" s="29">
        <f t="shared" si="5"/>
        <v>0</v>
      </c>
      <c r="I261" s="29">
        <f t="shared" si="6"/>
        <v>0</v>
      </c>
      <c r="J261" s="29">
        <f t="shared" si="7"/>
        <v>0</v>
      </c>
      <c r="K261" s="28">
        <f t="shared" si="1"/>
        <v>0</v>
      </c>
      <c r="L261" s="29">
        <f t="shared" si="2"/>
        <v>0</v>
      </c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4.25" customHeight="1">
      <c r="A262" s="1"/>
      <c r="B262" s="1"/>
      <c r="C262" s="1"/>
      <c r="D262" s="1"/>
      <c r="E262" s="1"/>
      <c r="F262" s="27" t="str">
        <f t="shared" si="3"/>
        <v/>
      </c>
      <c r="G262" s="28">
        <f t="shared" si="4"/>
        <v>0</v>
      </c>
      <c r="H262" s="29">
        <f t="shared" si="5"/>
        <v>0</v>
      </c>
      <c r="I262" s="29">
        <f t="shared" si="6"/>
        <v>0</v>
      </c>
      <c r="J262" s="29">
        <f t="shared" si="7"/>
        <v>0</v>
      </c>
      <c r="K262" s="28">
        <f t="shared" si="1"/>
        <v>0</v>
      </c>
      <c r="L262" s="29">
        <f t="shared" si="2"/>
        <v>0</v>
      </c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4.25" customHeight="1">
      <c r="A263" s="1"/>
      <c r="B263" s="1"/>
      <c r="C263" s="1"/>
      <c r="D263" s="1"/>
      <c r="E263" s="1"/>
      <c r="F263" s="27" t="str">
        <f t="shared" si="3"/>
        <v/>
      </c>
      <c r="G263" s="28">
        <f t="shared" si="4"/>
        <v>0</v>
      </c>
      <c r="H263" s="29">
        <f t="shared" si="5"/>
        <v>0</v>
      </c>
      <c r="I263" s="29">
        <f t="shared" si="6"/>
        <v>0</v>
      </c>
      <c r="J263" s="29">
        <f t="shared" si="7"/>
        <v>0</v>
      </c>
      <c r="K263" s="28">
        <f t="shared" si="1"/>
        <v>0</v>
      </c>
      <c r="L263" s="29">
        <f t="shared" si="2"/>
        <v>0</v>
      </c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4.25" customHeight="1">
      <c r="A264" s="1"/>
      <c r="B264" s="1"/>
      <c r="C264" s="1"/>
      <c r="D264" s="1"/>
      <c r="E264" s="1"/>
      <c r="F264" s="27" t="str">
        <f t="shared" si="3"/>
        <v/>
      </c>
      <c r="G264" s="28">
        <f t="shared" si="4"/>
        <v>0</v>
      </c>
      <c r="H264" s="29">
        <f t="shared" si="5"/>
        <v>0</v>
      </c>
      <c r="I264" s="29">
        <f t="shared" si="6"/>
        <v>0</v>
      </c>
      <c r="J264" s="29">
        <f t="shared" si="7"/>
        <v>0</v>
      </c>
      <c r="K264" s="28">
        <f t="shared" si="1"/>
        <v>0</v>
      </c>
      <c r="L264" s="29">
        <f t="shared" si="2"/>
        <v>0</v>
      </c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4.25" customHeight="1">
      <c r="A265" s="1"/>
      <c r="B265" s="1"/>
      <c r="C265" s="1"/>
      <c r="D265" s="1"/>
      <c r="E265" s="1"/>
      <c r="F265" s="27" t="str">
        <f t="shared" si="3"/>
        <v/>
      </c>
      <c r="G265" s="28">
        <f t="shared" si="4"/>
        <v>0</v>
      </c>
      <c r="H265" s="29">
        <f t="shared" si="5"/>
        <v>0</v>
      </c>
      <c r="I265" s="29">
        <f t="shared" si="6"/>
        <v>0</v>
      </c>
      <c r="J265" s="29">
        <f t="shared" si="7"/>
        <v>0</v>
      </c>
      <c r="K265" s="28">
        <f t="shared" si="1"/>
        <v>0</v>
      </c>
      <c r="L265" s="29">
        <f t="shared" si="2"/>
        <v>0</v>
      </c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4.25" customHeight="1">
      <c r="A266" s="1"/>
      <c r="B266" s="1"/>
      <c r="C266" s="1"/>
      <c r="D266" s="1"/>
      <c r="E266" s="1"/>
      <c r="F266" s="27" t="str">
        <f t="shared" si="3"/>
        <v/>
      </c>
      <c r="G266" s="28">
        <f t="shared" si="4"/>
        <v>0</v>
      </c>
      <c r="H266" s="29">
        <f t="shared" si="5"/>
        <v>0</v>
      </c>
      <c r="I266" s="29">
        <f t="shared" si="6"/>
        <v>0</v>
      </c>
      <c r="J266" s="29">
        <f t="shared" si="7"/>
        <v>0</v>
      </c>
      <c r="K266" s="28">
        <f t="shared" si="1"/>
        <v>0</v>
      </c>
      <c r="L266" s="29">
        <f t="shared" si="2"/>
        <v>0</v>
      </c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4.25" customHeight="1">
      <c r="A267" s="1"/>
      <c r="B267" s="1"/>
      <c r="C267" s="1"/>
      <c r="D267" s="1"/>
      <c r="E267" s="1"/>
      <c r="F267" s="27" t="str">
        <f t="shared" si="3"/>
        <v/>
      </c>
      <c r="G267" s="28">
        <f t="shared" si="4"/>
        <v>0</v>
      </c>
      <c r="H267" s="29">
        <f t="shared" si="5"/>
        <v>0</v>
      </c>
      <c r="I267" s="29">
        <f t="shared" si="6"/>
        <v>0</v>
      </c>
      <c r="J267" s="29">
        <f t="shared" si="7"/>
        <v>0</v>
      </c>
      <c r="K267" s="28">
        <f t="shared" si="1"/>
        <v>0</v>
      </c>
      <c r="L267" s="29">
        <f t="shared" si="2"/>
        <v>0</v>
      </c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4.25" customHeight="1">
      <c r="A268" s="1"/>
      <c r="B268" s="1"/>
      <c r="C268" s="1"/>
      <c r="D268" s="1"/>
      <c r="E268" s="1"/>
      <c r="F268" s="27" t="str">
        <f t="shared" si="3"/>
        <v/>
      </c>
      <c r="G268" s="28">
        <f t="shared" si="4"/>
        <v>0</v>
      </c>
      <c r="H268" s="29">
        <f t="shared" si="5"/>
        <v>0</v>
      </c>
      <c r="I268" s="29">
        <f t="shared" si="6"/>
        <v>0</v>
      </c>
      <c r="J268" s="29">
        <f t="shared" si="7"/>
        <v>0</v>
      </c>
      <c r="K268" s="28">
        <f t="shared" si="1"/>
        <v>0</v>
      </c>
      <c r="L268" s="29">
        <f t="shared" si="2"/>
        <v>0</v>
      </c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4.25" customHeight="1">
      <c r="A269" s="1"/>
      <c r="B269" s="1"/>
      <c r="C269" s="1"/>
      <c r="D269" s="1"/>
      <c r="E269" s="1"/>
      <c r="F269" s="27" t="str">
        <f t="shared" si="3"/>
        <v/>
      </c>
      <c r="G269" s="28">
        <f t="shared" si="4"/>
        <v>0</v>
      </c>
      <c r="H269" s="29">
        <f t="shared" si="5"/>
        <v>0</v>
      </c>
      <c r="I269" s="29">
        <f t="shared" si="6"/>
        <v>0</v>
      </c>
      <c r="J269" s="29">
        <f t="shared" si="7"/>
        <v>0</v>
      </c>
      <c r="K269" s="28">
        <f t="shared" si="1"/>
        <v>0</v>
      </c>
      <c r="L269" s="29">
        <f t="shared" si="2"/>
        <v>0</v>
      </c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4.25" customHeight="1">
      <c r="A270" s="1"/>
      <c r="B270" s="1"/>
      <c r="C270" s="1"/>
      <c r="D270" s="1"/>
      <c r="E270" s="1"/>
      <c r="F270" s="27" t="str">
        <f t="shared" si="3"/>
        <v/>
      </c>
      <c r="G270" s="28">
        <f t="shared" si="4"/>
        <v>0</v>
      </c>
      <c r="H270" s="29">
        <f t="shared" si="5"/>
        <v>0</v>
      </c>
      <c r="I270" s="29">
        <f t="shared" si="6"/>
        <v>0</v>
      </c>
      <c r="J270" s="29">
        <f t="shared" si="7"/>
        <v>0</v>
      </c>
      <c r="K270" s="28">
        <f t="shared" si="1"/>
        <v>0</v>
      </c>
      <c r="L270" s="29">
        <f t="shared" si="2"/>
        <v>0</v>
      </c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4.25" customHeight="1">
      <c r="A271" s="1"/>
      <c r="B271" s="1"/>
      <c r="C271" s="1"/>
      <c r="D271" s="1"/>
      <c r="E271" s="1"/>
      <c r="F271" s="27" t="str">
        <f t="shared" si="3"/>
        <v/>
      </c>
      <c r="G271" s="28">
        <f t="shared" si="4"/>
        <v>0</v>
      </c>
      <c r="H271" s="29">
        <f t="shared" si="5"/>
        <v>0</v>
      </c>
      <c r="I271" s="29">
        <f t="shared" si="6"/>
        <v>0</v>
      </c>
      <c r="J271" s="29">
        <f t="shared" si="7"/>
        <v>0</v>
      </c>
      <c r="K271" s="28">
        <f t="shared" si="1"/>
        <v>0</v>
      </c>
      <c r="L271" s="29">
        <f t="shared" si="2"/>
        <v>0</v>
      </c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4.25" customHeight="1">
      <c r="A272" s="1"/>
      <c r="B272" s="1"/>
      <c r="C272" s="1"/>
      <c r="D272" s="1"/>
      <c r="E272" s="1"/>
      <c r="F272" s="27" t="str">
        <f t="shared" si="3"/>
        <v/>
      </c>
      <c r="G272" s="28">
        <f t="shared" si="4"/>
        <v>0</v>
      </c>
      <c r="H272" s="29">
        <f t="shared" si="5"/>
        <v>0</v>
      </c>
      <c r="I272" s="29">
        <f t="shared" si="6"/>
        <v>0</v>
      </c>
      <c r="J272" s="29">
        <f t="shared" si="7"/>
        <v>0</v>
      </c>
      <c r="K272" s="28">
        <f t="shared" si="1"/>
        <v>0</v>
      </c>
      <c r="L272" s="29">
        <f t="shared" si="2"/>
        <v>0</v>
      </c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4.25" customHeight="1">
      <c r="A273" s="1"/>
      <c r="B273" s="1"/>
      <c r="C273" s="1"/>
      <c r="D273" s="1"/>
      <c r="E273" s="1"/>
      <c r="F273" s="27" t="str">
        <f t="shared" si="3"/>
        <v/>
      </c>
      <c r="G273" s="28">
        <f t="shared" si="4"/>
        <v>0</v>
      </c>
      <c r="H273" s="29">
        <f t="shared" si="5"/>
        <v>0</v>
      </c>
      <c r="I273" s="29">
        <f t="shared" si="6"/>
        <v>0</v>
      </c>
      <c r="J273" s="29">
        <f t="shared" si="7"/>
        <v>0</v>
      </c>
      <c r="K273" s="28">
        <f t="shared" si="1"/>
        <v>0</v>
      </c>
      <c r="L273" s="29">
        <f t="shared" si="2"/>
        <v>0</v>
      </c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4.25" customHeight="1">
      <c r="A274" s="1"/>
      <c r="B274" s="1"/>
      <c r="C274" s="1"/>
      <c r="D274" s="1"/>
      <c r="E274" s="1"/>
      <c r="F274" s="27" t="str">
        <f t="shared" si="3"/>
        <v/>
      </c>
      <c r="G274" s="28">
        <f t="shared" si="4"/>
        <v>0</v>
      </c>
      <c r="H274" s="29">
        <f t="shared" si="5"/>
        <v>0</v>
      </c>
      <c r="I274" s="29">
        <f t="shared" si="6"/>
        <v>0</v>
      </c>
      <c r="J274" s="29">
        <f t="shared" si="7"/>
        <v>0</v>
      </c>
      <c r="K274" s="28">
        <f t="shared" si="1"/>
        <v>0</v>
      </c>
      <c r="L274" s="29">
        <f t="shared" si="2"/>
        <v>0</v>
      </c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4.25" customHeight="1">
      <c r="A275" s="1"/>
      <c r="B275" s="1"/>
      <c r="C275" s="1"/>
      <c r="D275" s="1"/>
      <c r="E275" s="1"/>
      <c r="F275" s="27" t="str">
        <f t="shared" si="3"/>
        <v/>
      </c>
      <c r="G275" s="28">
        <f t="shared" si="4"/>
        <v>0</v>
      </c>
      <c r="H275" s="29">
        <f t="shared" si="5"/>
        <v>0</v>
      </c>
      <c r="I275" s="29">
        <f t="shared" si="6"/>
        <v>0</v>
      </c>
      <c r="J275" s="29">
        <f t="shared" si="7"/>
        <v>0</v>
      </c>
      <c r="K275" s="28">
        <f t="shared" si="1"/>
        <v>0</v>
      </c>
      <c r="L275" s="29">
        <f t="shared" si="2"/>
        <v>0</v>
      </c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4.25" customHeight="1">
      <c r="A276" s="1"/>
      <c r="B276" s="1"/>
      <c r="C276" s="1"/>
      <c r="D276" s="1"/>
      <c r="E276" s="1"/>
      <c r="F276" s="27" t="str">
        <f t="shared" si="3"/>
        <v/>
      </c>
      <c r="G276" s="28">
        <f t="shared" si="4"/>
        <v>0</v>
      </c>
      <c r="H276" s="29">
        <f t="shared" si="5"/>
        <v>0</v>
      </c>
      <c r="I276" s="29">
        <f t="shared" si="6"/>
        <v>0</v>
      </c>
      <c r="J276" s="29">
        <f t="shared" si="7"/>
        <v>0</v>
      </c>
      <c r="K276" s="28">
        <f t="shared" si="1"/>
        <v>0</v>
      </c>
      <c r="L276" s="29">
        <f t="shared" si="2"/>
        <v>0</v>
      </c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4.25" customHeight="1">
      <c r="A277" s="1"/>
      <c r="B277" s="1"/>
      <c r="C277" s="1"/>
      <c r="D277" s="1"/>
      <c r="E277" s="1"/>
      <c r="F277" s="27" t="str">
        <f t="shared" si="3"/>
        <v/>
      </c>
      <c r="G277" s="28">
        <f t="shared" si="4"/>
        <v>0</v>
      </c>
      <c r="H277" s="29">
        <f t="shared" si="5"/>
        <v>0</v>
      </c>
      <c r="I277" s="29">
        <f t="shared" si="6"/>
        <v>0</v>
      </c>
      <c r="J277" s="29">
        <f t="shared" si="7"/>
        <v>0</v>
      </c>
      <c r="K277" s="28">
        <f t="shared" si="1"/>
        <v>0</v>
      </c>
      <c r="L277" s="29">
        <f t="shared" si="2"/>
        <v>0</v>
      </c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4.25" customHeight="1">
      <c r="A278" s="1"/>
      <c r="B278" s="1"/>
      <c r="C278" s="1"/>
      <c r="D278" s="1"/>
      <c r="E278" s="1"/>
      <c r="F278" s="27" t="str">
        <f t="shared" si="3"/>
        <v/>
      </c>
      <c r="G278" s="28">
        <f t="shared" si="4"/>
        <v>0</v>
      </c>
      <c r="H278" s="29">
        <f t="shared" si="5"/>
        <v>0</v>
      </c>
      <c r="I278" s="29">
        <f t="shared" si="6"/>
        <v>0</v>
      </c>
      <c r="J278" s="29">
        <f t="shared" si="7"/>
        <v>0</v>
      </c>
      <c r="K278" s="28">
        <f t="shared" si="1"/>
        <v>0</v>
      </c>
      <c r="L278" s="29">
        <f t="shared" si="2"/>
        <v>0</v>
      </c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4.25" customHeight="1">
      <c r="A279" s="1"/>
      <c r="B279" s="1"/>
      <c r="C279" s="1"/>
      <c r="D279" s="1"/>
      <c r="E279" s="1"/>
      <c r="F279" s="27" t="str">
        <f t="shared" si="3"/>
        <v/>
      </c>
      <c r="G279" s="28">
        <f t="shared" si="4"/>
        <v>0</v>
      </c>
      <c r="H279" s="29">
        <f t="shared" si="5"/>
        <v>0</v>
      </c>
      <c r="I279" s="29">
        <f t="shared" si="6"/>
        <v>0</v>
      </c>
      <c r="J279" s="29">
        <f t="shared" si="7"/>
        <v>0</v>
      </c>
      <c r="K279" s="28">
        <f t="shared" si="1"/>
        <v>0</v>
      </c>
      <c r="L279" s="29">
        <f t="shared" si="2"/>
        <v>0</v>
      </c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4.25" customHeight="1">
      <c r="A280" s="1"/>
      <c r="B280" s="1"/>
      <c r="C280" s="1"/>
      <c r="D280" s="1"/>
      <c r="E280" s="1"/>
      <c r="F280" s="27" t="str">
        <f t="shared" si="3"/>
        <v/>
      </c>
      <c r="G280" s="28">
        <f t="shared" si="4"/>
        <v>0</v>
      </c>
      <c r="H280" s="29">
        <f t="shared" si="5"/>
        <v>0</v>
      </c>
      <c r="I280" s="29">
        <f t="shared" si="6"/>
        <v>0</v>
      </c>
      <c r="J280" s="29">
        <f t="shared" si="7"/>
        <v>0</v>
      </c>
      <c r="K280" s="28">
        <f t="shared" si="1"/>
        <v>0</v>
      </c>
      <c r="L280" s="29">
        <f t="shared" si="2"/>
        <v>0</v>
      </c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4.25" customHeight="1">
      <c r="A281" s="1"/>
      <c r="B281" s="1"/>
      <c r="C281" s="1"/>
      <c r="D281" s="1"/>
      <c r="E281" s="1"/>
      <c r="F281" s="27" t="str">
        <f t="shared" si="3"/>
        <v/>
      </c>
      <c r="G281" s="28">
        <f t="shared" si="4"/>
        <v>0</v>
      </c>
      <c r="H281" s="29">
        <f t="shared" si="5"/>
        <v>0</v>
      </c>
      <c r="I281" s="29">
        <f t="shared" si="6"/>
        <v>0</v>
      </c>
      <c r="J281" s="29">
        <f t="shared" si="7"/>
        <v>0</v>
      </c>
      <c r="K281" s="28">
        <f t="shared" si="1"/>
        <v>0</v>
      </c>
      <c r="L281" s="29">
        <f t="shared" si="2"/>
        <v>0</v>
      </c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4.25" customHeight="1">
      <c r="A282" s="1"/>
      <c r="B282" s="1"/>
      <c r="C282" s="1"/>
      <c r="D282" s="1"/>
      <c r="E282" s="1"/>
      <c r="F282" s="27" t="str">
        <f t="shared" si="3"/>
        <v/>
      </c>
      <c r="G282" s="28">
        <f t="shared" si="4"/>
        <v>0</v>
      </c>
      <c r="H282" s="29">
        <f t="shared" si="5"/>
        <v>0</v>
      </c>
      <c r="I282" s="29">
        <f t="shared" si="6"/>
        <v>0</v>
      </c>
      <c r="J282" s="29">
        <f t="shared" si="7"/>
        <v>0</v>
      </c>
      <c r="K282" s="28">
        <f t="shared" si="1"/>
        <v>0</v>
      </c>
      <c r="L282" s="29">
        <f t="shared" si="2"/>
        <v>0</v>
      </c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4.25" customHeight="1">
      <c r="A283" s="1"/>
      <c r="B283" s="1"/>
      <c r="C283" s="1"/>
      <c r="D283" s="1"/>
      <c r="E283" s="1"/>
      <c r="F283" s="27" t="str">
        <f t="shared" si="3"/>
        <v/>
      </c>
      <c r="G283" s="28">
        <f t="shared" si="4"/>
        <v>0</v>
      </c>
      <c r="H283" s="29">
        <f t="shared" si="5"/>
        <v>0</v>
      </c>
      <c r="I283" s="29">
        <f t="shared" si="6"/>
        <v>0</v>
      </c>
      <c r="J283" s="29">
        <f t="shared" si="7"/>
        <v>0</v>
      </c>
      <c r="K283" s="28">
        <f t="shared" si="1"/>
        <v>0</v>
      </c>
      <c r="L283" s="29">
        <f t="shared" si="2"/>
        <v>0</v>
      </c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4.25" customHeight="1">
      <c r="A284" s="1"/>
      <c r="B284" s="1"/>
      <c r="C284" s="1"/>
      <c r="D284" s="1"/>
      <c r="E284" s="1"/>
      <c r="F284" s="27" t="str">
        <f t="shared" si="3"/>
        <v/>
      </c>
      <c r="G284" s="28">
        <f t="shared" si="4"/>
        <v>0</v>
      </c>
      <c r="H284" s="29">
        <f t="shared" si="5"/>
        <v>0</v>
      </c>
      <c r="I284" s="29">
        <f t="shared" si="6"/>
        <v>0</v>
      </c>
      <c r="J284" s="29">
        <f t="shared" si="7"/>
        <v>0</v>
      </c>
      <c r="K284" s="28">
        <f t="shared" si="1"/>
        <v>0</v>
      </c>
      <c r="L284" s="29">
        <f t="shared" si="2"/>
        <v>0</v>
      </c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4.25" customHeight="1">
      <c r="A285" s="1"/>
      <c r="B285" s="1"/>
      <c r="C285" s="1"/>
      <c r="D285" s="1"/>
      <c r="E285" s="1"/>
      <c r="F285" s="27" t="str">
        <f t="shared" si="3"/>
        <v/>
      </c>
      <c r="G285" s="28">
        <f t="shared" si="4"/>
        <v>0</v>
      </c>
      <c r="H285" s="29">
        <f t="shared" si="5"/>
        <v>0</v>
      </c>
      <c r="I285" s="29">
        <f t="shared" si="6"/>
        <v>0</v>
      </c>
      <c r="J285" s="29">
        <f t="shared" si="7"/>
        <v>0</v>
      </c>
      <c r="K285" s="28">
        <f t="shared" si="1"/>
        <v>0</v>
      </c>
      <c r="L285" s="29">
        <f t="shared" si="2"/>
        <v>0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4.25" customHeight="1">
      <c r="A286" s="1"/>
      <c r="B286" s="1"/>
      <c r="C286" s="1"/>
      <c r="D286" s="1"/>
      <c r="E286" s="1"/>
      <c r="F286" s="27" t="str">
        <f t="shared" si="3"/>
        <v/>
      </c>
      <c r="G286" s="28">
        <f t="shared" si="4"/>
        <v>0</v>
      </c>
      <c r="H286" s="29">
        <f t="shared" si="5"/>
        <v>0</v>
      </c>
      <c r="I286" s="29">
        <f t="shared" si="6"/>
        <v>0</v>
      </c>
      <c r="J286" s="29">
        <f t="shared" si="7"/>
        <v>0</v>
      </c>
      <c r="K286" s="28">
        <f t="shared" si="1"/>
        <v>0</v>
      </c>
      <c r="L286" s="29">
        <f t="shared" si="2"/>
        <v>0</v>
      </c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4.25" customHeight="1">
      <c r="A287" s="1"/>
      <c r="B287" s="1"/>
      <c r="C287" s="1"/>
      <c r="D287" s="1"/>
      <c r="E287" s="1"/>
      <c r="F287" s="27" t="str">
        <f t="shared" si="3"/>
        <v/>
      </c>
      <c r="G287" s="28">
        <f t="shared" si="4"/>
        <v>0</v>
      </c>
      <c r="H287" s="29">
        <f t="shared" si="5"/>
        <v>0</v>
      </c>
      <c r="I287" s="29">
        <f t="shared" si="6"/>
        <v>0</v>
      </c>
      <c r="J287" s="29">
        <f t="shared" si="7"/>
        <v>0</v>
      </c>
      <c r="K287" s="28">
        <f t="shared" si="1"/>
        <v>0</v>
      </c>
      <c r="L287" s="29">
        <f t="shared" si="2"/>
        <v>0</v>
      </c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4.25" customHeight="1">
      <c r="A288" s="1"/>
      <c r="B288" s="1"/>
      <c r="C288" s="1"/>
      <c r="D288" s="1"/>
      <c r="E288" s="1"/>
      <c r="F288" s="27" t="str">
        <f t="shared" si="3"/>
        <v/>
      </c>
      <c r="G288" s="28">
        <f t="shared" si="4"/>
        <v>0</v>
      </c>
      <c r="H288" s="29">
        <f t="shared" si="5"/>
        <v>0</v>
      </c>
      <c r="I288" s="29">
        <f t="shared" si="6"/>
        <v>0</v>
      </c>
      <c r="J288" s="29">
        <f t="shared" si="7"/>
        <v>0</v>
      </c>
      <c r="K288" s="28">
        <f t="shared" si="1"/>
        <v>0</v>
      </c>
      <c r="L288" s="29">
        <f t="shared" si="2"/>
        <v>0</v>
      </c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4.25" customHeight="1">
      <c r="A289" s="1"/>
      <c r="B289" s="1"/>
      <c r="C289" s="1"/>
      <c r="D289" s="1"/>
      <c r="E289" s="1"/>
      <c r="F289" s="27" t="str">
        <f t="shared" si="3"/>
        <v/>
      </c>
      <c r="G289" s="28">
        <f t="shared" si="4"/>
        <v>0</v>
      </c>
      <c r="H289" s="29">
        <f t="shared" si="5"/>
        <v>0</v>
      </c>
      <c r="I289" s="29">
        <f t="shared" si="6"/>
        <v>0</v>
      </c>
      <c r="J289" s="29">
        <f t="shared" si="7"/>
        <v>0</v>
      </c>
      <c r="K289" s="28">
        <f t="shared" si="1"/>
        <v>0</v>
      </c>
      <c r="L289" s="29">
        <f t="shared" si="2"/>
        <v>0</v>
      </c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4.25" customHeight="1">
      <c r="A290" s="1"/>
      <c r="B290" s="1"/>
      <c r="C290" s="1"/>
      <c r="D290" s="1"/>
      <c r="E290" s="1"/>
      <c r="F290" s="27" t="str">
        <f t="shared" si="3"/>
        <v/>
      </c>
      <c r="G290" s="28">
        <f t="shared" si="4"/>
        <v>0</v>
      </c>
      <c r="H290" s="29">
        <f t="shared" si="5"/>
        <v>0</v>
      </c>
      <c r="I290" s="29">
        <f t="shared" si="6"/>
        <v>0</v>
      </c>
      <c r="J290" s="29">
        <f t="shared" si="7"/>
        <v>0</v>
      </c>
      <c r="K290" s="28">
        <f t="shared" si="1"/>
        <v>0</v>
      </c>
      <c r="L290" s="29">
        <f t="shared" si="2"/>
        <v>0</v>
      </c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4.25" customHeight="1">
      <c r="A291" s="1"/>
      <c r="B291" s="1"/>
      <c r="C291" s="1"/>
      <c r="D291" s="1"/>
      <c r="E291" s="1"/>
      <c r="F291" s="27" t="str">
        <f t="shared" si="3"/>
        <v/>
      </c>
      <c r="G291" s="28">
        <f t="shared" si="4"/>
        <v>0</v>
      </c>
      <c r="H291" s="29">
        <f t="shared" si="5"/>
        <v>0</v>
      </c>
      <c r="I291" s="29">
        <f t="shared" si="6"/>
        <v>0</v>
      </c>
      <c r="J291" s="29">
        <f t="shared" si="7"/>
        <v>0</v>
      </c>
      <c r="K291" s="28">
        <f t="shared" si="1"/>
        <v>0</v>
      </c>
      <c r="L291" s="29">
        <f t="shared" si="2"/>
        <v>0</v>
      </c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4.25" customHeight="1">
      <c r="A292" s="1"/>
      <c r="B292" s="1"/>
      <c r="C292" s="1"/>
      <c r="D292" s="1"/>
      <c r="E292" s="1"/>
      <c r="F292" s="27" t="str">
        <f t="shared" si="3"/>
        <v/>
      </c>
      <c r="G292" s="28">
        <f t="shared" si="4"/>
        <v>0</v>
      </c>
      <c r="H292" s="29">
        <f t="shared" si="5"/>
        <v>0</v>
      </c>
      <c r="I292" s="29">
        <f t="shared" si="6"/>
        <v>0</v>
      </c>
      <c r="J292" s="29">
        <f t="shared" si="7"/>
        <v>0</v>
      </c>
      <c r="K292" s="28">
        <f t="shared" si="1"/>
        <v>0</v>
      </c>
      <c r="L292" s="29">
        <f t="shared" si="2"/>
        <v>0</v>
      </c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4.25" customHeight="1">
      <c r="A293" s="1"/>
      <c r="B293" s="1"/>
      <c r="C293" s="1"/>
      <c r="D293" s="1"/>
      <c r="E293" s="1"/>
      <c r="F293" s="27" t="str">
        <f t="shared" si="3"/>
        <v/>
      </c>
      <c r="G293" s="28">
        <f t="shared" si="4"/>
        <v>0</v>
      </c>
      <c r="H293" s="29">
        <f t="shared" si="5"/>
        <v>0</v>
      </c>
      <c r="I293" s="29">
        <f t="shared" si="6"/>
        <v>0</v>
      </c>
      <c r="J293" s="29">
        <f t="shared" si="7"/>
        <v>0</v>
      </c>
      <c r="K293" s="28">
        <f t="shared" si="1"/>
        <v>0</v>
      </c>
      <c r="L293" s="29">
        <f t="shared" si="2"/>
        <v>0</v>
      </c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4.25" customHeight="1">
      <c r="A294" s="1"/>
      <c r="B294" s="1"/>
      <c r="C294" s="1"/>
      <c r="D294" s="1"/>
      <c r="E294" s="1"/>
      <c r="F294" s="27" t="str">
        <f t="shared" si="3"/>
        <v/>
      </c>
      <c r="G294" s="28">
        <f t="shared" si="4"/>
        <v>0</v>
      </c>
      <c r="H294" s="29">
        <f t="shared" si="5"/>
        <v>0</v>
      </c>
      <c r="I294" s="29">
        <f t="shared" si="6"/>
        <v>0</v>
      </c>
      <c r="J294" s="29">
        <f t="shared" si="7"/>
        <v>0</v>
      </c>
      <c r="K294" s="28">
        <f t="shared" si="1"/>
        <v>0</v>
      </c>
      <c r="L294" s="29">
        <f t="shared" si="2"/>
        <v>0</v>
      </c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4.25" customHeight="1">
      <c r="A295" s="1"/>
      <c r="B295" s="1"/>
      <c r="C295" s="1"/>
      <c r="D295" s="1"/>
      <c r="E295" s="1"/>
      <c r="F295" s="27" t="str">
        <f t="shared" si="3"/>
        <v/>
      </c>
      <c r="G295" s="28">
        <f t="shared" si="4"/>
        <v>0</v>
      </c>
      <c r="H295" s="29">
        <f t="shared" si="5"/>
        <v>0</v>
      </c>
      <c r="I295" s="29">
        <f t="shared" si="6"/>
        <v>0</v>
      </c>
      <c r="J295" s="29">
        <f t="shared" si="7"/>
        <v>0</v>
      </c>
      <c r="K295" s="28">
        <f t="shared" si="1"/>
        <v>0</v>
      </c>
      <c r="L295" s="29">
        <f t="shared" si="2"/>
        <v>0</v>
      </c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4.25" customHeight="1">
      <c r="A296" s="1"/>
      <c r="B296" s="1"/>
      <c r="C296" s="1"/>
      <c r="D296" s="1"/>
      <c r="E296" s="1"/>
      <c r="F296" s="27" t="str">
        <f t="shared" si="3"/>
        <v/>
      </c>
      <c r="G296" s="28">
        <f t="shared" si="4"/>
        <v>0</v>
      </c>
      <c r="H296" s="29">
        <f t="shared" si="5"/>
        <v>0</v>
      </c>
      <c r="I296" s="29">
        <f t="shared" si="6"/>
        <v>0</v>
      </c>
      <c r="J296" s="29">
        <f t="shared" si="7"/>
        <v>0</v>
      </c>
      <c r="K296" s="28">
        <f t="shared" si="1"/>
        <v>0</v>
      </c>
      <c r="L296" s="29">
        <f t="shared" si="2"/>
        <v>0</v>
      </c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4.25" customHeight="1">
      <c r="A297" s="1"/>
      <c r="B297" s="1"/>
      <c r="C297" s="1"/>
      <c r="D297" s="1"/>
      <c r="E297" s="1"/>
      <c r="F297" s="27" t="str">
        <f t="shared" si="3"/>
        <v/>
      </c>
      <c r="G297" s="28">
        <f t="shared" si="4"/>
        <v>0</v>
      </c>
      <c r="H297" s="29">
        <f t="shared" si="5"/>
        <v>0</v>
      </c>
      <c r="I297" s="29">
        <f t="shared" si="6"/>
        <v>0</v>
      </c>
      <c r="J297" s="29">
        <f t="shared" si="7"/>
        <v>0</v>
      </c>
      <c r="K297" s="28">
        <f t="shared" si="1"/>
        <v>0</v>
      </c>
      <c r="L297" s="29">
        <f t="shared" si="2"/>
        <v>0</v>
      </c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4.25" customHeight="1">
      <c r="A298" s="1"/>
      <c r="B298" s="1"/>
      <c r="C298" s="1"/>
      <c r="D298" s="1"/>
      <c r="E298" s="1"/>
      <c r="F298" s="27" t="str">
        <f t="shared" si="3"/>
        <v/>
      </c>
      <c r="G298" s="28">
        <f t="shared" si="4"/>
        <v>0</v>
      </c>
      <c r="H298" s="29">
        <f t="shared" si="5"/>
        <v>0</v>
      </c>
      <c r="I298" s="29">
        <f t="shared" si="6"/>
        <v>0</v>
      </c>
      <c r="J298" s="29">
        <f t="shared" si="7"/>
        <v>0</v>
      </c>
      <c r="K298" s="28">
        <f t="shared" si="1"/>
        <v>0</v>
      </c>
      <c r="L298" s="29">
        <f t="shared" si="2"/>
        <v>0</v>
      </c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4.25" customHeight="1">
      <c r="A299" s="1"/>
      <c r="B299" s="1"/>
      <c r="C299" s="1"/>
      <c r="D299" s="1"/>
      <c r="E299" s="1"/>
      <c r="F299" s="27" t="str">
        <f t="shared" si="3"/>
        <v/>
      </c>
      <c r="G299" s="28">
        <f t="shared" si="4"/>
        <v>0</v>
      </c>
      <c r="H299" s="29">
        <f t="shared" si="5"/>
        <v>0</v>
      </c>
      <c r="I299" s="29">
        <f t="shared" si="6"/>
        <v>0</v>
      </c>
      <c r="J299" s="29">
        <f t="shared" si="7"/>
        <v>0</v>
      </c>
      <c r="K299" s="28">
        <f t="shared" si="1"/>
        <v>0</v>
      </c>
      <c r="L299" s="29">
        <f t="shared" si="2"/>
        <v>0</v>
      </c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4.25" customHeight="1">
      <c r="A300" s="1"/>
      <c r="B300" s="1"/>
      <c r="C300" s="1"/>
      <c r="D300" s="1"/>
      <c r="E300" s="1"/>
      <c r="F300" s="27" t="str">
        <f t="shared" si="3"/>
        <v/>
      </c>
      <c r="G300" s="28">
        <f t="shared" si="4"/>
        <v>0</v>
      </c>
      <c r="H300" s="29">
        <f t="shared" si="5"/>
        <v>0</v>
      </c>
      <c r="I300" s="29">
        <f t="shared" si="6"/>
        <v>0</v>
      </c>
      <c r="J300" s="29">
        <f t="shared" si="7"/>
        <v>0</v>
      </c>
      <c r="K300" s="28">
        <f t="shared" si="1"/>
        <v>0</v>
      </c>
      <c r="L300" s="29">
        <f t="shared" si="2"/>
        <v>0</v>
      </c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4.25" customHeight="1">
      <c r="A301" s="1"/>
      <c r="B301" s="1"/>
      <c r="C301" s="1"/>
      <c r="D301" s="1"/>
      <c r="E301" s="1"/>
      <c r="F301" s="27" t="str">
        <f t="shared" si="3"/>
        <v/>
      </c>
      <c r="G301" s="28">
        <f t="shared" si="4"/>
        <v>0</v>
      </c>
      <c r="H301" s="29">
        <f t="shared" si="5"/>
        <v>0</v>
      </c>
      <c r="I301" s="29">
        <f t="shared" si="6"/>
        <v>0</v>
      </c>
      <c r="J301" s="29">
        <f t="shared" si="7"/>
        <v>0</v>
      </c>
      <c r="K301" s="28">
        <f t="shared" si="1"/>
        <v>0</v>
      </c>
      <c r="L301" s="29">
        <f t="shared" si="2"/>
        <v>0</v>
      </c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4.25" customHeight="1">
      <c r="A302" s="1"/>
      <c r="B302" s="1"/>
      <c r="C302" s="1"/>
      <c r="D302" s="1"/>
      <c r="E302" s="1"/>
      <c r="F302" s="27" t="str">
        <f t="shared" si="3"/>
        <v/>
      </c>
      <c r="G302" s="28">
        <f t="shared" si="4"/>
        <v>0</v>
      </c>
      <c r="H302" s="29">
        <f t="shared" si="5"/>
        <v>0</v>
      </c>
      <c r="I302" s="29">
        <f t="shared" si="6"/>
        <v>0</v>
      </c>
      <c r="J302" s="29">
        <f t="shared" si="7"/>
        <v>0</v>
      </c>
      <c r="K302" s="28">
        <f t="shared" si="1"/>
        <v>0</v>
      </c>
      <c r="L302" s="29">
        <f t="shared" si="2"/>
        <v>0</v>
      </c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4.25" customHeight="1">
      <c r="A303" s="1"/>
      <c r="B303" s="1"/>
      <c r="C303" s="1"/>
      <c r="D303" s="1"/>
      <c r="E303" s="1"/>
      <c r="F303" s="27" t="str">
        <f t="shared" si="3"/>
        <v/>
      </c>
      <c r="G303" s="28">
        <f t="shared" si="4"/>
        <v>0</v>
      </c>
      <c r="H303" s="29">
        <f t="shared" si="5"/>
        <v>0</v>
      </c>
      <c r="I303" s="29">
        <f t="shared" si="6"/>
        <v>0</v>
      </c>
      <c r="J303" s="29">
        <f t="shared" si="7"/>
        <v>0</v>
      </c>
      <c r="K303" s="28">
        <f t="shared" si="1"/>
        <v>0</v>
      </c>
      <c r="L303" s="29">
        <f t="shared" si="2"/>
        <v>0</v>
      </c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4.25" customHeight="1">
      <c r="A304" s="1"/>
      <c r="B304" s="1"/>
      <c r="C304" s="1"/>
      <c r="D304" s="1"/>
      <c r="E304" s="1"/>
      <c r="F304" s="27" t="str">
        <f t="shared" si="3"/>
        <v/>
      </c>
      <c r="G304" s="28">
        <f t="shared" si="4"/>
        <v>0</v>
      </c>
      <c r="H304" s="29">
        <f t="shared" si="5"/>
        <v>0</v>
      </c>
      <c r="I304" s="29">
        <f t="shared" si="6"/>
        <v>0</v>
      </c>
      <c r="J304" s="29">
        <f t="shared" si="7"/>
        <v>0</v>
      </c>
      <c r="K304" s="28">
        <f t="shared" si="1"/>
        <v>0</v>
      </c>
      <c r="L304" s="29">
        <f t="shared" si="2"/>
        <v>0</v>
      </c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4.25" customHeight="1">
      <c r="A305" s="1"/>
      <c r="B305" s="1"/>
      <c r="C305" s="1"/>
      <c r="D305" s="1"/>
      <c r="E305" s="1"/>
      <c r="F305" s="27" t="str">
        <f t="shared" si="3"/>
        <v/>
      </c>
      <c r="G305" s="28">
        <f t="shared" si="4"/>
        <v>0</v>
      </c>
      <c r="H305" s="29">
        <f t="shared" si="5"/>
        <v>0</v>
      </c>
      <c r="I305" s="29">
        <f t="shared" si="6"/>
        <v>0</v>
      </c>
      <c r="J305" s="29">
        <f t="shared" si="7"/>
        <v>0</v>
      </c>
      <c r="K305" s="28">
        <f t="shared" si="1"/>
        <v>0</v>
      </c>
      <c r="L305" s="29">
        <f t="shared" si="2"/>
        <v>0</v>
      </c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4.25" customHeight="1">
      <c r="A306" s="1"/>
      <c r="B306" s="1"/>
      <c r="C306" s="1"/>
      <c r="D306" s="1"/>
      <c r="E306" s="1"/>
      <c r="F306" s="27" t="str">
        <f t="shared" si="3"/>
        <v/>
      </c>
      <c r="G306" s="28">
        <f t="shared" si="4"/>
        <v>0</v>
      </c>
      <c r="H306" s="29">
        <f t="shared" si="5"/>
        <v>0</v>
      </c>
      <c r="I306" s="29">
        <f t="shared" si="6"/>
        <v>0</v>
      </c>
      <c r="J306" s="29">
        <f t="shared" si="7"/>
        <v>0</v>
      </c>
      <c r="K306" s="28">
        <f t="shared" si="1"/>
        <v>0</v>
      </c>
      <c r="L306" s="29">
        <f t="shared" si="2"/>
        <v>0</v>
      </c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4.25" customHeight="1">
      <c r="A307" s="1"/>
      <c r="B307" s="1"/>
      <c r="C307" s="1"/>
      <c r="D307" s="1"/>
      <c r="E307" s="1"/>
      <c r="F307" s="27" t="str">
        <f t="shared" si="3"/>
        <v/>
      </c>
      <c r="G307" s="28">
        <f t="shared" si="4"/>
        <v>0</v>
      </c>
      <c r="H307" s="29">
        <f t="shared" si="5"/>
        <v>0</v>
      </c>
      <c r="I307" s="29">
        <f t="shared" si="6"/>
        <v>0</v>
      </c>
      <c r="J307" s="29">
        <f t="shared" si="7"/>
        <v>0</v>
      </c>
      <c r="K307" s="28">
        <f t="shared" si="1"/>
        <v>0</v>
      </c>
      <c r="L307" s="29">
        <f t="shared" si="2"/>
        <v>0</v>
      </c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4.25" customHeight="1">
      <c r="A308" s="1"/>
      <c r="B308" s="1"/>
      <c r="C308" s="1"/>
      <c r="D308" s="1"/>
      <c r="E308" s="1"/>
      <c r="F308" s="27" t="str">
        <f t="shared" si="3"/>
        <v/>
      </c>
      <c r="G308" s="28">
        <f t="shared" si="4"/>
        <v>0</v>
      </c>
      <c r="H308" s="29">
        <f t="shared" si="5"/>
        <v>0</v>
      </c>
      <c r="I308" s="29">
        <f t="shared" si="6"/>
        <v>0</v>
      </c>
      <c r="J308" s="29">
        <f t="shared" si="7"/>
        <v>0</v>
      </c>
      <c r="K308" s="28">
        <f t="shared" si="1"/>
        <v>0</v>
      </c>
      <c r="L308" s="29">
        <f t="shared" si="2"/>
        <v>0</v>
      </c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4.25" customHeight="1">
      <c r="A309" s="1"/>
      <c r="B309" s="1"/>
      <c r="C309" s="1"/>
      <c r="D309" s="1"/>
      <c r="E309" s="1"/>
      <c r="F309" s="27" t="str">
        <f t="shared" si="3"/>
        <v/>
      </c>
      <c r="G309" s="28">
        <f t="shared" si="4"/>
        <v>0</v>
      </c>
      <c r="H309" s="29">
        <f t="shared" si="5"/>
        <v>0</v>
      </c>
      <c r="I309" s="29">
        <f t="shared" si="6"/>
        <v>0</v>
      </c>
      <c r="J309" s="29">
        <f t="shared" si="7"/>
        <v>0</v>
      </c>
      <c r="K309" s="28">
        <f t="shared" si="1"/>
        <v>0</v>
      </c>
      <c r="L309" s="29">
        <f t="shared" si="2"/>
        <v>0</v>
      </c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4.25" customHeight="1">
      <c r="A310" s="1"/>
      <c r="B310" s="1"/>
      <c r="C310" s="1"/>
      <c r="D310" s="1"/>
      <c r="E310" s="1"/>
      <c r="F310" s="27" t="str">
        <f t="shared" si="3"/>
        <v/>
      </c>
      <c r="G310" s="28">
        <f t="shared" si="4"/>
        <v>0</v>
      </c>
      <c r="H310" s="29">
        <f t="shared" si="5"/>
        <v>0</v>
      </c>
      <c r="I310" s="29">
        <f t="shared" si="6"/>
        <v>0</v>
      </c>
      <c r="J310" s="29">
        <f t="shared" si="7"/>
        <v>0</v>
      </c>
      <c r="K310" s="28">
        <f t="shared" si="1"/>
        <v>0</v>
      </c>
      <c r="L310" s="29">
        <f t="shared" si="2"/>
        <v>0</v>
      </c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4.25" customHeight="1">
      <c r="A311" s="1"/>
      <c r="B311" s="1"/>
      <c r="C311" s="1"/>
      <c r="D311" s="1"/>
      <c r="E311" s="1"/>
      <c r="F311" s="27" t="str">
        <f t="shared" si="3"/>
        <v/>
      </c>
      <c r="G311" s="28">
        <f t="shared" si="4"/>
        <v>0</v>
      </c>
      <c r="H311" s="29">
        <f t="shared" si="5"/>
        <v>0</v>
      </c>
      <c r="I311" s="29">
        <f t="shared" si="6"/>
        <v>0</v>
      </c>
      <c r="J311" s="29">
        <f t="shared" si="7"/>
        <v>0</v>
      </c>
      <c r="K311" s="28">
        <f t="shared" si="1"/>
        <v>0</v>
      </c>
      <c r="L311" s="29">
        <f t="shared" si="2"/>
        <v>0</v>
      </c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4.25" customHeight="1">
      <c r="A312" s="1"/>
      <c r="B312" s="1"/>
      <c r="C312" s="1"/>
      <c r="D312" s="1"/>
      <c r="E312" s="1"/>
      <c r="F312" s="27" t="str">
        <f t="shared" si="3"/>
        <v/>
      </c>
      <c r="G312" s="28">
        <f t="shared" si="4"/>
        <v>0</v>
      </c>
      <c r="H312" s="29">
        <f t="shared" si="5"/>
        <v>0</v>
      </c>
      <c r="I312" s="29">
        <f t="shared" si="6"/>
        <v>0</v>
      </c>
      <c r="J312" s="29">
        <f t="shared" si="7"/>
        <v>0</v>
      </c>
      <c r="K312" s="28">
        <f t="shared" si="1"/>
        <v>0</v>
      </c>
      <c r="L312" s="29">
        <f t="shared" si="2"/>
        <v>0</v>
      </c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4.25" customHeight="1">
      <c r="A313" s="1"/>
      <c r="B313" s="1"/>
      <c r="C313" s="1"/>
      <c r="D313" s="1"/>
      <c r="E313" s="1"/>
      <c r="F313" s="27" t="str">
        <f t="shared" si="3"/>
        <v/>
      </c>
      <c r="G313" s="28">
        <f t="shared" si="4"/>
        <v>0</v>
      </c>
      <c r="H313" s="29">
        <f t="shared" si="5"/>
        <v>0</v>
      </c>
      <c r="I313" s="29">
        <f t="shared" si="6"/>
        <v>0</v>
      </c>
      <c r="J313" s="29">
        <f t="shared" si="7"/>
        <v>0</v>
      </c>
      <c r="K313" s="28">
        <f t="shared" si="1"/>
        <v>0</v>
      </c>
      <c r="L313" s="29">
        <f t="shared" si="2"/>
        <v>0</v>
      </c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4.25" customHeight="1">
      <c r="A314" s="1"/>
      <c r="B314" s="1"/>
      <c r="C314" s="1"/>
      <c r="D314" s="1"/>
      <c r="E314" s="1"/>
      <c r="F314" s="27" t="str">
        <f t="shared" si="3"/>
        <v/>
      </c>
      <c r="G314" s="28">
        <f t="shared" si="4"/>
        <v>0</v>
      </c>
      <c r="H314" s="29">
        <f t="shared" si="5"/>
        <v>0</v>
      </c>
      <c r="I314" s="29">
        <f t="shared" si="6"/>
        <v>0</v>
      </c>
      <c r="J314" s="29">
        <f t="shared" si="7"/>
        <v>0</v>
      </c>
      <c r="K314" s="28">
        <f t="shared" si="1"/>
        <v>0</v>
      </c>
      <c r="L314" s="29">
        <f t="shared" si="2"/>
        <v>0</v>
      </c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4.25" customHeight="1">
      <c r="A315" s="1"/>
      <c r="B315" s="1"/>
      <c r="C315" s="1"/>
      <c r="D315" s="1"/>
      <c r="E315" s="1"/>
      <c r="F315" s="27" t="str">
        <f t="shared" si="3"/>
        <v/>
      </c>
      <c r="G315" s="28">
        <f t="shared" si="4"/>
        <v>0</v>
      </c>
      <c r="H315" s="29">
        <f t="shared" si="5"/>
        <v>0</v>
      </c>
      <c r="I315" s="29">
        <f t="shared" si="6"/>
        <v>0</v>
      </c>
      <c r="J315" s="29">
        <f t="shared" si="7"/>
        <v>0</v>
      </c>
      <c r="K315" s="28">
        <f t="shared" si="1"/>
        <v>0</v>
      </c>
      <c r="L315" s="29">
        <f t="shared" si="2"/>
        <v>0</v>
      </c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4.25" customHeight="1">
      <c r="A316" s="1"/>
      <c r="B316" s="1"/>
      <c r="C316" s="1"/>
      <c r="D316" s="1"/>
      <c r="E316" s="1"/>
      <c r="F316" s="27" t="str">
        <f t="shared" si="3"/>
        <v/>
      </c>
      <c r="G316" s="28">
        <f t="shared" si="4"/>
        <v>0</v>
      </c>
      <c r="H316" s="29">
        <f t="shared" si="5"/>
        <v>0</v>
      </c>
      <c r="I316" s="29">
        <f t="shared" si="6"/>
        <v>0</v>
      </c>
      <c r="J316" s="29">
        <f t="shared" si="7"/>
        <v>0</v>
      </c>
      <c r="K316" s="28">
        <f t="shared" si="1"/>
        <v>0</v>
      </c>
      <c r="L316" s="29">
        <f t="shared" si="2"/>
        <v>0</v>
      </c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4.25" customHeight="1">
      <c r="A317" s="1"/>
      <c r="B317" s="1"/>
      <c r="C317" s="1"/>
      <c r="D317" s="1"/>
      <c r="E317" s="1"/>
      <c r="F317" s="27" t="str">
        <f t="shared" si="3"/>
        <v/>
      </c>
      <c r="G317" s="28">
        <f t="shared" si="4"/>
        <v>0</v>
      </c>
      <c r="H317" s="29">
        <f t="shared" si="5"/>
        <v>0</v>
      </c>
      <c r="I317" s="29">
        <f t="shared" si="6"/>
        <v>0</v>
      </c>
      <c r="J317" s="29">
        <f t="shared" si="7"/>
        <v>0</v>
      </c>
      <c r="K317" s="28">
        <f t="shared" si="1"/>
        <v>0</v>
      </c>
      <c r="L317" s="29">
        <f t="shared" si="2"/>
        <v>0</v>
      </c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4.25" customHeight="1">
      <c r="A318" s="1"/>
      <c r="B318" s="1"/>
      <c r="C318" s="1"/>
      <c r="D318" s="1"/>
      <c r="E318" s="1"/>
      <c r="F318" s="27" t="str">
        <f t="shared" si="3"/>
        <v/>
      </c>
      <c r="G318" s="28">
        <f t="shared" si="4"/>
        <v>0</v>
      </c>
      <c r="H318" s="29">
        <f t="shared" si="5"/>
        <v>0</v>
      </c>
      <c r="I318" s="29">
        <f t="shared" si="6"/>
        <v>0</v>
      </c>
      <c r="J318" s="29">
        <f t="shared" si="7"/>
        <v>0</v>
      </c>
      <c r="K318" s="28">
        <f t="shared" si="1"/>
        <v>0</v>
      </c>
      <c r="L318" s="29">
        <f t="shared" si="2"/>
        <v>0</v>
      </c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4.25" customHeight="1">
      <c r="A319" s="1"/>
      <c r="B319" s="1"/>
      <c r="C319" s="1"/>
      <c r="D319" s="1"/>
      <c r="E319" s="1"/>
      <c r="F319" s="27" t="str">
        <f t="shared" si="3"/>
        <v/>
      </c>
      <c r="G319" s="28">
        <f t="shared" si="4"/>
        <v>0</v>
      </c>
      <c r="H319" s="29">
        <f t="shared" si="5"/>
        <v>0</v>
      </c>
      <c r="I319" s="29">
        <f t="shared" si="6"/>
        <v>0</v>
      </c>
      <c r="J319" s="29">
        <f t="shared" si="7"/>
        <v>0</v>
      </c>
      <c r="K319" s="28">
        <f t="shared" si="1"/>
        <v>0</v>
      </c>
      <c r="L319" s="29">
        <f t="shared" si="2"/>
        <v>0</v>
      </c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4.25" customHeight="1">
      <c r="A320" s="1"/>
      <c r="B320" s="1"/>
      <c r="C320" s="1"/>
      <c r="D320" s="1"/>
      <c r="E320" s="1"/>
      <c r="F320" s="27" t="str">
        <f t="shared" si="3"/>
        <v/>
      </c>
      <c r="G320" s="28">
        <f t="shared" si="4"/>
        <v>0</v>
      </c>
      <c r="H320" s="29">
        <f t="shared" si="5"/>
        <v>0</v>
      </c>
      <c r="I320" s="29">
        <f t="shared" si="6"/>
        <v>0</v>
      </c>
      <c r="J320" s="29">
        <f t="shared" si="7"/>
        <v>0</v>
      </c>
      <c r="K320" s="28">
        <f t="shared" si="1"/>
        <v>0</v>
      </c>
      <c r="L320" s="29">
        <f t="shared" si="2"/>
        <v>0</v>
      </c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4.25" customHeight="1">
      <c r="A321" s="1"/>
      <c r="B321" s="1"/>
      <c r="C321" s="1"/>
      <c r="D321" s="1"/>
      <c r="E321" s="1"/>
      <c r="F321" s="27" t="str">
        <f t="shared" si="3"/>
        <v/>
      </c>
      <c r="G321" s="28">
        <f t="shared" si="4"/>
        <v>0</v>
      </c>
      <c r="H321" s="29">
        <f t="shared" si="5"/>
        <v>0</v>
      </c>
      <c r="I321" s="29">
        <f t="shared" si="6"/>
        <v>0</v>
      </c>
      <c r="J321" s="29">
        <f t="shared" si="7"/>
        <v>0</v>
      </c>
      <c r="K321" s="28">
        <f t="shared" si="1"/>
        <v>0</v>
      </c>
      <c r="L321" s="29">
        <f t="shared" si="2"/>
        <v>0</v>
      </c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4.25" customHeight="1">
      <c r="A322" s="1"/>
      <c r="B322" s="1"/>
      <c r="C322" s="1"/>
      <c r="D322" s="1"/>
      <c r="E322" s="1"/>
      <c r="F322" s="27" t="str">
        <f t="shared" si="3"/>
        <v/>
      </c>
      <c r="G322" s="28">
        <f t="shared" si="4"/>
        <v>0</v>
      </c>
      <c r="H322" s="29">
        <f t="shared" si="5"/>
        <v>0</v>
      </c>
      <c r="I322" s="29">
        <f t="shared" si="6"/>
        <v>0</v>
      </c>
      <c r="J322" s="29">
        <f t="shared" si="7"/>
        <v>0</v>
      </c>
      <c r="K322" s="28">
        <f t="shared" si="1"/>
        <v>0</v>
      </c>
      <c r="L322" s="29">
        <f t="shared" si="2"/>
        <v>0</v>
      </c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4.25" customHeight="1">
      <c r="A323" s="1"/>
      <c r="B323" s="1"/>
      <c r="C323" s="1"/>
      <c r="D323" s="1"/>
      <c r="E323" s="1"/>
      <c r="F323" s="27" t="str">
        <f t="shared" si="3"/>
        <v/>
      </c>
      <c r="G323" s="28">
        <f t="shared" si="4"/>
        <v>0</v>
      </c>
      <c r="H323" s="29">
        <f t="shared" si="5"/>
        <v>0</v>
      </c>
      <c r="I323" s="29">
        <f t="shared" si="6"/>
        <v>0</v>
      </c>
      <c r="J323" s="29">
        <f t="shared" si="7"/>
        <v>0</v>
      </c>
      <c r="K323" s="28">
        <f t="shared" si="1"/>
        <v>0</v>
      </c>
      <c r="L323" s="29">
        <f t="shared" si="2"/>
        <v>0</v>
      </c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4.25" customHeight="1">
      <c r="A324" s="1"/>
      <c r="B324" s="1"/>
      <c r="C324" s="1"/>
      <c r="D324" s="1"/>
      <c r="E324" s="1"/>
      <c r="F324" s="27" t="str">
        <f t="shared" si="3"/>
        <v/>
      </c>
      <c r="G324" s="28">
        <f t="shared" si="4"/>
        <v>0</v>
      </c>
      <c r="H324" s="29">
        <f t="shared" si="5"/>
        <v>0</v>
      </c>
      <c r="I324" s="29">
        <f t="shared" si="6"/>
        <v>0</v>
      </c>
      <c r="J324" s="29">
        <f t="shared" si="7"/>
        <v>0</v>
      </c>
      <c r="K324" s="28">
        <f t="shared" si="1"/>
        <v>0</v>
      </c>
      <c r="L324" s="29">
        <f t="shared" si="2"/>
        <v>0</v>
      </c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4.25" customHeight="1">
      <c r="A325" s="1"/>
      <c r="B325" s="1"/>
      <c r="C325" s="1"/>
      <c r="D325" s="1"/>
      <c r="E325" s="1"/>
      <c r="F325" s="27" t="str">
        <f t="shared" si="3"/>
        <v/>
      </c>
      <c r="G325" s="28">
        <f t="shared" si="4"/>
        <v>0</v>
      </c>
      <c r="H325" s="29">
        <f t="shared" si="5"/>
        <v>0</v>
      </c>
      <c r="I325" s="29">
        <f t="shared" si="6"/>
        <v>0</v>
      </c>
      <c r="J325" s="29">
        <f t="shared" si="7"/>
        <v>0</v>
      </c>
      <c r="K325" s="28">
        <f t="shared" si="1"/>
        <v>0</v>
      </c>
      <c r="L325" s="29">
        <f t="shared" si="2"/>
        <v>0</v>
      </c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4.25" customHeight="1">
      <c r="A326" s="1"/>
      <c r="B326" s="1"/>
      <c r="C326" s="1"/>
      <c r="D326" s="1"/>
      <c r="E326" s="1"/>
      <c r="F326" s="27" t="str">
        <f t="shared" si="3"/>
        <v/>
      </c>
      <c r="G326" s="28">
        <f t="shared" si="4"/>
        <v>0</v>
      </c>
      <c r="H326" s="29">
        <f t="shared" si="5"/>
        <v>0</v>
      </c>
      <c r="I326" s="29">
        <f t="shared" si="6"/>
        <v>0</v>
      </c>
      <c r="J326" s="29">
        <f t="shared" si="7"/>
        <v>0</v>
      </c>
      <c r="K326" s="28">
        <f t="shared" si="1"/>
        <v>0</v>
      </c>
      <c r="L326" s="29">
        <f t="shared" si="2"/>
        <v>0</v>
      </c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4.25" customHeight="1">
      <c r="A327" s="1"/>
      <c r="B327" s="1"/>
      <c r="C327" s="1"/>
      <c r="D327" s="1"/>
      <c r="E327" s="1"/>
      <c r="F327" s="27" t="str">
        <f t="shared" si="3"/>
        <v/>
      </c>
      <c r="G327" s="28">
        <f t="shared" si="4"/>
        <v>0</v>
      </c>
      <c r="H327" s="29">
        <f t="shared" si="5"/>
        <v>0</v>
      </c>
      <c r="I327" s="29">
        <f t="shared" si="6"/>
        <v>0</v>
      </c>
      <c r="J327" s="29">
        <f t="shared" si="7"/>
        <v>0</v>
      </c>
      <c r="K327" s="28">
        <f t="shared" si="1"/>
        <v>0</v>
      </c>
      <c r="L327" s="29">
        <f t="shared" si="2"/>
        <v>0</v>
      </c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4.25" customHeight="1">
      <c r="A328" s="1"/>
      <c r="B328" s="1"/>
      <c r="C328" s="1"/>
      <c r="D328" s="1"/>
      <c r="E328" s="1"/>
      <c r="F328" s="27" t="str">
        <f t="shared" si="3"/>
        <v/>
      </c>
      <c r="G328" s="28">
        <f t="shared" si="4"/>
        <v>0</v>
      </c>
      <c r="H328" s="29">
        <f t="shared" si="5"/>
        <v>0</v>
      </c>
      <c r="I328" s="29">
        <f t="shared" si="6"/>
        <v>0</v>
      </c>
      <c r="J328" s="29">
        <f t="shared" si="7"/>
        <v>0</v>
      </c>
      <c r="K328" s="28">
        <f t="shared" si="1"/>
        <v>0</v>
      </c>
      <c r="L328" s="29">
        <f t="shared" si="2"/>
        <v>0</v>
      </c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4.25" customHeight="1">
      <c r="A329" s="1"/>
      <c r="B329" s="1"/>
      <c r="C329" s="1"/>
      <c r="D329" s="1"/>
      <c r="E329" s="1"/>
      <c r="F329" s="27" t="str">
        <f t="shared" si="3"/>
        <v/>
      </c>
      <c r="G329" s="28">
        <f t="shared" si="4"/>
        <v>0</v>
      </c>
      <c r="H329" s="29">
        <f t="shared" si="5"/>
        <v>0</v>
      </c>
      <c r="I329" s="29">
        <f t="shared" si="6"/>
        <v>0</v>
      </c>
      <c r="J329" s="29">
        <f t="shared" si="7"/>
        <v>0</v>
      </c>
      <c r="K329" s="28">
        <f t="shared" si="1"/>
        <v>0</v>
      </c>
      <c r="L329" s="29">
        <f t="shared" si="2"/>
        <v>0</v>
      </c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4.25" customHeight="1">
      <c r="A330" s="1"/>
      <c r="B330" s="1"/>
      <c r="C330" s="1"/>
      <c r="D330" s="1"/>
      <c r="E330" s="1"/>
      <c r="F330" s="27" t="str">
        <f t="shared" si="3"/>
        <v/>
      </c>
      <c r="G330" s="28">
        <f t="shared" si="4"/>
        <v>0</v>
      </c>
      <c r="H330" s="29">
        <f t="shared" si="5"/>
        <v>0</v>
      </c>
      <c r="I330" s="29">
        <f t="shared" si="6"/>
        <v>0</v>
      </c>
      <c r="J330" s="29">
        <f t="shared" si="7"/>
        <v>0</v>
      </c>
      <c r="K330" s="28">
        <f t="shared" si="1"/>
        <v>0</v>
      </c>
      <c r="L330" s="29">
        <f t="shared" si="2"/>
        <v>0</v>
      </c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4.25" customHeight="1">
      <c r="A331" s="1"/>
      <c r="B331" s="1"/>
      <c r="C331" s="1"/>
      <c r="D331" s="1"/>
      <c r="E331" s="1"/>
      <c r="F331" s="27" t="str">
        <f t="shared" si="3"/>
        <v/>
      </c>
      <c r="G331" s="28">
        <f t="shared" si="4"/>
        <v>0</v>
      </c>
      <c r="H331" s="29">
        <f t="shared" si="5"/>
        <v>0</v>
      </c>
      <c r="I331" s="29">
        <f t="shared" si="6"/>
        <v>0</v>
      </c>
      <c r="J331" s="29">
        <f t="shared" si="7"/>
        <v>0</v>
      </c>
      <c r="K331" s="28">
        <f t="shared" si="1"/>
        <v>0</v>
      </c>
      <c r="L331" s="29">
        <f t="shared" si="2"/>
        <v>0</v>
      </c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4.25" customHeight="1">
      <c r="A332" s="1"/>
      <c r="B332" s="1"/>
      <c r="C332" s="1"/>
      <c r="D332" s="1"/>
      <c r="E332" s="1"/>
      <c r="F332" s="27" t="str">
        <f t="shared" si="3"/>
        <v/>
      </c>
      <c r="G332" s="28">
        <f t="shared" si="4"/>
        <v>0</v>
      </c>
      <c r="H332" s="29">
        <f t="shared" si="5"/>
        <v>0</v>
      </c>
      <c r="I332" s="29">
        <f t="shared" si="6"/>
        <v>0</v>
      </c>
      <c r="J332" s="29">
        <f t="shared" si="7"/>
        <v>0</v>
      </c>
      <c r="K332" s="28">
        <f t="shared" si="1"/>
        <v>0</v>
      </c>
      <c r="L332" s="29">
        <f t="shared" si="2"/>
        <v>0</v>
      </c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4.25" customHeight="1">
      <c r="A333" s="1"/>
      <c r="B333" s="1"/>
      <c r="C333" s="1"/>
      <c r="D333" s="1"/>
      <c r="E333" s="1"/>
      <c r="F333" s="27" t="str">
        <f t="shared" si="3"/>
        <v/>
      </c>
      <c r="G333" s="28">
        <f t="shared" si="4"/>
        <v>0</v>
      </c>
      <c r="H333" s="29">
        <f t="shared" si="5"/>
        <v>0</v>
      </c>
      <c r="I333" s="29">
        <f t="shared" si="6"/>
        <v>0</v>
      </c>
      <c r="J333" s="29">
        <f t="shared" si="7"/>
        <v>0</v>
      </c>
      <c r="K333" s="28">
        <f t="shared" si="1"/>
        <v>0</v>
      </c>
      <c r="L333" s="29">
        <f t="shared" si="2"/>
        <v>0</v>
      </c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4.25" customHeight="1">
      <c r="A334" s="1"/>
      <c r="B334" s="1"/>
      <c r="C334" s="1"/>
      <c r="D334" s="1"/>
      <c r="E334" s="1"/>
      <c r="F334" s="27" t="str">
        <f t="shared" si="3"/>
        <v/>
      </c>
      <c r="G334" s="28">
        <f t="shared" si="4"/>
        <v>0</v>
      </c>
      <c r="H334" s="29">
        <f t="shared" si="5"/>
        <v>0</v>
      </c>
      <c r="I334" s="29">
        <f t="shared" si="6"/>
        <v>0</v>
      </c>
      <c r="J334" s="29">
        <f t="shared" si="7"/>
        <v>0</v>
      </c>
      <c r="K334" s="28">
        <f t="shared" si="1"/>
        <v>0</v>
      </c>
      <c r="L334" s="29">
        <f t="shared" si="2"/>
        <v>0</v>
      </c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4.25" customHeight="1">
      <c r="A335" s="1"/>
      <c r="B335" s="1"/>
      <c r="C335" s="1"/>
      <c r="D335" s="1"/>
      <c r="E335" s="1"/>
      <c r="F335" s="27" t="str">
        <f t="shared" si="3"/>
        <v/>
      </c>
      <c r="G335" s="28">
        <f t="shared" si="4"/>
        <v>0</v>
      </c>
      <c r="H335" s="29">
        <f t="shared" si="5"/>
        <v>0</v>
      </c>
      <c r="I335" s="29">
        <f t="shared" si="6"/>
        <v>0</v>
      </c>
      <c r="J335" s="29">
        <f t="shared" si="7"/>
        <v>0</v>
      </c>
      <c r="K335" s="28">
        <f t="shared" si="1"/>
        <v>0</v>
      </c>
      <c r="L335" s="29">
        <f t="shared" si="2"/>
        <v>0</v>
      </c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4.25" customHeight="1">
      <c r="A336" s="1"/>
      <c r="B336" s="1"/>
      <c r="C336" s="1"/>
      <c r="D336" s="1"/>
      <c r="E336" s="1"/>
      <c r="F336" s="27" t="str">
        <f t="shared" si="3"/>
        <v/>
      </c>
      <c r="G336" s="28">
        <f t="shared" si="4"/>
        <v>0</v>
      </c>
      <c r="H336" s="29">
        <f t="shared" si="5"/>
        <v>0</v>
      </c>
      <c r="I336" s="29">
        <f t="shared" si="6"/>
        <v>0</v>
      </c>
      <c r="J336" s="29">
        <f t="shared" si="7"/>
        <v>0</v>
      </c>
      <c r="K336" s="28">
        <f t="shared" si="1"/>
        <v>0</v>
      </c>
      <c r="L336" s="29">
        <f t="shared" si="2"/>
        <v>0</v>
      </c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4.25" customHeight="1">
      <c r="A337" s="1"/>
      <c r="B337" s="1"/>
      <c r="C337" s="1"/>
      <c r="D337" s="1"/>
      <c r="E337" s="1"/>
      <c r="F337" s="27" t="str">
        <f t="shared" si="3"/>
        <v/>
      </c>
      <c r="G337" s="28">
        <f t="shared" si="4"/>
        <v>0</v>
      </c>
      <c r="H337" s="29">
        <f t="shared" si="5"/>
        <v>0</v>
      </c>
      <c r="I337" s="29">
        <f t="shared" si="6"/>
        <v>0</v>
      </c>
      <c r="J337" s="29">
        <f t="shared" si="7"/>
        <v>0</v>
      </c>
      <c r="K337" s="28">
        <f t="shared" si="1"/>
        <v>0</v>
      </c>
      <c r="L337" s="29">
        <f t="shared" si="2"/>
        <v>0</v>
      </c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4.25" customHeight="1">
      <c r="A338" s="1"/>
      <c r="B338" s="1"/>
      <c r="C338" s="1"/>
      <c r="D338" s="1"/>
      <c r="E338" s="1"/>
      <c r="F338" s="27" t="str">
        <f t="shared" si="3"/>
        <v/>
      </c>
      <c r="G338" s="28">
        <f t="shared" si="4"/>
        <v>0</v>
      </c>
      <c r="H338" s="29">
        <f t="shared" si="5"/>
        <v>0</v>
      </c>
      <c r="I338" s="29">
        <f t="shared" si="6"/>
        <v>0</v>
      </c>
      <c r="J338" s="29">
        <f t="shared" si="7"/>
        <v>0</v>
      </c>
      <c r="K338" s="28">
        <f t="shared" si="1"/>
        <v>0</v>
      </c>
      <c r="L338" s="29">
        <f t="shared" si="2"/>
        <v>0</v>
      </c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4.25" customHeight="1">
      <c r="A339" s="1"/>
      <c r="B339" s="1"/>
      <c r="C339" s="1"/>
      <c r="D339" s="1"/>
      <c r="E339" s="1"/>
      <c r="F339" s="27" t="str">
        <f t="shared" si="3"/>
        <v/>
      </c>
      <c r="G339" s="28">
        <f t="shared" si="4"/>
        <v>0</v>
      </c>
      <c r="H339" s="29">
        <f t="shared" si="5"/>
        <v>0</v>
      </c>
      <c r="I339" s="29">
        <f t="shared" si="6"/>
        <v>0</v>
      </c>
      <c r="J339" s="29">
        <f t="shared" si="7"/>
        <v>0</v>
      </c>
      <c r="K339" s="28">
        <f t="shared" si="1"/>
        <v>0</v>
      </c>
      <c r="L339" s="29">
        <f t="shared" si="2"/>
        <v>0</v>
      </c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4.25" customHeight="1">
      <c r="A340" s="1"/>
      <c r="B340" s="1"/>
      <c r="C340" s="1"/>
      <c r="D340" s="1"/>
      <c r="E340" s="1"/>
      <c r="F340" s="27" t="str">
        <f t="shared" si="3"/>
        <v/>
      </c>
      <c r="G340" s="28">
        <f t="shared" si="4"/>
        <v>0</v>
      </c>
      <c r="H340" s="29">
        <f t="shared" si="5"/>
        <v>0</v>
      </c>
      <c r="I340" s="29">
        <f t="shared" si="6"/>
        <v>0</v>
      </c>
      <c r="J340" s="29">
        <f t="shared" si="7"/>
        <v>0</v>
      </c>
      <c r="K340" s="28">
        <f t="shared" si="1"/>
        <v>0</v>
      </c>
      <c r="L340" s="29">
        <f t="shared" si="2"/>
        <v>0</v>
      </c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4.25" customHeight="1">
      <c r="A341" s="1"/>
      <c r="B341" s="1"/>
      <c r="C341" s="1"/>
      <c r="D341" s="1"/>
      <c r="E341" s="1"/>
      <c r="F341" s="27" t="str">
        <f t="shared" si="3"/>
        <v/>
      </c>
      <c r="G341" s="28">
        <f t="shared" si="4"/>
        <v>0</v>
      </c>
      <c r="H341" s="29">
        <f t="shared" si="5"/>
        <v>0</v>
      </c>
      <c r="I341" s="29">
        <f t="shared" si="6"/>
        <v>0</v>
      </c>
      <c r="J341" s="29">
        <f t="shared" si="7"/>
        <v>0</v>
      </c>
      <c r="K341" s="28">
        <f t="shared" si="1"/>
        <v>0</v>
      </c>
      <c r="L341" s="29">
        <f t="shared" si="2"/>
        <v>0</v>
      </c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4.25" customHeight="1">
      <c r="A342" s="1"/>
      <c r="B342" s="1"/>
      <c r="C342" s="1"/>
      <c r="D342" s="1"/>
      <c r="E342" s="1"/>
      <c r="F342" s="27" t="str">
        <f t="shared" si="3"/>
        <v/>
      </c>
      <c r="G342" s="28">
        <f t="shared" si="4"/>
        <v>0</v>
      </c>
      <c r="H342" s="29">
        <f t="shared" si="5"/>
        <v>0</v>
      </c>
      <c r="I342" s="29">
        <f t="shared" si="6"/>
        <v>0</v>
      </c>
      <c r="J342" s="29">
        <f t="shared" si="7"/>
        <v>0</v>
      </c>
      <c r="K342" s="28">
        <f t="shared" si="1"/>
        <v>0</v>
      </c>
      <c r="L342" s="29">
        <f t="shared" si="2"/>
        <v>0</v>
      </c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4.25" customHeight="1">
      <c r="A343" s="1"/>
      <c r="B343" s="1"/>
      <c r="C343" s="1"/>
      <c r="D343" s="1"/>
      <c r="E343" s="1"/>
      <c r="F343" s="27" t="str">
        <f t="shared" si="3"/>
        <v/>
      </c>
      <c r="G343" s="28">
        <f t="shared" si="4"/>
        <v>0</v>
      </c>
      <c r="H343" s="29">
        <f t="shared" si="5"/>
        <v>0</v>
      </c>
      <c r="I343" s="29">
        <f t="shared" si="6"/>
        <v>0</v>
      </c>
      <c r="J343" s="29">
        <f t="shared" si="7"/>
        <v>0</v>
      </c>
      <c r="K343" s="28">
        <f t="shared" si="1"/>
        <v>0</v>
      </c>
      <c r="L343" s="29">
        <f t="shared" si="2"/>
        <v>0</v>
      </c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4.25" customHeight="1">
      <c r="A344" s="1"/>
      <c r="B344" s="1"/>
      <c r="C344" s="1"/>
      <c r="D344" s="1"/>
      <c r="E344" s="1"/>
      <c r="F344" s="27" t="str">
        <f t="shared" si="3"/>
        <v/>
      </c>
      <c r="G344" s="28">
        <f t="shared" si="4"/>
        <v>0</v>
      </c>
      <c r="H344" s="29">
        <f t="shared" si="5"/>
        <v>0</v>
      </c>
      <c r="I344" s="29">
        <f t="shared" si="6"/>
        <v>0</v>
      </c>
      <c r="J344" s="29">
        <f t="shared" si="7"/>
        <v>0</v>
      </c>
      <c r="K344" s="28">
        <f t="shared" si="1"/>
        <v>0</v>
      </c>
      <c r="L344" s="29">
        <f t="shared" si="2"/>
        <v>0</v>
      </c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4.25" customHeight="1">
      <c r="A345" s="1"/>
      <c r="B345" s="1"/>
      <c r="C345" s="1"/>
      <c r="D345" s="1"/>
      <c r="E345" s="1"/>
      <c r="F345" s="27" t="str">
        <f t="shared" si="3"/>
        <v/>
      </c>
      <c r="G345" s="28">
        <f t="shared" si="4"/>
        <v>0</v>
      </c>
      <c r="H345" s="29">
        <f t="shared" si="5"/>
        <v>0</v>
      </c>
      <c r="I345" s="29">
        <f t="shared" si="6"/>
        <v>0</v>
      </c>
      <c r="J345" s="29">
        <f t="shared" si="7"/>
        <v>0</v>
      </c>
      <c r="K345" s="28">
        <f t="shared" si="1"/>
        <v>0</v>
      </c>
      <c r="L345" s="29">
        <f t="shared" si="2"/>
        <v>0</v>
      </c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4.25" customHeight="1">
      <c r="A346" s="1"/>
      <c r="B346" s="1"/>
      <c r="C346" s="1"/>
      <c r="D346" s="1"/>
      <c r="E346" s="1"/>
      <c r="F346" s="27" t="str">
        <f t="shared" si="3"/>
        <v/>
      </c>
      <c r="G346" s="28">
        <f t="shared" si="4"/>
        <v>0</v>
      </c>
      <c r="H346" s="29">
        <f t="shared" si="5"/>
        <v>0</v>
      </c>
      <c r="I346" s="29">
        <f t="shared" si="6"/>
        <v>0</v>
      </c>
      <c r="J346" s="29">
        <f t="shared" si="7"/>
        <v>0</v>
      </c>
      <c r="K346" s="28">
        <f t="shared" si="1"/>
        <v>0</v>
      </c>
      <c r="L346" s="29">
        <f t="shared" si="2"/>
        <v>0</v>
      </c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4.25" customHeight="1">
      <c r="A347" s="1"/>
      <c r="B347" s="1"/>
      <c r="C347" s="1"/>
      <c r="D347" s="1"/>
      <c r="E347" s="1"/>
      <c r="F347" s="27" t="str">
        <f t="shared" si="3"/>
        <v/>
      </c>
      <c r="G347" s="28">
        <f t="shared" si="4"/>
        <v>0</v>
      </c>
      <c r="H347" s="29">
        <f t="shared" si="5"/>
        <v>0</v>
      </c>
      <c r="I347" s="29">
        <f t="shared" si="6"/>
        <v>0</v>
      </c>
      <c r="J347" s="29">
        <f t="shared" si="7"/>
        <v>0</v>
      </c>
      <c r="K347" s="28">
        <f t="shared" si="1"/>
        <v>0</v>
      </c>
      <c r="L347" s="29">
        <f t="shared" si="2"/>
        <v>0</v>
      </c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4.25" customHeight="1">
      <c r="A348" s="1"/>
      <c r="B348" s="1"/>
      <c r="C348" s="1"/>
      <c r="D348" s="1"/>
      <c r="E348" s="1"/>
      <c r="F348" s="27" t="str">
        <f t="shared" si="3"/>
        <v/>
      </c>
      <c r="G348" s="28">
        <f t="shared" si="4"/>
        <v>0</v>
      </c>
      <c r="H348" s="29">
        <f t="shared" si="5"/>
        <v>0</v>
      </c>
      <c r="I348" s="29">
        <f t="shared" si="6"/>
        <v>0</v>
      </c>
      <c r="J348" s="29">
        <f t="shared" si="7"/>
        <v>0</v>
      </c>
      <c r="K348" s="28">
        <f t="shared" si="1"/>
        <v>0</v>
      </c>
      <c r="L348" s="29">
        <f t="shared" si="2"/>
        <v>0</v>
      </c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4.25" customHeight="1">
      <c r="A349" s="1"/>
      <c r="B349" s="1"/>
      <c r="C349" s="1"/>
      <c r="D349" s="1"/>
      <c r="E349" s="1"/>
      <c r="F349" s="27" t="str">
        <f t="shared" si="3"/>
        <v/>
      </c>
      <c r="G349" s="28">
        <f t="shared" si="4"/>
        <v>0</v>
      </c>
      <c r="H349" s="29">
        <f t="shared" si="5"/>
        <v>0</v>
      </c>
      <c r="I349" s="29">
        <f t="shared" si="6"/>
        <v>0</v>
      </c>
      <c r="J349" s="29">
        <f t="shared" si="7"/>
        <v>0</v>
      </c>
      <c r="K349" s="28">
        <f t="shared" si="1"/>
        <v>0</v>
      </c>
      <c r="L349" s="29">
        <f t="shared" si="2"/>
        <v>0</v>
      </c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4.25" customHeight="1">
      <c r="A350" s="1"/>
      <c r="B350" s="1"/>
      <c r="C350" s="1"/>
      <c r="D350" s="1"/>
      <c r="E350" s="1"/>
      <c r="F350" s="27" t="str">
        <f t="shared" si="3"/>
        <v/>
      </c>
      <c r="G350" s="28">
        <f t="shared" si="4"/>
        <v>0</v>
      </c>
      <c r="H350" s="29">
        <f t="shared" si="5"/>
        <v>0</v>
      </c>
      <c r="I350" s="29">
        <f t="shared" si="6"/>
        <v>0</v>
      </c>
      <c r="J350" s="29">
        <f t="shared" si="7"/>
        <v>0</v>
      </c>
      <c r="K350" s="28">
        <f t="shared" si="1"/>
        <v>0</v>
      </c>
      <c r="L350" s="29">
        <f t="shared" si="2"/>
        <v>0</v>
      </c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4.25" customHeight="1">
      <c r="A351" s="1"/>
      <c r="B351" s="1"/>
      <c r="C351" s="1"/>
      <c r="D351" s="1"/>
      <c r="E351" s="1"/>
      <c r="F351" s="27" t="str">
        <f t="shared" si="3"/>
        <v/>
      </c>
      <c r="G351" s="28">
        <f t="shared" si="4"/>
        <v>0</v>
      </c>
      <c r="H351" s="29">
        <f t="shared" si="5"/>
        <v>0</v>
      </c>
      <c r="I351" s="29">
        <f t="shared" si="6"/>
        <v>0</v>
      </c>
      <c r="J351" s="29">
        <f t="shared" si="7"/>
        <v>0</v>
      </c>
      <c r="K351" s="28">
        <f t="shared" si="1"/>
        <v>0</v>
      </c>
      <c r="L351" s="29">
        <f t="shared" si="2"/>
        <v>0</v>
      </c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4.25" customHeight="1">
      <c r="A352" s="1"/>
      <c r="B352" s="1"/>
      <c r="C352" s="1"/>
      <c r="D352" s="1"/>
      <c r="E352" s="1"/>
      <c r="F352" s="27" t="str">
        <f t="shared" si="3"/>
        <v/>
      </c>
      <c r="G352" s="28">
        <f t="shared" si="4"/>
        <v>0</v>
      </c>
      <c r="H352" s="29">
        <f t="shared" si="5"/>
        <v>0</v>
      </c>
      <c r="I352" s="29">
        <f t="shared" si="6"/>
        <v>0</v>
      </c>
      <c r="J352" s="29">
        <f t="shared" si="7"/>
        <v>0</v>
      </c>
      <c r="K352" s="28">
        <f t="shared" si="1"/>
        <v>0</v>
      </c>
      <c r="L352" s="29">
        <f t="shared" si="2"/>
        <v>0</v>
      </c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4.25" customHeight="1">
      <c r="A353" s="1"/>
      <c r="B353" s="1"/>
      <c r="C353" s="1"/>
      <c r="D353" s="1"/>
      <c r="E353" s="1"/>
      <c r="F353" s="27" t="str">
        <f t="shared" si="3"/>
        <v/>
      </c>
      <c r="G353" s="28">
        <f t="shared" si="4"/>
        <v>0</v>
      </c>
      <c r="H353" s="29">
        <f t="shared" si="5"/>
        <v>0</v>
      </c>
      <c r="I353" s="29">
        <f t="shared" si="6"/>
        <v>0</v>
      </c>
      <c r="J353" s="29">
        <f t="shared" si="7"/>
        <v>0</v>
      </c>
      <c r="K353" s="28">
        <f t="shared" si="1"/>
        <v>0</v>
      </c>
      <c r="L353" s="29">
        <f t="shared" si="2"/>
        <v>0</v>
      </c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4.25" customHeight="1">
      <c r="A354" s="1"/>
      <c r="B354" s="1"/>
      <c r="C354" s="1"/>
      <c r="D354" s="1"/>
      <c r="E354" s="1"/>
      <c r="F354" s="27" t="str">
        <f t="shared" si="3"/>
        <v/>
      </c>
      <c r="G354" s="28">
        <f t="shared" si="4"/>
        <v>0</v>
      </c>
      <c r="H354" s="29">
        <f t="shared" si="5"/>
        <v>0</v>
      </c>
      <c r="I354" s="29">
        <f t="shared" si="6"/>
        <v>0</v>
      </c>
      <c r="J354" s="29">
        <f t="shared" si="7"/>
        <v>0</v>
      </c>
      <c r="K354" s="28">
        <f t="shared" si="1"/>
        <v>0</v>
      </c>
      <c r="L354" s="29">
        <f t="shared" si="2"/>
        <v>0</v>
      </c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4.25" customHeight="1">
      <c r="A355" s="1"/>
      <c r="B355" s="1"/>
      <c r="C355" s="1"/>
      <c r="D355" s="1"/>
      <c r="E355" s="1"/>
      <c r="F355" s="27" t="str">
        <f t="shared" si="3"/>
        <v/>
      </c>
      <c r="G355" s="28">
        <f t="shared" si="4"/>
        <v>0</v>
      </c>
      <c r="H355" s="29">
        <f t="shared" si="5"/>
        <v>0</v>
      </c>
      <c r="I355" s="29">
        <f t="shared" si="6"/>
        <v>0</v>
      </c>
      <c r="J355" s="29">
        <f t="shared" si="7"/>
        <v>0</v>
      </c>
      <c r="K355" s="28">
        <f t="shared" si="1"/>
        <v>0</v>
      </c>
      <c r="L355" s="29">
        <f t="shared" si="2"/>
        <v>0</v>
      </c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4.25" customHeight="1">
      <c r="A356" s="1"/>
      <c r="B356" s="1"/>
      <c r="C356" s="1"/>
      <c r="D356" s="1"/>
      <c r="E356" s="1"/>
      <c r="F356" s="27" t="str">
        <f t="shared" si="3"/>
        <v/>
      </c>
      <c r="G356" s="28">
        <f t="shared" si="4"/>
        <v>0</v>
      </c>
      <c r="H356" s="29">
        <f t="shared" si="5"/>
        <v>0</v>
      </c>
      <c r="I356" s="29">
        <f t="shared" si="6"/>
        <v>0</v>
      </c>
      <c r="J356" s="29">
        <f t="shared" si="7"/>
        <v>0</v>
      </c>
      <c r="K356" s="28">
        <f t="shared" si="1"/>
        <v>0</v>
      </c>
      <c r="L356" s="29">
        <f t="shared" si="2"/>
        <v>0</v>
      </c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4.25" customHeight="1">
      <c r="A357" s="1"/>
      <c r="B357" s="1"/>
      <c r="C357" s="1"/>
      <c r="D357" s="1"/>
      <c r="E357" s="1"/>
      <c r="F357" s="27" t="str">
        <f t="shared" si="3"/>
        <v/>
      </c>
      <c r="G357" s="28">
        <f t="shared" si="4"/>
        <v>0</v>
      </c>
      <c r="H357" s="29">
        <f t="shared" si="5"/>
        <v>0</v>
      </c>
      <c r="I357" s="29">
        <f t="shared" si="6"/>
        <v>0</v>
      </c>
      <c r="J357" s="29">
        <f t="shared" si="7"/>
        <v>0</v>
      </c>
      <c r="K357" s="28">
        <f t="shared" si="1"/>
        <v>0</v>
      </c>
      <c r="L357" s="29">
        <f t="shared" si="2"/>
        <v>0</v>
      </c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4.25" customHeight="1">
      <c r="A358" s="1"/>
      <c r="B358" s="1"/>
      <c r="C358" s="1"/>
      <c r="D358" s="1"/>
      <c r="E358" s="1"/>
      <c r="F358" s="27" t="str">
        <f t="shared" si="3"/>
        <v/>
      </c>
      <c r="G358" s="28">
        <f t="shared" si="4"/>
        <v>0</v>
      </c>
      <c r="H358" s="29">
        <f t="shared" si="5"/>
        <v>0</v>
      </c>
      <c r="I358" s="29">
        <f t="shared" si="6"/>
        <v>0</v>
      </c>
      <c r="J358" s="29">
        <f t="shared" si="7"/>
        <v>0</v>
      </c>
      <c r="K358" s="28">
        <f t="shared" si="1"/>
        <v>0</v>
      </c>
      <c r="L358" s="29">
        <f t="shared" si="2"/>
        <v>0</v>
      </c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4.25" customHeight="1">
      <c r="A359" s="1"/>
      <c r="B359" s="1"/>
      <c r="C359" s="1"/>
      <c r="D359" s="1"/>
      <c r="E359" s="1"/>
      <c r="F359" s="27" t="str">
        <f t="shared" si="3"/>
        <v/>
      </c>
      <c r="G359" s="28">
        <f t="shared" si="4"/>
        <v>0</v>
      </c>
      <c r="H359" s="29">
        <f t="shared" si="5"/>
        <v>0</v>
      </c>
      <c r="I359" s="29">
        <f t="shared" si="6"/>
        <v>0</v>
      </c>
      <c r="J359" s="29">
        <f t="shared" si="7"/>
        <v>0</v>
      </c>
      <c r="K359" s="28">
        <f t="shared" si="1"/>
        <v>0</v>
      </c>
      <c r="L359" s="29">
        <f t="shared" si="2"/>
        <v>0</v>
      </c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4.25" customHeight="1">
      <c r="A360" s="1"/>
      <c r="B360" s="1"/>
      <c r="C360" s="1"/>
      <c r="D360" s="1"/>
      <c r="E360" s="1"/>
      <c r="F360" s="27" t="str">
        <f t="shared" si="3"/>
        <v/>
      </c>
      <c r="G360" s="28">
        <f t="shared" si="4"/>
        <v>0</v>
      </c>
      <c r="H360" s="29">
        <f t="shared" si="5"/>
        <v>0</v>
      </c>
      <c r="I360" s="29">
        <f t="shared" si="6"/>
        <v>0</v>
      </c>
      <c r="J360" s="29">
        <f t="shared" si="7"/>
        <v>0</v>
      </c>
      <c r="K360" s="28">
        <f t="shared" si="1"/>
        <v>0</v>
      </c>
      <c r="L360" s="29">
        <f t="shared" si="2"/>
        <v>0</v>
      </c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4.25" customHeight="1">
      <c r="A361" s="1"/>
      <c r="B361" s="1"/>
      <c r="C361" s="1"/>
      <c r="D361" s="1"/>
      <c r="E361" s="1"/>
      <c r="F361" s="27" t="str">
        <f t="shared" si="3"/>
        <v/>
      </c>
      <c r="G361" s="28">
        <f t="shared" si="4"/>
        <v>0</v>
      </c>
      <c r="H361" s="29">
        <f t="shared" si="5"/>
        <v>0</v>
      </c>
      <c r="I361" s="29">
        <f t="shared" si="6"/>
        <v>0</v>
      </c>
      <c r="J361" s="29">
        <f t="shared" si="7"/>
        <v>0</v>
      </c>
      <c r="K361" s="28">
        <f t="shared" si="1"/>
        <v>0</v>
      </c>
      <c r="L361" s="29">
        <f t="shared" si="2"/>
        <v>0</v>
      </c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4.25" customHeight="1">
      <c r="A362" s="1"/>
      <c r="B362" s="1"/>
      <c r="C362" s="1"/>
      <c r="D362" s="1"/>
      <c r="E362" s="1"/>
      <c r="F362" s="27" t="str">
        <f t="shared" si="3"/>
        <v/>
      </c>
      <c r="G362" s="28">
        <f t="shared" si="4"/>
        <v>0</v>
      </c>
      <c r="H362" s="29">
        <f t="shared" si="5"/>
        <v>0</v>
      </c>
      <c r="I362" s="29">
        <f t="shared" si="6"/>
        <v>0</v>
      </c>
      <c r="J362" s="29">
        <f t="shared" si="7"/>
        <v>0</v>
      </c>
      <c r="K362" s="28">
        <f t="shared" si="1"/>
        <v>0</v>
      </c>
      <c r="L362" s="29">
        <f t="shared" si="2"/>
        <v>0</v>
      </c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</row>
    <row r="37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</row>
    <row r="372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</row>
    <row r="373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</row>
    <row r="374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</row>
    <row r="375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</row>
    <row r="37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</row>
    <row r="37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</row>
    <row r="378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</row>
    <row r="37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</row>
    <row r="38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</row>
    <row r="38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</row>
    <row r="382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</row>
    <row r="383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</row>
    <row r="384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</row>
    <row r="385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</row>
    <row r="38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</row>
    <row r="38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</row>
    <row r="388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</row>
    <row r="38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</row>
    <row r="39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</row>
    <row r="39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</row>
    <row r="392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</row>
    <row r="393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</row>
    <row r="394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</row>
    <row r="395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</row>
    <row r="39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</row>
    <row r="39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</row>
    <row r="398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</row>
    <row r="39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</row>
    <row r="40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</row>
    <row r="402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</row>
    <row r="403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</row>
    <row r="404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</row>
    <row r="405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</row>
    <row r="40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</row>
    <row r="40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</row>
    <row r="408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</row>
    <row r="40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</row>
    <row r="41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</row>
    <row r="41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</row>
    <row r="412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</row>
    <row r="413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</row>
    <row r="414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</row>
    <row r="415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</row>
    <row r="41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</row>
    <row r="41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</row>
    <row r="418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</row>
    <row r="41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</row>
    <row r="42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</row>
    <row r="42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</row>
    <row r="422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</row>
    <row r="423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</row>
    <row r="424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</row>
    <row r="425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</row>
    <row r="4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</row>
    <row r="42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</row>
    <row r="428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</row>
    <row r="4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</row>
    <row r="4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</row>
    <row r="43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</row>
    <row r="432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</row>
    <row r="433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</row>
    <row r="434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</row>
    <row r="435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</row>
    <row r="43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</row>
    <row r="43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</row>
    <row r="438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</row>
    <row r="43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</row>
    <row r="44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</row>
    <row r="44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</row>
    <row r="442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</row>
    <row r="443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</row>
    <row r="444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</row>
    <row r="445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</row>
    <row r="44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</row>
    <row r="4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</row>
    <row r="448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</row>
    <row r="44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</row>
    <row r="45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</row>
    <row r="4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</row>
    <row r="452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</row>
    <row r="453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</row>
    <row r="454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</row>
    <row r="455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</row>
    <row r="45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</row>
    <row r="45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</row>
    <row r="458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</row>
    <row r="45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</row>
    <row r="46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</row>
    <row r="46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</row>
    <row r="462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</row>
    <row r="463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</row>
    <row r="464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</row>
    <row r="465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</row>
    <row r="46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</row>
    <row r="467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</row>
    <row r="468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</row>
    <row r="46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</row>
    <row r="470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</row>
    <row r="471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</row>
    <row r="472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</row>
    <row r="473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</row>
    <row r="474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</row>
    <row r="475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</row>
    <row r="47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</row>
    <row r="477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</row>
    <row r="478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</row>
    <row r="47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</row>
    <row r="480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</row>
    <row r="481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</row>
    <row r="482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</row>
    <row r="483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</row>
    <row r="484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</row>
    <row r="485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</row>
    <row r="48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</row>
    <row r="487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</row>
    <row r="488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</row>
    <row r="48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</row>
    <row r="490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</row>
    <row r="491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</row>
    <row r="492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</row>
    <row r="493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</row>
    <row r="494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</row>
    <row r="495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</row>
    <row r="49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</row>
    <row r="497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</row>
    <row r="498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</row>
    <row r="49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</row>
    <row r="50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</row>
    <row r="501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</row>
    <row r="502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</row>
    <row r="503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</row>
    <row r="504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</row>
    <row r="505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</row>
    <row r="50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</row>
    <row r="507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</row>
    <row r="508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</row>
    <row r="50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</row>
    <row r="51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</row>
    <row r="511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</row>
    <row r="512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</row>
    <row r="513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</row>
    <row r="514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</row>
    <row r="515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</row>
    <row r="51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</row>
    <row r="517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</row>
    <row r="518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</row>
    <row r="51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</row>
    <row r="52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</row>
    <row r="521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</row>
    <row r="522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</row>
    <row r="523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</row>
    <row r="524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</row>
    <row r="525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</row>
    <row r="5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</row>
    <row r="527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</row>
    <row r="528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</row>
    <row r="5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</row>
    <row r="5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</row>
    <row r="531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</row>
    <row r="532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</row>
    <row r="533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</row>
    <row r="534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</row>
    <row r="535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</row>
    <row r="53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</row>
    <row r="537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</row>
    <row r="538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</row>
    <row r="53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</row>
    <row r="54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</row>
    <row r="541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</row>
    <row r="542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</row>
    <row r="543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</row>
    <row r="544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</row>
    <row r="545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</row>
    <row r="54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</row>
    <row r="547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</row>
    <row r="548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</row>
    <row r="54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</row>
    <row r="55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</row>
    <row r="551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</row>
    <row r="552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</row>
    <row r="553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</row>
    <row r="554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</row>
    <row r="555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</row>
    <row r="55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</row>
    <row r="557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</row>
    <row r="558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</row>
    <row r="55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</row>
    <row r="56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</row>
    <row r="561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</row>
    <row r="562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</row>
    <row r="563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</row>
    <row r="564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</row>
    <row r="565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</row>
    <row r="56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</row>
    <row r="567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</row>
    <row r="568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</row>
    <row r="56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</row>
    <row r="57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</row>
    <row r="571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</row>
    <row r="572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</row>
    <row r="573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</row>
    <row r="574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</row>
    <row r="575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</row>
    <row r="57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</row>
    <row r="577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</row>
    <row r="578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</row>
    <row r="57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</row>
    <row r="58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</row>
    <row r="581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</row>
    <row r="582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</row>
    <row r="583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</row>
    <row r="584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</row>
    <row r="585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</row>
    <row r="58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</row>
    <row r="587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</row>
    <row r="588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</row>
    <row r="58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</row>
    <row r="59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</row>
    <row r="591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</row>
    <row r="592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</row>
    <row r="593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</row>
    <row r="594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</row>
    <row r="595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</row>
    <row r="59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</row>
    <row r="597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</row>
    <row r="598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</row>
    <row r="59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</row>
    <row r="60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</row>
    <row r="601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</row>
    <row r="602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</row>
    <row r="603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</row>
    <row r="604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</row>
    <row r="605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</row>
    <row r="60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</row>
    <row r="607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</row>
    <row r="608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</row>
    <row r="60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</row>
    <row r="61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</row>
    <row r="611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</row>
    <row r="612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</row>
    <row r="613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</row>
    <row r="614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</row>
    <row r="615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</row>
    <row r="61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</row>
    <row r="617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</row>
    <row r="618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</row>
    <row r="61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</row>
    <row r="62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</row>
    <row r="621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</row>
    <row r="622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</row>
    <row r="623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</row>
    <row r="624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</row>
    <row r="625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</row>
    <row r="6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</row>
    <row r="627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</row>
    <row r="628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</row>
    <row r="6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</row>
    <row r="6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</row>
    <row r="631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</row>
    <row r="632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</row>
    <row r="633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</row>
    <row r="634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</row>
    <row r="635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</row>
    <row r="63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</row>
    <row r="637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</row>
    <row r="638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</row>
    <row r="63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</row>
    <row r="64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</row>
    <row r="641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</row>
    <row r="642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</row>
    <row r="643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</row>
    <row r="644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</row>
    <row r="645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</row>
    <row r="64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</row>
    <row r="647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</row>
    <row r="648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</row>
    <row r="64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</row>
    <row r="65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</row>
    <row r="651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</row>
    <row r="652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</row>
    <row r="653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</row>
    <row r="654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</row>
    <row r="655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</row>
    <row r="65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</row>
    <row r="657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</row>
    <row r="658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</row>
    <row r="65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</row>
    <row r="66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</row>
    <row r="661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</row>
    <row r="662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</row>
    <row r="663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</row>
    <row r="664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</row>
    <row r="665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</row>
    <row r="66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</row>
    <row r="667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</row>
    <row r="668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</row>
    <row r="66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</row>
    <row r="67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</row>
    <row r="671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</row>
    <row r="672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</row>
    <row r="673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</row>
    <row r="674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</row>
    <row r="675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</row>
    <row r="67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</row>
    <row r="677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</row>
    <row r="678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</row>
    <row r="67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</row>
    <row r="68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</row>
    <row r="681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</row>
    <row r="682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</row>
    <row r="683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</row>
    <row r="684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</row>
    <row r="685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</row>
    <row r="68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</row>
    <row r="687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</row>
    <row r="688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</row>
    <row r="68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</row>
    <row r="69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</row>
    <row r="691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</row>
    <row r="692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</row>
    <row r="693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</row>
    <row r="694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</row>
    <row r="695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</row>
    <row r="69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</row>
    <row r="697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</row>
    <row r="698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</row>
    <row r="69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</row>
    <row r="70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</row>
    <row r="701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</row>
    <row r="702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</row>
    <row r="703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</row>
    <row r="704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</row>
    <row r="705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</row>
    <row r="70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</row>
    <row r="707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</row>
    <row r="708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</row>
    <row r="70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</row>
    <row r="71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</row>
    <row r="711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</row>
    <row r="712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</row>
    <row r="713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</row>
    <row r="714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</row>
    <row r="715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</row>
    <row r="71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</row>
    <row r="717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</row>
    <row r="718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</row>
    <row r="71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</row>
    <row r="72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</row>
    <row r="721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</row>
    <row r="722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</row>
    <row r="723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</row>
    <row r="724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</row>
    <row r="725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</row>
    <row r="7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</row>
    <row r="727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</row>
    <row r="728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</row>
    <row r="7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</row>
    <row r="7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</row>
    <row r="731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</row>
    <row r="732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</row>
    <row r="733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</row>
    <row r="734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</row>
    <row r="735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</row>
    <row r="73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</row>
    <row r="737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</row>
    <row r="738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</row>
    <row r="73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</row>
    <row r="74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</row>
    <row r="741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</row>
    <row r="742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</row>
    <row r="743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</row>
    <row r="744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</row>
    <row r="745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</row>
    <row r="74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</row>
    <row r="747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</row>
    <row r="748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</row>
    <row r="74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</row>
    <row r="75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</row>
    <row r="751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</row>
    <row r="752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</row>
    <row r="753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</row>
    <row r="754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</row>
    <row r="755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</row>
    <row r="75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</row>
    <row r="757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</row>
    <row r="758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</row>
    <row r="75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</row>
    <row r="76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</row>
    <row r="761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</row>
    <row r="762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</row>
    <row r="763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</row>
    <row r="764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</row>
    <row r="765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</row>
    <row r="76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</row>
    <row r="767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</row>
    <row r="768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</row>
    <row r="76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</row>
    <row r="77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</row>
    <row r="771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</row>
    <row r="772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</row>
    <row r="773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</row>
    <row r="774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</row>
    <row r="775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</row>
    <row r="77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</row>
    <row r="777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</row>
    <row r="778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</row>
    <row r="77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</row>
    <row r="78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</row>
    <row r="781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</row>
    <row r="782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</row>
    <row r="783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</row>
    <row r="784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</row>
    <row r="785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</row>
    <row r="78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</row>
    <row r="787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</row>
    <row r="788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</row>
    <row r="78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</row>
    <row r="79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</row>
    <row r="791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</row>
    <row r="792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</row>
    <row r="793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</row>
    <row r="794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</row>
    <row r="795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</row>
    <row r="79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</row>
    <row r="797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</row>
    <row r="798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</row>
    <row r="79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</row>
    <row r="801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</row>
    <row r="802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</row>
    <row r="803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</row>
    <row r="804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</row>
    <row r="805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</row>
    <row r="80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</row>
    <row r="807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</row>
    <row r="808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</row>
    <row r="80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</row>
    <row r="81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</row>
    <row r="811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</row>
    <row r="812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</row>
    <row r="813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</row>
    <row r="814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</row>
    <row r="815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</row>
    <row r="81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</row>
    <row r="817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</row>
    <row r="818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</row>
    <row r="81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</row>
    <row r="82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</row>
    <row r="821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</row>
    <row r="822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</row>
    <row r="823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</row>
    <row r="824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</row>
    <row r="825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</row>
    <row r="8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</row>
    <row r="827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</row>
    <row r="828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</row>
    <row r="8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</row>
    <row r="8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</row>
    <row r="831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</row>
    <row r="832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</row>
    <row r="833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</row>
    <row r="834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</row>
    <row r="835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</row>
    <row r="83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</row>
    <row r="837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</row>
    <row r="838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</row>
    <row r="83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</row>
    <row r="84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</row>
    <row r="841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</row>
    <row r="842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</row>
    <row r="843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</row>
    <row r="844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</row>
    <row r="845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</row>
    <row r="84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</row>
    <row r="847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</row>
    <row r="848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</row>
    <row r="84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</row>
    <row r="85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</row>
    <row r="851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</row>
    <row r="852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</row>
    <row r="853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</row>
    <row r="854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</row>
    <row r="855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</row>
    <row r="85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</row>
    <row r="857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</row>
    <row r="858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</row>
    <row r="85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</row>
    <row r="86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</row>
    <row r="861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</row>
    <row r="862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</row>
    <row r="863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</row>
    <row r="864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</row>
    <row r="865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</row>
    <row r="86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</row>
    <row r="867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</row>
    <row r="868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</row>
    <row r="86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</row>
    <row r="87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</row>
    <row r="871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</row>
    <row r="872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</row>
    <row r="873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</row>
    <row r="874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</row>
    <row r="875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</row>
    <row r="87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</row>
    <row r="877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</row>
    <row r="878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</row>
    <row r="87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</row>
    <row r="88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</row>
    <row r="881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</row>
    <row r="882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</row>
    <row r="883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</row>
    <row r="884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</row>
    <row r="885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</row>
    <row r="88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</row>
    <row r="887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</row>
    <row r="888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</row>
    <row r="88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</row>
    <row r="89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</row>
    <row r="891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</row>
    <row r="892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</row>
    <row r="893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</row>
    <row r="894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</row>
    <row r="895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</row>
    <row r="89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</row>
    <row r="897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</row>
    <row r="898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</row>
    <row r="89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</row>
    <row r="90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</row>
    <row r="901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</row>
    <row r="902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</row>
    <row r="903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</row>
    <row r="904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</row>
    <row r="905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</row>
    <row r="90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</row>
    <row r="907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</row>
    <row r="908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</row>
    <row r="90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</row>
    <row r="91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</row>
    <row r="911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</row>
    <row r="912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</row>
    <row r="913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</row>
    <row r="914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</row>
    <row r="915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</row>
    <row r="91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</row>
    <row r="917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</row>
    <row r="918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</row>
    <row r="91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</row>
    <row r="92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</row>
    <row r="921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</row>
    <row r="922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</row>
    <row r="923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</row>
    <row r="924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</row>
    <row r="925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</row>
    <row r="9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</row>
    <row r="927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</row>
    <row r="928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</row>
    <row r="9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</row>
    <row r="9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</row>
    <row r="931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</row>
    <row r="932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</row>
    <row r="933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</row>
    <row r="934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</row>
    <row r="935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</row>
    <row r="93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</row>
    <row r="937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</row>
    <row r="938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</row>
    <row r="93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</row>
    <row r="94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</row>
    <row r="941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</row>
    <row r="997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</row>
    <row r="998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</row>
    <row r="999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</row>
    <row r="100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3.5"/>
    <col customWidth="1" min="2" max="2" width="11.5"/>
    <col customWidth="1" min="3" max="3" width="19.0"/>
    <col customWidth="1" min="4" max="4" width="20.0"/>
    <col customWidth="1" min="5" max="5" width="4.38"/>
    <col customWidth="1" min="6" max="6" width="5.38"/>
    <col customWidth="1" min="7" max="7" width="15.25"/>
    <col customWidth="1" min="8" max="10" width="13.13"/>
    <col customWidth="1" min="11" max="11" width="15.25"/>
    <col customWidth="1" min="12" max="12" width="11.5"/>
    <col customWidth="1" min="13" max="26" width="10.63"/>
  </cols>
  <sheetData>
    <row r="1" ht="14.25" customHeight="1">
      <c r="A1" s="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4.25" customHeight="1">
      <c r="A2" s="1"/>
      <c r="B2" s="22" t="s">
        <v>83</v>
      </c>
      <c r="C2" s="22"/>
      <c r="D2" s="23">
        <f>+Creditos!$B$8</f>
        <v>0</v>
      </c>
      <c r="E2" s="21"/>
      <c r="F2" s="24" t="s">
        <v>84</v>
      </c>
      <c r="G2" s="24" t="s">
        <v>85</v>
      </c>
      <c r="H2" s="24" t="s">
        <v>86</v>
      </c>
      <c r="I2" s="24" t="s">
        <v>87</v>
      </c>
      <c r="J2" s="24" t="s">
        <v>88</v>
      </c>
      <c r="K2" s="24" t="s">
        <v>89</v>
      </c>
      <c r="L2" s="24" t="s">
        <v>90</v>
      </c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4.25" customHeight="1">
      <c r="A3" s="1"/>
      <c r="B3" s="25" t="s">
        <v>91</v>
      </c>
      <c r="C3" s="25"/>
      <c r="D3" s="26">
        <f>Creditos!$D$8/12</f>
        <v>0</v>
      </c>
      <c r="E3" s="21"/>
      <c r="F3" s="27">
        <v>1.0</v>
      </c>
      <c r="G3" s="28">
        <f>IF(F3="",0,D2)</f>
        <v>0</v>
      </c>
      <c r="H3" s="29">
        <f>IF(F3="",0,D4)</f>
        <v>0</v>
      </c>
      <c r="I3" s="29">
        <f>IFERROR(IF(F3="",0,CUMPRINC($D$3,$D$5,$D$2,F3,F3,0)),0)</f>
        <v>0</v>
      </c>
      <c r="J3" s="29">
        <f>IFERROR(IF(F3="",0,CUMIPMT($D$3,$D$5,$D$2,F3,F3,0)),0)</f>
        <v>0</v>
      </c>
      <c r="K3" s="28">
        <f t="shared" ref="K3:K362" si="1">G3+I3</f>
        <v>0</v>
      </c>
      <c r="L3" s="29">
        <f t="shared" ref="L3:L362" si="2">(I3+J3)-H3</f>
        <v>0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4.25" customHeight="1">
      <c r="A4" s="1"/>
      <c r="B4" s="25" t="s">
        <v>73</v>
      </c>
      <c r="C4" s="25"/>
      <c r="D4" s="30">
        <f>IFERROR(PMT($D$3,$D$5,D2,,0),0)</f>
        <v>0</v>
      </c>
      <c r="E4" s="21"/>
      <c r="F4" s="27" t="str">
        <f t="shared" ref="F4:F362" si="3">IF(ROW(F3)-1&lt;=$D$5,ROW(F3)-1,"")</f>
        <v/>
      </c>
      <c r="G4" s="28">
        <f t="shared" ref="G4:G362" si="4">IF(F4="",0,K3)</f>
        <v>0</v>
      </c>
      <c r="H4" s="29">
        <f t="shared" ref="H4:H362" si="5">IF(F4="",0,H3)</f>
        <v>0</v>
      </c>
      <c r="I4" s="29">
        <f t="shared" ref="I4:I362" si="6">IF(F4="",0,CUMPRINC($D$3,$D$5,$D$2,F4,F4,0))</f>
        <v>0</v>
      </c>
      <c r="J4" s="29">
        <f t="shared" ref="J4:J362" si="7">IF(F4="",0,CUMIPMT($D$3,$D$5,$D$2,F4,F4,0))</f>
        <v>0</v>
      </c>
      <c r="K4" s="28">
        <f t="shared" si="1"/>
        <v>0</v>
      </c>
      <c r="L4" s="29">
        <f t="shared" si="2"/>
        <v>0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4.25" customHeight="1">
      <c r="A5" s="1"/>
      <c r="B5" s="25" t="s">
        <v>92</v>
      </c>
      <c r="C5" s="25"/>
      <c r="D5" s="31">
        <f>+Creditos!$C$8</f>
        <v>0</v>
      </c>
      <c r="E5" s="21"/>
      <c r="F5" s="27" t="str">
        <f t="shared" si="3"/>
        <v/>
      </c>
      <c r="G5" s="28">
        <f t="shared" si="4"/>
        <v>0</v>
      </c>
      <c r="H5" s="29">
        <f t="shared" si="5"/>
        <v>0</v>
      </c>
      <c r="I5" s="29">
        <f t="shared" si="6"/>
        <v>0</v>
      </c>
      <c r="J5" s="29">
        <f t="shared" si="7"/>
        <v>0</v>
      </c>
      <c r="K5" s="28">
        <f t="shared" si="1"/>
        <v>0</v>
      </c>
      <c r="L5" s="29">
        <f t="shared" si="2"/>
        <v>0</v>
      </c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4.25" customHeight="1">
      <c r="A6" s="1"/>
      <c r="B6" s="25" t="s">
        <v>93</v>
      </c>
      <c r="C6" s="25"/>
      <c r="D6" s="30">
        <f>IFERROR(SUM(J:J),0)</f>
        <v>0</v>
      </c>
      <c r="E6" s="21"/>
      <c r="F6" s="27" t="str">
        <f t="shared" si="3"/>
        <v/>
      </c>
      <c r="G6" s="28">
        <f t="shared" si="4"/>
        <v>0</v>
      </c>
      <c r="H6" s="29">
        <f t="shared" si="5"/>
        <v>0</v>
      </c>
      <c r="I6" s="29">
        <f t="shared" si="6"/>
        <v>0</v>
      </c>
      <c r="J6" s="29">
        <f t="shared" si="7"/>
        <v>0</v>
      </c>
      <c r="K6" s="28">
        <f t="shared" si="1"/>
        <v>0</v>
      </c>
      <c r="L6" s="29">
        <f t="shared" si="2"/>
        <v>0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4.25" customHeight="1">
      <c r="A7" s="1"/>
      <c r="B7" s="32" t="s">
        <v>94</v>
      </c>
      <c r="C7" s="32"/>
      <c r="D7" s="33"/>
      <c r="E7" s="21"/>
      <c r="F7" s="27" t="str">
        <f t="shared" si="3"/>
        <v/>
      </c>
      <c r="G7" s="28">
        <f t="shared" si="4"/>
        <v>0</v>
      </c>
      <c r="H7" s="29">
        <f t="shared" si="5"/>
        <v>0</v>
      </c>
      <c r="I7" s="29">
        <f t="shared" si="6"/>
        <v>0</v>
      </c>
      <c r="J7" s="29">
        <f t="shared" si="7"/>
        <v>0</v>
      </c>
      <c r="K7" s="28">
        <f t="shared" si="1"/>
        <v>0</v>
      </c>
      <c r="L7" s="29">
        <f t="shared" si="2"/>
        <v>0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4.25" customHeight="1">
      <c r="A8" s="1"/>
      <c r="B8" s="21"/>
      <c r="C8" s="21"/>
      <c r="D8" s="21"/>
      <c r="E8" s="21"/>
      <c r="F8" s="27" t="str">
        <f t="shared" si="3"/>
        <v/>
      </c>
      <c r="G8" s="28">
        <f t="shared" si="4"/>
        <v>0</v>
      </c>
      <c r="H8" s="29">
        <f t="shared" si="5"/>
        <v>0</v>
      </c>
      <c r="I8" s="29">
        <f t="shared" si="6"/>
        <v>0</v>
      </c>
      <c r="J8" s="29">
        <f t="shared" si="7"/>
        <v>0</v>
      </c>
      <c r="K8" s="28">
        <f t="shared" si="1"/>
        <v>0</v>
      </c>
      <c r="L8" s="29">
        <f t="shared" si="2"/>
        <v>0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4.25" customHeight="1">
      <c r="A9" s="1"/>
      <c r="B9" s="21"/>
      <c r="C9" s="21"/>
      <c r="D9" s="21"/>
      <c r="E9" s="21"/>
      <c r="F9" s="27" t="str">
        <f t="shared" si="3"/>
        <v/>
      </c>
      <c r="G9" s="28">
        <f t="shared" si="4"/>
        <v>0</v>
      </c>
      <c r="H9" s="29">
        <f t="shared" si="5"/>
        <v>0</v>
      </c>
      <c r="I9" s="29">
        <f t="shared" si="6"/>
        <v>0</v>
      </c>
      <c r="J9" s="29">
        <f t="shared" si="7"/>
        <v>0</v>
      </c>
      <c r="K9" s="28">
        <f t="shared" si="1"/>
        <v>0</v>
      </c>
      <c r="L9" s="29">
        <f t="shared" si="2"/>
        <v>0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1"/>
      <c r="B10" s="1"/>
      <c r="C10" s="1"/>
      <c r="D10" s="1"/>
      <c r="E10" s="1"/>
      <c r="F10" s="27" t="str">
        <f t="shared" si="3"/>
        <v/>
      </c>
      <c r="G10" s="28">
        <f t="shared" si="4"/>
        <v>0</v>
      </c>
      <c r="H10" s="29">
        <f t="shared" si="5"/>
        <v>0</v>
      </c>
      <c r="I10" s="29">
        <f t="shared" si="6"/>
        <v>0</v>
      </c>
      <c r="J10" s="29">
        <f t="shared" si="7"/>
        <v>0</v>
      </c>
      <c r="K10" s="28">
        <f t="shared" si="1"/>
        <v>0</v>
      </c>
      <c r="L10" s="29">
        <f t="shared" si="2"/>
        <v>0</v>
      </c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4.25" customHeight="1">
      <c r="A11" s="1"/>
      <c r="B11" s="1"/>
      <c r="C11" s="1"/>
      <c r="D11" s="1"/>
      <c r="E11" s="1"/>
      <c r="F11" s="27" t="str">
        <f t="shared" si="3"/>
        <v/>
      </c>
      <c r="G11" s="28">
        <f t="shared" si="4"/>
        <v>0</v>
      </c>
      <c r="H11" s="29">
        <f t="shared" si="5"/>
        <v>0</v>
      </c>
      <c r="I11" s="29">
        <f t="shared" si="6"/>
        <v>0</v>
      </c>
      <c r="J11" s="29">
        <f t="shared" si="7"/>
        <v>0</v>
      </c>
      <c r="K11" s="28">
        <f t="shared" si="1"/>
        <v>0</v>
      </c>
      <c r="L11" s="29">
        <f t="shared" si="2"/>
        <v>0</v>
      </c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4.25" customHeight="1">
      <c r="A12" s="1"/>
      <c r="B12" s="1"/>
      <c r="C12" s="1"/>
      <c r="D12" s="1"/>
      <c r="E12" s="1"/>
      <c r="F12" s="27" t="str">
        <f t="shared" si="3"/>
        <v/>
      </c>
      <c r="G12" s="28">
        <f t="shared" si="4"/>
        <v>0</v>
      </c>
      <c r="H12" s="29">
        <f t="shared" si="5"/>
        <v>0</v>
      </c>
      <c r="I12" s="29">
        <f t="shared" si="6"/>
        <v>0</v>
      </c>
      <c r="J12" s="29">
        <f t="shared" si="7"/>
        <v>0</v>
      </c>
      <c r="K12" s="28">
        <f t="shared" si="1"/>
        <v>0</v>
      </c>
      <c r="L12" s="29">
        <f t="shared" si="2"/>
        <v>0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4.25" customHeight="1">
      <c r="A13" s="1"/>
      <c r="B13" s="1"/>
      <c r="C13" s="1"/>
      <c r="D13" s="1"/>
      <c r="E13" s="1"/>
      <c r="F13" s="27" t="str">
        <f t="shared" si="3"/>
        <v/>
      </c>
      <c r="G13" s="28">
        <f t="shared" si="4"/>
        <v>0</v>
      </c>
      <c r="H13" s="29">
        <f t="shared" si="5"/>
        <v>0</v>
      </c>
      <c r="I13" s="29">
        <f t="shared" si="6"/>
        <v>0</v>
      </c>
      <c r="J13" s="29">
        <f t="shared" si="7"/>
        <v>0</v>
      </c>
      <c r="K13" s="28">
        <f t="shared" si="1"/>
        <v>0</v>
      </c>
      <c r="L13" s="29">
        <f t="shared" si="2"/>
        <v>0</v>
      </c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4.25" customHeight="1">
      <c r="A14" s="1"/>
      <c r="B14" s="1"/>
      <c r="C14" s="1"/>
      <c r="D14" s="1"/>
      <c r="E14" s="1"/>
      <c r="F14" s="27" t="str">
        <f t="shared" si="3"/>
        <v/>
      </c>
      <c r="G14" s="28">
        <f t="shared" si="4"/>
        <v>0</v>
      </c>
      <c r="H14" s="29">
        <f t="shared" si="5"/>
        <v>0</v>
      </c>
      <c r="I14" s="29">
        <f t="shared" si="6"/>
        <v>0</v>
      </c>
      <c r="J14" s="29">
        <f t="shared" si="7"/>
        <v>0</v>
      </c>
      <c r="K14" s="28">
        <f t="shared" si="1"/>
        <v>0</v>
      </c>
      <c r="L14" s="29">
        <f t="shared" si="2"/>
        <v>0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4.25" customHeight="1">
      <c r="A15" s="1"/>
      <c r="B15" s="1"/>
      <c r="C15" s="1"/>
      <c r="D15" s="1"/>
      <c r="E15" s="1"/>
      <c r="F15" s="27" t="str">
        <f t="shared" si="3"/>
        <v/>
      </c>
      <c r="G15" s="28">
        <f t="shared" si="4"/>
        <v>0</v>
      </c>
      <c r="H15" s="29">
        <f t="shared" si="5"/>
        <v>0</v>
      </c>
      <c r="I15" s="29">
        <f t="shared" si="6"/>
        <v>0</v>
      </c>
      <c r="J15" s="29">
        <f t="shared" si="7"/>
        <v>0</v>
      </c>
      <c r="K15" s="28">
        <f t="shared" si="1"/>
        <v>0</v>
      </c>
      <c r="L15" s="29">
        <f t="shared" si="2"/>
        <v>0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4.25" customHeight="1">
      <c r="A16" s="1"/>
      <c r="B16" s="1"/>
      <c r="C16" s="1"/>
      <c r="D16" s="1"/>
      <c r="E16" s="1"/>
      <c r="F16" s="27" t="str">
        <f t="shared" si="3"/>
        <v/>
      </c>
      <c r="G16" s="28">
        <f t="shared" si="4"/>
        <v>0</v>
      </c>
      <c r="H16" s="29">
        <f t="shared" si="5"/>
        <v>0</v>
      </c>
      <c r="I16" s="29">
        <f t="shared" si="6"/>
        <v>0</v>
      </c>
      <c r="J16" s="29">
        <f t="shared" si="7"/>
        <v>0</v>
      </c>
      <c r="K16" s="28">
        <f t="shared" si="1"/>
        <v>0</v>
      </c>
      <c r="L16" s="29">
        <f t="shared" si="2"/>
        <v>0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4.25" customHeight="1">
      <c r="A17" s="1"/>
      <c r="B17" s="1"/>
      <c r="C17" s="1"/>
      <c r="D17" s="1"/>
      <c r="E17" s="1"/>
      <c r="F17" s="27" t="str">
        <f t="shared" si="3"/>
        <v/>
      </c>
      <c r="G17" s="28">
        <f t="shared" si="4"/>
        <v>0</v>
      </c>
      <c r="H17" s="29">
        <f t="shared" si="5"/>
        <v>0</v>
      </c>
      <c r="I17" s="29">
        <f t="shared" si="6"/>
        <v>0</v>
      </c>
      <c r="J17" s="29">
        <f t="shared" si="7"/>
        <v>0</v>
      </c>
      <c r="K17" s="28">
        <f t="shared" si="1"/>
        <v>0</v>
      </c>
      <c r="L17" s="29">
        <f t="shared" si="2"/>
        <v>0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4.25" customHeight="1">
      <c r="A18" s="1"/>
      <c r="B18" s="1"/>
      <c r="C18" s="1"/>
      <c r="D18" s="1"/>
      <c r="E18" s="1"/>
      <c r="F18" s="27" t="str">
        <f t="shared" si="3"/>
        <v/>
      </c>
      <c r="G18" s="28">
        <f t="shared" si="4"/>
        <v>0</v>
      </c>
      <c r="H18" s="29">
        <f t="shared" si="5"/>
        <v>0</v>
      </c>
      <c r="I18" s="29">
        <f t="shared" si="6"/>
        <v>0</v>
      </c>
      <c r="J18" s="29">
        <f t="shared" si="7"/>
        <v>0</v>
      </c>
      <c r="K18" s="28">
        <f t="shared" si="1"/>
        <v>0</v>
      </c>
      <c r="L18" s="29">
        <f t="shared" si="2"/>
        <v>0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4.25" customHeight="1">
      <c r="A19" s="1"/>
      <c r="B19" s="1"/>
      <c r="C19" s="1"/>
      <c r="D19" s="1"/>
      <c r="E19" s="1"/>
      <c r="F19" s="27" t="str">
        <f t="shared" si="3"/>
        <v/>
      </c>
      <c r="G19" s="28">
        <f t="shared" si="4"/>
        <v>0</v>
      </c>
      <c r="H19" s="29">
        <f t="shared" si="5"/>
        <v>0</v>
      </c>
      <c r="I19" s="29">
        <f t="shared" si="6"/>
        <v>0</v>
      </c>
      <c r="J19" s="29">
        <f t="shared" si="7"/>
        <v>0</v>
      </c>
      <c r="K19" s="28">
        <f t="shared" si="1"/>
        <v>0</v>
      </c>
      <c r="L19" s="29">
        <f t="shared" si="2"/>
        <v>0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4.25" customHeight="1">
      <c r="A20" s="1"/>
      <c r="B20" s="1"/>
      <c r="C20" s="1"/>
      <c r="D20" s="1"/>
      <c r="E20" s="1"/>
      <c r="F20" s="27" t="str">
        <f t="shared" si="3"/>
        <v/>
      </c>
      <c r="G20" s="28">
        <f t="shared" si="4"/>
        <v>0</v>
      </c>
      <c r="H20" s="29">
        <f t="shared" si="5"/>
        <v>0</v>
      </c>
      <c r="I20" s="29">
        <f t="shared" si="6"/>
        <v>0</v>
      </c>
      <c r="J20" s="29">
        <f t="shared" si="7"/>
        <v>0</v>
      </c>
      <c r="K20" s="28">
        <f t="shared" si="1"/>
        <v>0</v>
      </c>
      <c r="L20" s="29">
        <f t="shared" si="2"/>
        <v>0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4.25" customHeight="1">
      <c r="A21" s="1"/>
      <c r="B21" s="1"/>
      <c r="C21" s="1"/>
      <c r="D21" s="1"/>
      <c r="E21" s="1"/>
      <c r="F21" s="27" t="str">
        <f t="shared" si="3"/>
        <v/>
      </c>
      <c r="G21" s="28">
        <f t="shared" si="4"/>
        <v>0</v>
      </c>
      <c r="H21" s="29">
        <f t="shared" si="5"/>
        <v>0</v>
      </c>
      <c r="I21" s="29">
        <f t="shared" si="6"/>
        <v>0</v>
      </c>
      <c r="J21" s="29">
        <f t="shared" si="7"/>
        <v>0</v>
      </c>
      <c r="K21" s="28">
        <f t="shared" si="1"/>
        <v>0</v>
      </c>
      <c r="L21" s="29">
        <f t="shared" si="2"/>
        <v>0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4.25" customHeight="1">
      <c r="A22" s="1"/>
      <c r="B22" s="1"/>
      <c r="C22" s="1"/>
      <c r="D22" s="1"/>
      <c r="E22" s="1"/>
      <c r="F22" s="27" t="str">
        <f t="shared" si="3"/>
        <v/>
      </c>
      <c r="G22" s="28">
        <f t="shared" si="4"/>
        <v>0</v>
      </c>
      <c r="H22" s="29">
        <f t="shared" si="5"/>
        <v>0</v>
      </c>
      <c r="I22" s="29">
        <f t="shared" si="6"/>
        <v>0</v>
      </c>
      <c r="J22" s="29">
        <f t="shared" si="7"/>
        <v>0</v>
      </c>
      <c r="K22" s="28">
        <f t="shared" si="1"/>
        <v>0</v>
      </c>
      <c r="L22" s="29">
        <f t="shared" si="2"/>
        <v>0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4.25" customHeight="1">
      <c r="A23" s="1"/>
      <c r="B23" s="1"/>
      <c r="C23" s="1"/>
      <c r="D23" s="1"/>
      <c r="E23" s="1"/>
      <c r="F23" s="27" t="str">
        <f t="shared" si="3"/>
        <v/>
      </c>
      <c r="G23" s="28">
        <f t="shared" si="4"/>
        <v>0</v>
      </c>
      <c r="H23" s="29">
        <f t="shared" si="5"/>
        <v>0</v>
      </c>
      <c r="I23" s="29">
        <f t="shared" si="6"/>
        <v>0</v>
      </c>
      <c r="J23" s="29">
        <f t="shared" si="7"/>
        <v>0</v>
      </c>
      <c r="K23" s="28">
        <f t="shared" si="1"/>
        <v>0</v>
      </c>
      <c r="L23" s="29">
        <f t="shared" si="2"/>
        <v>0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4.25" customHeight="1">
      <c r="A24" s="1"/>
      <c r="B24" s="1"/>
      <c r="C24" s="1"/>
      <c r="D24" s="1"/>
      <c r="E24" s="1"/>
      <c r="F24" s="27" t="str">
        <f t="shared" si="3"/>
        <v/>
      </c>
      <c r="G24" s="28">
        <f t="shared" si="4"/>
        <v>0</v>
      </c>
      <c r="H24" s="29">
        <f t="shared" si="5"/>
        <v>0</v>
      </c>
      <c r="I24" s="29">
        <f t="shared" si="6"/>
        <v>0</v>
      </c>
      <c r="J24" s="29">
        <f t="shared" si="7"/>
        <v>0</v>
      </c>
      <c r="K24" s="28">
        <f t="shared" si="1"/>
        <v>0</v>
      </c>
      <c r="L24" s="29">
        <f t="shared" si="2"/>
        <v>0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4.25" customHeight="1">
      <c r="A25" s="1"/>
      <c r="B25" s="1"/>
      <c r="C25" s="1"/>
      <c r="D25" s="1"/>
      <c r="E25" s="1"/>
      <c r="F25" s="27" t="str">
        <f t="shared" si="3"/>
        <v/>
      </c>
      <c r="G25" s="28">
        <f t="shared" si="4"/>
        <v>0</v>
      </c>
      <c r="H25" s="29">
        <f t="shared" si="5"/>
        <v>0</v>
      </c>
      <c r="I25" s="29">
        <f t="shared" si="6"/>
        <v>0</v>
      </c>
      <c r="J25" s="29">
        <f t="shared" si="7"/>
        <v>0</v>
      </c>
      <c r="K25" s="28">
        <f t="shared" si="1"/>
        <v>0</v>
      </c>
      <c r="L25" s="29">
        <f t="shared" si="2"/>
        <v>0</v>
      </c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4.25" customHeight="1">
      <c r="A26" s="1"/>
      <c r="B26" s="1"/>
      <c r="C26" s="1"/>
      <c r="D26" s="1"/>
      <c r="E26" s="1"/>
      <c r="F26" s="27" t="str">
        <f t="shared" si="3"/>
        <v/>
      </c>
      <c r="G26" s="28">
        <f t="shared" si="4"/>
        <v>0</v>
      </c>
      <c r="H26" s="29">
        <f t="shared" si="5"/>
        <v>0</v>
      </c>
      <c r="I26" s="29">
        <f t="shared" si="6"/>
        <v>0</v>
      </c>
      <c r="J26" s="29">
        <f t="shared" si="7"/>
        <v>0</v>
      </c>
      <c r="K26" s="28">
        <f t="shared" si="1"/>
        <v>0</v>
      </c>
      <c r="L26" s="29">
        <f t="shared" si="2"/>
        <v>0</v>
      </c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4.25" customHeight="1">
      <c r="A27" s="1"/>
      <c r="B27" s="1"/>
      <c r="C27" s="1"/>
      <c r="D27" s="1"/>
      <c r="E27" s="1"/>
      <c r="F27" s="27" t="str">
        <f t="shared" si="3"/>
        <v/>
      </c>
      <c r="G27" s="28">
        <f t="shared" si="4"/>
        <v>0</v>
      </c>
      <c r="H27" s="29">
        <f t="shared" si="5"/>
        <v>0</v>
      </c>
      <c r="I27" s="29">
        <f t="shared" si="6"/>
        <v>0</v>
      </c>
      <c r="J27" s="29">
        <f t="shared" si="7"/>
        <v>0</v>
      </c>
      <c r="K27" s="28">
        <f t="shared" si="1"/>
        <v>0</v>
      </c>
      <c r="L27" s="29">
        <f t="shared" si="2"/>
        <v>0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4.25" customHeight="1">
      <c r="A28" s="1"/>
      <c r="B28" s="1"/>
      <c r="C28" s="1"/>
      <c r="D28" s="1"/>
      <c r="E28" s="1"/>
      <c r="F28" s="27" t="str">
        <f t="shared" si="3"/>
        <v/>
      </c>
      <c r="G28" s="28">
        <f t="shared" si="4"/>
        <v>0</v>
      </c>
      <c r="H28" s="29">
        <f t="shared" si="5"/>
        <v>0</v>
      </c>
      <c r="I28" s="29">
        <f t="shared" si="6"/>
        <v>0</v>
      </c>
      <c r="J28" s="29">
        <f t="shared" si="7"/>
        <v>0</v>
      </c>
      <c r="K28" s="28">
        <f t="shared" si="1"/>
        <v>0</v>
      </c>
      <c r="L28" s="29">
        <f t="shared" si="2"/>
        <v>0</v>
      </c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4.25" customHeight="1">
      <c r="A29" s="1"/>
      <c r="B29" s="1"/>
      <c r="C29" s="1"/>
      <c r="D29" s="1"/>
      <c r="E29" s="1"/>
      <c r="F29" s="27" t="str">
        <f t="shared" si="3"/>
        <v/>
      </c>
      <c r="G29" s="28">
        <f t="shared" si="4"/>
        <v>0</v>
      </c>
      <c r="H29" s="29">
        <f t="shared" si="5"/>
        <v>0</v>
      </c>
      <c r="I29" s="29">
        <f t="shared" si="6"/>
        <v>0</v>
      </c>
      <c r="J29" s="29">
        <f t="shared" si="7"/>
        <v>0</v>
      </c>
      <c r="K29" s="28">
        <f t="shared" si="1"/>
        <v>0</v>
      </c>
      <c r="L29" s="29">
        <f t="shared" si="2"/>
        <v>0</v>
      </c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4.25" customHeight="1">
      <c r="A30" s="1"/>
      <c r="B30" s="1"/>
      <c r="C30" s="1"/>
      <c r="D30" s="1"/>
      <c r="E30" s="1"/>
      <c r="F30" s="27" t="str">
        <f t="shared" si="3"/>
        <v/>
      </c>
      <c r="G30" s="28">
        <f t="shared" si="4"/>
        <v>0</v>
      </c>
      <c r="H30" s="29">
        <f t="shared" si="5"/>
        <v>0</v>
      </c>
      <c r="I30" s="29">
        <f t="shared" si="6"/>
        <v>0</v>
      </c>
      <c r="J30" s="29">
        <f t="shared" si="7"/>
        <v>0</v>
      </c>
      <c r="K30" s="28">
        <f t="shared" si="1"/>
        <v>0</v>
      </c>
      <c r="L30" s="29">
        <f t="shared" si="2"/>
        <v>0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4.25" customHeight="1">
      <c r="A31" s="1"/>
      <c r="B31" s="1"/>
      <c r="C31" s="1"/>
      <c r="D31" s="1"/>
      <c r="E31" s="1"/>
      <c r="F31" s="27" t="str">
        <f t="shared" si="3"/>
        <v/>
      </c>
      <c r="G31" s="28">
        <f t="shared" si="4"/>
        <v>0</v>
      </c>
      <c r="H31" s="29">
        <f t="shared" si="5"/>
        <v>0</v>
      </c>
      <c r="I31" s="29">
        <f t="shared" si="6"/>
        <v>0</v>
      </c>
      <c r="J31" s="29">
        <f t="shared" si="7"/>
        <v>0</v>
      </c>
      <c r="K31" s="28">
        <f t="shared" si="1"/>
        <v>0</v>
      </c>
      <c r="L31" s="29">
        <f t="shared" si="2"/>
        <v>0</v>
      </c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4.25" customHeight="1">
      <c r="A32" s="1"/>
      <c r="B32" s="1"/>
      <c r="C32" s="1"/>
      <c r="D32" s="1"/>
      <c r="E32" s="1"/>
      <c r="F32" s="27" t="str">
        <f t="shared" si="3"/>
        <v/>
      </c>
      <c r="G32" s="28">
        <f t="shared" si="4"/>
        <v>0</v>
      </c>
      <c r="H32" s="29">
        <f t="shared" si="5"/>
        <v>0</v>
      </c>
      <c r="I32" s="29">
        <f t="shared" si="6"/>
        <v>0</v>
      </c>
      <c r="J32" s="29">
        <f t="shared" si="7"/>
        <v>0</v>
      </c>
      <c r="K32" s="28">
        <f t="shared" si="1"/>
        <v>0</v>
      </c>
      <c r="L32" s="29">
        <f t="shared" si="2"/>
        <v>0</v>
      </c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4.25" customHeight="1">
      <c r="A33" s="1"/>
      <c r="B33" s="1"/>
      <c r="C33" s="1"/>
      <c r="D33" s="1"/>
      <c r="E33" s="1"/>
      <c r="F33" s="27" t="str">
        <f t="shared" si="3"/>
        <v/>
      </c>
      <c r="G33" s="28">
        <f t="shared" si="4"/>
        <v>0</v>
      </c>
      <c r="H33" s="29">
        <f t="shared" si="5"/>
        <v>0</v>
      </c>
      <c r="I33" s="29">
        <f t="shared" si="6"/>
        <v>0</v>
      </c>
      <c r="J33" s="29">
        <f t="shared" si="7"/>
        <v>0</v>
      </c>
      <c r="K33" s="28">
        <f t="shared" si="1"/>
        <v>0</v>
      </c>
      <c r="L33" s="29">
        <f t="shared" si="2"/>
        <v>0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4.25" customHeight="1">
      <c r="A34" s="1"/>
      <c r="B34" s="1"/>
      <c r="C34" s="1"/>
      <c r="D34" s="1"/>
      <c r="E34" s="1"/>
      <c r="F34" s="27" t="str">
        <f t="shared" si="3"/>
        <v/>
      </c>
      <c r="G34" s="28">
        <f t="shared" si="4"/>
        <v>0</v>
      </c>
      <c r="H34" s="29">
        <f t="shared" si="5"/>
        <v>0</v>
      </c>
      <c r="I34" s="29">
        <f t="shared" si="6"/>
        <v>0</v>
      </c>
      <c r="J34" s="29">
        <f t="shared" si="7"/>
        <v>0</v>
      </c>
      <c r="K34" s="28">
        <f t="shared" si="1"/>
        <v>0</v>
      </c>
      <c r="L34" s="29">
        <f t="shared" si="2"/>
        <v>0</v>
      </c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4.25" customHeight="1">
      <c r="A35" s="1"/>
      <c r="B35" s="1"/>
      <c r="C35" s="1"/>
      <c r="D35" s="1"/>
      <c r="E35" s="1"/>
      <c r="F35" s="27" t="str">
        <f t="shared" si="3"/>
        <v/>
      </c>
      <c r="G35" s="28">
        <f t="shared" si="4"/>
        <v>0</v>
      </c>
      <c r="H35" s="29">
        <f t="shared" si="5"/>
        <v>0</v>
      </c>
      <c r="I35" s="29">
        <f t="shared" si="6"/>
        <v>0</v>
      </c>
      <c r="J35" s="29">
        <f t="shared" si="7"/>
        <v>0</v>
      </c>
      <c r="K35" s="28">
        <f t="shared" si="1"/>
        <v>0</v>
      </c>
      <c r="L35" s="29">
        <f t="shared" si="2"/>
        <v>0</v>
      </c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4.25" customHeight="1">
      <c r="A36" s="1"/>
      <c r="B36" s="1"/>
      <c r="C36" s="1"/>
      <c r="D36" s="1"/>
      <c r="E36" s="1"/>
      <c r="F36" s="27" t="str">
        <f t="shared" si="3"/>
        <v/>
      </c>
      <c r="G36" s="28">
        <f t="shared" si="4"/>
        <v>0</v>
      </c>
      <c r="H36" s="29">
        <f t="shared" si="5"/>
        <v>0</v>
      </c>
      <c r="I36" s="29">
        <f t="shared" si="6"/>
        <v>0</v>
      </c>
      <c r="J36" s="29">
        <f t="shared" si="7"/>
        <v>0</v>
      </c>
      <c r="K36" s="28">
        <f t="shared" si="1"/>
        <v>0</v>
      </c>
      <c r="L36" s="29">
        <f t="shared" si="2"/>
        <v>0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4.25" customHeight="1">
      <c r="A37" s="1"/>
      <c r="B37" s="1"/>
      <c r="C37" s="1"/>
      <c r="D37" s="1"/>
      <c r="E37" s="1"/>
      <c r="F37" s="27" t="str">
        <f t="shared" si="3"/>
        <v/>
      </c>
      <c r="G37" s="28">
        <f t="shared" si="4"/>
        <v>0</v>
      </c>
      <c r="H37" s="29">
        <f t="shared" si="5"/>
        <v>0</v>
      </c>
      <c r="I37" s="29">
        <f t="shared" si="6"/>
        <v>0</v>
      </c>
      <c r="J37" s="29">
        <f t="shared" si="7"/>
        <v>0</v>
      </c>
      <c r="K37" s="28">
        <f t="shared" si="1"/>
        <v>0</v>
      </c>
      <c r="L37" s="29">
        <f t="shared" si="2"/>
        <v>0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4.25" customHeight="1">
      <c r="A38" s="1"/>
      <c r="B38" s="1"/>
      <c r="C38" s="1"/>
      <c r="D38" s="1"/>
      <c r="E38" s="1"/>
      <c r="F38" s="27" t="str">
        <f t="shared" si="3"/>
        <v/>
      </c>
      <c r="G38" s="28">
        <f t="shared" si="4"/>
        <v>0</v>
      </c>
      <c r="H38" s="29">
        <f t="shared" si="5"/>
        <v>0</v>
      </c>
      <c r="I38" s="29">
        <f t="shared" si="6"/>
        <v>0</v>
      </c>
      <c r="J38" s="29">
        <f t="shared" si="7"/>
        <v>0</v>
      </c>
      <c r="K38" s="28">
        <f t="shared" si="1"/>
        <v>0</v>
      </c>
      <c r="L38" s="29">
        <f t="shared" si="2"/>
        <v>0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4.25" customHeight="1">
      <c r="A39" s="1"/>
      <c r="B39" s="1"/>
      <c r="C39" s="1"/>
      <c r="D39" s="1"/>
      <c r="E39" s="1"/>
      <c r="F39" s="27" t="str">
        <f t="shared" si="3"/>
        <v/>
      </c>
      <c r="G39" s="28">
        <f t="shared" si="4"/>
        <v>0</v>
      </c>
      <c r="H39" s="29">
        <f t="shared" si="5"/>
        <v>0</v>
      </c>
      <c r="I39" s="29">
        <f t="shared" si="6"/>
        <v>0</v>
      </c>
      <c r="J39" s="29">
        <f t="shared" si="7"/>
        <v>0</v>
      </c>
      <c r="K39" s="28">
        <f t="shared" si="1"/>
        <v>0</v>
      </c>
      <c r="L39" s="29">
        <f t="shared" si="2"/>
        <v>0</v>
      </c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4.25" customHeight="1">
      <c r="A40" s="1"/>
      <c r="B40" s="1"/>
      <c r="C40" s="1"/>
      <c r="D40" s="1"/>
      <c r="E40" s="1"/>
      <c r="F40" s="27" t="str">
        <f t="shared" si="3"/>
        <v/>
      </c>
      <c r="G40" s="28">
        <f t="shared" si="4"/>
        <v>0</v>
      </c>
      <c r="H40" s="29">
        <f t="shared" si="5"/>
        <v>0</v>
      </c>
      <c r="I40" s="29">
        <f t="shared" si="6"/>
        <v>0</v>
      </c>
      <c r="J40" s="29">
        <f t="shared" si="7"/>
        <v>0</v>
      </c>
      <c r="K40" s="28">
        <f t="shared" si="1"/>
        <v>0</v>
      </c>
      <c r="L40" s="29">
        <f t="shared" si="2"/>
        <v>0</v>
      </c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4.25" customHeight="1">
      <c r="A41" s="1"/>
      <c r="B41" s="1"/>
      <c r="C41" s="1"/>
      <c r="D41" s="1"/>
      <c r="E41" s="1"/>
      <c r="F41" s="27" t="str">
        <f t="shared" si="3"/>
        <v/>
      </c>
      <c r="G41" s="28">
        <f t="shared" si="4"/>
        <v>0</v>
      </c>
      <c r="H41" s="29">
        <f t="shared" si="5"/>
        <v>0</v>
      </c>
      <c r="I41" s="29">
        <f t="shared" si="6"/>
        <v>0</v>
      </c>
      <c r="J41" s="29">
        <f t="shared" si="7"/>
        <v>0</v>
      </c>
      <c r="K41" s="28">
        <f t="shared" si="1"/>
        <v>0</v>
      </c>
      <c r="L41" s="29">
        <f t="shared" si="2"/>
        <v>0</v>
      </c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4.25" customHeight="1">
      <c r="A42" s="1"/>
      <c r="B42" s="1"/>
      <c r="C42" s="1"/>
      <c r="D42" s="1"/>
      <c r="E42" s="1"/>
      <c r="F42" s="27" t="str">
        <f t="shared" si="3"/>
        <v/>
      </c>
      <c r="G42" s="28">
        <f t="shared" si="4"/>
        <v>0</v>
      </c>
      <c r="H42" s="29">
        <f t="shared" si="5"/>
        <v>0</v>
      </c>
      <c r="I42" s="29">
        <f t="shared" si="6"/>
        <v>0</v>
      </c>
      <c r="J42" s="29">
        <f t="shared" si="7"/>
        <v>0</v>
      </c>
      <c r="K42" s="28">
        <f t="shared" si="1"/>
        <v>0</v>
      </c>
      <c r="L42" s="29">
        <f t="shared" si="2"/>
        <v>0</v>
      </c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4.25" customHeight="1">
      <c r="A43" s="1"/>
      <c r="B43" s="1"/>
      <c r="C43" s="1"/>
      <c r="D43" s="1"/>
      <c r="E43" s="1"/>
      <c r="F43" s="27" t="str">
        <f t="shared" si="3"/>
        <v/>
      </c>
      <c r="G43" s="28">
        <f t="shared" si="4"/>
        <v>0</v>
      </c>
      <c r="H43" s="29">
        <f t="shared" si="5"/>
        <v>0</v>
      </c>
      <c r="I43" s="29">
        <f t="shared" si="6"/>
        <v>0</v>
      </c>
      <c r="J43" s="29">
        <f t="shared" si="7"/>
        <v>0</v>
      </c>
      <c r="K43" s="28">
        <f t="shared" si="1"/>
        <v>0</v>
      </c>
      <c r="L43" s="29">
        <f t="shared" si="2"/>
        <v>0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4.25" customHeight="1">
      <c r="A44" s="1"/>
      <c r="B44" s="1"/>
      <c r="C44" s="1"/>
      <c r="D44" s="1"/>
      <c r="E44" s="1"/>
      <c r="F44" s="27" t="str">
        <f t="shared" si="3"/>
        <v/>
      </c>
      <c r="G44" s="28">
        <f t="shared" si="4"/>
        <v>0</v>
      </c>
      <c r="H44" s="29">
        <f t="shared" si="5"/>
        <v>0</v>
      </c>
      <c r="I44" s="29">
        <f t="shared" si="6"/>
        <v>0</v>
      </c>
      <c r="J44" s="29">
        <f t="shared" si="7"/>
        <v>0</v>
      </c>
      <c r="K44" s="28">
        <f t="shared" si="1"/>
        <v>0</v>
      </c>
      <c r="L44" s="29">
        <f t="shared" si="2"/>
        <v>0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4.25" customHeight="1">
      <c r="A45" s="1"/>
      <c r="B45" s="1"/>
      <c r="C45" s="1"/>
      <c r="D45" s="1"/>
      <c r="E45" s="1"/>
      <c r="F45" s="27" t="str">
        <f t="shared" si="3"/>
        <v/>
      </c>
      <c r="G45" s="28">
        <f t="shared" si="4"/>
        <v>0</v>
      </c>
      <c r="H45" s="29">
        <f t="shared" si="5"/>
        <v>0</v>
      </c>
      <c r="I45" s="29">
        <f t="shared" si="6"/>
        <v>0</v>
      </c>
      <c r="J45" s="29">
        <f t="shared" si="7"/>
        <v>0</v>
      </c>
      <c r="K45" s="28">
        <f t="shared" si="1"/>
        <v>0</v>
      </c>
      <c r="L45" s="29">
        <f t="shared" si="2"/>
        <v>0</v>
      </c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4.25" customHeight="1">
      <c r="A46" s="1"/>
      <c r="B46" s="1"/>
      <c r="C46" s="1"/>
      <c r="D46" s="1"/>
      <c r="E46" s="1"/>
      <c r="F46" s="27" t="str">
        <f t="shared" si="3"/>
        <v/>
      </c>
      <c r="G46" s="28">
        <f t="shared" si="4"/>
        <v>0</v>
      </c>
      <c r="H46" s="29">
        <f t="shared" si="5"/>
        <v>0</v>
      </c>
      <c r="I46" s="29">
        <f t="shared" si="6"/>
        <v>0</v>
      </c>
      <c r="J46" s="29">
        <f t="shared" si="7"/>
        <v>0</v>
      </c>
      <c r="K46" s="28">
        <f t="shared" si="1"/>
        <v>0</v>
      </c>
      <c r="L46" s="29">
        <f t="shared" si="2"/>
        <v>0</v>
      </c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4.25" customHeight="1">
      <c r="A47" s="1"/>
      <c r="B47" s="1"/>
      <c r="C47" s="1"/>
      <c r="D47" s="1"/>
      <c r="E47" s="1"/>
      <c r="F47" s="27" t="str">
        <f t="shared" si="3"/>
        <v/>
      </c>
      <c r="G47" s="28">
        <f t="shared" si="4"/>
        <v>0</v>
      </c>
      <c r="H47" s="29">
        <f t="shared" si="5"/>
        <v>0</v>
      </c>
      <c r="I47" s="29">
        <f t="shared" si="6"/>
        <v>0</v>
      </c>
      <c r="J47" s="29">
        <f t="shared" si="7"/>
        <v>0</v>
      </c>
      <c r="K47" s="28">
        <f t="shared" si="1"/>
        <v>0</v>
      </c>
      <c r="L47" s="29">
        <f t="shared" si="2"/>
        <v>0</v>
      </c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4.25" customHeight="1">
      <c r="A48" s="1"/>
      <c r="B48" s="1"/>
      <c r="C48" s="1"/>
      <c r="D48" s="1"/>
      <c r="E48" s="1"/>
      <c r="F48" s="27" t="str">
        <f t="shared" si="3"/>
        <v/>
      </c>
      <c r="G48" s="28">
        <f t="shared" si="4"/>
        <v>0</v>
      </c>
      <c r="H48" s="29">
        <f t="shared" si="5"/>
        <v>0</v>
      </c>
      <c r="I48" s="29">
        <f t="shared" si="6"/>
        <v>0</v>
      </c>
      <c r="J48" s="29">
        <f t="shared" si="7"/>
        <v>0</v>
      </c>
      <c r="K48" s="28">
        <f t="shared" si="1"/>
        <v>0</v>
      </c>
      <c r="L48" s="29">
        <f t="shared" si="2"/>
        <v>0</v>
      </c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4.25" customHeight="1">
      <c r="A49" s="1"/>
      <c r="B49" s="1"/>
      <c r="C49" s="1"/>
      <c r="D49" s="1"/>
      <c r="E49" s="1"/>
      <c r="F49" s="27" t="str">
        <f t="shared" si="3"/>
        <v/>
      </c>
      <c r="G49" s="28">
        <f t="shared" si="4"/>
        <v>0</v>
      </c>
      <c r="H49" s="29">
        <f t="shared" si="5"/>
        <v>0</v>
      </c>
      <c r="I49" s="29">
        <f t="shared" si="6"/>
        <v>0</v>
      </c>
      <c r="J49" s="29">
        <f t="shared" si="7"/>
        <v>0</v>
      </c>
      <c r="K49" s="28">
        <f t="shared" si="1"/>
        <v>0</v>
      </c>
      <c r="L49" s="29">
        <f t="shared" si="2"/>
        <v>0</v>
      </c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4.25" customHeight="1">
      <c r="A50" s="1"/>
      <c r="B50" s="1"/>
      <c r="C50" s="1"/>
      <c r="D50" s="1"/>
      <c r="E50" s="1"/>
      <c r="F50" s="27" t="str">
        <f t="shared" si="3"/>
        <v/>
      </c>
      <c r="G50" s="28">
        <f t="shared" si="4"/>
        <v>0</v>
      </c>
      <c r="H50" s="29">
        <f t="shared" si="5"/>
        <v>0</v>
      </c>
      <c r="I50" s="29">
        <f t="shared" si="6"/>
        <v>0</v>
      </c>
      <c r="J50" s="29">
        <f t="shared" si="7"/>
        <v>0</v>
      </c>
      <c r="K50" s="28">
        <f t="shared" si="1"/>
        <v>0</v>
      </c>
      <c r="L50" s="29">
        <f t="shared" si="2"/>
        <v>0</v>
      </c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4.25" customHeight="1">
      <c r="A51" s="1"/>
      <c r="B51" s="1"/>
      <c r="C51" s="1"/>
      <c r="D51" s="1"/>
      <c r="E51" s="1"/>
      <c r="F51" s="27" t="str">
        <f t="shared" si="3"/>
        <v/>
      </c>
      <c r="G51" s="28">
        <f t="shared" si="4"/>
        <v>0</v>
      </c>
      <c r="H51" s="29">
        <f t="shared" si="5"/>
        <v>0</v>
      </c>
      <c r="I51" s="29">
        <f t="shared" si="6"/>
        <v>0</v>
      </c>
      <c r="J51" s="29">
        <f t="shared" si="7"/>
        <v>0</v>
      </c>
      <c r="K51" s="28">
        <f t="shared" si="1"/>
        <v>0</v>
      </c>
      <c r="L51" s="29">
        <f t="shared" si="2"/>
        <v>0</v>
      </c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4.25" customHeight="1">
      <c r="A52" s="1"/>
      <c r="B52" s="1"/>
      <c r="C52" s="1"/>
      <c r="D52" s="1"/>
      <c r="E52" s="1"/>
      <c r="F52" s="27" t="str">
        <f t="shared" si="3"/>
        <v/>
      </c>
      <c r="G52" s="28">
        <f t="shared" si="4"/>
        <v>0</v>
      </c>
      <c r="H52" s="29">
        <f t="shared" si="5"/>
        <v>0</v>
      </c>
      <c r="I52" s="29">
        <f t="shared" si="6"/>
        <v>0</v>
      </c>
      <c r="J52" s="29">
        <f t="shared" si="7"/>
        <v>0</v>
      </c>
      <c r="K52" s="28">
        <f t="shared" si="1"/>
        <v>0</v>
      </c>
      <c r="L52" s="29">
        <f t="shared" si="2"/>
        <v>0</v>
      </c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4.25" customHeight="1">
      <c r="A53" s="1"/>
      <c r="B53" s="1"/>
      <c r="C53" s="1"/>
      <c r="D53" s="1"/>
      <c r="E53" s="1"/>
      <c r="F53" s="27" t="str">
        <f t="shared" si="3"/>
        <v/>
      </c>
      <c r="G53" s="28">
        <f t="shared" si="4"/>
        <v>0</v>
      </c>
      <c r="H53" s="29">
        <f t="shared" si="5"/>
        <v>0</v>
      </c>
      <c r="I53" s="29">
        <f t="shared" si="6"/>
        <v>0</v>
      </c>
      <c r="J53" s="29">
        <f t="shared" si="7"/>
        <v>0</v>
      </c>
      <c r="K53" s="28">
        <f t="shared" si="1"/>
        <v>0</v>
      </c>
      <c r="L53" s="29">
        <f t="shared" si="2"/>
        <v>0</v>
      </c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4.25" customHeight="1">
      <c r="A54" s="1"/>
      <c r="B54" s="1"/>
      <c r="C54" s="1"/>
      <c r="D54" s="1"/>
      <c r="E54" s="1"/>
      <c r="F54" s="27" t="str">
        <f t="shared" si="3"/>
        <v/>
      </c>
      <c r="G54" s="28">
        <f t="shared" si="4"/>
        <v>0</v>
      </c>
      <c r="H54" s="29">
        <f t="shared" si="5"/>
        <v>0</v>
      </c>
      <c r="I54" s="29">
        <f t="shared" si="6"/>
        <v>0</v>
      </c>
      <c r="J54" s="29">
        <f t="shared" si="7"/>
        <v>0</v>
      </c>
      <c r="K54" s="28">
        <f t="shared" si="1"/>
        <v>0</v>
      </c>
      <c r="L54" s="29">
        <f t="shared" si="2"/>
        <v>0</v>
      </c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4.25" customHeight="1">
      <c r="A55" s="1"/>
      <c r="B55" s="1"/>
      <c r="C55" s="1"/>
      <c r="D55" s="1"/>
      <c r="E55" s="1"/>
      <c r="F55" s="27" t="str">
        <f t="shared" si="3"/>
        <v/>
      </c>
      <c r="G55" s="28">
        <f t="shared" si="4"/>
        <v>0</v>
      </c>
      <c r="H55" s="29">
        <f t="shared" si="5"/>
        <v>0</v>
      </c>
      <c r="I55" s="29">
        <f t="shared" si="6"/>
        <v>0</v>
      </c>
      <c r="J55" s="29">
        <f t="shared" si="7"/>
        <v>0</v>
      </c>
      <c r="K55" s="28">
        <f t="shared" si="1"/>
        <v>0</v>
      </c>
      <c r="L55" s="29">
        <f t="shared" si="2"/>
        <v>0</v>
      </c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4.25" customHeight="1">
      <c r="A56" s="1"/>
      <c r="B56" s="1"/>
      <c r="C56" s="1"/>
      <c r="D56" s="1"/>
      <c r="E56" s="1"/>
      <c r="F56" s="27" t="str">
        <f t="shared" si="3"/>
        <v/>
      </c>
      <c r="G56" s="28">
        <f t="shared" si="4"/>
        <v>0</v>
      </c>
      <c r="H56" s="29">
        <f t="shared" si="5"/>
        <v>0</v>
      </c>
      <c r="I56" s="29">
        <f t="shared" si="6"/>
        <v>0</v>
      </c>
      <c r="J56" s="29">
        <f t="shared" si="7"/>
        <v>0</v>
      </c>
      <c r="K56" s="28">
        <f t="shared" si="1"/>
        <v>0</v>
      </c>
      <c r="L56" s="29">
        <f t="shared" si="2"/>
        <v>0</v>
      </c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4.25" customHeight="1">
      <c r="A57" s="1"/>
      <c r="B57" s="1"/>
      <c r="C57" s="1"/>
      <c r="D57" s="1"/>
      <c r="E57" s="1"/>
      <c r="F57" s="27" t="str">
        <f t="shared" si="3"/>
        <v/>
      </c>
      <c r="G57" s="28">
        <f t="shared" si="4"/>
        <v>0</v>
      </c>
      <c r="H57" s="29">
        <f t="shared" si="5"/>
        <v>0</v>
      </c>
      <c r="I57" s="29">
        <f t="shared" si="6"/>
        <v>0</v>
      </c>
      <c r="J57" s="29">
        <f t="shared" si="7"/>
        <v>0</v>
      </c>
      <c r="K57" s="28">
        <f t="shared" si="1"/>
        <v>0</v>
      </c>
      <c r="L57" s="29">
        <f t="shared" si="2"/>
        <v>0</v>
      </c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4.25" customHeight="1">
      <c r="A58" s="1"/>
      <c r="B58" s="1"/>
      <c r="C58" s="1"/>
      <c r="D58" s="1"/>
      <c r="E58" s="1"/>
      <c r="F58" s="27" t="str">
        <f t="shared" si="3"/>
        <v/>
      </c>
      <c r="G58" s="28">
        <f t="shared" si="4"/>
        <v>0</v>
      </c>
      <c r="H58" s="29">
        <f t="shared" si="5"/>
        <v>0</v>
      </c>
      <c r="I58" s="29">
        <f t="shared" si="6"/>
        <v>0</v>
      </c>
      <c r="J58" s="29">
        <f t="shared" si="7"/>
        <v>0</v>
      </c>
      <c r="K58" s="28">
        <f t="shared" si="1"/>
        <v>0</v>
      </c>
      <c r="L58" s="29">
        <f t="shared" si="2"/>
        <v>0</v>
      </c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4.25" customHeight="1">
      <c r="A59" s="1"/>
      <c r="B59" s="1"/>
      <c r="C59" s="1"/>
      <c r="D59" s="1"/>
      <c r="E59" s="1"/>
      <c r="F59" s="27" t="str">
        <f t="shared" si="3"/>
        <v/>
      </c>
      <c r="G59" s="28">
        <f t="shared" si="4"/>
        <v>0</v>
      </c>
      <c r="H59" s="29">
        <f t="shared" si="5"/>
        <v>0</v>
      </c>
      <c r="I59" s="29">
        <f t="shared" si="6"/>
        <v>0</v>
      </c>
      <c r="J59" s="29">
        <f t="shared" si="7"/>
        <v>0</v>
      </c>
      <c r="K59" s="28">
        <f t="shared" si="1"/>
        <v>0</v>
      </c>
      <c r="L59" s="29">
        <f t="shared" si="2"/>
        <v>0</v>
      </c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4.25" customHeight="1">
      <c r="A60" s="1"/>
      <c r="B60" s="1"/>
      <c r="C60" s="1"/>
      <c r="D60" s="1"/>
      <c r="E60" s="1"/>
      <c r="F60" s="27" t="str">
        <f t="shared" si="3"/>
        <v/>
      </c>
      <c r="G60" s="28">
        <f t="shared" si="4"/>
        <v>0</v>
      </c>
      <c r="H60" s="29">
        <f t="shared" si="5"/>
        <v>0</v>
      </c>
      <c r="I60" s="29">
        <f t="shared" si="6"/>
        <v>0</v>
      </c>
      <c r="J60" s="29">
        <f t="shared" si="7"/>
        <v>0</v>
      </c>
      <c r="K60" s="28">
        <f t="shared" si="1"/>
        <v>0</v>
      </c>
      <c r="L60" s="29">
        <f t="shared" si="2"/>
        <v>0</v>
      </c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4.25" customHeight="1">
      <c r="A61" s="1"/>
      <c r="B61" s="1"/>
      <c r="C61" s="1"/>
      <c r="D61" s="1"/>
      <c r="E61" s="1"/>
      <c r="F61" s="27" t="str">
        <f t="shared" si="3"/>
        <v/>
      </c>
      <c r="G61" s="28">
        <f t="shared" si="4"/>
        <v>0</v>
      </c>
      <c r="H61" s="29">
        <f t="shared" si="5"/>
        <v>0</v>
      </c>
      <c r="I61" s="29">
        <f t="shared" si="6"/>
        <v>0</v>
      </c>
      <c r="J61" s="29">
        <f t="shared" si="7"/>
        <v>0</v>
      </c>
      <c r="K61" s="28">
        <f t="shared" si="1"/>
        <v>0</v>
      </c>
      <c r="L61" s="29">
        <f t="shared" si="2"/>
        <v>0</v>
      </c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4.25" customHeight="1">
      <c r="A62" s="1"/>
      <c r="B62" s="1"/>
      <c r="C62" s="1"/>
      <c r="D62" s="1"/>
      <c r="E62" s="1"/>
      <c r="F62" s="27" t="str">
        <f t="shared" si="3"/>
        <v/>
      </c>
      <c r="G62" s="28">
        <f t="shared" si="4"/>
        <v>0</v>
      </c>
      <c r="H62" s="29">
        <f t="shared" si="5"/>
        <v>0</v>
      </c>
      <c r="I62" s="29">
        <f t="shared" si="6"/>
        <v>0</v>
      </c>
      <c r="J62" s="29">
        <f t="shared" si="7"/>
        <v>0</v>
      </c>
      <c r="K62" s="28">
        <f t="shared" si="1"/>
        <v>0</v>
      </c>
      <c r="L62" s="29">
        <f t="shared" si="2"/>
        <v>0</v>
      </c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4.25" customHeight="1">
      <c r="A63" s="1"/>
      <c r="B63" s="1"/>
      <c r="C63" s="1"/>
      <c r="D63" s="1"/>
      <c r="E63" s="1"/>
      <c r="F63" s="27" t="str">
        <f t="shared" si="3"/>
        <v/>
      </c>
      <c r="G63" s="28">
        <f t="shared" si="4"/>
        <v>0</v>
      </c>
      <c r="H63" s="29">
        <f t="shared" si="5"/>
        <v>0</v>
      </c>
      <c r="I63" s="29">
        <f t="shared" si="6"/>
        <v>0</v>
      </c>
      <c r="J63" s="29">
        <f t="shared" si="7"/>
        <v>0</v>
      </c>
      <c r="K63" s="28">
        <f t="shared" si="1"/>
        <v>0</v>
      </c>
      <c r="L63" s="29">
        <f t="shared" si="2"/>
        <v>0</v>
      </c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4.25" customHeight="1">
      <c r="A64" s="1"/>
      <c r="B64" s="1"/>
      <c r="C64" s="1"/>
      <c r="D64" s="1"/>
      <c r="E64" s="1"/>
      <c r="F64" s="27" t="str">
        <f t="shared" si="3"/>
        <v/>
      </c>
      <c r="G64" s="28">
        <f t="shared" si="4"/>
        <v>0</v>
      </c>
      <c r="H64" s="29">
        <f t="shared" si="5"/>
        <v>0</v>
      </c>
      <c r="I64" s="29">
        <f t="shared" si="6"/>
        <v>0</v>
      </c>
      <c r="J64" s="29">
        <f t="shared" si="7"/>
        <v>0</v>
      </c>
      <c r="K64" s="28">
        <f t="shared" si="1"/>
        <v>0</v>
      </c>
      <c r="L64" s="29">
        <f t="shared" si="2"/>
        <v>0</v>
      </c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4.25" customHeight="1">
      <c r="A65" s="1"/>
      <c r="B65" s="1"/>
      <c r="C65" s="1"/>
      <c r="D65" s="1"/>
      <c r="E65" s="1"/>
      <c r="F65" s="27" t="str">
        <f t="shared" si="3"/>
        <v/>
      </c>
      <c r="G65" s="28">
        <f t="shared" si="4"/>
        <v>0</v>
      </c>
      <c r="H65" s="29">
        <f t="shared" si="5"/>
        <v>0</v>
      </c>
      <c r="I65" s="29">
        <f t="shared" si="6"/>
        <v>0</v>
      </c>
      <c r="J65" s="29">
        <f t="shared" si="7"/>
        <v>0</v>
      </c>
      <c r="K65" s="28">
        <f t="shared" si="1"/>
        <v>0</v>
      </c>
      <c r="L65" s="29">
        <f t="shared" si="2"/>
        <v>0</v>
      </c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4.25" customHeight="1">
      <c r="A66" s="1"/>
      <c r="B66" s="1"/>
      <c r="C66" s="1"/>
      <c r="D66" s="1"/>
      <c r="E66" s="1"/>
      <c r="F66" s="27" t="str">
        <f t="shared" si="3"/>
        <v/>
      </c>
      <c r="G66" s="28">
        <f t="shared" si="4"/>
        <v>0</v>
      </c>
      <c r="H66" s="29">
        <f t="shared" si="5"/>
        <v>0</v>
      </c>
      <c r="I66" s="29">
        <f t="shared" si="6"/>
        <v>0</v>
      </c>
      <c r="J66" s="29">
        <f t="shared" si="7"/>
        <v>0</v>
      </c>
      <c r="K66" s="28">
        <f t="shared" si="1"/>
        <v>0</v>
      </c>
      <c r="L66" s="29">
        <f t="shared" si="2"/>
        <v>0</v>
      </c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4.25" customHeight="1">
      <c r="A67" s="1"/>
      <c r="B67" s="1"/>
      <c r="C67" s="1"/>
      <c r="D67" s="1"/>
      <c r="E67" s="1"/>
      <c r="F67" s="27" t="str">
        <f t="shared" si="3"/>
        <v/>
      </c>
      <c r="G67" s="28">
        <f t="shared" si="4"/>
        <v>0</v>
      </c>
      <c r="H67" s="29">
        <f t="shared" si="5"/>
        <v>0</v>
      </c>
      <c r="I67" s="29">
        <f t="shared" si="6"/>
        <v>0</v>
      </c>
      <c r="J67" s="29">
        <f t="shared" si="7"/>
        <v>0</v>
      </c>
      <c r="K67" s="28">
        <f t="shared" si="1"/>
        <v>0</v>
      </c>
      <c r="L67" s="29">
        <f t="shared" si="2"/>
        <v>0</v>
      </c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4.25" customHeight="1">
      <c r="A68" s="1"/>
      <c r="B68" s="1"/>
      <c r="C68" s="1"/>
      <c r="D68" s="1"/>
      <c r="E68" s="1"/>
      <c r="F68" s="27" t="str">
        <f t="shared" si="3"/>
        <v/>
      </c>
      <c r="G68" s="28">
        <f t="shared" si="4"/>
        <v>0</v>
      </c>
      <c r="H68" s="29">
        <f t="shared" si="5"/>
        <v>0</v>
      </c>
      <c r="I68" s="29">
        <f t="shared" si="6"/>
        <v>0</v>
      </c>
      <c r="J68" s="29">
        <f t="shared" si="7"/>
        <v>0</v>
      </c>
      <c r="K68" s="28">
        <f t="shared" si="1"/>
        <v>0</v>
      </c>
      <c r="L68" s="29">
        <f t="shared" si="2"/>
        <v>0</v>
      </c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4.25" customHeight="1">
      <c r="A69" s="1"/>
      <c r="B69" s="1"/>
      <c r="C69" s="1"/>
      <c r="D69" s="1"/>
      <c r="E69" s="1"/>
      <c r="F69" s="27" t="str">
        <f t="shared" si="3"/>
        <v/>
      </c>
      <c r="G69" s="28">
        <f t="shared" si="4"/>
        <v>0</v>
      </c>
      <c r="H69" s="29">
        <f t="shared" si="5"/>
        <v>0</v>
      </c>
      <c r="I69" s="29">
        <f t="shared" si="6"/>
        <v>0</v>
      </c>
      <c r="J69" s="29">
        <f t="shared" si="7"/>
        <v>0</v>
      </c>
      <c r="K69" s="28">
        <f t="shared" si="1"/>
        <v>0</v>
      </c>
      <c r="L69" s="29">
        <f t="shared" si="2"/>
        <v>0</v>
      </c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4.25" customHeight="1">
      <c r="A70" s="1"/>
      <c r="B70" s="1"/>
      <c r="C70" s="1"/>
      <c r="D70" s="1"/>
      <c r="E70" s="1"/>
      <c r="F70" s="27" t="str">
        <f t="shared" si="3"/>
        <v/>
      </c>
      <c r="G70" s="28">
        <f t="shared" si="4"/>
        <v>0</v>
      </c>
      <c r="H70" s="29">
        <f t="shared" si="5"/>
        <v>0</v>
      </c>
      <c r="I70" s="29">
        <f t="shared" si="6"/>
        <v>0</v>
      </c>
      <c r="J70" s="29">
        <f t="shared" si="7"/>
        <v>0</v>
      </c>
      <c r="K70" s="28">
        <f t="shared" si="1"/>
        <v>0</v>
      </c>
      <c r="L70" s="29">
        <f t="shared" si="2"/>
        <v>0</v>
      </c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4.25" customHeight="1">
      <c r="A71" s="1"/>
      <c r="B71" s="1"/>
      <c r="C71" s="1"/>
      <c r="D71" s="1"/>
      <c r="E71" s="1"/>
      <c r="F71" s="27" t="str">
        <f t="shared" si="3"/>
        <v/>
      </c>
      <c r="G71" s="28">
        <f t="shared" si="4"/>
        <v>0</v>
      </c>
      <c r="H71" s="29">
        <f t="shared" si="5"/>
        <v>0</v>
      </c>
      <c r="I71" s="29">
        <f t="shared" si="6"/>
        <v>0</v>
      </c>
      <c r="J71" s="29">
        <f t="shared" si="7"/>
        <v>0</v>
      </c>
      <c r="K71" s="28">
        <f t="shared" si="1"/>
        <v>0</v>
      </c>
      <c r="L71" s="29">
        <f t="shared" si="2"/>
        <v>0</v>
      </c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4.25" customHeight="1">
      <c r="A72" s="1"/>
      <c r="B72" s="1"/>
      <c r="C72" s="1"/>
      <c r="D72" s="1"/>
      <c r="E72" s="1"/>
      <c r="F72" s="27" t="str">
        <f t="shared" si="3"/>
        <v/>
      </c>
      <c r="G72" s="28">
        <f t="shared" si="4"/>
        <v>0</v>
      </c>
      <c r="H72" s="29">
        <f t="shared" si="5"/>
        <v>0</v>
      </c>
      <c r="I72" s="29">
        <f t="shared" si="6"/>
        <v>0</v>
      </c>
      <c r="J72" s="29">
        <f t="shared" si="7"/>
        <v>0</v>
      </c>
      <c r="K72" s="28">
        <f t="shared" si="1"/>
        <v>0</v>
      </c>
      <c r="L72" s="29">
        <f t="shared" si="2"/>
        <v>0</v>
      </c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4.25" customHeight="1">
      <c r="A73" s="1"/>
      <c r="B73" s="1"/>
      <c r="C73" s="1"/>
      <c r="D73" s="1"/>
      <c r="E73" s="1"/>
      <c r="F73" s="27" t="str">
        <f t="shared" si="3"/>
        <v/>
      </c>
      <c r="G73" s="28">
        <f t="shared" si="4"/>
        <v>0</v>
      </c>
      <c r="H73" s="29">
        <f t="shared" si="5"/>
        <v>0</v>
      </c>
      <c r="I73" s="29">
        <f t="shared" si="6"/>
        <v>0</v>
      </c>
      <c r="J73" s="29">
        <f t="shared" si="7"/>
        <v>0</v>
      </c>
      <c r="K73" s="28">
        <f t="shared" si="1"/>
        <v>0</v>
      </c>
      <c r="L73" s="29">
        <f t="shared" si="2"/>
        <v>0</v>
      </c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4.25" customHeight="1">
      <c r="A74" s="1"/>
      <c r="B74" s="1"/>
      <c r="C74" s="1"/>
      <c r="D74" s="1"/>
      <c r="E74" s="1"/>
      <c r="F74" s="27" t="str">
        <f t="shared" si="3"/>
        <v/>
      </c>
      <c r="G74" s="28">
        <f t="shared" si="4"/>
        <v>0</v>
      </c>
      <c r="H74" s="29">
        <f t="shared" si="5"/>
        <v>0</v>
      </c>
      <c r="I74" s="29">
        <f t="shared" si="6"/>
        <v>0</v>
      </c>
      <c r="J74" s="29">
        <f t="shared" si="7"/>
        <v>0</v>
      </c>
      <c r="K74" s="28">
        <f t="shared" si="1"/>
        <v>0</v>
      </c>
      <c r="L74" s="29">
        <f t="shared" si="2"/>
        <v>0</v>
      </c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4.25" customHeight="1">
      <c r="A75" s="1"/>
      <c r="B75" s="1"/>
      <c r="C75" s="1"/>
      <c r="D75" s="1"/>
      <c r="E75" s="1"/>
      <c r="F75" s="27" t="str">
        <f t="shared" si="3"/>
        <v/>
      </c>
      <c r="G75" s="28">
        <f t="shared" si="4"/>
        <v>0</v>
      </c>
      <c r="H75" s="29">
        <f t="shared" si="5"/>
        <v>0</v>
      </c>
      <c r="I75" s="29">
        <f t="shared" si="6"/>
        <v>0</v>
      </c>
      <c r="J75" s="29">
        <f t="shared" si="7"/>
        <v>0</v>
      </c>
      <c r="K75" s="28">
        <f t="shared" si="1"/>
        <v>0</v>
      </c>
      <c r="L75" s="29">
        <f t="shared" si="2"/>
        <v>0</v>
      </c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4.25" customHeight="1">
      <c r="A76" s="1"/>
      <c r="B76" s="1"/>
      <c r="C76" s="1"/>
      <c r="D76" s="1"/>
      <c r="E76" s="1"/>
      <c r="F76" s="27" t="str">
        <f t="shared" si="3"/>
        <v/>
      </c>
      <c r="G76" s="28">
        <f t="shared" si="4"/>
        <v>0</v>
      </c>
      <c r="H76" s="29">
        <f t="shared" si="5"/>
        <v>0</v>
      </c>
      <c r="I76" s="29">
        <f t="shared" si="6"/>
        <v>0</v>
      </c>
      <c r="J76" s="29">
        <f t="shared" si="7"/>
        <v>0</v>
      </c>
      <c r="K76" s="28">
        <f t="shared" si="1"/>
        <v>0</v>
      </c>
      <c r="L76" s="29">
        <f t="shared" si="2"/>
        <v>0</v>
      </c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4.25" customHeight="1">
      <c r="A77" s="1"/>
      <c r="B77" s="1"/>
      <c r="C77" s="1"/>
      <c r="D77" s="1"/>
      <c r="E77" s="1"/>
      <c r="F77" s="27" t="str">
        <f t="shared" si="3"/>
        <v/>
      </c>
      <c r="G77" s="28">
        <f t="shared" si="4"/>
        <v>0</v>
      </c>
      <c r="H77" s="29">
        <f t="shared" si="5"/>
        <v>0</v>
      </c>
      <c r="I77" s="29">
        <f t="shared" si="6"/>
        <v>0</v>
      </c>
      <c r="J77" s="29">
        <f t="shared" si="7"/>
        <v>0</v>
      </c>
      <c r="K77" s="28">
        <f t="shared" si="1"/>
        <v>0</v>
      </c>
      <c r="L77" s="29">
        <f t="shared" si="2"/>
        <v>0</v>
      </c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4.25" customHeight="1">
      <c r="A78" s="1"/>
      <c r="B78" s="1"/>
      <c r="C78" s="1"/>
      <c r="D78" s="1"/>
      <c r="E78" s="1"/>
      <c r="F78" s="27" t="str">
        <f t="shared" si="3"/>
        <v/>
      </c>
      <c r="G78" s="28">
        <f t="shared" si="4"/>
        <v>0</v>
      </c>
      <c r="H78" s="29">
        <f t="shared" si="5"/>
        <v>0</v>
      </c>
      <c r="I78" s="29">
        <f t="shared" si="6"/>
        <v>0</v>
      </c>
      <c r="J78" s="29">
        <f t="shared" si="7"/>
        <v>0</v>
      </c>
      <c r="K78" s="28">
        <f t="shared" si="1"/>
        <v>0</v>
      </c>
      <c r="L78" s="29">
        <f t="shared" si="2"/>
        <v>0</v>
      </c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4.25" customHeight="1">
      <c r="A79" s="1"/>
      <c r="B79" s="1"/>
      <c r="C79" s="1"/>
      <c r="D79" s="1"/>
      <c r="E79" s="1"/>
      <c r="F79" s="27" t="str">
        <f t="shared" si="3"/>
        <v/>
      </c>
      <c r="G79" s="28">
        <f t="shared" si="4"/>
        <v>0</v>
      </c>
      <c r="H79" s="29">
        <f t="shared" si="5"/>
        <v>0</v>
      </c>
      <c r="I79" s="29">
        <f t="shared" si="6"/>
        <v>0</v>
      </c>
      <c r="J79" s="29">
        <f t="shared" si="7"/>
        <v>0</v>
      </c>
      <c r="K79" s="28">
        <f t="shared" si="1"/>
        <v>0</v>
      </c>
      <c r="L79" s="29">
        <f t="shared" si="2"/>
        <v>0</v>
      </c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4.25" customHeight="1">
      <c r="A80" s="1"/>
      <c r="B80" s="1"/>
      <c r="C80" s="1"/>
      <c r="D80" s="1"/>
      <c r="E80" s="1"/>
      <c r="F80" s="27" t="str">
        <f t="shared" si="3"/>
        <v/>
      </c>
      <c r="G80" s="28">
        <f t="shared" si="4"/>
        <v>0</v>
      </c>
      <c r="H80" s="29">
        <f t="shared" si="5"/>
        <v>0</v>
      </c>
      <c r="I80" s="29">
        <f t="shared" si="6"/>
        <v>0</v>
      </c>
      <c r="J80" s="29">
        <f t="shared" si="7"/>
        <v>0</v>
      </c>
      <c r="K80" s="28">
        <f t="shared" si="1"/>
        <v>0</v>
      </c>
      <c r="L80" s="29">
        <f t="shared" si="2"/>
        <v>0</v>
      </c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4.25" customHeight="1">
      <c r="A81" s="1"/>
      <c r="B81" s="1"/>
      <c r="C81" s="1"/>
      <c r="D81" s="1"/>
      <c r="E81" s="1"/>
      <c r="F81" s="27" t="str">
        <f t="shared" si="3"/>
        <v/>
      </c>
      <c r="G81" s="28">
        <f t="shared" si="4"/>
        <v>0</v>
      </c>
      <c r="H81" s="29">
        <f t="shared" si="5"/>
        <v>0</v>
      </c>
      <c r="I81" s="29">
        <f t="shared" si="6"/>
        <v>0</v>
      </c>
      <c r="J81" s="29">
        <f t="shared" si="7"/>
        <v>0</v>
      </c>
      <c r="K81" s="28">
        <f t="shared" si="1"/>
        <v>0</v>
      </c>
      <c r="L81" s="29">
        <f t="shared" si="2"/>
        <v>0</v>
      </c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4.25" customHeight="1">
      <c r="A82" s="1"/>
      <c r="B82" s="1"/>
      <c r="C82" s="1"/>
      <c r="D82" s="1"/>
      <c r="E82" s="1"/>
      <c r="F82" s="27" t="str">
        <f t="shared" si="3"/>
        <v/>
      </c>
      <c r="G82" s="28">
        <f t="shared" si="4"/>
        <v>0</v>
      </c>
      <c r="H82" s="29">
        <f t="shared" si="5"/>
        <v>0</v>
      </c>
      <c r="I82" s="29">
        <f t="shared" si="6"/>
        <v>0</v>
      </c>
      <c r="J82" s="29">
        <f t="shared" si="7"/>
        <v>0</v>
      </c>
      <c r="K82" s="28">
        <f t="shared" si="1"/>
        <v>0</v>
      </c>
      <c r="L82" s="29">
        <f t="shared" si="2"/>
        <v>0</v>
      </c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4.25" customHeight="1">
      <c r="A83" s="1"/>
      <c r="B83" s="1"/>
      <c r="C83" s="1"/>
      <c r="D83" s="1"/>
      <c r="E83" s="1"/>
      <c r="F83" s="27" t="str">
        <f t="shared" si="3"/>
        <v/>
      </c>
      <c r="G83" s="28">
        <f t="shared" si="4"/>
        <v>0</v>
      </c>
      <c r="H83" s="29">
        <f t="shared" si="5"/>
        <v>0</v>
      </c>
      <c r="I83" s="29">
        <f t="shared" si="6"/>
        <v>0</v>
      </c>
      <c r="J83" s="29">
        <f t="shared" si="7"/>
        <v>0</v>
      </c>
      <c r="K83" s="28">
        <f t="shared" si="1"/>
        <v>0</v>
      </c>
      <c r="L83" s="29">
        <f t="shared" si="2"/>
        <v>0</v>
      </c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4.25" customHeight="1">
      <c r="A84" s="1"/>
      <c r="B84" s="1"/>
      <c r="C84" s="1"/>
      <c r="D84" s="1"/>
      <c r="E84" s="1"/>
      <c r="F84" s="27" t="str">
        <f t="shared" si="3"/>
        <v/>
      </c>
      <c r="G84" s="28">
        <f t="shared" si="4"/>
        <v>0</v>
      </c>
      <c r="H84" s="29">
        <f t="shared" si="5"/>
        <v>0</v>
      </c>
      <c r="I84" s="29">
        <f t="shared" si="6"/>
        <v>0</v>
      </c>
      <c r="J84" s="29">
        <f t="shared" si="7"/>
        <v>0</v>
      </c>
      <c r="K84" s="28">
        <f t="shared" si="1"/>
        <v>0</v>
      </c>
      <c r="L84" s="29">
        <f t="shared" si="2"/>
        <v>0</v>
      </c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4.25" customHeight="1">
      <c r="A85" s="1"/>
      <c r="B85" s="1"/>
      <c r="C85" s="1"/>
      <c r="D85" s="1"/>
      <c r="E85" s="1"/>
      <c r="F85" s="27" t="str">
        <f t="shared" si="3"/>
        <v/>
      </c>
      <c r="G85" s="28">
        <f t="shared" si="4"/>
        <v>0</v>
      </c>
      <c r="H85" s="29">
        <f t="shared" si="5"/>
        <v>0</v>
      </c>
      <c r="I85" s="29">
        <f t="shared" si="6"/>
        <v>0</v>
      </c>
      <c r="J85" s="29">
        <f t="shared" si="7"/>
        <v>0</v>
      </c>
      <c r="K85" s="28">
        <f t="shared" si="1"/>
        <v>0</v>
      </c>
      <c r="L85" s="29">
        <f t="shared" si="2"/>
        <v>0</v>
      </c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4.25" customHeight="1">
      <c r="A86" s="1"/>
      <c r="B86" s="1"/>
      <c r="C86" s="1"/>
      <c r="D86" s="1"/>
      <c r="E86" s="1"/>
      <c r="F86" s="27" t="str">
        <f t="shared" si="3"/>
        <v/>
      </c>
      <c r="G86" s="28">
        <f t="shared" si="4"/>
        <v>0</v>
      </c>
      <c r="H86" s="29">
        <f t="shared" si="5"/>
        <v>0</v>
      </c>
      <c r="I86" s="29">
        <f t="shared" si="6"/>
        <v>0</v>
      </c>
      <c r="J86" s="29">
        <f t="shared" si="7"/>
        <v>0</v>
      </c>
      <c r="K86" s="28">
        <f t="shared" si="1"/>
        <v>0</v>
      </c>
      <c r="L86" s="29">
        <f t="shared" si="2"/>
        <v>0</v>
      </c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4.25" customHeight="1">
      <c r="A87" s="1"/>
      <c r="B87" s="1"/>
      <c r="C87" s="1"/>
      <c r="D87" s="1"/>
      <c r="E87" s="1"/>
      <c r="F87" s="27" t="str">
        <f t="shared" si="3"/>
        <v/>
      </c>
      <c r="G87" s="28">
        <f t="shared" si="4"/>
        <v>0</v>
      </c>
      <c r="H87" s="29">
        <f t="shared" si="5"/>
        <v>0</v>
      </c>
      <c r="I87" s="29">
        <f t="shared" si="6"/>
        <v>0</v>
      </c>
      <c r="J87" s="29">
        <f t="shared" si="7"/>
        <v>0</v>
      </c>
      <c r="K87" s="28">
        <f t="shared" si="1"/>
        <v>0</v>
      </c>
      <c r="L87" s="29">
        <f t="shared" si="2"/>
        <v>0</v>
      </c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4.25" customHeight="1">
      <c r="A88" s="1"/>
      <c r="B88" s="1"/>
      <c r="C88" s="1"/>
      <c r="D88" s="1"/>
      <c r="E88" s="1"/>
      <c r="F88" s="27" t="str">
        <f t="shared" si="3"/>
        <v/>
      </c>
      <c r="G88" s="28">
        <f t="shared" si="4"/>
        <v>0</v>
      </c>
      <c r="H88" s="29">
        <f t="shared" si="5"/>
        <v>0</v>
      </c>
      <c r="I88" s="29">
        <f t="shared" si="6"/>
        <v>0</v>
      </c>
      <c r="J88" s="29">
        <f t="shared" si="7"/>
        <v>0</v>
      </c>
      <c r="K88" s="28">
        <f t="shared" si="1"/>
        <v>0</v>
      </c>
      <c r="L88" s="29">
        <f t="shared" si="2"/>
        <v>0</v>
      </c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4.25" customHeight="1">
      <c r="A89" s="1"/>
      <c r="B89" s="1"/>
      <c r="C89" s="1"/>
      <c r="D89" s="1"/>
      <c r="E89" s="1"/>
      <c r="F89" s="27" t="str">
        <f t="shared" si="3"/>
        <v/>
      </c>
      <c r="G89" s="28">
        <f t="shared" si="4"/>
        <v>0</v>
      </c>
      <c r="H89" s="29">
        <f t="shared" si="5"/>
        <v>0</v>
      </c>
      <c r="I89" s="29">
        <f t="shared" si="6"/>
        <v>0</v>
      </c>
      <c r="J89" s="29">
        <f t="shared" si="7"/>
        <v>0</v>
      </c>
      <c r="K89" s="28">
        <f t="shared" si="1"/>
        <v>0</v>
      </c>
      <c r="L89" s="29">
        <f t="shared" si="2"/>
        <v>0</v>
      </c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4.25" customHeight="1">
      <c r="A90" s="1"/>
      <c r="B90" s="1"/>
      <c r="C90" s="1"/>
      <c r="D90" s="1"/>
      <c r="E90" s="1"/>
      <c r="F90" s="27" t="str">
        <f t="shared" si="3"/>
        <v/>
      </c>
      <c r="G90" s="28">
        <f t="shared" si="4"/>
        <v>0</v>
      </c>
      <c r="H90" s="29">
        <f t="shared" si="5"/>
        <v>0</v>
      </c>
      <c r="I90" s="29">
        <f t="shared" si="6"/>
        <v>0</v>
      </c>
      <c r="J90" s="29">
        <f t="shared" si="7"/>
        <v>0</v>
      </c>
      <c r="K90" s="28">
        <f t="shared" si="1"/>
        <v>0</v>
      </c>
      <c r="L90" s="29">
        <f t="shared" si="2"/>
        <v>0</v>
      </c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4.25" customHeight="1">
      <c r="A91" s="1"/>
      <c r="B91" s="1"/>
      <c r="C91" s="1"/>
      <c r="D91" s="1"/>
      <c r="E91" s="1"/>
      <c r="F91" s="27" t="str">
        <f t="shared" si="3"/>
        <v/>
      </c>
      <c r="G91" s="28">
        <f t="shared" si="4"/>
        <v>0</v>
      </c>
      <c r="H91" s="29">
        <f t="shared" si="5"/>
        <v>0</v>
      </c>
      <c r="I91" s="29">
        <f t="shared" si="6"/>
        <v>0</v>
      </c>
      <c r="J91" s="29">
        <f t="shared" si="7"/>
        <v>0</v>
      </c>
      <c r="K91" s="28">
        <f t="shared" si="1"/>
        <v>0</v>
      </c>
      <c r="L91" s="29">
        <f t="shared" si="2"/>
        <v>0</v>
      </c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4.25" customHeight="1">
      <c r="A92" s="1"/>
      <c r="B92" s="1"/>
      <c r="C92" s="1"/>
      <c r="D92" s="1"/>
      <c r="E92" s="1"/>
      <c r="F92" s="27" t="str">
        <f t="shared" si="3"/>
        <v/>
      </c>
      <c r="G92" s="28">
        <f t="shared" si="4"/>
        <v>0</v>
      </c>
      <c r="H92" s="29">
        <f t="shared" si="5"/>
        <v>0</v>
      </c>
      <c r="I92" s="29">
        <f t="shared" si="6"/>
        <v>0</v>
      </c>
      <c r="J92" s="29">
        <f t="shared" si="7"/>
        <v>0</v>
      </c>
      <c r="K92" s="28">
        <f t="shared" si="1"/>
        <v>0</v>
      </c>
      <c r="L92" s="29">
        <f t="shared" si="2"/>
        <v>0</v>
      </c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4.25" customHeight="1">
      <c r="A93" s="1"/>
      <c r="B93" s="1"/>
      <c r="C93" s="1"/>
      <c r="D93" s="1"/>
      <c r="E93" s="1"/>
      <c r="F93" s="27" t="str">
        <f t="shared" si="3"/>
        <v/>
      </c>
      <c r="G93" s="28">
        <f t="shared" si="4"/>
        <v>0</v>
      </c>
      <c r="H93" s="29">
        <f t="shared" si="5"/>
        <v>0</v>
      </c>
      <c r="I93" s="29">
        <f t="shared" si="6"/>
        <v>0</v>
      </c>
      <c r="J93" s="29">
        <f t="shared" si="7"/>
        <v>0</v>
      </c>
      <c r="K93" s="28">
        <f t="shared" si="1"/>
        <v>0</v>
      </c>
      <c r="L93" s="29">
        <f t="shared" si="2"/>
        <v>0</v>
      </c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4.25" customHeight="1">
      <c r="A94" s="1"/>
      <c r="B94" s="1"/>
      <c r="C94" s="1"/>
      <c r="D94" s="1"/>
      <c r="E94" s="1"/>
      <c r="F94" s="27" t="str">
        <f t="shared" si="3"/>
        <v/>
      </c>
      <c r="G94" s="28">
        <f t="shared" si="4"/>
        <v>0</v>
      </c>
      <c r="H94" s="29">
        <f t="shared" si="5"/>
        <v>0</v>
      </c>
      <c r="I94" s="29">
        <f t="shared" si="6"/>
        <v>0</v>
      </c>
      <c r="J94" s="29">
        <f t="shared" si="7"/>
        <v>0</v>
      </c>
      <c r="K94" s="28">
        <f t="shared" si="1"/>
        <v>0</v>
      </c>
      <c r="L94" s="29">
        <f t="shared" si="2"/>
        <v>0</v>
      </c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4.25" customHeight="1">
      <c r="A95" s="1"/>
      <c r="B95" s="1"/>
      <c r="C95" s="1"/>
      <c r="D95" s="1"/>
      <c r="E95" s="1"/>
      <c r="F95" s="27" t="str">
        <f t="shared" si="3"/>
        <v/>
      </c>
      <c r="G95" s="28">
        <f t="shared" si="4"/>
        <v>0</v>
      </c>
      <c r="H95" s="29">
        <f t="shared" si="5"/>
        <v>0</v>
      </c>
      <c r="I95" s="29">
        <f t="shared" si="6"/>
        <v>0</v>
      </c>
      <c r="J95" s="29">
        <f t="shared" si="7"/>
        <v>0</v>
      </c>
      <c r="K95" s="28">
        <f t="shared" si="1"/>
        <v>0</v>
      </c>
      <c r="L95" s="29">
        <f t="shared" si="2"/>
        <v>0</v>
      </c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4.25" customHeight="1">
      <c r="A96" s="1"/>
      <c r="B96" s="1"/>
      <c r="C96" s="1"/>
      <c r="D96" s="1"/>
      <c r="E96" s="1"/>
      <c r="F96" s="27" t="str">
        <f t="shared" si="3"/>
        <v/>
      </c>
      <c r="G96" s="28">
        <f t="shared" si="4"/>
        <v>0</v>
      </c>
      <c r="H96" s="29">
        <f t="shared" si="5"/>
        <v>0</v>
      </c>
      <c r="I96" s="29">
        <f t="shared" si="6"/>
        <v>0</v>
      </c>
      <c r="J96" s="29">
        <f t="shared" si="7"/>
        <v>0</v>
      </c>
      <c r="K96" s="28">
        <f t="shared" si="1"/>
        <v>0</v>
      </c>
      <c r="L96" s="29">
        <f t="shared" si="2"/>
        <v>0</v>
      </c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4.25" customHeight="1">
      <c r="A97" s="1"/>
      <c r="B97" s="1"/>
      <c r="C97" s="1"/>
      <c r="D97" s="1"/>
      <c r="E97" s="1"/>
      <c r="F97" s="27" t="str">
        <f t="shared" si="3"/>
        <v/>
      </c>
      <c r="G97" s="28">
        <f t="shared" si="4"/>
        <v>0</v>
      </c>
      <c r="H97" s="29">
        <f t="shared" si="5"/>
        <v>0</v>
      </c>
      <c r="I97" s="29">
        <f t="shared" si="6"/>
        <v>0</v>
      </c>
      <c r="J97" s="29">
        <f t="shared" si="7"/>
        <v>0</v>
      </c>
      <c r="K97" s="28">
        <f t="shared" si="1"/>
        <v>0</v>
      </c>
      <c r="L97" s="29">
        <f t="shared" si="2"/>
        <v>0</v>
      </c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4.25" customHeight="1">
      <c r="A98" s="1"/>
      <c r="B98" s="1"/>
      <c r="C98" s="1"/>
      <c r="D98" s="1"/>
      <c r="E98" s="1"/>
      <c r="F98" s="27" t="str">
        <f t="shared" si="3"/>
        <v/>
      </c>
      <c r="G98" s="28">
        <f t="shared" si="4"/>
        <v>0</v>
      </c>
      <c r="H98" s="29">
        <f t="shared" si="5"/>
        <v>0</v>
      </c>
      <c r="I98" s="29">
        <f t="shared" si="6"/>
        <v>0</v>
      </c>
      <c r="J98" s="29">
        <f t="shared" si="7"/>
        <v>0</v>
      </c>
      <c r="K98" s="28">
        <f t="shared" si="1"/>
        <v>0</v>
      </c>
      <c r="L98" s="29">
        <f t="shared" si="2"/>
        <v>0</v>
      </c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4.25" customHeight="1">
      <c r="A99" s="1"/>
      <c r="B99" s="1"/>
      <c r="C99" s="1"/>
      <c r="D99" s="1"/>
      <c r="E99" s="1"/>
      <c r="F99" s="27" t="str">
        <f t="shared" si="3"/>
        <v/>
      </c>
      <c r="G99" s="28">
        <f t="shared" si="4"/>
        <v>0</v>
      </c>
      <c r="H99" s="29">
        <f t="shared" si="5"/>
        <v>0</v>
      </c>
      <c r="I99" s="29">
        <f t="shared" si="6"/>
        <v>0</v>
      </c>
      <c r="J99" s="29">
        <f t="shared" si="7"/>
        <v>0</v>
      </c>
      <c r="K99" s="28">
        <f t="shared" si="1"/>
        <v>0</v>
      </c>
      <c r="L99" s="29">
        <f t="shared" si="2"/>
        <v>0</v>
      </c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4.25" customHeight="1">
      <c r="A100" s="1"/>
      <c r="B100" s="1"/>
      <c r="C100" s="1"/>
      <c r="D100" s="1"/>
      <c r="E100" s="1"/>
      <c r="F100" s="27" t="str">
        <f t="shared" si="3"/>
        <v/>
      </c>
      <c r="G100" s="28">
        <f t="shared" si="4"/>
        <v>0</v>
      </c>
      <c r="H100" s="29">
        <f t="shared" si="5"/>
        <v>0</v>
      </c>
      <c r="I100" s="29">
        <f t="shared" si="6"/>
        <v>0</v>
      </c>
      <c r="J100" s="29">
        <f t="shared" si="7"/>
        <v>0</v>
      </c>
      <c r="K100" s="28">
        <f t="shared" si="1"/>
        <v>0</v>
      </c>
      <c r="L100" s="29">
        <f t="shared" si="2"/>
        <v>0</v>
      </c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4.25" customHeight="1">
      <c r="A101" s="1"/>
      <c r="B101" s="1"/>
      <c r="C101" s="1"/>
      <c r="D101" s="1"/>
      <c r="E101" s="1"/>
      <c r="F101" s="27" t="str">
        <f t="shared" si="3"/>
        <v/>
      </c>
      <c r="G101" s="28">
        <f t="shared" si="4"/>
        <v>0</v>
      </c>
      <c r="H101" s="29">
        <f t="shared" si="5"/>
        <v>0</v>
      </c>
      <c r="I101" s="29">
        <f t="shared" si="6"/>
        <v>0</v>
      </c>
      <c r="J101" s="29">
        <f t="shared" si="7"/>
        <v>0</v>
      </c>
      <c r="K101" s="28">
        <f t="shared" si="1"/>
        <v>0</v>
      </c>
      <c r="L101" s="29">
        <f t="shared" si="2"/>
        <v>0</v>
      </c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4.25" customHeight="1">
      <c r="A102" s="1"/>
      <c r="B102" s="1"/>
      <c r="C102" s="1"/>
      <c r="D102" s="1"/>
      <c r="E102" s="1"/>
      <c r="F102" s="27" t="str">
        <f t="shared" si="3"/>
        <v/>
      </c>
      <c r="G102" s="28">
        <f t="shared" si="4"/>
        <v>0</v>
      </c>
      <c r="H102" s="29">
        <f t="shared" si="5"/>
        <v>0</v>
      </c>
      <c r="I102" s="29">
        <f t="shared" si="6"/>
        <v>0</v>
      </c>
      <c r="J102" s="29">
        <f t="shared" si="7"/>
        <v>0</v>
      </c>
      <c r="K102" s="28">
        <f t="shared" si="1"/>
        <v>0</v>
      </c>
      <c r="L102" s="29">
        <f t="shared" si="2"/>
        <v>0</v>
      </c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4.25" customHeight="1">
      <c r="A103" s="1"/>
      <c r="B103" s="1"/>
      <c r="C103" s="1"/>
      <c r="D103" s="1"/>
      <c r="E103" s="1"/>
      <c r="F103" s="27" t="str">
        <f t="shared" si="3"/>
        <v/>
      </c>
      <c r="G103" s="28">
        <f t="shared" si="4"/>
        <v>0</v>
      </c>
      <c r="H103" s="29">
        <f t="shared" si="5"/>
        <v>0</v>
      </c>
      <c r="I103" s="29">
        <f t="shared" si="6"/>
        <v>0</v>
      </c>
      <c r="J103" s="29">
        <f t="shared" si="7"/>
        <v>0</v>
      </c>
      <c r="K103" s="28">
        <f t="shared" si="1"/>
        <v>0</v>
      </c>
      <c r="L103" s="29">
        <f t="shared" si="2"/>
        <v>0</v>
      </c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4.25" customHeight="1">
      <c r="A104" s="1"/>
      <c r="B104" s="1"/>
      <c r="C104" s="1"/>
      <c r="D104" s="1"/>
      <c r="E104" s="1"/>
      <c r="F104" s="27" t="str">
        <f t="shared" si="3"/>
        <v/>
      </c>
      <c r="G104" s="28">
        <f t="shared" si="4"/>
        <v>0</v>
      </c>
      <c r="H104" s="29">
        <f t="shared" si="5"/>
        <v>0</v>
      </c>
      <c r="I104" s="29">
        <f t="shared" si="6"/>
        <v>0</v>
      </c>
      <c r="J104" s="29">
        <f t="shared" si="7"/>
        <v>0</v>
      </c>
      <c r="K104" s="28">
        <f t="shared" si="1"/>
        <v>0</v>
      </c>
      <c r="L104" s="29">
        <f t="shared" si="2"/>
        <v>0</v>
      </c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4.25" customHeight="1">
      <c r="A105" s="1"/>
      <c r="B105" s="1"/>
      <c r="C105" s="1"/>
      <c r="D105" s="1"/>
      <c r="E105" s="1"/>
      <c r="F105" s="27" t="str">
        <f t="shared" si="3"/>
        <v/>
      </c>
      <c r="G105" s="28">
        <f t="shared" si="4"/>
        <v>0</v>
      </c>
      <c r="H105" s="29">
        <f t="shared" si="5"/>
        <v>0</v>
      </c>
      <c r="I105" s="29">
        <f t="shared" si="6"/>
        <v>0</v>
      </c>
      <c r="J105" s="29">
        <f t="shared" si="7"/>
        <v>0</v>
      </c>
      <c r="K105" s="28">
        <f t="shared" si="1"/>
        <v>0</v>
      </c>
      <c r="L105" s="29">
        <f t="shared" si="2"/>
        <v>0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4.25" customHeight="1">
      <c r="A106" s="1"/>
      <c r="B106" s="1"/>
      <c r="C106" s="1"/>
      <c r="D106" s="1"/>
      <c r="E106" s="1"/>
      <c r="F106" s="27" t="str">
        <f t="shared" si="3"/>
        <v/>
      </c>
      <c r="G106" s="28">
        <f t="shared" si="4"/>
        <v>0</v>
      </c>
      <c r="H106" s="29">
        <f t="shared" si="5"/>
        <v>0</v>
      </c>
      <c r="I106" s="29">
        <f t="shared" si="6"/>
        <v>0</v>
      </c>
      <c r="J106" s="29">
        <f t="shared" si="7"/>
        <v>0</v>
      </c>
      <c r="K106" s="28">
        <f t="shared" si="1"/>
        <v>0</v>
      </c>
      <c r="L106" s="29">
        <f t="shared" si="2"/>
        <v>0</v>
      </c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4.25" customHeight="1">
      <c r="A107" s="1"/>
      <c r="B107" s="1"/>
      <c r="C107" s="1"/>
      <c r="D107" s="1"/>
      <c r="E107" s="1"/>
      <c r="F107" s="27" t="str">
        <f t="shared" si="3"/>
        <v/>
      </c>
      <c r="G107" s="28">
        <f t="shared" si="4"/>
        <v>0</v>
      </c>
      <c r="H107" s="29">
        <f t="shared" si="5"/>
        <v>0</v>
      </c>
      <c r="I107" s="29">
        <f t="shared" si="6"/>
        <v>0</v>
      </c>
      <c r="J107" s="29">
        <f t="shared" si="7"/>
        <v>0</v>
      </c>
      <c r="K107" s="28">
        <f t="shared" si="1"/>
        <v>0</v>
      </c>
      <c r="L107" s="29">
        <f t="shared" si="2"/>
        <v>0</v>
      </c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4.25" customHeight="1">
      <c r="A108" s="1"/>
      <c r="B108" s="1"/>
      <c r="C108" s="1"/>
      <c r="D108" s="1"/>
      <c r="E108" s="1"/>
      <c r="F108" s="27" t="str">
        <f t="shared" si="3"/>
        <v/>
      </c>
      <c r="G108" s="28">
        <f t="shared" si="4"/>
        <v>0</v>
      </c>
      <c r="H108" s="29">
        <f t="shared" si="5"/>
        <v>0</v>
      </c>
      <c r="I108" s="29">
        <f t="shared" si="6"/>
        <v>0</v>
      </c>
      <c r="J108" s="29">
        <f t="shared" si="7"/>
        <v>0</v>
      </c>
      <c r="K108" s="28">
        <f t="shared" si="1"/>
        <v>0</v>
      </c>
      <c r="L108" s="29">
        <f t="shared" si="2"/>
        <v>0</v>
      </c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4.25" customHeight="1">
      <c r="A109" s="1"/>
      <c r="B109" s="1"/>
      <c r="C109" s="1"/>
      <c r="D109" s="1"/>
      <c r="E109" s="1"/>
      <c r="F109" s="27" t="str">
        <f t="shared" si="3"/>
        <v/>
      </c>
      <c r="G109" s="28">
        <f t="shared" si="4"/>
        <v>0</v>
      </c>
      <c r="H109" s="29">
        <f t="shared" si="5"/>
        <v>0</v>
      </c>
      <c r="I109" s="29">
        <f t="shared" si="6"/>
        <v>0</v>
      </c>
      <c r="J109" s="29">
        <f t="shared" si="7"/>
        <v>0</v>
      </c>
      <c r="K109" s="28">
        <f t="shared" si="1"/>
        <v>0</v>
      </c>
      <c r="L109" s="29">
        <f t="shared" si="2"/>
        <v>0</v>
      </c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4.25" customHeight="1">
      <c r="A110" s="1"/>
      <c r="B110" s="1"/>
      <c r="C110" s="1"/>
      <c r="D110" s="1"/>
      <c r="E110" s="1"/>
      <c r="F110" s="27" t="str">
        <f t="shared" si="3"/>
        <v/>
      </c>
      <c r="G110" s="28">
        <f t="shared" si="4"/>
        <v>0</v>
      </c>
      <c r="H110" s="29">
        <f t="shared" si="5"/>
        <v>0</v>
      </c>
      <c r="I110" s="29">
        <f t="shared" si="6"/>
        <v>0</v>
      </c>
      <c r="J110" s="29">
        <f t="shared" si="7"/>
        <v>0</v>
      </c>
      <c r="K110" s="28">
        <f t="shared" si="1"/>
        <v>0</v>
      </c>
      <c r="L110" s="29">
        <f t="shared" si="2"/>
        <v>0</v>
      </c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4.25" customHeight="1">
      <c r="A111" s="1"/>
      <c r="B111" s="1"/>
      <c r="C111" s="1"/>
      <c r="D111" s="1"/>
      <c r="E111" s="1"/>
      <c r="F111" s="27" t="str">
        <f t="shared" si="3"/>
        <v/>
      </c>
      <c r="G111" s="28">
        <f t="shared" si="4"/>
        <v>0</v>
      </c>
      <c r="H111" s="29">
        <f t="shared" si="5"/>
        <v>0</v>
      </c>
      <c r="I111" s="29">
        <f t="shared" si="6"/>
        <v>0</v>
      </c>
      <c r="J111" s="29">
        <f t="shared" si="7"/>
        <v>0</v>
      </c>
      <c r="K111" s="28">
        <f t="shared" si="1"/>
        <v>0</v>
      </c>
      <c r="L111" s="29">
        <f t="shared" si="2"/>
        <v>0</v>
      </c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4.25" customHeight="1">
      <c r="A112" s="1"/>
      <c r="B112" s="1"/>
      <c r="C112" s="1"/>
      <c r="D112" s="1"/>
      <c r="E112" s="1"/>
      <c r="F112" s="27" t="str">
        <f t="shared" si="3"/>
        <v/>
      </c>
      <c r="G112" s="28">
        <f t="shared" si="4"/>
        <v>0</v>
      </c>
      <c r="H112" s="29">
        <f t="shared" si="5"/>
        <v>0</v>
      </c>
      <c r="I112" s="29">
        <f t="shared" si="6"/>
        <v>0</v>
      </c>
      <c r="J112" s="29">
        <f t="shared" si="7"/>
        <v>0</v>
      </c>
      <c r="K112" s="28">
        <f t="shared" si="1"/>
        <v>0</v>
      </c>
      <c r="L112" s="29">
        <f t="shared" si="2"/>
        <v>0</v>
      </c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4.25" customHeight="1">
      <c r="A113" s="1"/>
      <c r="B113" s="1"/>
      <c r="C113" s="1"/>
      <c r="D113" s="1"/>
      <c r="E113" s="1"/>
      <c r="F113" s="27" t="str">
        <f t="shared" si="3"/>
        <v/>
      </c>
      <c r="G113" s="28">
        <f t="shared" si="4"/>
        <v>0</v>
      </c>
      <c r="H113" s="29">
        <f t="shared" si="5"/>
        <v>0</v>
      </c>
      <c r="I113" s="29">
        <f t="shared" si="6"/>
        <v>0</v>
      </c>
      <c r="J113" s="29">
        <f t="shared" si="7"/>
        <v>0</v>
      </c>
      <c r="K113" s="28">
        <f t="shared" si="1"/>
        <v>0</v>
      </c>
      <c r="L113" s="29">
        <f t="shared" si="2"/>
        <v>0</v>
      </c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4.25" customHeight="1">
      <c r="A114" s="1"/>
      <c r="B114" s="1"/>
      <c r="C114" s="1"/>
      <c r="D114" s="1"/>
      <c r="E114" s="1"/>
      <c r="F114" s="27" t="str">
        <f t="shared" si="3"/>
        <v/>
      </c>
      <c r="G114" s="28">
        <f t="shared" si="4"/>
        <v>0</v>
      </c>
      <c r="H114" s="29">
        <f t="shared" si="5"/>
        <v>0</v>
      </c>
      <c r="I114" s="29">
        <f t="shared" si="6"/>
        <v>0</v>
      </c>
      <c r="J114" s="29">
        <f t="shared" si="7"/>
        <v>0</v>
      </c>
      <c r="K114" s="28">
        <f t="shared" si="1"/>
        <v>0</v>
      </c>
      <c r="L114" s="29">
        <f t="shared" si="2"/>
        <v>0</v>
      </c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4.25" customHeight="1">
      <c r="A115" s="1"/>
      <c r="B115" s="1"/>
      <c r="C115" s="1"/>
      <c r="D115" s="1"/>
      <c r="E115" s="1"/>
      <c r="F115" s="27" t="str">
        <f t="shared" si="3"/>
        <v/>
      </c>
      <c r="G115" s="28">
        <f t="shared" si="4"/>
        <v>0</v>
      </c>
      <c r="H115" s="29">
        <f t="shared" si="5"/>
        <v>0</v>
      </c>
      <c r="I115" s="29">
        <f t="shared" si="6"/>
        <v>0</v>
      </c>
      <c r="J115" s="29">
        <f t="shared" si="7"/>
        <v>0</v>
      </c>
      <c r="K115" s="28">
        <f t="shared" si="1"/>
        <v>0</v>
      </c>
      <c r="L115" s="29">
        <f t="shared" si="2"/>
        <v>0</v>
      </c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4.25" customHeight="1">
      <c r="A116" s="1"/>
      <c r="B116" s="1"/>
      <c r="C116" s="1"/>
      <c r="D116" s="1"/>
      <c r="E116" s="1"/>
      <c r="F116" s="27" t="str">
        <f t="shared" si="3"/>
        <v/>
      </c>
      <c r="G116" s="28">
        <f t="shared" si="4"/>
        <v>0</v>
      </c>
      <c r="H116" s="29">
        <f t="shared" si="5"/>
        <v>0</v>
      </c>
      <c r="I116" s="29">
        <f t="shared" si="6"/>
        <v>0</v>
      </c>
      <c r="J116" s="29">
        <f t="shared" si="7"/>
        <v>0</v>
      </c>
      <c r="K116" s="28">
        <f t="shared" si="1"/>
        <v>0</v>
      </c>
      <c r="L116" s="29">
        <f t="shared" si="2"/>
        <v>0</v>
      </c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4.25" customHeight="1">
      <c r="A117" s="1"/>
      <c r="B117" s="1"/>
      <c r="C117" s="1"/>
      <c r="D117" s="1"/>
      <c r="E117" s="1"/>
      <c r="F117" s="27" t="str">
        <f t="shared" si="3"/>
        <v/>
      </c>
      <c r="G117" s="28">
        <f t="shared" si="4"/>
        <v>0</v>
      </c>
      <c r="H117" s="29">
        <f t="shared" si="5"/>
        <v>0</v>
      </c>
      <c r="I117" s="29">
        <f t="shared" si="6"/>
        <v>0</v>
      </c>
      <c r="J117" s="29">
        <f t="shared" si="7"/>
        <v>0</v>
      </c>
      <c r="K117" s="28">
        <f t="shared" si="1"/>
        <v>0</v>
      </c>
      <c r="L117" s="29">
        <f t="shared" si="2"/>
        <v>0</v>
      </c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4.25" customHeight="1">
      <c r="A118" s="1"/>
      <c r="B118" s="1"/>
      <c r="C118" s="1"/>
      <c r="D118" s="1"/>
      <c r="E118" s="1"/>
      <c r="F118" s="27" t="str">
        <f t="shared" si="3"/>
        <v/>
      </c>
      <c r="G118" s="28">
        <f t="shared" si="4"/>
        <v>0</v>
      </c>
      <c r="H118" s="29">
        <f t="shared" si="5"/>
        <v>0</v>
      </c>
      <c r="I118" s="29">
        <f t="shared" si="6"/>
        <v>0</v>
      </c>
      <c r="J118" s="29">
        <f t="shared" si="7"/>
        <v>0</v>
      </c>
      <c r="K118" s="28">
        <f t="shared" si="1"/>
        <v>0</v>
      </c>
      <c r="L118" s="29">
        <f t="shared" si="2"/>
        <v>0</v>
      </c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4.25" customHeight="1">
      <c r="A119" s="1"/>
      <c r="B119" s="1"/>
      <c r="C119" s="1"/>
      <c r="D119" s="1"/>
      <c r="E119" s="1"/>
      <c r="F119" s="27" t="str">
        <f t="shared" si="3"/>
        <v/>
      </c>
      <c r="G119" s="28">
        <f t="shared" si="4"/>
        <v>0</v>
      </c>
      <c r="H119" s="29">
        <f t="shared" si="5"/>
        <v>0</v>
      </c>
      <c r="I119" s="29">
        <f t="shared" si="6"/>
        <v>0</v>
      </c>
      <c r="J119" s="29">
        <f t="shared" si="7"/>
        <v>0</v>
      </c>
      <c r="K119" s="28">
        <f t="shared" si="1"/>
        <v>0</v>
      </c>
      <c r="L119" s="29">
        <f t="shared" si="2"/>
        <v>0</v>
      </c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4.25" customHeight="1">
      <c r="A120" s="1"/>
      <c r="B120" s="1"/>
      <c r="C120" s="1"/>
      <c r="D120" s="1"/>
      <c r="E120" s="1"/>
      <c r="F120" s="27" t="str">
        <f t="shared" si="3"/>
        <v/>
      </c>
      <c r="G120" s="28">
        <f t="shared" si="4"/>
        <v>0</v>
      </c>
      <c r="H120" s="29">
        <f t="shared" si="5"/>
        <v>0</v>
      </c>
      <c r="I120" s="29">
        <f t="shared" si="6"/>
        <v>0</v>
      </c>
      <c r="J120" s="29">
        <f t="shared" si="7"/>
        <v>0</v>
      </c>
      <c r="K120" s="28">
        <f t="shared" si="1"/>
        <v>0</v>
      </c>
      <c r="L120" s="29">
        <f t="shared" si="2"/>
        <v>0</v>
      </c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4.25" customHeight="1">
      <c r="A121" s="1"/>
      <c r="B121" s="1"/>
      <c r="C121" s="1"/>
      <c r="D121" s="1"/>
      <c r="E121" s="1"/>
      <c r="F121" s="27" t="str">
        <f t="shared" si="3"/>
        <v/>
      </c>
      <c r="G121" s="28">
        <f t="shared" si="4"/>
        <v>0</v>
      </c>
      <c r="H121" s="29">
        <f t="shared" si="5"/>
        <v>0</v>
      </c>
      <c r="I121" s="29">
        <f t="shared" si="6"/>
        <v>0</v>
      </c>
      <c r="J121" s="29">
        <f t="shared" si="7"/>
        <v>0</v>
      </c>
      <c r="K121" s="28">
        <f t="shared" si="1"/>
        <v>0</v>
      </c>
      <c r="L121" s="29">
        <f t="shared" si="2"/>
        <v>0</v>
      </c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4.25" customHeight="1">
      <c r="A122" s="1"/>
      <c r="B122" s="1"/>
      <c r="C122" s="1"/>
      <c r="D122" s="1"/>
      <c r="E122" s="1"/>
      <c r="F122" s="27" t="str">
        <f t="shared" si="3"/>
        <v/>
      </c>
      <c r="G122" s="28">
        <f t="shared" si="4"/>
        <v>0</v>
      </c>
      <c r="H122" s="29">
        <f t="shared" si="5"/>
        <v>0</v>
      </c>
      <c r="I122" s="29">
        <f t="shared" si="6"/>
        <v>0</v>
      </c>
      <c r="J122" s="29">
        <f t="shared" si="7"/>
        <v>0</v>
      </c>
      <c r="K122" s="28">
        <f t="shared" si="1"/>
        <v>0</v>
      </c>
      <c r="L122" s="29">
        <f t="shared" si="2"/>
        <v>0</v>
      </c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4.25" customHeight="1">
      <c r="A123" s="1"/>
      <c r="B123" s="1"/>
      <c r="C123" s="1"/>
      <c r="D123" s="1"/>
      <c r="E123" s="1"/>
      <c r="F123" s="27" t="str">
        <f t="shared" si="3"/>
        <v/>
      </c>
      <c r="G123" s="28">
        <f t="shared" si="4"/>
        <v>0</v>
      </c>
      <c r="H123" s="29">
        <f t="shared" si="5"/>
        <v>0</v>
      </c>
      <c r="I123" s="29">
        <f t="shared" si="6"/>
        <v>0</v>
      </c>
      <c r="J123" s="29">
        <f t="shared" si="7"/>
        <v>0</v>
      </c>
      <c r="K123" s="28">
        <f t="shared" si="1"/>
        <v>0</v>
      </c>
      <c r="L123" s="29">
        <f t="shared" si="2"/>
        <v>0</v>
      </c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4.25" customHeight="1">
      <c r="A124" s="1"/>
      <c r="B124" s="1"/>
      <c r="C124" s="1"/>
      <c r="D124" s="1"/>
      <c r="E124" s="1"/>
      <c r="F124" s="27" t="str">
        <f t="shared" si="3"/>
        <v/>
      </c>
      <c r="G124" s="28">
        <f t="shared" si="4"/>
        <v>0</v>
      </c>
      <c r="H124" s="29">
        <f t="shared" si="5"/>
        <v>0</v>
      </c>
      <c r="I124" s="29">
        <f t="shared" si="6"/>
        <v>0</v>
      </c>
      <c r="J124" s="29">
        <f t="shared" si="7"/>
        <v>0</v>
      </c>
      <c r="K124" s="28">
        <f t="shared" si="1"/>
        <v>0</v>
      </c>
      <c r="L124" s="29">
        <f t="shared" si="2"/>
        <v>0</v>
      </c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4.25" customHeight="1">
      <c r="A125" s="1"/>
      <c r="B125" s="1"/>
      <c r="C125" s="1"/>
      <c r="D125" s="1"/>
      <c r="E125" s="1"/>
      <c r="F125" s="27" t="str">
        <f t="shared" si="3"/>
        <v/>
      </c>
      <c r="G125" s="28">
        <f t="shared" si="4"/>
        <v>0</v>
      </c>
      <c r="H125" s="29">
        <f t="shared" si="5"/>
        <v>0</v>
      </c>
      <c r="I125" s="29">
        <f t="shared" si="6"/>
        <v>0</v>
      </c>
      <c r="J125" s="29">
        <f t="shared" si="7"/>
        <v>0</v>
      </c>
      <c r="K125" s="28">
        <f t="shared" si="1"/>
        <v>0</v>
      </c>
      <c r="L125" s="29">
        <f t="shared" si="2"/>
        <v>0</v>
      </c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4.25" customHeight="1">
      <c r="A126" s="1"/>
      <c r="B126" s="1"/>
      <c r="C126" s="1"/>
      <c r="D126" s="1"/>
      <c r="E126" s="1"/>
      <c r="F126" s="27" t="str">
        <f t="shared" si="3"/>
        <v/>
      </c>
      <c r="G126" s="28">
        <f t="shared" si="4"/>
        <v>0</v>
      </c>
      <c r="H126" s="29">
        <f t="shared" si="5"/>
        <v>0</v>
      </c>
      <c r="I126" s="29">
        <f t="shared" si="6"/>
        <v>0</v>
      </c>
      <c r="J126" s="29">
        <f t="shared" si="7"/>
        <v>0</v>
      </c>
      <c r="K126" s="28">
        <f t="shared" si="1"/>
        <v>0</v>
      </c>
      <c r="L126" s="29">
        <f t="shared" si="2"/>
        <v>0</v>
      </c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4.25" customHeight="1">
      <c r="A127" s="1"/>
      <c r="B127" s="1"/>
      <c r="C127" s="1"/>
      <c r="D127" s="1"/>
      <c r="E127" s="1"/>
      <c r="F127" s="27" t="str">
        <f t="shared" si="3"/>
        <v/>
      </c>
      <c r="G127" s="28">
        <f t="shared" si="4"/>
        <v>0</v>
      </c>
      <c r="H127" s="29">
        <f t="shared" si="5"/>
        <v>0</v>
      </c>
      <c r="I127" s="29">
        <f t="shared" si="6"/>
        <v>0</v>
      </c>
      <c r="J127" s="29">
        <f t="shared" si="7"/>
        <v>0</v>
      </c>
      <c r="K127" s="28">
        <f t="shared" si="1"/>
        <v>0</v>
      </c>
      <c r="L127" s="29">
        <f t="shared" si="2"/>
        <v>0</v>
      </c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4.25" customHeight="1">
      <c r="A128" s="1"/>
      <c r="B128" s="1"/>
      <c r="C128" s="1"/>
      <c r="D128" s="1"/>
      <c r="E128" s="1"/>
      <c r="F128" s="27" t="str">
        <f t="shared" si="3"/>
        <v/>
      </c>
      <c r="G128" s="28">
        <f t="shared" si="4"/>
        <v>0</v>
      </c>
      <c r="H128" s="29">
        <f t="shared" si="5"/>
        <v>0</v>
      </c>
      <c r="I128" s="29">
        <f t="shared" si="6"/>
        <v>0</v>
      </c>
      <c r="J128" s="29">
        <f t="shared" si="7"/>
        <v>0</v>
      </c>
      <c r="K128" s="28">
        <f t="shared" si="1"/>
        <v>0</v>
      </c>
      <c r="L128" s="29">
        <f t="shared" si="2"/>
        <v>0</v>
      </c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4.25" customHeight="1">
      <c r="A129" s="1"/>
      <c r="B129" s="1"/>
      <c r="C129" s="1"/>
      <c r="D129" s="1"/>
      <c r="E129" s="1"/>
      <c r="F129" s="27" t="str">
        <f t="shared" si="3"/>
        <v/>
      </c>
      <c r="G129" s="28">
        <f t="shared" si="4"/>
        <v>0</v>
      </c>
      <c r="H129" s="29">
        <f t="shared" si="5"/>
        <v>0</v>
      </c>
      <c r="I129" s="29">
        <f t="shared" si="6"/>
        <v>0</v>
      </c>
      <c r="J129" s="29">
        <f t="shared" si="7"/>
        <v>0</v>
      </c>
      <c r="K129" s="28">
        <f t="shared" si="1"/>
        <v>0</v>
      </c>
      <c r="L129" s="29">
        <f t="shared" si="2"/>
        <v>0</v>
      </c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4.25" customHeight="1">
      <c r="A130" s="1"/>
      <c r="B130" s="1"/>
      <c r="C130" s="1"/>
      <c r="D130" s="1"/>
      <c r="E130" s="1"/>
      <c r="F130" s="27" t="str">
        <f t="shared" si="3"/>
        <v/>
      </c>
      <c r="G130" s="28">
        <f t="shared" si="4"/>
        <v>0</v>
      </c>
      <c r="H130" s="29">
        <f t="shared" si="5"/>
        <v>0</v>
      </c>
      <c r="I130" s="29">
        <f t="shared" si="6"/>
        <v>0</v>
      </c>
      <c r="J130" s="29">
        <f t="shared" si="7"/>
        <v>0</v>
      </c>
      <c r="K130" s="28">
        <f t="shared" si="1"/>
        <v>0</v>
      </c>
      <c r="L130" s="29">
        <f t="shared" si="2"/>
        <v>0</v>
      </c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4.25" customHeight="1">
      <c r="A131" s="1"/>
      <c r="B131" s="1"/>
      <c r="C131" s="1"/>
      <c r="D131" s="1"/>
      <c r="E131" s="1"/>
      <c r="F131" s="27" t="str">
        <f t="shared" si="3"/>
        <v/>
      </c>
      <c r="G131" s="28">
        <f t="shared" si="4"/>
        <v>0</v>
      </c>
      <c r="H131" s="29">
        <f t="shared" si="5"/>
        <v>0</v>
      </c>
      <c r="I131" s="29">
        <f t="shared" si="6"/>
        <v>0</v>
      </c>
      <c r="J131" s="29">
        <f t="shared" si="7"/>
        <v>0</v>
      </c>
      <c r="K131" s="28">
        <f t="shared" si="1"/>
        <v>0</v>
      </c>
      <c r="L131" s="29">
        <f t="shared" si="2"/>
        <v>0</v>
      </c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4.25" customHeight="1">
      <c r="A132" s="1"/>
      <c r="B132" s="1"/>
      <c r="C132" s="1"/>
      <c r="D132" s="1"/>
      <c r="E132" s="1"/>
      <c r="F132" s="27" t="str">
        <f t="shared" si="3"/>
        <v/>
      </c>
      <c r="G132" s="28">
        <f t="shared" si="4"/>
        <v>0</v>
      </c>
      <c r="H132" s="29">
        <f t="shared" si="5"/>
        <v>0</v>
      </c>
      <c r="I132" s="29">
        <f t="shared" si="6"/>
        <v>0</v>
      </c>
      <c r="J132" s="29">
        <f t="shared" si="7"/>
        <v>0</v>
      </c>
      <c r="K132" s="28">
        <f t="shared" si="1"/>
        <v>0</v>
      </c>
      <c r="L132" s="29">
        <f t="shared" si="2"/>
        <v>0</v>
      </c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4.25" customHeight="1">
      <c r="A133" s="1"/>
      <c r="B133" s="1"/>
      <c r="C133" s="1"/>
      <c r="D133" s="1"/>
      <c r="E133" s="1"/>
      <c r="F133" s="27" t="str">
        <f t="shared" si="3"/>
        <v/>
      </c>
      <c r="G133" s="28">
        <f t="shared" si="4"/>
        <v>0</v>
      </c>
      <c r="H133" s="29">
        <f t="shared" si="5"/>
        <v>0</v>
      </c>
      <c r="I133" s="29">
        <f t="shared" si="6"/>
        <v>0</v>
      </c>
      <c r="J133" s="29">
        <f t="shared" si="7"/>
        <v>0</v>
      </c>
      <c r="K133" s="28">
        <f t="shared" si="1"/>
        <v>0</v>
      </c>
      <c r="L133" s="29">
        <f t="shared" si="2"/>
        <v>0</v>
      </c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4.25" customHeight="1">
      <c r="A134" s="1"/>
      <c r="B134" s="1"/>
      <c r="C134" s="1"/>
      <c r="D134" s="1"/>
      <c r="E134" s="1"/>
      <c r="F134" s="27" t="str">
        <f t="shared" si="3"/>
        <v/>
      </c>
      <c r="G134" s="28">
        <f t="shared" si="4"/>
        <v>0</v>
      </c>
      <c r="H134" s="29">
        <f t="shared" si="5"/>
        <v>0</v>
      </c>
      <c r="I134" s="29">
        <f t="shared" si="6"/>
        <v>0</v>
      </c>
      <c r="J134" s="29">
        <f t="shared" si="7"/>
        <v>0</v>
      </c>
      <c r="K134" s="28">
        <f t="shared" si="1"/>
        <v>0</v>
      </c>
      <c r="L134" s="29">
        <f t="shared" si="2"/>
        <v>0</v>
      </c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4.25" customHeight="1">
      <c r="A135" s="1"/>
      <c r="B135" s="1"/>
      <c r="C135" s="1"/>
      <c r="D135" s="1"/>
      <c r="E135" s="1"/>
      <c r="F135" s="27" t="str">
        <f t="shared" si="3"/>
        <v/>
      </c>
      <c r="G135" s="28">
        <f t="shared" si="4"/>
        <v>0</v>
      </c>
      <c r="H135" s="29">
        <f t="shared" si="5"/>
        <v>0</v>
      </c>
      <c r="I135" s="29">
        <f t="shared" si="6"/>
        <v>0</v>
      </c>
      <c r="J135" s="29">
        <f t="shared" si="7"/>
        <v>0</v>
      </c>
      <c r="K135" s="28">
        <f t="shared" si="1"/>
        <v>0</v>
      </c>
      <c r="L135" s="29">
        <f t="shared" si="2"/>
        <v>0</v>
      </c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4.25" customHeight="1">
      <c r="A136" s="1"/>
      <c r="B136" s="1"/>
      <c r="C136" s="1"/>
      <c r="D136" s="1"/>
      <c r="E136" s="1"/>
      <c r="F136" s="27" t="str">
        <f t="shared" si="3"/>
        <v/>
      </c>
      <c r="G136" s="28">
        <f t="shared" si="4"/>
        <v>0</v>
      </c>
      <c r="H136" s="29">
        <f t="shared" si="5"/>
        <v>0</v>
      </c>
      <c r="I136" s="29">
        <f t="shared" si="6"/>
        <v>0</v>
      </c>
      <c r="J136" s="29">
        <f t="shared" si="7"/>
        <v>0</v>
      </c>
      <c r="K136" s="28">
        <f t="shared" si="1"/>
        <v>0</v>
      </c>
      <c r="L136" s="29">
        <f t="shared" si="2"/>
        <v>0</v>
      </c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4.25" customHeight="1">
      <c r="A137" s="1"/>
      <c r="B137" s="1"/>
      <c r="C137" s="1"/>
      <c r="D137" s="1"/>
      <c r="E137" s="1"/>
      <c r="F137" s="27" t="str">
        <f t="shared" si="3"/>
        <v/>
      </c>
      <c r="G137" s="28">
        <f t="shared" si="4"/>
        <v>0</v>
      </c>
      <c r="H137" s="29">
        <f t="shared" si="5"/>
        <v>0</v>
      </c>
      <c r="I137" s="29">
        <f t="shared" si="6"/>
        <v>0</v>
      </c>
      <c r="J137" s="29">
        <f t="shared" si="7"/>
        <v>0</v>
      </c>
      <c r="K137" s="28">
        <f t="shared" si="1"/>
        <v>0</v>
      </c>
      <c r="L137" s="29">
        <f t="shared" si="2"/>
        <v>0</v>
      </c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4.25" customHeight="1">
      <c r="A138" s="1"/>
      <c r="B138" s="1"/>
      <c r="C138" s="1"/>
      <c r="D138" s="1"/>
      <c r="E138" s="1"/>
      <c r="F138" s="27" t="str">
        <f t="shared" si="3"/>
        <v/>
      </c>
      <c r="G138" s="28">
        <f t="shared" si="4"/>
        <v>0</v>
      </c>
      <c r="H138" s="29">
        <f t="shared" si="5"/>
        <v>0</v>
      </c>
      <c r="I138" s="29">
        <f t="shared" si="6"/>
        <v>0</v>
      </c>
      <c r="J138" s="29">
        <f t="shared" si="7"/>
        <v>0</v>
      </c>
      <c r="K138" s="28">
        <f t="shared" si="1"/>
        <v>0</v>
      </c>
      <c r="L138" s="29">
        <f t="shared" si="2"/>
        <v>0</v>
      </c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4.25" customHeight="1">
      <c r="A139" s="1"/>
      <c r="B139" s="1"/>
      <c r="C139" s="1"/>
      <c r="D139" s="1"/>
      <c r="E139" s="1"/>
      <c r="F139" s="27" t="str">
        <f t="shared" si="3"/>
        <v/>
      </c>
      <c r="G139" s="28">
        <f t="shared" si="4"/>
        <v>0</v>
      </c>
      <c r="H139" s="29">
        <f t="shared" si="5"/>
        <v>0</v>
      </c>
      <c r="I139" s="29">
        <f t="shared" si="6"/>
        <v>0</v>
      </c>
      <c r="J139" s="29">
        <f t="shared" si="7"/>
        <v>0</v>
      </c>
      <c r="K139" s="28">
        <f t="shared" si="1"/>
        <v>0</v>
      </c>
      <c r="L139" s="29">
        <f t="shared" si="2"/>
        <v>0</v>
      </c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4.25" customHeight="1">
      <c r="A140" s="1"/>
      <c r="B140" s="1"/>
      <c r="C140" s="1"/>
      <c r="D140" s="1"/>
      <c r="E140" s="1"/>
      <c r="F140" s="27" t="str">
        <f t="shared" si="3"/>
        <v/>
      </c>
      <c r="G140" s="28">
        <f t="shared" si="4"/>
        <v>0</v>
      </c>
      <c r="H140" s="29">
        <f t="shared" si="5"/>
        <v>0</v>
      </c>
      <c r="I140" s="29">
        <f t="shared" si="6"/>
        <v>0</v>
      </c>
      <c r="J140" s="29">
        <f t="shared" si="7"/>
        <v>0</v>
      </c>
      <c r="K140" s="28">
        <f t="shared" si="1"/>
        <v>0</v>
      </c>
      <c r="L140" s="29">
        <f t="shared" si="2"/>
        <v>0</v>
      </c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4.25" customHeight="1">
      <c r="A141" s="1"/>
      <c r="B141" s="1"/>
      <c r="C141" s="1"/>
      <c r="D141" s="1"/>
      <c r="E141" s="1"/>
      <c r="F141" s="27" t="str">
        <f t="shared" si="3"/>
        <v/>
      </c>
      <c r="G141" s="28">
        <f t="shared" si="4"/>
        <v>0</v>
      </c>
      <c r="H141" s="29">
        <f t="shared" si="5"/>
        <v>0</v>
      </c>
      <c r="I141" s="29">
        <f t="shared" si="6"/>
        <v>0</v>
      </c>
      <c r="J141" s="29">
        <f t="shared" si="7"/>
        <v>0</v>
      </c>
      <c r="K141" s="28">
        <f t="shared" si="1"/>
        <v>0</v>
      </c>
      <c r="L141" s="29">
        <f t="shared" si="2"/>
        <v>0</v>
      </c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4.25" customHeight="1">
      <c r="A142" s="1"/>
      <c r="B142" s="1"/>
      <c r="C142" s="1"/>
      <c r="D142" s="1"/>
      <c r="E142" s="1"/>
      <c r="F142" s="27" t="str">
        <f t="shared" si="3"/>
        <v/>
      </c>
      <c r="G142" s="28">
        <f t="shared" si="4"/>
        <v>0</v>
      </c>
      <c r="H142" s="29">
        <f t="shared" si="5"/>
        <v>0</v>
      </c>
      <c r="I142" s="29">
        <f t="shared" si="6"/>
        <v>0</v>
      </c>
      <c r="J142" s="29">
        <f t="shared" si="7"/>
        <v>0</v>
      </c>
      <c r="K142" s="28">
        <f t="shared" si="1"/>
        <v>0</v>
      </c>
      <c r="L142" s="29">
        <f t="shared" si="2"/>
        <v>0</v>
      </c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4.25" customHeight="1">
      <c r="A143" s="1"/>
      <c r="B143" s="1"/>
      <c r="C143" s="1"/>
      <c r="D143" s="1"/>
      <c r="E143" s="1"/>
      <c r="F143" s="27" t="str">
        <f t="shared" si="3"/>
        <v/>
      </c>
      <c r="G143" s="28">
        <f t="shared" si="4"/>
        <v>0</v>
      </c>
      <c r="H143" s="29">
        <f t="shared" si="5"/>
        <v>0</v>
      </c>
      <c r="I143" s="29">
        <f t="shared" si="6"/>
        <v>0</v>
      </c>
      <c r="J143" s="29">
        <f t="shared" si="7"/>
        <v>0</v>
      </c>
      <c r="K143" s="28">
        <f t="shared" si="1"/>
        <v>0</v>
      </c>
      <c r="L143" s="29">
        <f t="shared" si="2"/>
        <v>0</v>
      </c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4.25" customHeight="1">
      <c r="A144" s="1"/>
      <c r="B144" s="1"/>
      <c r="C144" s="1"/>
      <c r="D144" s="1"/>
      <c r="E144" s="1"/>
      <c r="F144" s="27" t="str">
        <f t="shared" si="3"/>
        <v/>
      </c>
      <c r="G144" s="28">
        <f t="shared" si="4"/>
        <v>0</v>
      </c>
      <c r="H144" s="29">
        <f t="shared" si="5"/>
        <v>0</v>
      </c>
      <c r="I144" s="29">
        <f t="shared" si="6"/>
        <v>0</v>
      </c>
      <c r="J144" s="29">
        <f t="shared" si="7"/>
        <v>0</v>
      </c>
      <c r="K144" s="28">
        <f t="shared" si="1"/>
        <v>0</v>
      </c>
      <c r="L144" s="29">
        <f t="shared" si="2"/>
        <v>0</v>
      </c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4.25" customHeight="1">
      <c r="A145" s="1"/>
      <c r="B145" s="1"/>
      <c r="C145" s="1"/>
      <c r="D145" s="1"/>
      <c r="E145" s="1"/>
      <c r="F145" s="27" t="str">
        <f t="shared" si="3"/>
        <v/>
      </c>
      <c r="G145" s="28">
        <f t="shared" si="4"/>
        <v>0</v>
      </c>
      <c r="H145" s="29">
        <f t="shared" si="5"/>
        <v>0</v>
      </c>
      <c r="I145" s="29">
        <f t="shared" si="6"/>
        <v>0</v>
      </c>
      <c r="J145" s="29">
        <f t="shared" si="7"/>
        <v>0</v>
      </c>
      <c r="K145" s="28">
        <f t="shared" si="1"/>
        <v>0</v>
      </c>
      <c r="L145" s="29">
        <f t="shared" si="2"/>
        <v>0</v>
      </c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4.25" customHeight="1">
      <c r="A146" s="1"/>
      <c r="B146" s="1"/>
      <c r="C146" s="1"/>
      <c r="D146" s="1"/>
      <c r="E146" s="1"/>
      <c r="F146" s="27" t="str">
        <f t="shared" si="3"/>
        <v/>
      </c>
      <c r="G146" s="28">
        <f t="shared" si="4"/>
        <v>0</v>
      </c>
      <c r="H146" s="29">
        <f t="shared" si="5"/>
        <v>0</v>
      </c>
      <c r="I146" s="29">
        <f t="shared" si="6"/>
        <v>0</v>
      </c>
      <c r="J146" s="29">
        <f t="shared" si="7"/>
        <v>0</v>
      </c>
      <c r="K146" s="28">
        <f t="shared" si="1"/>
        <v>0</v>
      </c>
      <c r="L146" s="29">
        <f t="shared" si="2"/>
        <v>0</v>
      </c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4.25" customHeight="1">
      <c r="A147" s="1"/>
      <c r="B147" s="1"/>
      <c r="C147" s="1"/>
      <c r="D147" s="1"/>
      <c r="E147" s="1"/>
      <c r="F147" s="27" t="str">
        <f t="shared" si="3"/>
        <v/>
      </c>
      <c r="G147" s="28">
        <f t="shared" si="4"/>
        <v>0</v>
      </c>
      <c r="H147" s="29">
        <f t="shared" si="5"/>
        <v>0</v>
      </c>
      <c r="I147" s="29">
        <f t="shared" si="6"/>
        <v>0</v>
      </c>
      <c r="J147" s="29">
        <f t="shared" si="7"/>
        <v>0</v>
      </c>
      <c r="K147" s="28">
        <f t="shared" si="1"/>
        <v>0</v>
      </c>
      <c r="L147" s="29">
        <f t="shared" si="2"/>
        <v>0</v>
      </c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4.25" customHeight="1">
      <c r="A148" s="1"/>
      <c r="B148" s="1"/>
      <c r="C148" s="1"/>
      <c r="D148" s="1"/>
      <c r="E148" s="1"/>
      <c r="F148" s="27" t="str">
        <f t="shared" si="3"/>
        <v/>
      </c>
      <c r="G148" s="28">
        <f t="shared" si="4"/>
        <v>0</v>
      </c>
      <c r="H148" s="29">
        <f t="shared" si="5"/>
        <v>0</v>
      </c>
      <c r="I148" s="29">
        <f t="shared" si="6"/>
        <v>0</v>
      </c>
      <c r="J148" s="29">
        <f t="shared" si="7"/>
        <v>0</v>
      </c>
      <c r="K148" s="28">
        <f t="shared" si="1"/>
        <v>0</v>
      </c>
      <c r="L148" s="29">
        <f t="shared" si="2"/>
        <v>0</v>
      </c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4.25" customHeight="1">
      <c r="A149" s="1"/>
      <c r="B149" s="1"/>
      <c r="C149" s="1"/>
      <c r="D149" s="1"/>
      <c r="E149" s="1"/>
      <c r="F149" s="27" t="str">
        <f t="shared" si="3"/>
        <v/>
      </c>
      <c r="G149" s="28">
        <f t="shared" si="4"/>
        <v>0</v>
      </c>
      <c r="H149" s="29">
        <f t="shared" si="5"/>
        <v>0</v>
      </c>
      <c r="I149" s="29">
        <f t="shared" si="6"/>
        <v>0</v>
      </c>
      <c r="J149" s="29">
        <f t="shared" si="7"/>
        <v>0</v>
      </c>
      <c r="K149" s="28">
        <f t="shared" si="1"/>
        <v>0</v>
      </c>
      <c r="L149" s="29">
        <f t="shared" si="2"/>
        <v>0</v>
      </c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4.25" customHeight="1">
      <c r="A150" s="1"/>
      <c r="B150" s="1"/>
      <c r="C150" s="1"/>
      <c r="D150" s="1"/>
      <c r="E150" s="1"/>
      <c r="F150" s="27" t="str">
        <f t="shared" si="3"/>
        <v/>
      </c>
      <c r="G150" s="28">
        <f t="shared" si="4"/>
        <v>0</v>
      </c>
      <c r="H150" s="29">
        <f t="shared" si="5"/>
        <v>0</v>
      </c>
      <c r="I150" s="29">
        <f t="shared" si="6"/>
        <v>0</v>
      </c>
      <c r="J150" s="29">
        <f t="shared" si="7"/>
        <v>0</v>
      </c>
      <c r="K150" s="28">
        <f t="shared" si="1"/>
        <v>0</v>
      </c>
      <c r="L150" s="29">
        <f t="shared" si="2"/>
        <v>0</v>
      </c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4.25" customHeight="1">
      <c r="A151" s="1"/>
      <c r="B151" s="1"/>
      <c r="C151" s="1"/>
      <c r="D151" s="1"/>
      <c r="E151" s="1"/>
      <c r="F151" s="27" t="str">
        <f t="shared" si="3"/>
        <v/>
      </c>
      <c r="G151" s="28">
        <f t="shared" si="4"/>
        <v>0</v>
      </c>
      <c r="H151" s="29">
        <f t="shared" si="5"/>
        <v>0</v>
      </c>
      <c r="I151" s="29">
        <f t="shared" si="6"/>
        <v>0</v>
      </c>
      <c r="J151" s="29">
        <f t="shared" si="7"/>
        <v>0</v>
      </c>
      <c r="K151" s="28">
        <f t="shared" si="1"/>
        <v>0</v>
      </c>
      <c r="L151" s="29">
        <f t="shared" si="2"/>
        <v>0</v>
      </c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4.25" customHeight="1">
      <c r="A152" s="1"/>
      <c r="B152" s="1"/>
      <c r="C152" s="1"/>
      <c r="D152" s="1"/>
      <c r="E152" s="1"/>
      <c r="F152" s="27" t="str">
        <f t="shared" si="3"/>
        <v/>
      </c>
      <c r="G152" s="28">
        <f t="shared" si="4"/>
        <v>0</v>
      </c>
      <c r="H152" s="29">
        <f t="shared" si="5"/>
        <v>0</v>
      </c>
      <c r="I152" s="29">
        <f t="shared" si="6"/>
        <v>0</v>
      </c>
      <c r="J152" s="29">
        <f t="shared" si="7"/>
        <v>0</v>
      </c>
      <c r="K152" s="28">
        <f t="shared" si="1"/>
        <v>0</v>
      </c>
      <c r="L152" s="29">
        <f t="shared" si="2"/>
        <v>0</v>
      </c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4.25" customHeight="1">
      <c r="A153" s="1"/>
      <c r="B153" s="1"/>
      <c r="C153" s="1"/>
      <c r="D153" s="1"/>
      <c r="E153" s="1"/>
      <c r="F153" s="27" t="str">
        <f t="shared" si="3"/>
        <v/>
      </c>
      <c r="G153" s="28">
        <f t="shared" si="4"/>
        <v>0</v>
      </c>
      <c r="H153" s="29">
        <f t="shared" si="5"/>
        <v>0</v>
      </c>
      <c r="I153" s="29">
        <f t="shared" si="6"/>
        <v>0</v>
      </c>
      <c r="J153" s="29">
        <f t="shared" si="7"/>
        <v>0</v>
      </c>
      <c r="K153" s="28">
        <f t="shared" si="1"/>
        <v>0</v>
      </c>
      <c r="L153" s="29">
        <f t="shared" si="2"/>
        <v>0</v>
      </c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4.25" customHeight="1">
      <c r="A154" s="1"/>
      <c r="B154" s="1"/>
      <c r="C154" s="1"/>
      <c r="D154" s="1"/>
      <c r="E154" s="1"/>
      <c r="F154" s="27" t="str">
        <f t="shared" si="3"/>
        <v/>
      </c>
      <c r="G154" s="28">
        <f t="shared" si="4"/>
        <v>0</v>
      </c>
      <c r="H154" s="29">
        <f t="shared" si="5"/>
        <v>0</v>
      </c>
      <c r="I154" s="29">
        <f t="shared" si="6"/>
        <v>0</v>
      </c>
      <c r="J154" s="29">
        <f t="shared" si="7"/>
        <v>0</v>
      </c>
      <c r="K154" s="28">
        <f t="shared" si="1"/>
        <v>0</v>
      </c>
      <c r="L154" s="29">
        <f t="shared" si="2"/>
        <v>0</v>
      </c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4.25" customHeight="1">
      <c r="A155" s="1"/>
      <c r="B155" s="1"/>
      <c r="C155" s="1"/>
      <c r="D155" s="1"/>
      <c r="E155" s="1"/>
      <c r="F155" s="27" t="str">
        <f t="shared" si="3"/>
        <v/>
      </c>
      <c r="G155" s="28">
        <f t="shared" si="4"/>
        <v>0</v>
      </c>
      <c r="H155" s="29">
        <f t="shared" si="5"/>
        <v>0</v>
      </c>
      <c r="I155" s="29">
        <f t="shared" si="6"/>
        <v>0</v>
      </c>
      <c r="J155" s="29">
        <f t="shared" si="7"/>
        <v>0</v>
      </c>
      <c r="K155" s="28">
        <f t="shared" si="1"/>
        <v>0</v>
      </c>
      <c r="L155" s="29">
        <f t="shared" si="2"/>
        <v>0</v>
      </c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4.25" customHeight="1">
      <c r="A156" s="1"/>
      <c r="B156" s="1"/>
      <c r="C156" s="1"/>
      <c r="D156" s="1"/>
      <c r="E156" s="1"/>
      <c r="F156" s="27" t="str">
        <f t="shared" si="3"/>
        <v/>
      </c>
      <c r="G156" s="28">
        <f t="shared" si="4"/>
        <v>0</v>
      </c>
      <c r="H156" s="29">
        <f t="shared" si="5"/>
        <v>0</v>
      </c>
      <c r="I156" s="29">
        <f t="shared" si="6"/>
        <v>0</v>
      </c>
      <c r="J156" s="29">
        <f t="shared" si="7"/>
        <v>0</v>
      </c>
      <c r="K156" s="28">
        <f t="shared" si="1"/>
        <v>0</v>
      </c>
      <c r="L156" s="29">
        <f t="shared" si="2"/>
        <v>0</v>
      </c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4.25" customHeight="1">
      <c r="A157" s="1"/>
      <c r="B157" s="1"/>
      <c r="C157" s="1"/>
      <c r="D157" s="1"/>
      <c r="E157" s="1"/>
      <c r="F157" s="27" t="str">
        <f t="shared" si="3"/>
        <v/>
      </c>
      <c r="G157" s="28">
        <f t="shared" si="4"/>
        <v>0</v>
      </c>
      <c r="H157" s="29">
        <f t="shared" si="5"/>
        <v>0</v>
      </c>
      <c r="I157" s="29">
        <f t="shared" si="6"/>
        <v>0</v>
      </c>
      <c r="J157" s="29">
        <f t="shared" si="7"/>
        <v>0</v>
      </c>
      <c r="K157" s="28">
        <f t="shared" si="1"/>
        <v>0</v>
      </c>
      <c r="L157" s="29">
        <f t="shared" si="2"/>
        <v>0</v>
      </c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4.25" customHeight="1">
      <c r="A158" s="1"/>
      <c r="B158" s="1"/>
      <c r="C158" s="1"/>
      <c r="D158" s="1"/>
      <c r="E158" s="1"/>
      <c r="F158" s="27" t="str">
        <f t="shared" si="3"/>
        <v/>
      </c>
      <c r="G158" s="28">
        <f t="shared" si="4"/>
        <v>0</v>
      </c>
      <c r="H158" s="29">
        <f t="shared" si="5"/>
        <v>0</v>
      </c>
      <c r="I158" s="29">
        <f t="shared" si="6"/>
        <v>0</v>
      </c>
      <c r="J158" s="29">
        <f t="shared" si="7"/>
        <v>0</v>
      </c>
      <c r="K158" s="28">
        <f t="shared" si="1"/>
        <v>0</v>
      </c>
      <c r="L158" s="29">
        <f t="shared" si="2"/>
        <v>0</v>
      </c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4.25" customHeight="1">
      <c r="A159" s="1"/>
      <c r="B159" s="1"/>
      <c r="C159" s="1"/>
      <c r="D159" s="1"/>
      <c r="E159" s="1"/>
      <c r="F159" s="27" t="str">
        <f t="shared" si="3"/>
        <v/>
      </c>
      <c r="G159" s="28">
        <f t="shared" si="4"/>
        <v>0</v>
      </c>
      <c r="H159" s="29">
        <f t="shared" si="5"/>
        <v>0</v>
      </c>
      <c r="I159" s="29">
        <f t="shared" si="6"/>
        <v>0</v>
      </c>
      <c r="J159" s="29">
        <f t="shared" si="7"/>
        <v>0</v>
      </c>
      <c r="K159" s="28">
        <f t="shared" si="1"/>
        <v>0</v>
      </c>
      <c r="L159" s="29">
        <f t="shared" si="2"/>
        <v>0</v>
      </c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4.25" customHeight="1">
      <c r="A160" s="1"/>
      <c r="B160" s="1"/>
      <c r="C160" s="1"/>
      <c r="D160" s="1"/>
      <c r="E160" s="1"/>
      <c r="F160" s="27" t="str">
        <f t="shared" si="3"/>
        <v/>
      </c>
      <c r="G160" s="28">
        <f t="shared" si="4"/>
        <v>0</v>
      </c>
      <c r="H160" s="29">
        <f t="shared" si="5"/>
        <v>0</v>
      </c>
      <c r="I160" s="29">
        <f t="shared" si="6"/>
        <v>0</v>
      </c>
      <c r="J160" s="29">
        <f t="shared" si="7"/>
        <v>0</v>
      </c>
      <c r="K160" s="28">
        <f t="shared" si="1"/>
        <v>0</v>
      </c>
      <c r="L160" s="29">
        <f t="shared" si="2"/>
        <v>0</v>
      </c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4.25" customHeight="1">
      <c r="A161" s="1"/>
      <c r="B161" s="1"/>
      <c r="C161" s="1"/>
      <c r="D161" s="1"/>
      <c r="E161" s="1"/>
      <c r="F161" s="27" t="str">
        <f t="shared" si="3"/>
        <v/>
      </c>
      <c r="G161" s="28">
        <f t="shared" si="4"/>
        <v>0</v>
      </c>
      <c r="H161" s="29">
        <f t="shared" si="5"/>
        <v>0</v>
      </c>
      <c r="I161" s="29">
        <f t="shared" si="6"/>
        <v>0</v>
      </c>
      <c r="J161" s="29">
        <f t="shared" si="7"/>
        <v>0</v>
      </c>
      <c r="K161" s="28">
        <f t="shared" si="1"/>
        <v>0</v>
      </c>
      <c r="L161" s="29">
        <f t="shared" si="2"/>
        <v>0</v>
      </c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4.25" customHeight="1">
      <c r="A162" s="1"/>
      <c r="B162" s="1"/>
      <c r="C162" s="1"/>
      <c r="D162" s="1"/>
      <c r="E162" s="1"/>
      <c r="F162" s="27" t="str">
        <f t="shared" si="3"/>
        <v/>
      </c>
      <c r="G162" s="28">
        <f t="shared" si="4"/>
        <v>0</v>
      </c>
      <c r="H162" s="29">
        <f t="shared" si="5"/>
        <v>0</v>
      </c>
      <c r="I162" s="29">
        <f t="shared" si="6"/>
        <v>0</v>
      </c>
      <c r="J162" s="29">
        <f t="shared" si="7"/>
        <v>0</v>
      </c>
      <c r="K162" s="28">
        <f t="shared" si="1"/>
        <v>0</v>
      </c>
      <c r="L162" s="29">
        <f t="shared" si="2"/>
        <v>0</v>
      </c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4.25" customHeight="1">
      <c r="A163" s="1"/>
      <c r="B163" s="1"/>
      <c r="C163" s="1"/>
      <c r="D163" s="1"/>
      <c r="E163" s="1"/>
      <c r="F163" s="27" t="str">
        <f t="shared" si="3"/>
        <v/>
      </c>
      <c r="G163" s="28">
        <f t="shared" si="4"/>
        <v>0</v>
      </c>
      <c r="H163" s="29">
        <f t="shared" si="5"/>
        <v>0</v>
      </c>
      <c r="I163" s="29">
        <f t="shared" si="6"/>
        <v>0</v>
      </c>
      <c r="J163" s="29">
        <f t="shared" si="7"/>
        <v>0</v>
      </c>
      <c r="K163" s="28">
        <f t="shared" si="1"/>
        <v>0</v>
      </c>
      <c r="L163" s="29">
        <f t="shared" si="2"/>
        <v>0</v>
      </c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4.25" customHeight="1">
      <c r="A164" s="1"/>
      <c r="B164" s="1"/>
      <c r="C164" s="1"/>
      <c r="D164" s="1"/>
      <c r="E164" s="1"/>
      <c r="F164" s="27" t="str">
        <f t="shared" si="3"/>
        <v/>
      </c>
      <c r="G164" s="28">
        <f t="shared" si="4"/>
        <v>0</v>
      </c>
      <c r="H164" s="29">
        <f t="shared" si="5"/>
        <v>0</v>
      </c>
      <c r="I164" s="29">
        <f t="shared" si="6"/>
        <v>0</v>
      </c>
      <c r="J164" s="29">
        <f t="shared" si="7"/>
        <v>0</v>
      </c>
      <c r="K164" s="28">
        <f t="shared" si="1"/>
        <v>0</v>
      </c>
      <c r="L164" s="29">
        <f t="shared" si="2"/>
        <v>0</v>
      </c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4.25" customHeight="1">
      <c r="A165" s="1"/>
      <c r="B165" s="1"/>
      <c r="C165" s="1"/>
      <c r="D165" s="1"/>
      <c r="E165" s="1"/>
      <c r="F165" s="27" t="str">
        <f t="shared" si="3"/>
        <v/>
      </c>
      <c r="G165" s="28">
        <f t="shared" si="4"/>
        <v>0</v>
      </c>
      <c r="H165" s="29">
        <f t="shared" si="5"/>
        <v>0</v>
      </c>
      <c r="I165" s="29">
        <f t="shared" si="6"/>
        <v>0</v>
      </c>
      <c r="J165" s="29">
        <f t="shared" si="7"/>
        <v>0</v>
      </c>
      <c r="K165" s="28">
        <f t="shared" si="1"/>
        <v>0</v>
      </c>
      <c r="L165" s="29">
        <f t="shared" si="2"/>
        <v>0</v>
      </c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4.25" customHeight="1">
      <c r="A166" s="1"/>
      <c r="B166" s="1"/>
      <c r="C166" s="1"/>
      <c r="D166" s="1"/>
      <c r="E166" s="1"/>
      <c r="F166" s="27" t="str">
        <f t="shared" si="3"/>
        <v/>
      </c>
      <c r="G166" s="28">
        <f t="shared" si="4"/>
        <v>0</v>
      </c>
      <c r="H166" s="29">
        <f t="shared" si="5"/>
        <v>0</v>
      </c>
      <c r="I166" s="29">
        <f t="shared" si="6"/>
        <v>0</v>
      </c>
      <c r="J166" s="29">
        <f t="shared" si="7"/>
        <v>0</v>
      </c>
      <c r="K166" s="28">
        <f t="shared" si="1"/>
        <v>0</v>
      </c>
      <c r="L166" s="29">
        <f t="shared" si="2"/>
        <v>0</v>
      </c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4.25" customHeight="1">
      <c r="A167" s="1"/>
      <c r="B167" s="1"/>
      <c r="C167" s="1"/>
      <c r="D167" s="1"/>
      <c r="E167" s="1"/>
      <c r="F167" s="27" t="str">
        <f t="shared" si="3"/>
        <v/>
      </c>
      <c r="G167" s="28">
        <f t="shared" si="4"/>
        <v>0</v>
      </c>
      <c r="H167" s="29">
        <f t="shared" si="5"/>
        <v>0</v>
      </c>
      <c r="I167" s="29">
        <f t="shared" si="6"/>
        <v>0</v>
      </c>
      <c r="J167" s="29">
        <f t="shared" si="7"/>
        <v>0</v>
      </c>
      <c r="K167" s="28">
        <f t="shared" si="1"/>
        <v>0</v>
      </c>
      <c r="L167" s="29">
        <f t="shared" si="2"/>
        <v>0</v>
      </c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4.25" customHeight="1">
      <c r="A168" s="1"/>
      <c r="B168" s="1"/>
      <c r="C168" s="1"/>
      <c r="D168" s="1"/>
      <c r="E168" s="1"/>
      <c r="F168" s="27" t="str">
        <f t="shared" si="3"/>
        <v/>
      </c>
      <c r="G168" s="28">
        <f t="shared" si="4"/>
        <v>0</v>
      </c>
      <c r="H168" s="29">
        <f t="shared" si="5"/>
        <v>0</v>
      </c>
      <c r="I168" s="29">
        <f t="shared" si="6"/>
        <v>0</v>
      </c>
      <c r="J168" s="29">
        <f t="shared" si="7"/>
        <v>0</v>
      </c>
      <c r="K168" s="28">
        <f t="shared" si="1"/>
        <v>0</v>
      </c>
      <c r="L168" s="29">
        <f t="shared" si="2"/>
        <v>0</v>
      </c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4.25" customHeight="1">
      <c r="A169" s="1"/>
      <c r="B169" s="1"/>
      <c r="C169" s="1"/>
      <c r="D169" s="1"/>
      <c r="E169" s="1"/>
      <c r="F169" s="27" t="str">
        <f t="shared" si="3"/>
        <v/>
      </c>
      <c r="G169" s="28">
        <f t="shared" si="4"/>
        <v>0</v>
      </c>
      <c r="H169" s="29">
        <f t="shared" si="5"/>
        <v>0</v>
      </c>
      <c r="I169" s="29">
        <f t="shared" si="6"/>
        <v>0</v>
      </c>
      <c r="J169" s="29">
        <f t="shared" si="7"/>
        <v>0</v>
      </c>
      <c r="K169" s="28">
        <f t="shared" si="1"/>
        <v>0</v>
      </c>
      <c r="L169" s="29">
        <f t="shared" si="2"/>
        <v>0</v>
      </c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4.25" customHeight="1">
      <c r="A170" s="1"/>
      <c r="B170" s="1"/>
      <c r="C170" s="1"/>
      <c r="D170" s="1"/>
      <c r="E170" s="1"/>
      <c r="F170" s="27" t="str">
        <f t="shared" si="3"/>
        <v/>
      </c>
      <c r="G170" s="28">
        <f t="shared" si="4"/>
        <v>0</v>
      </c>
      <c r="H170" s="29">
        <f t="shared" si="5"/>
        <v>0</v>
      </c>
      <c r="I170" s="29">
        <f t="shared" si="6"/>
        <v>0</v>
      </c>
      <c r="J170" s="29">
        <f t="shared" si="7"/>
        <v>0</v>
      </c>
      <c r="K170" s="28">
        <f t="shared" si="1"/>
        <v>0</v>
      </c>
      <c r="L170" s="29">
        <f t="shared" si="2"/>
        <v>0</v>
      </c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4.25" customHeight="1">
      <c r="A171" s="1"/>
      <c r="B171" s="1"/>
      <c r="C171" s="1"/>
      <c r="D171" s="1"/>
      <c r="E171" s="1"/>
      <c r="F171" s="27" t="str">
        <f t="shared" si="3"/>
        <v/>
      </c>
      <c r="G171" s="28">
        <f t="shared" si="4"/>
        <v>0</v>
      </c>
      <c r="H171" s="29">
        <f t="shared" si="5"/>
        <v>0</v>
      </c>
      <c r="I171" s="29">
        <f t="shared" si="6"/>
        <v>0</v>
      </c>
      <c r="J171" s="29">
        <f t="shared" si="7"/>
        <v>0</v>
      </c>
      <c r="K171" s="28">
        <f t="shared" si="1"/>
        <v>0</v>
      </c>
      <c r="L171" s="29">
        <f t="shared" si="2"/>
        <v>0</v>
      </c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4.25" customHeight="1">
      <c r="A172" s="1"/>
      <c r="B172" s="1"/>
      <c r="C172" s="1"/>
      <c r="D172" s="1"/>
      <c r="E172" s="1"/>
      <c r="F172" s="27" t="str">
        <f t="shared" si="3"/>
        <v/>
      </c>
      <c r="G172" s="28">
        <f t="shared" si="4"/>
        <v>0</v>
      </c>
      <c r="H172" s="29">
        <f t="shared" si="5"/>
        <v>0</v>
      </c>
      <c r="I172" s="29">
        <f t="shared" si="6"/>
        <v>0</v>
      </c>
      <c r="J172" s="29">
        <f t="shared" si="7"/>
        <v>0</v>
      </c>
      <c r="K172" s="28">
        <f t="shared" si="1"/>
        <v>0</v>
      </c>
      <c r="L172" s="29">
        <f t="shared" si="2"/>
        <v>0</v>
      </c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4.25" customHeight="1">
      <c r="A173" s="1"/>
      <c r="B173" s="1"/>
      <c r="C173" s="1"/>
      <c r="D173" s="1"/>
      <c r="E173" s="1"/>
      <c r="F173" s="27" t="str">
        <f t="shared" si="3"/>
        <v/>
      </c>
      <c r="G173" s="28">
        <f t="shared" si="4"/>
        <v>0</v>
      </c>
      <c r="H173" s="29">
        <f t="shared" si="5"/>
        <v>0</v>
      </c>
      <c r="I173" s="29">
        <f t="shared" si="6"/>
        <v>0</v>
      </c>
      <c r="J173" s="29">
        <f t="shared" si="7"/>
        <v>0</v>
      </c>
      <c r="K173" s="28">
        <f t="shared" si="1"/>
        <v>0</v>
      </c>
      <c r="L173" s="29">
        <f t="shared" si="2"/>
        <v>0</v>
      </c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4.25" customHeight="1">
      <c r="A174" s="1"/>
      <c r="B174" s="1"/>
      <c r="C174" s="1"/>
      <c r="D174" s="1"/>
      <c r="E174" s="1"/>
      <c r="F174" s="27" t="str">
        <f t="shared" si="3"/>
        <v/>
      </c>
      <c r="G174" s="28">
        <f t="shared" si="4"/>
        <v>0</v>
      </c>
      <c r="H174" s="29">
        <f t="shared" si="5"/>
        <v>0</v>
      </c>
      <c r="I174" s="29">
        <f t="shared" si="6"/>
        <v>0</v>
      </c>
      <c r="J174" s="29">
        <f t="shared" si="7"/>
        <v>0</v>
      </c>
      <c r="K174" s="28">
        <f t="shared" si="1"/>
        <v>0</v>
      </c>
      <c r="L174" s="29">
        <f t="shared" si="2"/>
        <v>0</v>
      </c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4.25" customHeight="1">
      <c r="A175" s="1"/>
      <c r="B175" s="1"/>
      <c r="C175" s="1"/>
      <c r="D175" s="1"/>
      <c r="E175" s="1"/>
      <c r="F175" s="27" t="str">
        <f t="shared" si="3"/>
        <v/>
      </c>
      <c r="G175" s="28">
        <f t="shared" si="4"/>
        <v>0</v>
      </c>
      <c r="H175" s="29">
        <f t="shared" si="5"/>
        <v>0</v>
      </c>
      <c r="I175" s="29">
        <f t="shared" si="6"/>
        <v>0</v>
      </c>
      <c r="J175" s="29">
        <f t="shared" si="7"/>
        <v>0</v>
      </c>
      <c r="K175" s="28">
        <f t="shared" si="1"/>
        <v>0</v>
      </c>
      <c r="L175" s="29">
        <f t="shared" si="2"/>
        <v>0</v>
      </c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4.25" customHeight="1">
      <c r="A176" s="1"/>
      <c r="B176" s="1"/>
      <c r="C176" s="1"/>
      <c r="D176" s="1"/>
      <c r="E176" s="1"/>
      <c r="F176" s="27" t="str">
        <f t="shared" si="3"/>
        <v/>
      </c>
      <c r="G176" s="28">
        <f t="shared" si="4"/>
        <v>0</v>
      </c>
      <c r="H176" s="29">
        <f t="shared" si="5"/>
        <v>0</v>
      </c>
      <c r="I176" s="29">
        <f t="shared" si="6"/>
        <v>0</v>
      </c>
      <c r="J176" s="29">
        <f t="shared" si="7"/>
        <v>0</v>
      </c>
      <c r="K176" s="28">
        <f t="shared" si="1"/>
        <v>0</v>
      </c>
      <c r="L176" s="29">
        <f t="shared" si="2"/>
        <v>0</v>
      </c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4.25" customHeight="1">
      <c r="A177" s="1"/>
      <c r="B177" s="1"/>
      <c r="C177" s="1"/>
      <c r="D177" s="1"/>
      <c r="E177" s="1"/>
      <c r="F177" s="27" t="str">
        <f t="shared" si="3"/>
        <v/>
      </c>
      <c r="G177" s="28">
        <f t="shared" si="4"/>
        <v>0</v>
      </c>
      <c r="H177" s="29">
        <f t="shared" si="5"/>
        <v>0</v>
      </c>
      <c r="I177" s="29">
        <f t="shared" si="6"/>
        <v>0</v>
      </c>
      <c r="J177" s="29">
        <f t="shared" si="7"/>
        <v>0</v>
      </c>
      <c r="K177" s="28">
        <f t="shared" si="1"/>
        <v>0</v>
      </c>
      <c r="L177" s="29">
        <f t="shared" si="2"/>
        <v>0</v>
      </c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4.25" customHeight="1">
      <c r="A178" s="1"/>
      <c r="B178" s="1"/>
      <c r="C178" s="1"/>
      <c r="D178" s="1"/>
      <c r="E178" s="1"/>
      <c r="F178" s="27" t="str">
        <f t="shared" si="3"/>
        <v/>
      </c>
      <c r="G178" s="28">
        <f t="shared" si="4"/>
        <v>0</v>
      </c>
      <c r="H178" s="29">
        <f t="shared" si="5"/>
        <v>0</v>
      </c>
      <c r="I178" s="29">
        <f t="shared" si="6"/>
        <v>0</v>
      </c>
      <c r="J178" s="29">
        <f t="shared" si="7"/>
        <v>0</v>
      </c>
      <c r="K178" s="28">
        <f t="shared" si="1"/>
        <v>0</v>
      </c>
      <c r="L178" s="29">
        <f t="shared" si="2"/>
        <v>0</v>
      </c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4.25" customHeight="1">
      <c r="A179" s="1"/>
      <c r="B179" s="1"/>
      <c r="C179" s="1"/>
      <c r="D179" s="1"/>
      <c r="E179" s="1"/>
      <c r="F179" s="27" t="str">
        <f t="shared" si="3"/>
        <v/>
      </c>
      <c r="G179" s="28">
        <f t="shared" si="4"/>
        <v>0</v>
      </c>
      <c r="H179" s="29">
        <f t="shared" si="5"/>
        <v>0</v>
      </c>
      <c r="I179" s="29">
        <f t="shared" si="6"/>
        <v>0</v>
      </c>
      <c r="J179" s="29">
        <f t="shared" si="7"/>
        <v>0</v>
      </c>
      <c r="K179" s="28">
        <f t="shared" si="1"/>
        <v>0</v>
      </c>
      <c r="L179" s="29">
        <f t="shared" si="2"/>
        <v>0</v>
      </c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4.25" customHeight="1">
      <c r="A180" s="1"/>
      <c r="B180" s="1"/>
      <c r="C180" s="1"/>
      <c r="D180" s="1"/>
      <c r="E180" s="1"/>
      <c r="F180" s="27" t="str">
        <f t="shared" si="3"/>
        <v/>
      </c>
      <c r="G180" s="28">
        <f t="shared" si="4"/>
        <v>0</v>
      </c>
      <c r="H180" s="29">
        <f t="shared" si="5"/>
        <v>0</v>
      </c>
      <c r="I180" s="29">
        <f t="shared" si="6"/>
        <v>0</v>
      </c>
      <c r="J180" s="29">
        <f t="shared" si="7"/>
        <v>0</v>
      </c>
      <c r="K180" s="28">
        <f t="shared" si="1"/>
        <v>0</v>
      </c>
      <c r="L180" s="29">
        <f t="shared" si="2"/>
        <v>0</v>
      </c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4.25" customHeight="1">
      <c r="A181" s="1"/>
      <c r="B181" s="1"/>
      <c r="C181" s="1"/>
      <c r="D181" s="1"/>
      <c r="E181" s="1"/>
      <c r="F181" s="27" t="str">
        <f t="shared" si="3"/>
        <v/>
      </c>
      <c r="G181" s="28">
        <f t="shared" si="4"/>
        <v>0</v>
      </c>
      <c r="H181" s="29">
        <f t="shared" si="5"/>
        <v>0</v>
      </c>
      <c r="I181" s="29">
        <f t="shared" si="6"/>
        <v>0</v>
      </c>
      <c r="J181" s="29">
        <f t="shared" si="7"/>
        <v>0</v>
      </c>
      <c r="K181" s="28">
        <f t="shared" si="1"/>
        <v>0</v>
      </c>
      <c r="L181" s="29">
        <f t="shared" si="2"/>
        <v>0</v>
      </c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4.25" customHeight="1">
      <c r="A182" s="1"/>
      <c r="B182" s="1"/>
      <c r="C182" s="1"/>
      <c r="D182" s="1"/>
      <c r="E182" s="1"/>
      <c r="F182" s="27" t="str">
        <f t="shared" si="3"/>
        <v/>
      </c>
      <c r="G182" s="28">
        <f t="shared" si="4"/>
        <v>0</v>
      </c>
      <c r="H182" s="29">
        <f t="shared" si="5"/>
        <v>0</v>
      </c>
      <c r="I182" s="29">
        <f t="shared" si="6"/>
        <v>0</v>
      </c>
      <c r="J182" s="29">
        <f t="shared" si="7"/>
        <v>0</v>
      </c>
      <c r="K182" s="28">
        <f t="shared" si="1"/>
        <v>0</v>
      </c>
      <c r="L182" s="29">
        <f t="shared" si="2"/>
        <v>0</v>
      </c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4.25" customHeight="1">
      <c r="A183" s="1"/>
      <c r="B183" s="1"/>
      <c r="C183" s="1"/>
      <c r="D183" s="1"/>
      <c r="E183" s="1"/>
      <c r="F183" s="27" t="str">
        <f t="shared" si="3"/>
        <v/>
      </c>
      <c r="G183" s="28">
        <f t="shared" si="4"/>
        <v>0</v>
      </c>
      <c r="H183" s="29">
        <f t="shared" si="5"/>
        <v>0</v>
      </c>
      <c r="I183" s="29">
        <f t="shared" si="6"/>
        <v>0</v>
      </c>
      <c r="J183" s="29">
        <f t="shared" si="7"/>
        <v>0</v>
      </c>
      <c r="K183" s="28">
        <f t="shared" si="1"/>
        <v>0</v>
      </c>
      <c r="L183" s="29">
        <f t="shared" si="2"/>
        <v>0</v>
      </c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4.25" customHeight="1">
      <c r="A184" s="1"/>
      <c r="B184" s="1"/>
      <c r="C184" s="1"/>
      <c r="D184" s="1"/>
      <c r="E184" s="1"/>
      <c r="F184" s="27" t="str">
        <f t="shared" si="3"/>
        <v/>
      </c>
      <c r="G184" s="28">
        <f t="shared" si="4"/>
        <v>0</v>
      </c>
      <c r="H184" s="29">
        <f t="shared" si="5"/>
        <v>0</v>
      </c>
      <c r="I184" s="29">
        <f t="shared" si="6"/>
        <v>0</v>
      </c>
      <c r="J184" s="29">
        <f t="shared" si="7"/>
        <v>0</v>
      </c>
      <c r="K184" s="28">
        <f t="shared" si="1"/>
        <v>0</v>
      </c>
      <c r="L184" s="29">
        <f t="shared" si="2"/>
        <v>0</v>
      </c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4.25" customHeight="1">
      <c r="A185" s="1"/>
      <c r="B185" s="1"/>
      <c r="C185" s="1"/>
      <c r="D185" s="1"/>
      <c r="E185" s="1"/>
      <c r="F185" s="27" t="str">
        <f t="shared" si="3"/>
        <v/>
      </c>
      <c r="G185" s="28">
        <f t="shared" si="4"/>
        <v>0</v>
      </c>
      <c r="H185" s="29">
        <f t="shared" si="5"/>
        <v>0</v>
      </c>
      <c r="I185" s="29">
        <f t="shared" si="6"/>
        <v>0</v>
      </c>
      <c r="J185" s="29">
        <f t="shared" si="7"/>
        <v>0</v>
      </c>
      <c r="K185" s="28">
        <f t="shared" si="1"/>
        <v>0</v>
      </c>
      <c r="L185" s="29">
        <f t="shared" si="2"/>
        <v>0</v>
      </c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4.25" customHeight="1">
      <c r="A186" s="1"/>
      <c r="B186" s="1"/>
      <c r="C186" s="1"/>
      <c r="D186" s="1"/>
      <c r="E186" s="1"/>
      <c r="F186" s="27" t="str">
        <f t="shared" si="3"/>
        <v/>
      </c>
      <c r="G186" s="28">
        <f t="shared" si="4"/>
        <v>0</v>
      </c>
      <c r="H186" s="29">
        <f t="shared" si="5"/>
        <v>0</v>
      </c>
      <c r="I186" s="29">
        <f t="shared" si="6"/>
        <v>0</v>
      </c>
      <c r="J186" s="29">
        <f t="shared" si="7"/>
        <v>0</v>
      </c>
      <c r="K186" s="28">
        <f t="shared" si="1"/>
        <v>0</v>
      </c>
      <c r="L186" s="29">
        <f t="shared" si="2"/>
        <v>0</v>
      </c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4.25" customHeight="1">
      <c r="A187" s="1"/>
      <c r="B187" s="1"/>
      <c r="C187" s="1"/>
      <c r="D187" s="1"/>
      <c r="E187" s="1"/>
      <c r="F187" s="27" t="str">
        <f t="shared" si="3"/>
        <v/>
      </c>
      <c r="G187" s="28">
        <f t="shared" si="4"/>
        <v>0</v>
      </c>
      <c r="H187" s="29">
        <f t="shared" si="5"/>
        <v>0</v>
      </c>
      <c r="I187" s="29">
        <f t="shared" si="6"/>
        <v>0</v>
      </c>
      <c r="J187" s="29">
        <f t="shared" si="7"/>
        <v>0</v>
      </c>
      <c r="K187" s="28">
        <f t="shared" si="1"/>
        <v>0</v>
      </c>
      <c r="L187" s="29">
        <f t="shared" si="2"/>
        <v>0</v>
      </c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4.25" customHeight="1">
      <c r="A188" s="1"/>
      <c r="B188" s="1"/>
      <c r="C188" s="1"/>
      <c r="D188" s="1"/>
      <c r="E188" s="1"/>
      <c r="F188" s="27" t="str">
        <f t="shared" si="3"/>
        <v/>
      </c>
      <c r="G188" s="28">
        <f t="shared" si="4"/>
        <v>0</v>
      </c>
      <c r="H188" s="29">
        <f t="shared" si="5"/>
        <v>0</v>
      </c>
      <c r="I188" s="29">
        <f t="shared" si="6"/>
        <v>0</v>
      </c>
      <c r="J188" s="29">
        <f t="shared" si="7"/>
        <v>0</v>
      </c>
      <c r="K188" s="28">
        <f t="shared" si="1"/>
        <v>0</v>
      </c>
      <c r="L188" s="29">
        <f t="shared" si="2"/>
        <v>0</v>
      </c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4.25" customHeight="1">
      <c r="A189" s="1"/>
      <c r="B189" s="1"/>
      <c r="C189" s="1"/>
      <c r="D189" s="1"/>
      <c r="E189" s="1"/>
      <c r="F189" s="27" t="str">
        <f t="shared" si="3"/>
        <v/>
      </c>
      <c r="G189" s="28">
        <f t="shared" si="4"/>
        <v>0</v>
      </c>
      <c r="H189" s="29">
        <f t="shared" si="5"/>
        <v>0</v>
      </c>
      <c r="I189" s="29">
        <f t="shared" si="6"/>
        <v>0</v>
      </c>
      <c r="J189" s="29">
        <f t="shared" si="7"/>
        <v>0</v>
      </c>
      <c r="K189" s="28">
        <f t="shared" si="1"/>
        <v>0</v>
      </c>
      <c r="L189" s="29">
        <f t="shared" si="2"/>
        <v>0</v>
      </c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4.25" customHeight="1">
      <c r="A190" s="1"/>
      <c r="B190" s="1"/>
      <c r="C190" s="1"/>
      <c r="D190" s="1"/>
      <c r="E190" s="1"/>
      <c r="F190" s="27" t="str">
        <f t="shared" si="3"/>
        <v/>
      </c>
      <c r="G190" s="28">
        <f t="shared" si="4"/>
        <v>0</v>
      </c>
      <c r="H190" s="29">
        <f t="shared" si="5"/>
        <v>0</v>
      </c>
      <c r="I190" s="29">
        <f t="shared" si="6"/>
        <v>0</v>
      </c>
      <c r="J190" s="29">
        <f t="shared" si="7"/>
        <v>0</v>
      </c>
      <c r="K190" s="28">
        <f t="shared" si="1"/>
        <v>0</v>
      </c>
      <c r="L190" s="29">
        <f t="shared" si="2"/>
        <v>0</v>
      </c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4.25" customHeight="1">
      <c r="A191" s="1"/>
      <c r="B191" s="1"/>
      <c r="C191" s="1"/>
      <c r="D191" s="1"/>
      <c r="E191" s="1"/>
      <c r="F191" s="27" t="str">
        <f t="shared" si="3"/>
        <v/>
      </c>
      <c r="G191" s="28">
        <f t="shared" si="4"/>
        <v>0</v>
      </c>
      <c r="H191" s="29">
        <f t="shared" si="5"/>
        <v>0</v>
      </c>
      <c r="I191" s="29">
        <f t="shared" si="6"/>
        <v>0</v>
      </c>
      <c r="J191" s="29">
        <f t="shared" si="7"/>
        <v>0</v>
      </c>
      <c r="K191" s="28">
        <f t="shared" si="1"/>
        <v>0</v>
      </c>
      <c r="L191" s="29">
        <f t="shared" si="2"/>
        <v>0</v>
      </c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4.25" customHeight="1">
      <c r="A192" s="1"/>
      <c r="B192" s="1"/>
      <c r="C192" s="1"/>
      <c r="D192" s="1"/>
      <c r="E192" s="1"/>
      <c r="F192" s="27" t="str">
        <f t="shared" si="3"/>
        <v/>
      </c>
      <c r="G192" s="28">
        <f t="shared" si="4"/>
        <v>0</v>
      </c>
      <c r="H192" s="29">
        <f t="shared" si="5"/>
        <v>0</v>
      </c>
      <c r="I192" s="29">
        <f t="shared" si="6"/>
        <v>0</v>
      </c>
      <c r="J192" s="29">
        <f t="shared" si="7"/>
        <v>0</v>
      </c>
      <c r="K192" s="28">
        <f t="shared" si="1"/>
        <v>0</v>
      </c>
      <c r="L192" s="29">
        <f t="shared" si="2"/>
        <v>0</v>
      </c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4.25" customHeight="1">
      <c r="A193" s="1"/>
      <c r="B193" s="1"/>
      <c r="C193" s="1"/>
      <c r="D193" s="1"/>
      <c r="E193" s="1"/>
      <c r="F193" s="27" t="str">
        <f t="shared" si="3"/>
        <v/>
      </c>
      <c r="G193" s="28">
        <f t="shared" si="4"/>
        <v>0</v>
      </c>
      <c r="H193" s="29">
        <f t="shared" si="5"/>
        <v>0</v>
      </c>
      <c r="I193" s="29">
        <f t="shared" si="6"/>
        <v>0</v>
      </c>
      <c r="J193" s="29">
        <f t="shared" si="7"/>
        <v>0</v>
      </c>
      <c r="K193" s="28">
        <f t="shared" si="1"/>
        <v>0</v>
      </c>
      <c r="L193" s="29">
        <f t="shared" si="2"/>
        <v>0</v>
      </c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4.25" customHeight="1">
      <c r="A194" s="1"/>
      <c r="B194" s="1"/>
      <c r="C194" s="1"/>
      <c r="D194" s="1"/>
      <c r="E194" s="1"/>
      <c r="F194" s="27" t="str">
        <f t="shared" si="3"/>
        <v/>
      </c>
      <c r="G194" s="28">
        <f t="shared" si="4"/>
        <v>0</v>
      </c>
      <c r="H194" s="29">
        <f t="shared" si="5"/>
        <v>0</v>
      </c>
      <c r="I194" s="29">
        <f t="shared" si="6"/>
        <v>0</v>
      </c>
      <c r="J194" s="29">
        <f t="shared" si="7"/>
        <v>0</v>
      </c>
      <c r="K194" s="28">
        <f t="shared" si="1"/>
        <v>0</v>
      </c>
      <c r="L194" s="29">
        <f t="shared" si="2"/>
        <v>0</v>
      </c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4.25" customHeight="1">
      <c r="A195" s="1"/>
      <c r="B195" s="1"/>
      <c r="C195" s="1"/>
      <c r="D195" s="1"/>
      <c r="E195" s="1"/>
      <c r="F195" s="27" t="str">
        <f t="shared" si="3"/>
        <v/>
      </c>
      <c r="G195" s="28">
        <f t="shared" si="4"/>
        <v>0</v>
      </c>
      <c r="H195" s="29">
        <f t="shared" si="5"/>
        <v>0</v>
      </c>
      <c r="I195" s="29">
        <f t="shared" si="6"/>
        <v>0</v>
      </c>
      <c r="J195" s="29">
        <f t="shared" si="7"/>
        <v>0</v>
      </c>
      <c r="K195" s="28">
        <f t="shared" si="1"/>
        <v>0</v>
      </c>
      <c r="L195" s="29">
        <f t="shared" si="2"/>
        <v>0</v>
      </c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4.25" customHeight="1">
      <c r="A196" s="1"/>
      <c r="B196" s="1"/>
      <c r="C196" s="1"/>
      <c r="D196" s="1"/>
      <c r="E196" s="1"/>
      <c r="F196" s="27" t="str">
        <f t="shared" si="3"/>
        <v/>
      </c>
      <c r="G196" s="28">
        <f t="shared" si="4"/>
        <v>0</v>
      </c>
      <c r="H196" s="29">
        <f t="shared" si="5"/>
        <v>0</v>
      </c>
      <c r="I196" s="29">
        <f t="shared" si="6"/>
        <v>0</v>
      </c>
      <c r="J196" s="29">
        <f t="shared" si="7"/>
        <v>0</v>
      </c>
      <c r="K196" s="28">
        <f t="shared" si="1"/>
        <v>0</v>
      </c>
      <c r="L196" s="29">
        <f t="shared" si="2"/>
        <v>0</v>
      </c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4.25" customHeight="1">
      <c r="A197" s="1"/>
      <c r="B197" s="1"/>
      <c r="C197" s="1"/>
      <c r="D197" s="1"/>
      <c r="E197" s="1"/>
      <c r="F197" s="27" t="str">
        <f t="shared" si="3"/>
        <v/>
      </c>
      <c r="G197" s="28">
        <f t="shared" si="4"/>
        <v>0</v>
      </c>
      <c r="H197" s="29">
        <f t="shared" si="5"/>
        <v>0</v>
      </c>
      <c r="I197" s="29">
        <f t="shared" si="6"/>
        <v>0</v>
      </c>
      <c r="J197" s="29">
        <f t="shared" si="7"/>
        <v>0</v>
      </c>
      <c r="K197" s="28">
        <f t="shared" si="1"/>
        <v>0</v>
      </c>
      <c r="L197" s="29">
        <f t="shared" si="2"/>
        <v>0</v>
      </c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4.25" customHeight="1">
      <c r="A198" s="1"/>
      <c r="B198" s="1"/>
      <c r="C198" s="1"/>
      <c r="D198" s="1"/>
      <c r="E198" s="1"/>
      <c r="F198" s="27" t="str">
        <f t="shared" si="3"/>
        <v/>
      </c>
      <c r="G198" s="28">
        <f t="shared" si="4"/>
        <v>0</v>
      </c>
      <c r="H198" s="29">
        <f t="shared" si="5"/>
        <v>0</v>
      </c>
      <c r="I198" s="29">
        <f t="shared" si="6"/>
        <v>0</v>
      </c>
      <c r="J198" s="29">
        <f t="shared" si="7"/>
        <v>0</v>
      </c>
      <c r="K198" s="28">
        <f t="shared" si="1"/>
        <v>0</v>
      </c>
      <c r="L198" s="29">
        <f t="shared" si="2"/>
        <v>0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4.25" customHeight="1">
      <c r="A199" s="1"/>
      <c r="B199" s="1"/>
      <c r="C199" s="1"/>
      <c r="D199" s="1"/>
      <c r="E199" s="1"/>
      <c r="F199" s="27" t="str">
        <f t="shared" si="3"/>
        <v/>
      </c>
      <c r="G199" s="28">
        <f t="shared" si="4"/>
        <v>0</v>
      </c>
      <c r="H199" s="29">
        <f t="shared" si="5"/>
        <v>0</v>
      </c>
      <c r="I199" s="29">
        <f t="shared" si="6"/>
        <v>0</v>
      </c>
      <c r="J199" s="29">
        <f t="shared" si="7"/>
        <v>0</v>
      </c>
      <c r="K199" s="28">
        <f t="shared" si="1"/>
        <v>0</v>
      </c>
      <c r="L199" s="29">
        <f t="shared" si="2"/>
        <v>0</v>
      </c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4.25" customHeight="1">
      <c r="A200" s="1"/>
      <c r="B200" s="1"/>
      <c r="C200" s="1"/>
      <c r="D200" s="1"/>
      <c r="E200" s="1"/>
      <c r="F200" s="27" t="str">
        <f t="shared" si="3"/>
        <v/>
      </c>
      <c r="G200" s="28">
        <f t="shared" si="4"/>
        <v>0</v>
      </c>
      <c r="H200" s="29">
        <f t="shared" si="5"/>
        <v>0</v>
      </c>
      <c r="I200" s="29">
        <f t="shared" si="6"/>
        <v>0</v>
      </c>
      <c r="J200" s="29">
        <f t="shared" si="7"/>
        <v>0</v>
      </c>
      <c r="K200" s="28">
        <f t="shared" si="1"/>
        <v>0</v>
      </c>
      <c r="L200" s="29">
        <f t="shared" si="2"/>
        <v>0</v>
      </c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4.25" customHeight="1">
      <c r="A201" s="1"/>
      <c r="B201" s="1"/>
      <c r="C201" s="1"/>
      <c r="D201" s="1"/>
      <c r="E201" s="1"/>
      <c r="F201" s="27" t="str">
        <f t="shared" si="3"/>
        <v/>
      </c>
      <c r="G201" s="28">
        <f t="shared" si="4"/>
        <v>0</v>
      </c>
      <c r="H201" s="29">
        <f t="shared" si="5"/>
        <v>0</v>
      </c>
      <c r="I201" s="29">
        <f t="shared" si="6"/>
        <v>0</v>
      </c>
      <c r="J201" s="29">
        <f t="shared" si="7"/>
        <v>0</v>
      </c>
      <c r="K201" s="28">
        <f t="shared" si="1"/>
        <v>0</v>
      </c>
      <c r="L201" s="29">
        <f t="shared" si="2"/>
        <v>0</v>
      </c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4.25" customHeight="1">
      <c r="A202" s="1"/>
      <c r="B202" s="1"/>
      <c r="C202" s="1"/>
      <c r="D202" s="1"/>
      <c r="E202" s="1"/>
      <c r="F202" s="27" t="str">
        <f t="shared" si="3"/>
        <v/>
      </c>
      <c r="G202" s="28">
        <f t="shared" si="4"/>
        <v>0</v>
      </c>
      <c r="H202" s="29">
        <f t="shared" si="5"/>
        <v>0</v>
      </c>
      <c r="I202" s="29">
        <f t="shared" si="6"/>
        <v>0</v>
      </c>
      <c r="J202" s="29">
        <f t="shared" si="7"/>
        <v>0</v>
      </c>
      <c r="K202" s="28">
        <f t="shared" si="1"/>
        <v>0</v>
      </c>
      <c r="L202" s="29">
        <f t="shared" si="2"/>
        <v>0</v>
      </c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4.25" customHeight="1">
      <c r="A203" s="1"/>
      <c r="B203" s="1"/>
      <c r="C203" s="1"/>
      <c r="D203" s="1"/>
      <c r="E203" s="1"/>
      <c r="F203" s="27" t="str">
        <f t="shared" si="3"/>
        <v/>
      </c>
      <c r="G203" s="28">
        <f t="shared" si="4"/>
        <v>0</v>
      </c>
      <c r="H203" s="29">
        <f t="shared" si="5"/>
        <v>0</v>
      </c>
      <c r="I203" s="29">
        <f t="shared" si="6"/>
        <v>0</v>
      </c>
      <c r="J203" s="29">
        <f t="shared" si="7"/>
        <v>0</v>
      </c>
      <c r="K203" s="28">
        <f t="shared" si="1"/>
        <v>0</v>
      </c>
      <c r="L203" s="29">
        <f t="shared" si="2"/>
        <v>0</v>
      </c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4.25" customHeight="1">
      <c r="A204" s="1"/>
      <c r="B204" s="1"/>
      <c r="C204" s="1"/>
      <c r="D204" s="1"/>
      <c r="E204" s="1"/>
      <c r="F204" s="27" t="str">
        <f t="shared" si="3"/>
        <v/>
      </c>
      <c r="G204" s="28">
        <f t="shared" si="4"/>
        <v>0</v>
      </c>
      <c r="H204" s="29">
        <f t="shared" si="5"/>
        <v>0</v>
      </c>
      <c r="I204" s="29">
        <f t="shared" si="6"/>
        <v>0</v>
      </c>
      <c r="J204" s="29">
        <f t="shared" si="7"/>
        <v>0</v>
      </c>
      <c r="K204" s="28">
        <f t="shared" si="1"/>
        <v>0</v>
      </c>
      <c r="L204" s="29">
        <f t="shared" si="2"/>
        <v>0</v>
      </c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4.25" customHeight="1">
      <c r="A205" s="1"/>
      <c r="B205" s="1"/>
      <c r="C205" s="1"/>
      <c r="D205" s="1"/>
      <c r="E205" s="1"/>
      <c r="F205" s="27" t="str">
        <f t="shared" si="3"/>
        <v/>
      </c>
      <c r="G205" s="28">
        <f t="shared" si="4"/>
        <v>0</v>
      </c>
      <c r="H205" s="29">
        <f t="shared" si="5"/>
        <v>0</v>
      </c>
      <c r="I205" s="29">
        <f t="shared" si="6"/>
        <v>0</v>
      </c>
      <c r="J205" s="29">
        <f t="shared" si="7"/>
        <v>0</v>
      </c>
      <c r="K205" s="28">
        <f t="shared" si="1"/>
        <v>0</v>
      </c>
      <c r="L205" s="29">
        <f t="shared" si="2"/>
        <v>0</v>
      </c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4.25" customHeight="1">
      <c r="A206" s="1"/>
      <c r="B206" s="1"/>
      <c r="C206" s="1"/>
      <c r="D206" s="1"/>
      <c r="E206" s="1"/>
      <c r="F206" s="27" t="str">
        <f t="shared" si="3"/>
        <v/>
      </c>
      <c r="G206" s="28">
        <f t="shared" si="4"/>
        <v>0</v>
      </c>
      <c r="H206" s="29">
        <f t="shared" si="5"/>
        <v>0</v>
      </c>
      <c r="I206" s="29">
        <f t="shared" si="6"/>
        <v>0</v>
      </c>
      <c r="J206" s="29">
        <f t="shared" si="7"/>
        <v>0</v>
      </c>
      <c r="K206" s="28">
        <f t="shared" si="1"/>
        <v>0</v>
      </c>
      <c r="L206" s="29">
        <f t="shared" si="2"/>
        <v>0</v>
      </c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4.25" customHeight="1">
      <c r="A207" s="1"/>
      <c r="B207" s="1"/>
      <c r="C207" s="1"/>
      <c r="D207" s="1"/>
      <c r="E207" s="1"/>
      <c r="F207" s="27" t="str">
        <f t="shared" si="3"/>
        <v/>
      </c>
      <c r="G207" s="28">
        <f t="shared" si="4"/>
        <v>0</v>
      </c>
      <c r="H207" s="29">
        <f t="shared" si="5"/>
        <v>0</v>
      </c>
      <c r="I207" s="29">
        <f t="shared" si="6"/>
        <v>0</v>
      </c>
      <c r="J207" s="29">
        <f t="shared" si="7"/>
        <v>0</v>
      </c>
      <c r="K207" s="28">
        <f t="shared" si="1"/>
        <v>0</v>
      </c>
      <c r="L207" s="29">
        <f t="shared" si="2"/>
        <v>0</v>
      </c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4.25" customHeight="1">
      <c r="A208" s="1"/>
      <c r="B208" s="1"/>
      <c r="C208" s="1"/>
      <c r="D208" s="1"/>
      <c r="E208" s="1"/>
      <c r="F208" s="27" t="str">
        <f t="shared" si="3"/>
        <v/>
      </c>
      <c r="G208" s="28">
        <f t="shared" si="4"/>
        <v>0</v>
      </c>
      <c r="H208" s="29">
        <f t="shared" si="5"/>
        <v>0</v>
      </c>
      <c r="I208" s="29">
        <f t="shared" si="6"/>
        <v>0</v>
      </c>
      <c r="J208" s="29">
        <f t="shared" si="7"/>
        <v>0</v>
      </c>
      <c r="K208" s="28">
        <f t="shared" si="1"/>
        <v>0</v>
      </c>
      <c r="L208" s="29">
        <f t="shared" si="2"/>
        <v>0</v>
      </c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4.25" customHeight="1">
      <c r="A209" s="1"/>
      <c r="B209" s="1"/>
      <c r="C209" s="1"/>
      <c r="D209" s="1"/>
      <c r="E209" s="1"/>
      <c r="F209" s="27" t="str">
        <f t="shared" si="3"/>
        <v/>
      </c>
      <c r="G209" s="28">
        <f t="shared" si="4"/>
        <v>0</v>
      </c>
      <c r="H209" s="29">
        <f t="shared" si="5"/>
        <v>0</v>
      </c>
      <c r="I209" s="29">
        <f t="shared" si="6"/>
        <v>0</v>
      </c>
      <c r="J209" s="29">
        <f t="shared" si="7"/>
        <v>0</v>
      </c>
      <c r="K209" s="28">
        <f t="shared" si="1"/>
        <v>0</v>
      </c>
      <c r="L209" s="29">
        <f t="shared" si="2"/>
        <v>0</v>
      </c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4.25" customHeight="1">
      <c r="A210" s="1"/>
      <c r="B210" s="1"/>
      <c r="C210" s="1"/>
      <c r="D210" s="1"/>
      <c r="E210" s="1"/>
      <c r="F210" s="27" t="str">
        <f t="shared" si="3"/>
        <v/>
      </c>
      <c r="G210" s="28">
        <f t="shared" si="4"/>
        <v>0</v>
      </c>
      <c r="H210" s="29">
        <f t="shared" si="5"/>
        <v>0</v>
      </c>
      <c r="I210" s="29">
        <f t="shared" si="6"/>
        <v>0</v>
      </c>
      <c r="J210" s="29">
        <f t="shared" si="7"/>
        <v>0</v>
      </c>
      <c r="K210" s="28">
        <f t="shared" si="1"/>
        <v>0</v>
      </c>
      <c r="L210" s="29">
        <f t="shared" si="2"/>
        <v>0</v>
      </c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4.25" customHeight="1">
      <c r="A211" s="1"/>
      <c r="B211" s="1"/>
      <c r="C211" s="1"/>
      <c r="D211" s="1"/>
      <c r="E211" s="1"/>
      <c r="F211" s="27" t="str">
        <f t="shared" si="3"/>
        <v/>
      </c>
      <c r="G211" s="28">
        <f t="shared" si="4"/>
        <v>0</v>
      </c>
      <c r="H211" s="29">
        <f t="shared" si="5"/>
        <v>0</v>
      </c>
      <c r="I211" s="29">
        <f t="shared" si="6"/>
        <v>0</v>
      </c>
      <c r="J211" s="29">
        <f t="shared" si="7"/>
        <v>0</v>
      </c>
      <c r="K211" s="28">
        <f t="shared" si="1"/>
        <v>0</v>
      </c>
      <c r="L211" s="29">
        <f t="shared" si="2"/>
        <v>0</v>
      </c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4.25" customHeight="1">
      <c r="A212" s="1"/>
      <c r="B212" s="1"/>
      <c r="C212" s="1"/>
      <c r="D212" s="1"/>
      <c r="E212" s="1"/>
      <c r="F212" s="27" t="str">
        <f t="shared" si="3"/>
        <v/>
      </c>
      <c r="G212" s="28">
        <f t="shared" si="4"/>
        <v>0</v>
      </c>
      <c r="H212" s="29">
        <f t="shared" si="5"/>
        <v>0</v>
      </c>
      <c r="I212" s="29">
        <f t="shared" si="6"/>
        <v>0</v>
      </c>
      <c r="J212" s="29">
        <f t="shared" si="7"/>
        <v>0</v>
      </c>
      <c r="K212" s="28">
        <f t="shared" si="1"/>
        <v>0</v>
      </c>
      <c r="L212" s="29">
        <f t="shared" si="2"/>
        <v>0</v>
      </c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4.25" customHeight="1">
      <c r="A213" s="1"/>
      <c r="B213" s="1"/>
      <c r="C213" s="1"/>
      <c r="D213" s="1"/>
      <c r="E213" s="1"/>
      <c r="F213" s="27" t="str">
        <f t="shared" si="3"/>
        <v/>
      </c>
      <c r="G213" s="28">
        <f t="shared" si="4"/>
        <v>0</v>
      </c>
      <c r="H213" s="29">
        <f t="shared" si="5"/>
        <v>0</v>
      </c>
      <c r="I213" s="29">
        <f t="shared" si="6"/>
        <v>0</v>
      </c>
      <c r="J213" s="29">
        <f t="shared" si="7"/>
        <v>0</v>
      </c>
      <c r="K213" s="28">
        <f t="shared" si="1"/>
        <v>0</v>
      </c>
      <c r="L213" s="29">
        <f t="shared" si="2"/>
        <v>0</v>
      </c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4.25" customHeight="1">
      <c r="A214" s="1"/>
      <c r="B214" s="1"/>
      <c r="C214" s="1"/>
      <c r="D214" s="1"/>
      <c r="E214" s="1"/>
      <c r="F214" s="27" t="str">
        <f t="shared" si="3"/>
        <v/>
      </c>
      <c r="G214" s="28">
        <f t="shared" si="4"/>
        <v>0</v>
      </c>
      <c r="H214" s="29">
        <f t="shared" si="5"/>
        <v>0</v>
      </c>
      <c r="I214" s="29">
        <f t="shared" si="6"/>
        <v>0</v>
      </c>
      <c r="J214" s="29">
        <f t="shared" si="7"/>
        <v>0</v>
      </c>
      <c r="K214" s="28">
        <f t="shared" si="1"/>
        <v>0</v>
      </c>
      <c r="L214" s="29">
        <f t="shared" si="2"/>
        <v>0</v>
      </c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4.25" customHeight="1">
      <c r="A215" s="1"/>
      <c r="B215" s="1"/>
      <c r="C215" s="1"/>
      <c r="D215" s="1"/>
      <c r="E215" s="1"/>
      <c r="F215" s="27" t="str">
        <f t="shared" si="3"/>
        <v/>
      </c>
      <c r="G215" s="28">
        <f t="shared" si="4"/>
        <v>0</v>
      </c>
      <c r="H215" s="29">
        <f t="shared" si="5"/>
        <v>0</v>
      </c>
      <c r="I215" s="29">
        <f t="shared" si="6"/>
        <v>0</v>
      </c>
      <c r="J215" s="29">
        <f t="shared" si="7"/>
        <v>0</v>
      </c>
      <c r="K215" s="28">
        <f t="shared" si="1"/>
        <v>0</v>
      </c>
      <c r="L215" s="29">
        <f t="shared" si="2"/>
        <v>0</v>
      </c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4.25" customHeight="1">
      <c r="A216" s="1"/>
      <c r="B216" s="1"/>
      <c r="C216" s="1"/>
      <c r="D216" s="1"/>
      <c r="E216" s="1"/>
      <c r="F216" s="27" t="str">
        <f t="shared" si="3"/>
        <v/>
      </c>
      <c r="G216" s="28">
        <f t="shared" si="4"/>
        <v>0</v>
      </c>
      <c r="H216" s="29">
        <f t="shared" si="5"/>
        <v>0</v>
      </c>
      <c r="I216" s="29">
        <f t="shared" si="6"/>
        <v>0</v>
      </c>
      <c r="J216" s="29">
        <f t="shared" si="7"/>
        <v>0</v>
      </c>
      <c r="K216" s="28">
        <f t="shared" si="1"/>
        <v>0</v>
      </c>
      <c r="L216" s="29">
        <f t="shared" si="2"/>
        <v>0</v>
      </c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4.25" customHeight="1">
      <c r="A217" s="1"/>
      <c r="B217" s="1"/>
      <c r="C217" s="1"/>
      <c r="D217" s="1"/>
      <c r="E217" s="1"/>
      <c r="F217" s="27" t="str">
        <f t="shared" si="3"/>
        <v/>
      </c>
      <c r="G217" s="28">
        <f t="shared" si="4"/>
        <v>0</v>
      </c>
      <c r="H217" s="29">
        <f t="shared" si="5"/>
        <v>0</v>
      </c>
      <c r="I217" s="29">
        <f t="shared" si="6"/>
        <v>0</v>
      </c>
      <c r="J217" s="29">
        <f t="shared" si="7"/>
        <v>0</v>
      </c>
      <c r="K217" s="28">
        <f t="shared" si="1"/>
        <v>0</v>
      </c>
      <c r="L217" s="29">
        <f t="shared" si="2"/>
        <v>0</v>
      </c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4.25" customHeight="1">
      <c r="A218" s="1"/>
      <c r="B218" s="1"/>
      <c r="C218" s="1"/>
      <c r="D218" s="1"/>
      <c r="E218" s="1"/>
      <c r="F218" s="27" t="str">
        <f t="shared" si="3"/>
        <v/>
      </c>
      <c r="G218" s="28">
        <f t="shared" si="4"/>
        <v>0</v>
      </c>
      <c r="H218" s="29">
        <f t="shared" si="5"/>
        <v>0</v>
      </c>
      <c r="I218" s="29">
        <f t="shared" si="6"/>
        <v>0</v>
      </c>
      <c r="J218" s="29">
        <f t="shared" si="7"/>
        <v>0</v>
      </c>
      <c r="K218" s="28">
        <f t="shared" si="1"/>
        <v>0</v>
      </c>
      <c r="L218" s="29">
        <f t="shared" si="2"/>
        <v>0</v>
      </c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4.25" customHeight="1">
      <c r="A219" s="1"/>
      <c r="B219" s="1"/>
      <c r="C219" s="1"/>
      <c r="D219" s="1"/>
      <c r="E219" s="1"/>
      <c r="F219" s="27" t="str">
        <f t="shared" si="3"/>
        <v/>
      </c>
      <c r="G219" s="28">
        <f t="shared" si="4"/>
        <v>0</v>
      </c>
      <c r="H219" s="29">
        <f t="shared" si="5"/>
        <v>0</v>
      </c>
      <c r="I219" s="29">
        <f t="shared" si="6"/>
        <v>0</v>
      </c>
      <c r="J219" s="29">
        <f t="shared" si="7"/>
        <v>0</v>
      </c>
      <c r="K219" s="28">
        <f t="shared" si="1"/>
        <v>0</v>
      </c>
      <c r="L219" s="29">
        <f t="shared" si="2"/>
        <v>0</v>
      </c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4.25" customHeight="1">
      <c r="A220" s="1"/>
      <c r="B220" s="1"/>
      <c r="C220" s="1"/>
      <c r="D220" s="1"/>
      <c r="E220" s="1"/>
      <c r="F220" s="27" t="str">
        <f t="shared" si="3"/>
        <v/>
      </c>
      <c r="G220" s="28">
        <f t="shared" si="4"/>
        <v>0</v>
      </c>
      <c r="H220" s="29">
        <f t="shared" si="5"/>
        <v>0</v>
      </c>
      <c r="I220" s="29">
        <f t="shared" si="6"/>
        <v>0</v>
      </c>
      <c r="J220" s="29">
        <f t="shared" si="7"/>
        <v>0</v>
      </c>
      <c r="K220" s="28">
        <f t="shared" si="1"/>
        <v>0</v>
      </c>
      <c r="L220" s="29">
        <f t="shared" si="2"/>
        <v>0</v>
      </c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4.25" customHeight="1">
      <c r="A221" s="1"/>
      <c r="B221" s="1"/>
      <c r="C221" s="1"/>
      <c r="D221" s="1"/>
      <c r="E221" s="1"/>
      <c r="F221" s="27" t="str">
        <f t="shared" si="3"/>
        <v/>
      </c>
      <c r="G221" s="28">
        <f t="shared" si="4"/>
        <v>0</v>
      </c>
      <c r="H221" s="29">
        <f t="shared" si="5"/>
        <v>0</v>
      </c>
      <c r="I221" s="29">
        <f t="shared" si="6"/>
        <v>0</v>
      </c>
      <c r="J221" s="29">
        <f t="shared" si="7"/>
        <v>0</v>
      </c>
      <c r="K221" s="28">
        <f t="shared" si="1"/>
        <v>0</v>
      </c>
      <c r="L221" s="29">
        <f t="shared" si="2"/>
        <v>0</v>
      </c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4.25" customHeight="1">
      <c r="A222" s="1"/>
      <c r="B222" s="1"/>
      <c r="C222" s="1"/>
      <c r="D222" s="1"/>
      <c r="E222" s="1"/>
      <c r="F222" s="27" t="str">
        <f t="shared" si="3"/>
        <v/>
      </c>
      <c r="G222" s="28">
        <f t="shared" si="4"/>
        <v>0</v>
      </c>
      <c r="H222" s="29">
        <f t="shared" si="5"/>
        <v>0</v>
      </c>
      <c r="I222" s="29">
        <f t="shared" si="6"/>
        <v>0</v>
      </c>
      <c r="J222" s="29">
        <f t="shared" si="7"/>
        <v>0</v>
      </c>
      <c r="K222" s="28">
        <f t="shared" si="1"/>
        <v>0</v>
      </c>
      <c r="L222" s="29">
        <f t="shared" si="2"/>
        <v>0</v>
      </c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4.25" customHeight="1">
      <c r="A223" s="1"/>
      <c r="B223" s="1"/>
      <c r="C223" s="1"/>
      <c r="D223" s="1"/>
      <c r="E223" s="1"/>
      <c r="F223" s="27" t="str">
        <f t="shared" si="3"/>
        <v/>
      </c>
      <c r="G223" s="28">
        <f t="shared" si="4"/>
        <v>0</v>
      </c>
      <c r="H223" s="29">
        <f t="shared" si="5"/>
        <v>0</v>
      </c>
      <c r="I223" s="29">
        <f t="shared" si="6"/>
        <v>0</v>
      </c>
      <c r="J223" s="29">
        <f t="shared" si="7"/>
        <v>0</v>
      </c>
      <c r="K223" s="28">
        <f t="shared" si="1"/>
        <v>0</v>
      </c>
      <c r="L223" s="29">
        <f t="shared" si="2"/>
        <v>0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4.25" customHeight="1">
      <c r="A224" s="1"/>
      <c r="B224" s="1"/>
      <c r="C224" s="1"/>
      <c r="D224" s="1"/>
      <c r="E224" s="1"/>
      <c r="F224" s="27" t="str">
        <f t="shared" si="3"/>
        <v/>
      </c>
      <c r="G224" s="28">
        <f t="shared" si="4"/>
        <v>0</v>
      </c>
      <c r="H224" s="29">
        <f t="shared" si="5"/>
        <v>0</v>
      </c>
      <c r="I224" s="29">
        <f t="shared" si="6"/>
        <v>0</v>
      </c>
      <c r="J224" s="29">
        <f t="shared" si="7"/>
        <v>0</v>
      </c>
      <c r="K224" s="28">
        <f t="shared" si="1"/>
        <v>0</v>
      </c>
      <c r="L224" s="29">
        <f t="shared" si="2"/>
        <v>0</v>
      </c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4.25" customHeight="1">
      <c r="A225" s="1"/>
      <c r="B225" s="1"/>
      <c r="C225" s="1"/>
      <c r="D225" s="1"/>
      <c r="E225" s="1"/>
      <c r="F225" s="27" t="str">
        <f t="shared" si="3"/>
        <v/>
      </c>
      <c r="G225" s="28">
        <f t="shared" si="4"/>
        <v>0</v>
      </c>
      <c r="H225" s="29">
        <f t="shared" si="5"/>
        <v>0</v>
      </c>
      <c r="I225" s="29">
        <f t="shared" si="6"/>
        <v>0</v>
      </c>
      <c r="J225" s="29">
        <f t="shared" si="7"/>
        <v>0</v>
      </c>
      <c r="K225" s="28">
        <f t="shared" si="1"/>
        <v>0</v>
      </c>
      <c r="L225" s="29">
        <f t="shared" si="2"/>
        <v>0</v>
      </c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4.25" customHeight="1">
      <c r="A226" s="1"/>
      <c r="B226" s="1"/>
      <c r="C226" s="1"/>
      <c r="D226" s="1"/>
      <c r="E226" s="1"/>
      <c r="F226" s="27" t="str">
        <f t="shared" si="3"/>
        <v/>
      </c>
      <c r="G226" s="28">
        <f t="shared" si="4"/>
        <v>0</v>
      </c>
      <c r="H226" s="29">
        <f t="shared" si="5"/>
        <v>0</v>
      </c>
      <c r="I226" s="29">
        <f t="shared" si="6"/>
        <v>0</v>
      </c>
      <c r="J226" s="29">
        <f t="shared" si="7"/>
        <v>0</v>
      </c>
      <c r="K226" s="28">
        <f t="shared" si="1"/>
        <v>0</v>
      </c>
      <c r="L226" s="29">
        <f t="shared" si="2"/>
        <v>0</v>
      </c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4.25" customHeight="1">
      <c r="A227" s="1"/>
      <c r="B227" s="1"/>
      <c r="C227" s="1"/>
      <c r="D227" s="1"/>
      <c r="E227" s="1"/>
      <c r="F227" s="27" t="str">
        <f t="shared" si="3"/>
        <v/>
      </c>
      <c r="G227" s="28">
        <f t="shared" si="4"/>
        <v>0</v>
      </c>
      <c r="H227" s="29">
        <f t="shared" si="5"/>
        <v>0</v>
      </c>
      <c r="I227" s="29">
        <f t="shared" si="6"/>
        <v>0</v>
      </c>
      <c r="J227" s="29">
        <f t="shared" si="7"/>
        <v>0</v>
      </c>
      <c r="K227" s="28">
        <f t="shared" si="1"/>
        <v>0</v>
      </c>
      <c r="L227" s="29">
        <f t="shared" si="2"/>
        <v>0</v>
      </c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4.25" customHeight="1">
      <c r="A228" s="1"/>
      <c r="B228" s="1"/>
      <c r="C228" s="1"/>
      <c r="D228" s="1"/>
      <c r="E228" s="1"/>
      <c r="F228" s="27" t="str">
        <f t="shared" si="3"/>
        <v/>
      </c>
      <c r="G228" s="28">
        <f t="shared" si="4"/>
        <v>0</v>
      </c>
      <c r="H228" s="29">
        <f t="shared" si="5"/>
        <v>0</v>
      </c>
      <c r="I228" s="29">
        <f t="shared" si="6"/>
        <v>0</v>
      </c>
      <c r="J228" s="29">
        <f t="shared" si="7"/>
        <v>0</v>
      </c>
      <c r="K228" s="28">
        <f t="shared" si="1"/>
        <v>0</v>
      </c>
      <c r="L228" s="29">
        <f t="shared" si="2"/>
        <v>0</v>
      </c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4.25" customHeight="1">
      <c r="A229" s="1"/>
      <c r="B229" s="1"/>
      <c r="C229" s="1"/>
      <c r="D229" s="1"/>
      <c r="E229" s="1"/>
      <c r="F229" s="27" t="str">
        <f t="shared" si="3"/>
        <v/>
      </c>
      <c r="G229" s="28">
        <f t="shared" si="4"/>
        <v>0</v>
      </c>
      <c r="H229" s="29">
        <f t="shared" si="5"/>
        <v>0</v>
      </c>
      <c r="I229" s="29">
        <f t="shared" si="6"/>
        <v>0</v>
      </c>
      <c r="J229" s="29">
        <f t="shared" si="7"/>
        <v>0</v>
      </c>
      <c r="K229" s="28">
        <f t="shared" si="1"/>
        <v>0</v>
      </c>
      <c r="L229" s="29">
        <f t="shared" si="2"/>
        <v>0</v>
      </c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4.25" customHeight="1">
      <c r="A230" s="1"/>
      <c r="B230" s="1"/>
      <c r="C230" s="1"/>
      <c r="D230" s="1"/>
      <c r="E230" s="1"/>
      <c r="F230" s="27" t="str">
        <f t="shared" si="3"/>
        <v/>
      </c>
      <c r="G230" s="28">
        <f t="shared" si="4"/>
        <v>0</v>
      </c>
      <c r="H230" s="29">
        <f t="shared" si="5"/>
        <v>0</v>
      </c>
      <c r="I230" s="29">
        <f t="shared" si="6"/>
        <v>0</v>
      </c>
      <c r="J230" s="29">
        <f t="shared" si="7"/>
        <v>0</v>
      </c>
      <c r="K230" s="28">
        <f t="shared" si="1"/>
        <v>0</v>
      </c>
      <c r="L230" s="29">
        <f t="shared" si="2"/>
        <v>0</v>
      </c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4.25" customHeight="1">
      <c r="A231" s="1"/>
      <c r="B231" s="1"/>
      <c r="C231" s="1"/>
      <c r="D231" s="1"/>
      <c r="E231" s="1"/>
      <c r="F231" s="27" t="str">
        <f t="shared" si="3"/>
        <v/>
      </c>
      <c r="G231" s="28">
        <f t="shared" si="4"/>
        <v>0</v>
      </c>
      <c r="H231" s="29">
        <f t="shared" si="5"/>
        <v>0</v>
      </c>
      <c r="I231" s="29">
        <f t="shared" si="6"/>
        <v>0</v>
      </c>
      <c r="J231" s="29">
        <f t="shared" si="7"/>
        <v>0</v>
      </c>
      <c r="K231" s="28">
        <f t="shared" si="1"/>
        <v>0</v>
      </c>
      <c r="L231" s="29">
        <f t="shared" si="2"/>
        <v>0</v>
      </c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4.25" customHeight="1">
      <c r="A232" s="1"/>
      <c r="B232" s="1"/>
      <c r="C232" s="1"/>
      <c r="D232" s="1"/>
      <c r="E232" s="1"/>
      <c r="F232" s="27" t="str">
        <f t="shared" si="3"/>
        <v/>
      </c>
      <c r="G232" s="28">
        <f t="shared" si="4"/>
        <v>0</v>
      </c>
      <c r="H232" s="29">
        <f t="shared" si="5"/>
        <v>0</v>
      </c>
      <c r="I232" s="29">
        <f t="shared" si="6"/>
        <v>0</v>
      </c>
      <c r="J232" s="29">
        <f t="shared" si="7"/>
        <v>0</v>
      </c>
      <c r="K232" s="28">
        <f t="shared" si="1"/>
        <v>0</v>
      </c>
      <c r="L232" s="29">
        <f t="shared" si="2"/>
        <v>0</v>
      </c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4.25" customHeight="1">
      <c r="A233" s="1"/>
      <c r="B233" s="1"/>
      <c r="C233" s="1"/>
      <c r="D233" s="1"/>
      <c r="E233" s="1"/>
      <c r="F233" s="27" t="str">
        <f t="shared" si="3"/>
        <v/>
      </c>
      <c r="G233" s="28">
        <f t="shared" si="4"/>
        <v>0</v>
      </c>
      <c r="H233" s="29">
        <f t="shared" si="5"/>
        <v>0</v>
      </c>
      <c r="I233" s="29">
        <f t="shared" si="6"/>
        <v>0</v>
      </c>
      <c r="J233" s="29">
        <f t="shared" si="7"/>
        <v>0</v>
      </c>
      <c r="K233" s="28">
        <f t="shared" si="1"/>
        <v>0</v>
      </c>
      <c r="L233" s="29">
        <f t="shared" si="2"/>
        <v>0</v>
      </c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4.25" customHeight="1">
      <c r="A234" s="1"/>
      <c r="B234" s="1"/>
      <c r="C234" s="1"/>
      <c r="D234" s="1"/>
      <c r="E234" s="1"/>
      <c r="F234" s="27" t="str">
        <f t="shared" si="3"/>
        <v/>
      </c>
      <c r="G234" s="28">
        <f t="shared" si="4"/>
        <v>0</v>
      </c>
      <c r="H234" s="29">
        <f t="shared" si="5"/>
        <v>0</v>
      </c>
      <c r="I234" s="29">
        <f t="shared" si="6"/>
        <v>0</v>
      </c>
      <c r="J234" s="29">
        <f t="shared" si="7"/>
        <v>0</v>
      </c>
      <c r="K234" s="28">
        <f t="shared" si="1"/>
        <v>0</v>
      </c>
      <c r="L234" s="29">
        <f t="shared" si="2"/>
        <v>0</v>
      </c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4.25" customHeight="1">
      <c r="A235" s="1"/>
      <c r="B235" s="1"/>
      <c r="C235" s="1"/>
      <c r="D235" s="1"/>
      <c r="E235" s="1"/>
      <c r="F235" s="27" t="str">
        <f t="shared" si="3"/>
        <v/>
      </c>
      <c r="G235" s="28">
        <f t="shared" si="4"/>
        <v>0</v>
      </c>
      <c r="H235" s="29">
        <f t="shared" si="5"/>
        <v>0</v>
      </c>
      <c r="I235" s="29">
        <f t="shared" si="6"/>
        <v>0</v>
      </c>
      <c r="J235" s="29">
        <f t="shared" si="7"/>
        <v>0</v>
      </c>
      <c r="K235" s="28">
        <f t="shared" si="1"/>
        <v>0</v>
      </c>
      <c r="L235" s="29">
        <f t="shared" si="2"/>
        <v>0</v>
      </c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4.25" customHeight="1">
      <c r="A236" s="1"/>
      <c r="B236" s="1"/>
      <c r="C236" s="1"/>
      <c r="D236" s="1"/>
      <c r="E236" s="1"/>
      <c r="F236" s="27" t="str">
        <f t="shared" si="3"/>
        <v/>
      </c>
      <c r="G236" s="28">
        <f t="shared" si="4"/>
        <v>0</v>
      </c>
      <c r="H236" s="29">
        <f t="shared" si="5"/>
        <v>0</v>
      </c>
      <c r="I236" s="29">
        <f t="shared" si="6"/>
        <v>0</v>
      </c>
      <c r="J236" s="29">
        <f t="shared" si="7"/>
        <v>0</v>
      </c>
      <c r="K236" s="28">
        <f t="shared" si="1"/>
        <v>0</v>
      </c>
      <c r="L236" s="29">
        <f t="shared" si="2"/>
        <v>0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4.25" customHeight="1">
      <c r="A237" s="1"/>
      <c r="B237" s="1"/>
      <c r="C237" s="1"/>
      <c r="D237" s="1"/>
      <c r="E237" s="1"/>
      <c r="F237" s="27" t="str">
        <f t="shared" si="3"/>
        <v/>
      </c>
      <c r="G237" s="28">
        <f t="shared" si="4"/>
        <v>0</v>
      </c>
      <c r="H237" s="29">
        <f t="shared" si="5"/>
        <v>0</v>
      </c>
      <c r="I237" s="29">
        <f t="shared" si="6"/>
        <v>0</v>
      </c>
      <c r="J237" s="29">
        <f t="shared" si="7"/>
        <v>0</v>
      </c>
      <c r="K237" s="28">
        <f t="shared" si="1"/>
        <v>0</v>
      </c>
      <c r="L237" s="29">
        <f t="shared" si="2"/>
        <v>0</v>
      </c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4.25" customHeight="1">
      <c r="A238" s="1"/>
      <c r="B238" s="1"/>
      <c r="C238" s="1"/>
      <c r="D238" s="1"/>
      <c r="E238" s="1"/>
      <c r="F238" s="27" t="str">
        <f t="shared" si="3"/>
        <v/>
      </c>
      <c r="G238" s="28">
        <f t="shared" si="4"/>
        <v>0</v>
      </c>
      <c r="H238" s="29">
        <f t="shared" si="5"/>
        <v>0</v>
      </c>
      <c r="I238" s="29">
        <f t="shared" si="6"/>
        <v>0</v>
      </c>
      <c r="J238" s="29">
        <f t="shared" si="7"/>
        <v>0</v>
      </c>
      <c r="K238" s="28">
        <f t="shared" si="1"/>
        <v>0</v>
      </c>
      <c r="L238" s="29">
        <f t="shared" si="2"/>
        <v>0</v>
      </c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4.25" customHeight="1">
      <c r="A239" s="1"/>
      <c r="B239" s="1"/>
      <c r="C239" s="1"/>
      <c r="D239" s="1"/>
      <c r="E239" s="1"/>
      <c r="F239" s="27" t="str">
        <f t="shared" si="3"/>
        <v/>
      </c>
      <c r="G239" s="28">
        <f t="shared" si="4"/>
        <v>0</v>
      </c>
      <c r="H239" s="29">
        <f t="shared" si="5"/>
        <v>0</v>
      </c>
      <c r="I239" s="29">
        <f t="shared" si="6"/>
        <v>0</v>
      </c>
      <c r="J239" s="29">
        <f t="shared" si="7"/>
        <v>0</v>
      </c>
      <c r="K239" s="28">
        <f t="shared" si="1"/>
        <v>0</v>
      </c>
      <c r="L239" s="29">
        <f t="shared" si="2"/>
        <v>0</v>
      </c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4.25" customHeight="1">
      <c r="A240" s="1"/>
      <c r="B240" s="1"/>
      <c r="C240" s="1"/>
      <c r="D240" s="1"/>
      <c r="E240" s="1"/>
      <c r="F240" s="27" t="str">
        <f t="shared" si="3"/>
        <v/>
      </c>
      <c r="G240" s="28">
        <f t="shared" si="4"/>
        <v>0</v>
      </c>
      <c r="H240" s="29">
        <f t="shared" si="5"/>
        <v>0</v>
      </c>
      <c r="I240" s="29">
        <f t="shared" si="6"/>
        <v>0</v>
      </c>
      <c r="J240" s="29">
        <f t="shared" si="7"/>
        <v>0</v>
      </c>
      <c r="K240" s="28">
        <f t="shared" si="1"/>
        <v>0</v>
      </c>
      <c r="L240" s="29">
        <f t="shared" si="2"/>
        <v>0</v>
      </c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4.25" customHeight="1">
      <c r="A241" s="1"/>
      <c r="B241" s="1"/>
      <c r="C241" s="1"/>
      <c r="D241" s="1"/>
      <c r="E241" s="1"/>
      <c r="F241" s="27" t="str">
        <f t="shared" si="3"/>
        <v/>
      </c>
      <c r="G241" s="28">
        <f t="shared" si="4"/>
        <v>0</v>
      </c>
      <c r="H241" s="29">
        <f t="shared" si="5"/>
        <v>0</v>
      </c>
      <c r="I241" s="29">
        <f t="shared" si="6"/>
        <v>0</v>
      </c>
      <c r="J241" s="29">
        <f t="shared" si="7"/>
        <v>0</v>
      </c>
      <c r="K241" s="28">
        <f t="shared" si="1"/>
        <v>0</v>
      </c>
      <c r="L241" s="29">
        <f t="shared" si="2"/>
        <v>0</v>
      </c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4.25" customHeight="1">
      <c r="A242" s="1"/>
      <c r="B242" s="1"/>
      <c r="C242" s="1"/>
      <c r="D242" s="1"/>
      <c r="E242" s="1"/>
      <c r="F242" s="27" t="str">
        <f t="shared" si="3"/>
        <v/>
      </c>
      <c r="G242" s="28">
        <f t="shared" si="4"/>
        <v>0</v>
      </c>
      <c r="H242" s="29">
        <f t="shared" si="5"/>
        <v>0</v>
      </c>
      <c r="I242" s="29">
        <f t="shared" si="6"/>
        <v>0</v>
      </c>
      <c r="J242" s="29">
        <f t="shared" si="7"/>
        <v>0</v>
      </c>
      <c r="K242" s="28">
        <f t="shared" si="1"/>
        <v>0</v>
      </c>
      <c r="L242" s="29">
        <f t="shared" si="2"/>
        <v>0</v>
      </c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4.25" customHeight="1">
      <c r="A243" s="1"/>
      <c r="B243" s="1"/>
      <c r="C243" s="1"/>
      <c r="D243" s="1"/>
      <c r="E243" s="1"/>
      <c r="F243" s="27" t="str">
        <f t="shared" si="3"/>
        <v/>
      </c>
      <c r="G243" s="28">
        <f t="shared" si="4"/>
        <v>0</v>
      </c>
      <c r="H243" s="29">
        <f t="shared" si="5"/>
        <v>0</v>
      </c>
      <c r="I243" s="29">
        <f t="shared" si="6"/>
        <v>0</v>
      </c>
      <c r="J243" s="29">
        <f t="shared" si="7"/>
        <v>0</v>
      </c>
      <c r="K243" s="28">
        <f t="shared" si="1"/>
        <v>0</v>
      </c>
      <c r="L243" s="29">
        <f t="shared" si="2"/>
        <v>0</v>
      </c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4.25" customHeight="1">
      <c r="A244" s="1"/>
      <c r="B244" s="1"/>
      <c r="C244" s="1"/>
      <c r="D244" s="1"/>
      <c r="E244" s="1"/>
      <c r="F244" s="27" t="str">
        <f t="shared" si="3"/>
        <v/>
      </c>
      <c r="G244" s="28">
        <f t="shared" si="4"/>
        <v>0</v>
      </c>
      <c r="H244" s="29">
        <f t="shared" si="5"/>
        <v>0</v>
      </c>
      <c r="I244" s="29">
        <f t="shared" si="6"/>
        <v>0</v>
      </c>
      <c r="J244" s="29">
        <f t="shared" si="7"/>
        <v>0</v>
      </c>
      <c r="K244" s="28">
        <f t="shared" si="1"/>
        <v>0</v>
      </c>
      <c r="L244" s="29">
        <f t="shared" si="2"/>
        <v>0</v>
      </c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4.25" customHeight="1">
      <c r="A245" s="1"/>
      <c r="B245" s="1"/>
      <c r="C245" s="1"/>
      <c r="D245" s="1"/>
      <c r="E245" s="1"/>
      <c r="F245" s="27" t="str">
        <f t="shared" si="3"/>
        <v/>
      </c>
      <c r="G245" s="28">
        <f t="shared" si="4"/>
        <v>0</v>
      </c>
      <c r="H245" s="29">
        <f t="shared" si="5"/>
        <v>0</v>
      </c>
      <c r="I245" s="29">
        <f t="shared" si="6"/>
        <v>0</v>
      </c>
      <c r="J245" s="29">
        <f t="shared" si="7"/>
        <v>0</v>
      </c>
      <c r="K245" s="28">
        <f t="shared" si="1"/>
        <v>0</v>
      </c>
      <c r="L245" s="29">
        <f t="shared" si="2"/>
        <v>0</v>
      </c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4.25" customHeight="1">
      <c r="A246" s="1"/>
      <c r="B246" s="1"/>
      <c r="C246" s="1"/>
      <c r="D246" s="1"/>
      <c r="E246" s="1"/>
      <c r="F246" s="27" t="str">
        <f t="shared" si="3"/>
        <v/>
      </c>
      <c r="G246" s="28">
        <f t="shared" si="4"/>
        <v>0</v>
      </c>
      <c r="H246" s="29">
        <f t="shared" si="5"/>
        <v>0</v>
      </c>
      <c r="I246" s="29">
        <f t="shared" si="6"/>
        <v>0</v>
      </c>
      <c r="J246" s="29">
        <f t="shared" si="7"/>
        <v>0</v>
      </c>
      <c r="K246" s="28">
        <f t="shared" si="1"/>
        <v>0</v>
      </c>
      <c r="L246" s="29">
        <f t="shared" si="2"/>
        <v>0</v>
      </c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4.25" customHeight="1">
      <c r="A247" s="1"/>
      <c r="B247" s="1"/>
      <c r="C247" s="1"/>
      <c r="D247" s="1"/>
      <c r="E247" s="1"/>
      <c r="F247" s="27" t="str">
        <f t="shared" si="3"/>
        <v/>
      </c>
      <c r="G247" s="28">
        <f t="shared" si="4"/>
        <v>0</v>
      </c>
      <c r="H247" s="29">
        <f t="shared" si="5"/>
        <v>0</v>
      </c>
      <c r="I247" s="29">
        <f t="shared" si="6"/>
        <v>0</v>
      </c>
      <c r="J247" s="29">
        <f t="shared" si="7"/>
        <v>0</v>
      </c>
      <c r="K247" s="28">
        <f t="shared" si="1"/>
        <v>0</v>
      </c>
      <c r="L247" s="29">
        <f t="shared" si="2"/>
        <v>0</v>
      </c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4.25" customHeight="1">
      <c r="A248" s="1"/>
      <c r="B248" s="1"/>
      <c r="C248" s="1"/>
      <c r="D248" s="1"/>
      <c r="E248" s="1"/>
      <c r="F248" s="27" t="str">
        <f t="shared" si="3"/>
        <v/>
      </c>
      <c r="G248" s="28">
        <f t="shared" si="4"/>
        <v>0</v>
      </c>
      <c r="H248" s="29">
        <f t="shared" si="5"/>
        <v>0</v>
      </c>
      <c r="I248" s="29">
        <f t="shared" si="6"/>
        <v>0</v>
      </c>
      <c r="J248" s="29">
        <f t="shared" si="7"/>
        <v>0</v>
      </c>
      <c r="K248" s="28">
        <f t="shared" si="1"/>
        <v>0</v>
      </c>
      <c r="L248" s="29">
        <f t="shared" si="2"/>
        <v>0</v>
      </c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4.25" customHeight="1">
      <c r="A249" s="1"/>
      <c r="B249" s="1"/>
      <c r="C249" s="1"/>
      <c r="D249" s="1"/>
      <c r="E249" s="1"/>
      <c r="F249" s="27" t="str">
        <f t="shared" si="3"/>
        <v/>
      </c>
      <c r="G249" s="28">
        <f t="shared" si="4"/>
        <v>0</v>
      </c>
      <c r="H249" s="29">
        <f t="shared" si="5"/>
        <v>0</v>
      </c>
      <c r="I249" s="29">
        <f t="shared" si="6"/>
        <v>0</v>
      </c>
      <c r="J249" s="29">
        <f t="shared" si="7"/>
        <v>0</v>
      </c>
      <c r="K249" s="28">
        <f t="shared" si="1"/>
        <v>0</v>
      </c>
      <c r="L249" s="29">
        <f t="shared" si="2"/>
        <v>0</v>
      </c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4.25" customHeight="1">
      <c r="A250" s="1"/>
      <c r="B250" s="1"/>
      <c r="C250" s="1"/>
      <c r="D250" s="1"/>
      <c r="E250" s="1"/>
      <c r="F250" s="27" t="str">
        <f t="shared" si="3"/>
        <v/>
      </c>
      <c r="G250" s="28">
        <f t="shared" si="4"/>
        <v>0</v>
      </c>
      <c r="H250" s="29">
        <f t="shared" si="5"/>
        <v>0</v>
      </c>
      <c r="I250" s="29">
        <f t="shared" si="6"/>
        <v>0</v>
      </c>
      <c r="J250" s="29">
        <f t="shared" si="7"/>
        <v>0</v>
      </c>
      <c r="K250" s="28">
        <f t="shared" si="1"/>
        <v>0</v>
      </c>
      <c r="L250" s="29">
        <f t="shared" si="2"/>
        <v>0</v>
      </c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4.25" customHeight="1">
      <c r="A251" s="1"/>
      <c r="B251" s="1"/>
      <c r="C251" s="1"/>
      <c r="D251" s="1"/>
      <c r="E251" s="1"/>
      <c r="F251" s="27" t="str">
        <f t="shared" si="3"/>
        <v/>
      </c>
      <c r="G251" s="28">
        <f t="shared" si="4"/>
        <v>0</v>
      </c>
      <c r="H251" s="29">
        <f t="shared" si="5"/>
        <v>0</v>
      </c>
      <c r="I251" s="29">
        <f t="shared" si="6"/>
        <v>0</v>
      </c>
      <c r="J251" s="29">
        <f t="shared" si="7"/>
        <v>0</v>
      </c>
      <c r="K251" s="28">
        <f t="shared" si="1"/>
        <v>0</v>
      </c>
      <c r="L251" s="29">
        <f t="shared" si="2"/>
        <v>0</v>
      </c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4.25" customHeight="1">
      <c r="A252" s="1"/>
      <c r="B252" s="1"/>
      <c r="C252" s="1"/>
      <c r="D252" s="1"/>
      <c r="E252" s="1"/>
      <c r="F252" s="27" t="str">
        <f t="shared" si="3"/>
        <v/>
      </c>
      <c r="G252" s="28">
        <f t="shared" si="4"/>
        <v>0</v>
      </c>
      <c r="H252" s="29">
        <f t="shared" si="5"/>
        <v>0</v>
      </c>
      <c r="I252" s="29">
        <f t="shared" si="6"/>
        <v>0</v>
      </c>
      <c r="J252" s="29">
        <f t="shared" si="7"/>
        <v>0</v>
      </c>
      <c r="K252" s="28">
        <f t="shared" si="1"/>
        <v>0</v>
      </c>
      <c r="L252" s="29">
        <f t="shared" si="2"/>
        <v>0</v>
      </c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4.25" customHeight="1">
      <c r="A253" s="1"/>
      <c r="B253" s="1"/>
      <c r="C253" s="1"/>
      <c r="D253" s="1"/>
      <c r="E253" s="1"/>
      <c r="F253" s="27" t="str">
        <f t="shared" si="3"/>
        <v/>
      </c>
      <c r="G253" s="28">
        <f t="shared" si="4"/>
        <v>0</v>
      </c>
      <c r="H253" s="29">
        <f t="shared" si="5"/>
        <v>0</v>
      </c>
      <c r="I253" s="29">
        <f t="shared" si="6"/>
        <v>0</v>
      </c>
      <c r="J253" s="29">
        <f t="shared" si="7"/>
        <v>0</v>
      </c>
      <c r="K253" s="28">
        <f t="shared" si="1"/>
        <v>0</v>
      </c>
      <c r="L253" s="29">
        <f t="shared" si="2"/>
        <v>0</v>
      </c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4.25" customHeight="1">
      <c r="A254" s="1"/>
      <c r="B254" s="1"/>
      <c r="C254" s="1"/>
      <c r="D254" s="1"/>
      <c r="E254" s="1"/>
      <c r="F254" s="27" t="str">
        <f t="shared" si="3"/>
        <v/>
      </c>
      <c r="G254" s="28">
        <f t="shared" si="4"/>
        <v>0</v>
      </c>
      <c r="H254" s="29">
        <f t="shared" si="5"/>
        <v>0</v>
      </c>
      <c r="I254" s="29">
        <f t="shared" si="6"/>
        <v>0</v>
      </c>
      <c r="J254" s="29">
        <f t="shared" si="7"/>
        <v>0</v>
      </c>
      <c r="K254" s="28">
        <f t="shared" si="1"/>
        <v>0</v>
      </c>
      <c r="L254" s="29">
        <f t="shared" si="2"/>
        <v>0</v>
      </c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4.25" customHeight="1">
      <c r="A255" s="1"/>
      <c r="B255" s="1"/>
      <c r="C255" s="1"/>
      <c r="D255" s="1"/>
      <c r="E255" s="1"/>
      <c r="F255" s="27" t="str">
        <f t="shared" si="3"/>
        <v/>
      </c>
      <c r="G255" s="28">
        <f t="shared" si="4"/>
        <v>0</v>
      </c>
      <c r="H255" s="29">
        <f t="shared" si="5"/>
        <v>0</v>
      </c>
      <c r="I255" s="29">
        <f t="shared" si="6"/>
        <v>0</v>
      </c>
      <c r="J255" s="29">
        <f t="shared" si="7"/>
        <v>0</v>
      </c>
      <c r="K255" s="28">
        <f t="shared" si="1"/>
        <v>0</v>
      </c>
      <c r="L255" s="29">
        <f t="shared" si="2"/>
        <v>0</v>
      </c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4.25" customHeight="1">
      <c r="A256" s="1"/>
      <c r="B256" s="1"/>
      <c r="C256" s="1"/>
      <c r="D256" s="1"/>
      <c r="E256" s="1"/>
      <c r="F256" s="27" t="str">
        <f t="shared" si="3"/>
        <v/>
      </c>
      <c r="G256" s="28">
        <f t="shared" si="4"/>
        <v>0</v>
      </c>
      <c r="H256" s="29">
        <f t="shared" si="5"/>
        <v>0</v>
      </c>
      <c r="I256" s="29">
        <f t="shared" si="6"/>
        <v>0</v>
      </c>
      <c r="J256" s="29">
        <f t="shared" si="7"/>
        <v>0</v>
      </c>
      <c r="K256" s="28">
        <f t="shared" si="1"/>
        <v>0</v>
      </c>
      <c r="L256" s="29">
        <f t="shared" si="2"/>
        <v>0</v>
      </c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4.25" customHeight="1">
      <c r="A257" s="1"/>
      <c r="B257" s="1"/>
      <c r="C257" s="1"/>
      <c r="D257" s="1"/>
      <c r="E257" s="1"/>
      <c r="F257" s="27" t="str">
        <f t="shared" si="3"/>
        <v/>
      </c>
      <c r="G257" s="28">
        <f t="shared" si="4"/>
        <v>0</v>
      </c>
      <c r="H257" s="29">
        <f t="shared" si="5"/>
        <v>0</v>
      </c>
      <c r="I257" s="29">
        <f t="shared" si="6"/>
        <v>0</v>
      </c>
      <c r="J257" s="29">
        <f t="shared" si="7"/>
        <v>0</v>
      </c>
      <c r="K257" s="28">
        <f t="shared" si="1"/>
        <v>0</v>
      </c>
      <c r="L257" s="29">
        <f t="shared" si="2"/>
        <v>0</v>
      </c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4.25" customHeight="1">
      <c r="A258" s="1"/>
      <c r="B258" s="1"/>
      <c r="C258" s="1"/>
      <c r="D258" s="1"/>
      <c r="E258" s="1"/>
      <c r="F258" s="27" t="str">
        <f t="shared" si="3"/>
        <v/>
      </c>
      <c r="G258" s="28">
        <f t="shared" si="4"/>
        <v>0</v>
      </c>
      <c r="H258" s="29">
        <f t="shared" si="5"/>
        <v>0</v>
      </c>
      <c r="I258" s="29">
        <f t="shared" si="6"/>
        <v>0</v>
      </c>
      <c r="J258" s="29">
        <f t="shared" si="7"/>
        <v>0</v>
      </c>
      <c r="K258" s="28">
        <f t="shared" si="1"/>
        <v>0</v>
      </c>
      <c r="L258" s="29">
        <f t="shared" si="2"/>
        <v>0</v>
      </c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4.25" customHeight="1">
      <c r="A259" s="1"/>
      <c r="B259" s="1"/>
      <c r="C259" s="1"/>
      <c r="D259" s="1"/>
      <c r="E259" s="1"/>
      <c r="F259" s="27" t="str">
        <f t="shared" si="3"/>
        <v/>
      </c>
      <c r="G259" s="28">
        <f t="shared" si="4"/>
        <v>0</v>
      </c>
      <c r="H259" s="29">
        <f t="shared" si="5"/>
        <v>0</v>
      </c>
      <c r="I259" s="29">
        <f t="shared" si="6"/>
        <v>0</v>
      </c>
      <c r="J259" s="29">
        <f t="shared" si="7"/>
        <v>0</v>
      </c>
      <c r="K259" s="28">
        <f t="shared" si="1"/>
        <v>0</v>
      </c>
      <c r="L259" s="29">
        <f t="shared" si="2"/>
        <v>0</v>
      </c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4.25" customHeight="1">
      <c r="A260" s="1"/>
      <c r="B260" s="1"/>
      <c r="C260" s="1"/>
      <c r="D260" s="1"/>
      <c r="E260" s="1"/>
      <c r="F260" s="27" t="str">
        <f t="shared" si="3"/>
        <v/>
      </c>
      <c r="G260" s="28">
        <f t="shared" si="4"/>
        <v>0</v>
      </c>
      <c r="H260" s="29">
        <f t="shared" si="5"/>
        <v>0</v>
      </c>
      <c r="I260" s="29">
        <f t="shared" si="6"/>
        <v>0</v>
      </c>
      <c r="J260" s="29">
        <f t="shared" si="7"/>
        <v>0</v>
      </c>
      <c r="K260" s="28">
        <f t="shared" si="1"/>
        <v>0</v>
      </c>
      <c r="L260" s="29">
        <f t="shared" si="2"/>
        <v>0</v>
      </c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4.25" customHeight="1">
      <c r="A261" s="1"/>
      <c r="B261" s="1"/>
      <c r="C261" s="1"/>
      <c r="D261" s="1"/>
      <c r="E261" s="1"/>
      <c r="F261" s="27" t="str">
        <f t="shared" si="3"/>
        <v/>
      </c>
      <c r="G261" s="28">
        <f t="shared" si="4"/>
        <v>0</v>
      </c>
      <c r="H261" s="29">
        <f t="shared" si="5"/>
        <v>0</v>
      </c>
      <c r="I261" s="29">
        <f t="shared" si="6"/>
        <v>0</v>
      </c>
      <c r="J261" s="29">
        <f t="shared" si="7"/>
        <v>0</v>
      </c>
      <c r="K261" s="28">
        <f t="shared" si="1"/>
        <v>0</v>
      </c>
      <c r="L261" s="29">
        <f t="shared" si="2"/>
        <v>0</v>
      </c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4.25" customHeight="1">
      <c r="A262" s="1"/>
      <c r="B262" s="1"/>
      <c r="C262" s="1"/>
      <c r="D262" s="1"/>
      <c r="E262" s="1"/>
      <c r="F262" s="27" t="str">
        <f t="shared" si="3"/>
        <v/>
      </c>
      <c r="G262" s="28">
        <f t="shared" si="4"/>
        <v>0</v>
      </c>
      <c r="H262" s="29">
        <f t="shared" si="5"/>
        <v>0</v>
      </c>
      <c r="I262" s="29">
        <f t="shared" si="6"/>
        <v>0</v>
      </c>
      <c r="J262" s="29">
        <f t="shared" si="7"/>
        <v>0</v>
      </c>
      <c r="K262" s="28">
        <f t="shared" si="1"/>
        <v>0</v>
      </c>
      <c r="L262" s="29">
        <f t="shared" si="2"/>
        <v>0</v>
      </c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4.25" customHeight="1">
      <c r="A263" s="1"/>
      <c r="B263" s="1"/>
      <c r="C263" s="1"/>
      <c r="D263" s="1"/>
      <c r="E263" s="1"/>
      <c r="F263" s="27" t="str">
        <f t="shared" si="3"/>
        <v/>
      </c>
      <c r="G263" s="28">
        <f t="shared" si="4"/>
        <v>0</v>
      </c>
      <c r="H263" s="29">
        <f t="shared" si="5"/>
        <v>0</v>
      </c>
      <c r="I263" s="29">
        <f t="shared" si="6"/>
        <v>0</v>
      </c>
      <c r="J263" s="29">
        <f t="shared" si="7"/>
        <v>0</v>
      </c>
      <c r="K263" s="28">
        <f t="shared" si="1"/>
        <v>0</v>
      </c>
      <c r="L263" s="29">
        <f t="shared" si="2"/>
        <v>0</v>
      </c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4.25" customHeight="1">
      <c r="A264" s="1"/>
      <c r="B264" s="1"/>
      <c r="C264" s="1"/>
      <c r="D264" s="1"/>
      <c r="E264" s="1"/>
      <c r="F264" s="27" t="str">
        <f t="shared" si="3"/>
        <v/>
      </c>
      <c r="G264" s="28">
        <f t="shared" si="4"/>
        <v>0</v>
      </c>
      <c r="H264" s="29">
        <f t="shared" si="5"/>
        <v>0</v>
      </c>
      <c r="I264" s="29">
        <f t="shared" si="6"/>
        <v>0</v>
      </c>
      <c r="J264" s="29">
        <f t="shared" si="7"/>
        <v>0</v>
      </c>
      <c r="K264" s="28">
        <f t="shared" si="1"/>
        <v>0</v>
      </c>
      <c r="L264" s="29">
        <f t="shared" si="2"/>
        <v>0</v>
      </c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4.25" customHeight="1">
      <c r="A265" s="1"/>
      <c r="B265" s="1"/>
      <c r="C265" s="1"/>
      <c r="D265" s="1"/>
      <c r="E265" s="1"/>
      <c r="F265" s="27" t="str">
        <f t="shared" si="3"/>
        <v/>
      </c>
      <c r="G265" s="28">
        <f t="shared" si="4"/>
        <v>0</v>
      </c>
      <c r="H265" s="29">
        <f t="shared" si="5"/>
        <v>0</v>
      </c>
      <c r="I265" s="29">
        <f t="shared" si="6"/>
        <v>0</v>
      </c>
      <c r="J265" s="29">
        <f t="shared" si="7"/>
        <v>0</v>
      </c>
      <c r="K265" s="28">
        <f t="shared" si="1"/>
        <v>0</v>
      </c>
      <c r="L265" s="29">
        <f t="shared" si="2"/>
        <v>0</v>
      </c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4.25" customHeight="1">
      <c r="A266" s="1"/>
      <c r="B266" s="1"/>
      <c r="C266" s="1"/>
      <c r="D266" s="1"/>
      <c r="E266" s="1"/>
      <c r="F266" s="27" t="str">
        <f t="shared" si="3"/>
        <v/>
      </c>
      <c r="G266" s="28">
        <f t="shared" si="4"/>
        <v>0</v>
      </c>
      <c r="H266" s="29">
        <f t="shared" si="5"/>
        <v>0</v>
      </c>
      <c r="I266" s="29">
        <f t="shared" si="6"/>
        <v>0</v>
      </c>
      <c r="J266" s="29">
        <f t="shared" si="7"/>
        <v>0</v>
      </c>
      <c r="K266" s="28">
        <f t="shared" si="1"/>
        <v>0</v>
      </c>
      <c r="L266" s="29">
        <f t="shared" si="2"/>
        <v>0</v>
      </c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4.25" customHeight="1">
      <c r="A267" s="1"/>
      <c r="B267" s="1"/>
      <c r="C267" s="1"/>
      <c r="D267" s="1"/>
      <c r="E267" s="1"/>
      <c r="F267" s="27" t="str">
        <f t="shared" si="3"/>
        <v/>
      </c>
      <c r="G267" s="28">
        <f t="shared" si="4"/>
        <v>0</v>
      </c>
      <c r="H267" s="29">
        <f t="shared" si="5"/>
        <v>0</v>
      </c>
      <c r="I267" s="29">
        <f t="shared" si="6"/>
        <v>0</v>
      </c>
      <c r="J267" s="29">
        <f t="shared" si="7"/>
        <v>0</v>
      </c>
      <c r="K267" s="28">
        <f t="shared" si="1"/>
        <v>0</v>
      </c>
      <c r="L267" s="29">
        <f t="shared" si="2"/>
        <v>0</v>
      </c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4.25" customHeight="1">
      <c r="A268" s="1"/>
      <c r="B268" s="1"/>
      <c r="C268" s="1"/>
      <c r="D268" s="1"/>
      <c r="E268" s="1"/>
      <c r="F268" s="27" t="str">
        <f t="shared" si="3"/>
        <v/>
      </c>
      <c r="G268" s="28">
        <f t="shared" si="4"/>
        <v>0</v>
      </c>
      <c r="H268" s="29">
        <f t="shared" si="5"/>
        <v>0</v>
      </c>
      <c r="I268" s="29">
        <f t="shared" si="6"/>
        <v>0</v>
      </c>
      <c r="J268" s="29">
        <f t="shared" si="7"/>
        <v>0</v>
      </c>
      <c r="K268" s="28">
        <f t="shared" si="1"/>
        <v>0</v>
      </c>
      <c r="L268" s="29">
        <f t="shared" si="2"/>
        <v>0</v>
      </c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4.25" customHeight="1">
      <c r="A269" s="1"/>
      <c r="B269" s="1"/>
      <c r="C269" s="1"/>
      <c r="D269" s="1"/>
      <c r="E269" s="1"/>
      <c r="F269" s="27" t="str">
        <f t="shared" si="3"/>
        <v/>
      </c>
      <c r="G269" s="28">
        <f t="shared" si="4"/>
        <v>0</v>
      </c>
      <c r="H269" s="29">
        <f t="shared" si="5"/>
        <v>0</v>
      </c>
      <c r="I269" s="29">
        <f t="shared" si="6"/>
        <v>0</v>
      </c>
      <c r="J269" s="29">
        <f t="shared" si="7"/>
        <v>0</v>
      </c>
      <c r="K269" s="28">
        <f t="shared" si="1"/>
        <v>0</v>
      </c>
      <c r="L269" s="29">
        <f t="shared" si="2"/>
        <v>0</v>
      </c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4.25" customHeight="1">
      <c r="A270" s="1"/>
      <c r="B270" s="1"/>
      <c r="C270" s="1"/>
      <c r="D270" s="1"/>
      <c r="E270" s="1"/>
      <c r="F270" s="27" t="str">
        <f t="shared" si="3"/>
        <v/>
      </c>
      <c r="G270" s="28">
        <f t="shared" si="4"/>
        <v>0</v>
      </c>
      <c r="H270" s="29">
        <f t="shared" si="5"/>
        <v>0</v>
      </c>
      <c r="I270" s="29">
        <f t="shared" si="6"/>
        <v>0</v>
      </c>
      <c r="J270" s="29">
        <f t="shared" si="7"/>
        <v>0</v>
      </c>
      <c r="K270" s="28">
        <f t="shared" si="1"/>
        <v>0</v>
      </c>
      <c r="L270" s="29">
        <f t="shared" si="2"/>
        <v>0</v>
      </c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4.25" customHeight="1">
      <c r="A271" s="1"/>
      <c r="B271" s="1"/>
      <c r="C271" s="1"/>
      <c r="D271" s="1"/>
      <c r="E271" s="1"/>
      <c r="F271" s="27" t="str">
        <f t="shared" si="3"/>
        <v/>
      </c>
      <c r="G271" s="28">
        <f t="shared" si="4"/>
        <v>0</v>
      </c>
      <c r="H271" s="29">
        <f t="shared" si="5"/>
        <v>0</v>
      </c>
      <c r="I271" s="29">
        <f t="shared" si="6"/>
        <v>0</v>
      </c>
      <c r="J271" s="29">
        <f t="shared" si="7"/>
        <v>0</v>
      </c>
      <c r="K271" s="28">
        <f t="shared" si="1"/>
        <v>0</v>
      </c>
      <c r="L271" s="29">
        <f t="shared" si="2"/>
        <v>0</v>
      </c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4.25" customHeight="1">
      <c r="A272" s="1"/>
      <c r="B272" s="1"/>
      <c r="C272" s="1"/>
      <c r="D272" s="1"/>
      <c r="E272" s="1"/>
      <c r="F272" s="27" t="str">
        <f t="shared" si="3"/>
        <v/>
      </c>
      <c r="G272" s="28">
        <f t="shared" si="4"/>
        <v>0</v>
      </c>
      <c r="H272" s="29">
        <f t="shared" si="5"/>
        <v>0</v>
      </c>
      <c r="I272" s="29">
        <f t="shared" si="6"/>
        <v>0</v>
      </c>
      <c r="J272" s="29">
        <f t="shared" si="7"/>
        <v>0</v>
      </c>
      <c r="K272" s="28">
        <f t="shared" si="1"/>
        <v>0</v>
      </c>
      <c r="L272" s="29">
        <f t="shared" si="2"/>
        <v>0</v>
      </c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4.25" customHeight="1">
      <c r="A273" s="1"/>
      <c r="B273" s="1"/>
      <c r="C273" s="1"/>
      <c r="D273" s="1"/>
      <c r="E273" s="1"/>
      <c r="F273" s="27" t="str">
        <f t="shared" si="3"/>
        <v/>
      </c>
      <c r="G273" s="28">
        <f t="shared" si="4"/>
        <v>0</v>
      </c>
      <c r="H273" s="29">
        <f t="shared" si="5"/>
        <v>0</v>
      </c>
      <c r="I273" s="29">
        <f t="shared" si="6"/>
        <v>0</v>
      </c>
      <c r="J273" s="29">
        <f t="shared" si="7"/>
        <v>0</v>
      </c>
      <c r="K273" s="28">
        <f t="shared" si="1"/>
        <v>0</v>
      </c>
      <c r="L273" s="29">
        <f t="shared" si="2"/>
        <v>0</v>
      </c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4.25" customHeight="1">
      <c r="A274" s="1"/>
      <c r="B274" s="1"/>
      <c r="C274" s="1"/>
      <c r="D274" s="1"/>
      <c r="E274" s="1"/>
      <c r="F274" s="27" t="str">
        <f t="shared" si="3"/>
        <v/>
      </c>
      <c r="G274" s="28">
        <f t="shared" si="4"/>
        <v>0</v>
      </c>
      <c r="H274" s="29">
        <f t="shared" si="5"/>
        <v>0</v>
      </c>
      <c r="I274" s="29">
        <f t="shared" si="6"/>
        <v>0</v>
      </c>
      <c r="J274" s="29">
        <f t="shared" si="7"/>
        <v>0</v>
      </c>
      <c r="K274" s="28">
        <f t="shared" si="1"/>
        <v>0</v>
      </c>
      <c r="L274" s="29">
        <f t="shared" si="2"/>
        <v>0</v>
      </c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4.25" customHeight="1">
      <c r="A275" s="1"/>
      <c r="B275" s="1"/>
      <c r="C275" s="1"/>
      <c r="D275" s="1"/>
      <c r="E275" s="1"/>
      <c r="F275" s="27" t="str">
        <f t="shared" si="3"/>
        <v/>
      </c>
      <c r="G275" s="28">
        <f t="shared" si="4"/>
        <v>0</v>
      </c>
      <c r="H275" s="29">
        <f t="shared" si="5"/>
        <v>0</v>
      </c>
      <c r="I275" s="29">
        <f t="shared" si="6"/>
        <v>0</v>
      </c>
      <c r="J275" s="29">
        <f t="shared" si="7"/>
        <v>0</v>
      </c>
      <c r="K275" s="28">
        <f t="shared" si="1"/>
        <v>0</v>
      </c>
      <c r="L275" s="29">
        <f t="shared" si="2"/>
        <v>0</v>
      </c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4.25" customHeight="1">
      <c r="A276" s="1"/>
      <c r="B276" s="1"/>
      <c r="C276" s="1"/>
      <c r="D276" s="1"/>
      <c r="E276" s="1"/>
      <c r="F276" s="27" t="str">
        <f t="shared" si="3"/>
        <v/>
      </c>
      <c r="G276" s="28">
        <f t="shared" si="4"/>
        <v>0</v>
      </c>
      <c r="H276" s="29">
        <f t="shared" si="5"/>
        <v>0</v>
      </c>
      <c r="I276" s="29">
        <f t="shared" si="6"/>
        <v>0</v>
      </c>
      <c r="J276" s="29">
        <f t="shared" si="7"/>
        <v>0</v>
      </c>
      <c r="K276" s="28">
        <f t="shared" si="1"/>
        <v>0</v>
      </c>
      <c r="L276" s="29">
        <f t="shared" si="2"/>
        <v>0</v>
      </c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4.25" customHeight="1">
      <c r="A277" s="1"/>
      <c r="B277" s="1"/>
      <c r="C277" s="1"/>
      <c r="D277" s="1"/>
      <c r="E277" s="1"/>
      <c r="F277" s="27" t="str">
        <f t="shared" si="3"/>
        <v/>
      </c>
      <c r="G277" s="28">
        <f t="shared" si="4"/>
        <v>0</v>
      </c>
      <c r="H277" s="29">
        <f t="shared" si="5"/>
        <v>0</v>
      </c>
      <c r="I277" s="29">
        <f t="shared" si="6"/>
        <v>0</v>
      </c>
      <c r="J277" s="29">
        <f t="shared" si="7"/>
        <v>0</v>
      </c>
      <c r="K277" s="28">
        <f t="shared" si="1"/>
        <v>0</v>
      </c>
      <c r="L277" s="29">
        <f t="shared" si="2"/>
        <v>0</v>
      </c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4.25" customHeight="1">
      <c r="A278" s="1"/>
      <c r="B278" s="1"/>
      <c r="C278" s="1"/>
      <c r="D278" s="1"/>
      <c r="E278" s="1"/>
      <c r="F278" s="27" t="str">
        <f t="shared" si="3"/>
        <v/>
      </c>
      <c r="G278" s="28">
        <f t="shared" si="4"/>
        <v>0</v>
      </c>
      <c r="H278" s="29">
        <f t="shared" si="5"/>
        <v>0</v>
      </c>
      <c r="I278" s="29">
        <f t="shared" si="6"/>
        <v>0</v>
      </c>
      <c r="J278" s="29">
        <f t="shared" si="7"/>
        <v>0</v>
      </c>
      <c r="K278" s="28">
        <f t="shared" si="1"/>
        <v>0</v>
      </c>
      <c r="L278" s="29">
        <f t="shared" si="2"/>
        <v>0</v>
      </c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4.25" customHeight="1">
      <c r="A279" s="1"/>
      <c r="B279" s="1"/>
      <c r="C279" s="1"/>
      <c r="D279" s="1"/>
      <c r="E279" s="1"/>
      <c r="F279" s="27" t="str">
        <f t="shared" si="3"/>
        <v/>
      </c>
      <c r="G279" s="28">
        <f t="shared" si="4"/>
        <v>0</v>
      </c>
      <c r="H279" s="29">
        <f t="shared" si="5"/>
        <v>0</v>
      </c>
      <c r="I279" s="29">
        <f t="shared" si="6"/>
        <v>0</v>
      </c>
      <c r="J279" s="29">
        <f t="shared" si="7"/>
        <v>0</v>
      </c>
      <c r="K279" s="28">
        <f t="shared" si="1"/>
        <v>0</v>
      </c>
      <c r="L279" s="29">
        <f t="shared" si="2"/>
        <v>0</v>
      </c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4.25" customHeight="1">
      <c r="A280" s="1"/>
      <c r="B280" s="1"/>
      <c r="C280" s="1"/>
      <c r="D280" s="1"/>
      <c r="E280" s="1"/>
      <c r="F280" s="27" t="str">
        <f t="shared" si="3"/>
        <v/>
      </c>
      <c r="G280" s="28">
        <f t="shared" si="4"/>
        <v>0</v>
      </c>
      <c r="H280" s="29">
        <f t="shared" si="5"/>
        <v>0</v>
      </c>
      <c r="I280" s="29">
        <f t="shared" si="6"/>
        <v>0</v>
      </c>
      <c r="J280" s="29">
        <f t="shared" si="7"/>
        <v>0</v>
      </c>
      <c r="K280" s="28">
        <f t="shared" si="1"/>
        <v>0</v>
      </c>
      <c r="L280" s="29">
        <f t="shared" si="2"/>
        <v>0</v>
      </c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4.25" customHeight="1">
      <c r="A281" s="1"/>
      <c r="B281" s="1"/>
      <c r="C281" s="1"/>
      <c r="D281" s="1"/>
      <c r="E281" s="1"/>
      <c r="F281" s="27" t="str">
        <f t="shared" si="3"/>
        <v/>
      </c>
      <c r="G281" s="28">
        <f t="shared" si="4"/>
        <v>0</v>
      </c>
      <c r="H281" s="29">
        <f t="shared" si="5"/>
        <v>0</v>
      </c>
      <c r="I281" s="29">
        <f t="shared" si="6"/>
        <v>0</v>
      </c>
      <c r="J281" s="29">
        <f t="shared" si="7"/>
        <v>0</v>
      </c>
      <c r="K281" s="28">
        <f t="shared" si="1"/>
        <v>0</v>
      </c>
      <c r="L281" s="29">
        <f t="shared" si="2"/>
        <v>0</v>
      </c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4.25" customHeight="1">
      <c r="A282" s="1"/>
      <c r="B282" s="1"/>
      <c r="C282" s="1"/>
      <c r="D282" s="1"/>
      <c r="E282" s="1"/>
      <c r="F282" s="27" t="str">
        <f t="shared" si="3"/>
        <v/>
      </c>
      <c r="G282" s="28">
        <f t="shared" si="4"/>
        <v>0</v>
      </c>
      <c r="H282" s="29">
        <f t="shared" si="5"/>
        <v>0</v>
      </c>
      <c r="I282" s="29">
        <f t="shared" si="6"/>
        <v>0</v>
      </c>
      <c r="J282" s="29">
        <f t="shared" si="7"/>
        <v>0</v>
      </c>
      <c r="K282" s="28">
        <f t="shared" si="1"/>
        <v>0</v>
      </c>
      <c r="L282" s="29">
        <f t="shared" si="2"/>
        <v>0</v>
      </c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4.25" customHeight="1">
      <c r="A283" s="1"/>
      <c r="B283" s="1"/>
      <c r="C283" s="1"/>
      <c r="D283" s="1"/>
      <c r="E283" s="1"/>
      <c r="F283" s="27" t="str">
        <f t="shared" si="3"/>
        <v/>
      </c>
      <c r="G283" s="28">
        <f t="shared" si="4"/>
        <v>0</v>
      </c>
      <c r="H283" s="29">
        <f t="shared" si="5"/>
        <v>0</v>
      </c>
      <c r="I283" s="29">
        <f t="shared" si="6"/>
        <v>0</v>
      </c>
      <c r="J283" s="29">
        <f t="shared" si="7"/>
        <v>0</v>
      </c>
      <c r="K283" s="28">
        <f t="shared" si="1"/>
        <v>0</v>
      </c>
      <c r="L283" s="29">
        <f t="shared" si="2"/>
        <v>0</v>
      </c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4.25" customHeight="1">
      <c r="A284" s="1"/>
      <c r="B284" s="1"/>
      <c r="C284" s="1"/>
      <c r="D284" s="1"/>
      <c r="E284" s="1"/>
      <c r="F284" s="27" t="str">
        <f t="shared" si="3"/>
        <v/>
      </c>
      <c r="G284" s="28">
        <f t="shared" si="4"/>
        <v>0</v>
      </c>
      <c r="H284" s="29">
        <f t="shared" si="5"/>
        <v>0</v>
      </c>
      <c r="I284" s="29">
        <f t="shared" si="6"/>
        <v>0</v>
      </c>
      <c r="J284" s="29">
        <f t="shared" si="7"/>
        <v>0</v>
      </c>
      <c r="K284" s="28">
        <f t="shared" si="1"/>
        <v>0</v>
      </c>
      <c r="L284" s="29">
        <f t="shared" si="2"/>
        <v>0</v>
      </c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4.25" customHeight="1">
      <c r="A285" s="1"/>
      <c r="B285" s="1"/>
      <c r="C285" s="1"/>
      <c r="D285" s="1"/>
      <c r="E285" s="1"/>
      <c r="F285" s="27" t="str">
        <f t="shared" si="3"/>
        <v/>
      </c>
      <c r="G285" s="28">
        <f t="shared" si="4"/>
        <v>0</v>
      </c>
      <c r="H285" s="29">
        <f t="shared" si="5"/>
        <v>0</v>
      </c>
      <c r="I285" s="29">
        <f t="shared" si="6"/>
        <v>0</v>
      </c>
      <c r="J285" s="29">
        <f t="shared" si="7"/>
        <v>0</v>
      </c>
      <c r="K285" s="28">
        <f t="shared" si="1"/>
        <v>0</v>
      </c>
      <c r="L285" s="29">
        <f t="shared" si="2"/>
        <v>0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4.25" customHeight="1">
      <c r="A286" s="1"/>
      <c r="B286" s="1"/>
      <c r="C286" s="1"/>
      <c r="D286" s="1"/>
      <c r="E286" s="1"/>
      <c r="F286" s="27" t="str">
        <f t="shared" si="3"/>
        <v/>
      </c>
      <c r="G286" s="28">
        <f t="shared" si="4"/>
        <v>0</v>
      </c>
      <c r="H286" s="29">
        <f t="shared" si="5"/>
        <v>0</v>
      </c>
      <c r="I286" s="29">
        <f t="shared" si="6"/>
        <v>0</v>
      </c>
      <c r="J286" s="29">
        <f t="shared" si="7"/>
        <v>0</v>
      </c>
      <c r="K286" s="28">
        <f t="shared" si="1"/>
        <v>0</v>
      </c>
      <c r="L286" s="29">
        <f t="shared" si="2"/>
        <v>0</v>
      </c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4.25" customHeight="1">
      <c r="A287" s="1"/>
      <c r="B287" s="1"/>
      <c r="C287" s="1"/>
      <c r="D287" s="1"/>
      <c r="E287" s="1"/>
      <c r="F287" s="27" t="str">
        <f t="shared" si="3"/>
        <v/>
      </c>
      <c r="G287" s="28">
        <f t="shared" si="4"/>
        <v>0</v>
      </c>
      <c r="H287" s="29">
        <f t="shared" si="5"/>
        <v>0</v>
      </c>
      <c r="I287" s="29">
        <f t="shared" si="6"/>
        <v>0</v>
      </c>
      <c r="J287" s="29">
        <f t="shared" si="7"/>
        <v>0</v>
      </c>
      <c r="K287" s="28">
        <f t="shared" si="1"/>
        <v>0</v>
      </c>
      <c r="L287" s="29">
        <f t="shared" si="2"/>
        <v>0</v>
      </c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4.25" customHeight="1">
      <c r="A288" s="1"/>
      <c r="B288" s="1"/>
      <c r="C288" s="1"/>
      <c r="D288" s="1"/>
      <c r="E288" s="1"/>
      <c r="F288" s="27" t="str">
        <f t="shared" si="3"/>
        <v/>
      </c>
      <c r="G288" s="28">
        <f t="shared" si="4"/>
        <v>0</v>
      </c>
      <c r="H288" s="29">
        <f t="shared" si="5"/>
        <v>0</v>
      </c>
      <c r="I288" s="29">
        <f t="shared" si="6"/>
        <v>0</v>
      </c>
      <c r="J288" s="29">
        <f t="shared" si="7"/>
        <v>0</v>
      </c>
      <c r="K288" s="28">
        <f t="shared" si="1"/>
        <v>0</v>
      </c>
      <c r="L288" s="29">
        <f t="shared" si="2"/>
        <v>0</v>
      </c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4.25" customHeight="1">
      <c r="A289" s="1"/>
      <c r="B289" s="1"/>
      <c r="C289" s="1"/>
      <c r="D289" s="1"/>
      <c r="E289" s="1"/>
      <c r="F289" s="27" t="str">
        <f t="shared" si="3"/>
        <v/>
      </c>
      <c r="G289" s="28">
        <f t="shared" si="4"/>
        <v>0</v>
      </c>
      <c r="H289" s="29">
        <f t="shared" si="5"/>
        <v>0</v>
      </c>
      <c r="I289" s="29">
        <f t="shared" si="6"/>
        <v>0</v>
      </c>
      <c r="J289" s="29">
        <f t="shared" si="7"/>
        <v>0</v>
      </c>
      <c r="K289" s="28">
        <f t="shared" si="1"/>
        <v>0</v>
      </c>
      <c r="L289" s="29">
        <f t="shared" si="2"/>
        <v>0</v>
      </c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4.25" customHeight="1">
      <c r="A290" s="1"/>
      <c r="B290" s="1"/>
      <c r="C290" s="1"/>
      <c r="D290" s="1"/>
      <c r="E290" s="1"/>
      <c r="F290" s="27" t="str">
        <f t="shared" si="3"/>
        <v/>
      </c>
      <c r="G290" s="28">
        <f t="shared" si="4"/>
        <v>0</v>
      </c>
      <c r="H290" s="29">
        <f t="shared" si="5"/>
        <v>0</v>
      </c>
      <c r="I290" s="29">
        <f t="shared" si="6"/>
        <v>0</v>
      </c>
      <c r="J290" s="29">
        <f t="shared" si="7"/>
        <v>0</v>
      </c>
      <c r="K290" s="28">
        <f t="shared" si="1"/>
        <v>0</v>
      </c>
      <c r="L290" s="29">
        <f t="shared" si="2"/>
        <v>0</v>
      </c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4.25" customHeight="1">
      <c r="A291" s="1"/>
      <c r="B291" s="1"/>
      <c r="C291" s="1"/>
      <c r="D291" s="1"/>
      <c r="E291" s="1"/>
      <c r="F291" s="27" t="str">
        <f t="shared" si="3"/>
        <v/>
      </c>
      <c r="G291" s="28">
        <f t="shared" si="4"/>
        <v>0</v>
      </c>
      <c r="H291" s="29">
        <f t="shared" si="5"/>
        <v>0</v>
      </c>
      <c r="I291" s="29">
        <f t="shared" si="6"/>
        <v>0</v>
      </c>
      <c r="J291" s="29">
        <f t="shared" si="7"/>
        <v>0</v>
      </c>
      <c r="K291" s="28">
        <f t="shared" si="1"/>
        <v>0</v>
      </c>
      <c r="L291" s="29">
        <f t="shared" si="2"/>
        <v>0</v>
      </c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4.25" customHeight="1">
      <c r="A292" s="1"/>
      <c r="B292" s="1"/>
      <c r="C292" s="1"/>
      <c r="D292" s="1"/>
      <c r="E292" s="1"/>
      <c r="F292" s="27" t="str">
        <f t="shared" si="3"/>
        <v/>
      </c>
      <c r="G292" s="28">
        <f t="shared" si="4"/>
        <v>0</v>
      </c>
      <c r="H292" s="29">
        <f t="shared" si="5"/>
        <v>0</v>
      </c>
      <c r="I292" s="29">
        <f t="shared" si="6"/>
        <v>0</v>
      </c>
      <c r="J292" s="29">
        <f t="shared" si="7"/>
        <v>0</v>
      </c>
      <c r="K292" s="28">
        <f t="shared" si="1"/>
        <v>0</v>
      </c>
      <c r="L292" s="29">
        <f t="shared" si="2"/>
        <v>0</v>
      </c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4.25" customHeight="1">
      <c r="A293" s="1"/>
      <c r="B293" s="1"/>
      <c r="C293" s="1"/>
      <c r="D293" s="1"/>
      <c r="E293" s="1"/>
      <c r="F293" s="27" t="str">
        <f t="shared" si="3"/>
        <v/>
      </c>
      <c r="G293" s="28">
        <f t="shared" si="4"/>
        <v>0</v>
      </c>
      <c r="H293" s="29">
        <f t="shared" si="5"/>
        <v>0</v>
      </c>
      <c r="I293" s="29">
        <f t="shared" si="6"/>
        <v>0</v>
      </c>
      <c r="J293" s="29">
        <f t="shared" si="7"/>
        <v>0</v>
      </c>
      <c r="K293" s="28">
        <f t="shared" si="1"/>
        <v>0</v>
      </c>
      <c r="L293" s="29">
        <f t="shared" si="2"/>
        <v>0</v>
      </c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4.25" customHeight="1">
      <c r="A294" s="1"/>
      <c r="B294" s="1"/>
      <c r="C294" s="1"/>
      <c r="D294" s="1"/>
      <c r="E294" s="1"/>
      <c r="F294" s="27" t="str">
        <f t="shared" si="3"/>
        <v/>
      </c>
      <c r="G294" s="28">
        <f t="shared" si="4"/>
        <v>0</v>
      </c>
      <c r="H294" s="29">
        <f t="shared" si="5"/>
        <v>0</v>
      </c>
      <c r="I294" s="29">
        <f t="shared" si="6"/>
        <v>0</v>
      </c>
      <c r="J294" s="29">
        <f t="shared" si="7"/>
        <v>0</v>
      </c>
      <c r="K294" s="28">
        <f t="shared" si="1"/>
        <v>0</v>
      </c>
      <c r="L294" s="29">
        <f t="shared" si="2"/>
        <v>0</v>
      </c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4.25" customHeight="1">
      <c r="A295" s="1"/>
      <c r="B295" s="1"/>
      <c r="C295" s="1"/>
      <c r="D295" s="1"/>
      <c r="E295" s="1"/>
      <c r="F295" s="27" t="str">
        <f t="shared" si="3"/>
        <v/>
      </c>
      <c r="G295" s="28">
        <f t="shared" si="4"/>
        <v>0</v>
      </c>
      <c r="H295" s="29">
        <f t="shared" si="5"/>
        <v>0</v>
      </c>
      <c r="I295" s="29">
        <f t="shared" si="6"/>
        <v>0</v>
      </c>
      <c r="J295" s="29">
        <f t="shared" si="7"/>
        <v>0</v>
      </c>
      <c r="K295" s="28">
        <f t="shared" si="1"/>
        <v>0</v>
      </c>
      <c r="L295" s="29">
        <f t="shared" si="2"/>
        <v>0</v>
      </c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4.25" customHeight="1">
      <c r="A296" s="1"/>
      <c r="B296" s="1"/>
      <c r="C296" s="1"/>
      <c r="D296" s="1"/>
      <c r="E296" s="1"/>
      <c r="F296" s="27" t="str">
        <f t="shared" si="3"/>
        <v/>
      </c>
      <c r="G296" s="28">
        <f t="shared" si="4"/>
        <v>0</v>
      </c>
      <c r="H296" s="29">
        <f t="shared" si="5"/>
        <v>0</v>
      </c>
      <c r="I296" s="29">
        <f t="shared" si="6"/>
        <v>0</v>
      </c>
      <c r="J296" s="29">
        <f t="shared" si="7"/>
        <v>0</v>
      </c>
      <c r="K296" s="28">
        <f t="shared" si="1"/>
        <v>0</v>
      </c>
      <c r="L296" s="29">
        <f t="shared" si="2"/>
        <v>0</v>
      </c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4.25" customHeight="1">
      <c r="A297" s="1"/>
      <c r="B297" s="1"/>
      <c r="C297" s="1"/>
      <c r="D297" s="1"/>
      <c r="E297" s="1"/>
      <c r="F297" s="27" t="str">
        <f t="shared" si="3"/>
        <v/>
      </c>
      <c r="G297" s="28">
        <f t="shared" si="4"/>
        <v>0</v>
      </c>
      <c r="H297" s="29">
        <f t="shared" si="5"/>
        <v>0</v>
      </c>
      <c r="I297" s="29">
        <f t="shared" si="6"/>
        <v>0</v>
      </c>
      <c r="J297" s="29">
        <f t="shared" si="7"/>
        <v>0</v>
      </c>
      <c r="K297" s="28">
        <f t="shared" si="1"/>
        <v>0</v>
      </c>
      <c r="L297" s="29">
        <f t="shared" si="2"/>
        <v>0</v>
      </c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4.25" customHeight="1">
      <c r="A298" s="1"/>
      <c r="B298" s="1"/>
      <c r="C298" s="1"/>
      <c r="D298" s="1"/>
      <c r="E298" s="1"/>
      <c r="F298" s="27" t="str">
        <f t="shared" si="3"/>
        <v/>
      </c>
      <c r="G298" s="28">
        <f t="shared" si="4"/>
        <v>0</v>
      </c>
      <c r="H298" s="29">
        <f t="shared" si="5"/>
        <v>0</v>
      </c>
      <c r="I298" s="29">
        <f t="shared" si="6"/>
        <v>0</v>
      </c>
      <c r="J298" s="29">
        <f t="shared" si="7"/>
        <v>0</v>
      </c>
      <c r="K298" s="28">
        <f t="shared" si="1"/>
        <v>0</v>
      </c>
      <c r="L298" s="29">
        <f t="shared" si="2"/>
        <v>0</v>
      </c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4.25" customHeight="1">
      <c r="A299" s="1"/>
      <c r="B299" s="1"/>
      <c r="C299" s="1"/>
      <c r="D299" s="1"/>
      <c r="E299" s="1"/>
      <c r="F299" s="27" t="str">
        <f t="shared" si="3"/>
        <v/>
      </c>
      <c r="G299" s="28">
        <f t="shared" si="4"/>
        <v>0</v>
      </c>
      <c r="H299" s="29">
        <f t="shared" si="5"/>
        <v>0</v>
      </c>
      <c r="I299" s="29">
        <f t="shared" si="6"/>
        <v>0</v>
      </c>
      <c r="J299" s="29">
        <f t="shared" si="7"/>
        <v>0</v>
      </c>
      <c r="K299" s="28">
        <f t="shared" si="1"/>
        <v>0</v>
      </c>
      <c r="L299" s="29">
        <f t="shared" si="2"/>
        <v>0</v>
      </c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4.25" customHeight="1">
      <c r="A300" s="1"/>
      <c r="B300" s="1"/>
      <c r="C300" s="1"/>
      <c r="D300" s="1"/>
      <c r="E300" s="1"/>
      <c r="F300" s="27" t="str">
        <f t="shared" si="3"/>
        <v/>
      </c>
      <c r="G300" s="28">
        <f t="shared" si="4"/>
        <v>0</v>
      </c>
      <c r="H300" s="29">
        <f t="shared" si="5"/>
        <v>0</v>
      </c>
      <c r="I300" s="29">
        <f t="shared" si="6"/>
        <v>0</v>
      </c>
      <c r="J300" s="29">
        <f t="shared" si="7"/>
        <v>0</v>
      </c>
      <c r="K300" s="28">
        <f t="shared" si="1"/>
        <v>0</v>
      </c>
      <c r="L300" s="29">
        <f t="shared" si="2"/>
        <v>0</v>
      </c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4.25" customHeight="1">
      <c r="A301" s="1"/>
      <c r="B301" s="1"/>
      <c r="C301" s="1"/>
      <c r="D301" s="1"/>
      <c r="E301" s="1"/>
      <c r="F301" s="27" t="str">
        <f t="shared" si="3"/>
        <v/>
      </c>
      <c r="G301" s="28">
        <f t="shared" si="4"/>
        <v>0</v>
      </c>
      <c r="H301" s="29">
        <f t="shared" si="5"/>
        <v>0</v>
      </c>
      <c r="I301" s="29">
        <f t="shared" si="6"/>
        <v>0</v>
      </c>
      <c r="J301" s="29">
        <f t="shared" si="7"/>
        <v>0</v>
      </c>
      <c r="K301" s="28">
        <f t="shared" si="1"/>
        <v>0</v>
      </c>
      <c r="L301" s="29">
        <f t="shared" si="2"/>
        <v>0</v>
      </c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4.25" customHeight="1">
      <c r="A302" s="1"/>
      <c r="B302" s="1"/>
      <c r="C302" s="1"/>
      <c r="D302" s="1"/>
      <c r="E302" s="1"/>
      <c r="F302" s="27" t="str">
        <f t="shared" si="3"/>
        <v/>
      </c>
      <c r="G302" s="28">
        <f t="shared" si="4"/>
        <v>0</v>
      </c>
      <c r="H302" s="29">
        <f t="shared" si="5"/>
        <v>0</v>
      </c>
      <c r="I302" s="29">
        <f t="shared" si="6"/>
        <v>0</v>
      </c>
      <c r="J302" s="29">
        <f t="shared" si="7"/>
        <v>0</v>
      </c>
      <c r="K302" s="28">
        <f t="shared" si="1"/>
        <v>0</v>
      </c>
      <c r="L302" s="29">
        <f t="shared" si="2"/>
        <v>0</v>
      </c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4.25" customHeight="1">
      <c r="A303" s="1"/>
      <c r="B303" s="1"/>
      <c r="C303" s="1"/>
      <c r="D303" s="1"/>
      <c r="E303" s="1"/>
      <c r="F303" s="27" t="str">
        <f t="shared" si="3"/>
        <v/>
      </c>
      <c r="G303" s="28">
        <f t="shared" si="4"/>
        <v>0</v>
      </c>
      <c r="H303" s="29">
        <f t="shared" si="5"/>
        <v>0</v>
      </c>
      <c r="I303" s="29">
        <f t="shared" si="6"/>
        <v>0</v>
      </c>
      <c r="J303" s="29">
        <f t="shared" si="7"/>
        <v>0</v>
      </c>
      <c r="K303" s="28">
        <f t="shared" si="1"/>
        <v>0</v>
      </c>
      <c r="L303" s="29">
        <f t="shared" si="2"/>
        <v>0</v>
      </c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4.25" customHeight="1">
      <c r="A304" s="1"/>
      <c r="B304" s="1"/>
      <c r="C304" s="1"/>
      <c r="D304" s="1"/>
      <c r="E304" s="1"/>
      <c r="F304" s="27" t="str">
        <f t="shared" si="3"/>
        <v/>
      </c>
      <c r="G304" s="28">
        <f t="shared" si="4"/>
        <v>0</v>
      </c>
      <c r="H304" s="29">
        <f t="shared" si="5"/>
        <v>0</v>
      </c>
      <c r="I304" s="29">
        <f t="shared" si="6"/>
        <v>0</v>
      </c>
      <c r="J304" s="29">
        <f t="shared" si="7"/>
        <v>0</v>
      </c>
      <c r="K304" s="28">
        <f t="shared" si="1"/>
        <v>0</v>
      </c>
      <c r="L304" s="29">
        <f t="shared" si="2"/>
        <v>0</v>
      </c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4.25" customHeight="1">
      <c r="A305" s="1"/>
      <c r="B305" s="1"/>
      <c r="C305" s="1"/>
      <c r="D305" s="1"/>
      <c r="E305" s="1"/>
      <c r="F305" s="27" t="str">
        <f t="shared" si="3"/>
        <v/>
      </c>
      <c r="G305" s="28">
        <f t="shared" si="4"/>
        <v>0</v>
      </c>
      <c r="H305" s="29">
        <f t="shared" si="5"/>
        <v>0</v>
      </c>
      <c r="I305" s="29">
        <f t="shared" si="6"/>
        <v>0</v>
      </c>
      <c r="J305" s="29">
        <f t="shared" si="7"/>
        <v>0</v>
      </c>
      <c r="K305" s="28">
        <f t="shared" si="1"/>
        <v>0</v>
      </c>
      <c r="L305" s="29">
        <f t="shared" si="2"/>
        <v>0</v>
      </c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4.25" customHeight="1">
      <c r="A306" s="1"/>
      <c r="B306" s="1"/>
      <c r="C306" s="1"/>
      <c r="D306" s="1"/>
      <c r="E306" s="1"/>
      <c r="F306" s="27" t="str">
        <f t="shared" si="3"/>
        <v/>
      </c>
      <c r="G306" s="28">
        <f t="shared" si="4"/>
        <v>0</v>
      </c>
      <c r="H306" s="29">
        <f t="shared" si="5"/>
        <v>0</v>
      </c>
      <c r="I306" s="29">
        <f t="shared" si="6"/>
        <v>0</v>
      </c>
      <c r="J306" s="29">
        <f t="shared" si="7"/>
        <v>0</v>
      </c>
      <c r="K306" s="28">
        <f t="shared" si="1"/>
        <v>0</v>
      </c>
      <c r="L306" s="29">
        <f t="shared" si="2"/>
        <v>0</v>
      </c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4.25" customHeight="1">
      <c r="A307" s="1"/>
      <c r="B307" s="1"/>
      <c r="C307" s="1"/>
      <c r="D307" s="1"/>
      <c r="E307" s="1"/>
      <c r="F307" s="27" t="str">
        <f t="shared" si="3"/>
        <v/>
      </c>
      <c r="G307" s="28">
        <f t="shared" si="4"/>
        <v>0</v>
      </c>
      <c r="H307" s="29">
        <f t="shared" si="5"/>
        <v>0</v>
      </c>
      <c r="I307" s="29">
        <f t="shared" si="6"/>
        <v>0</v>
      </c>
      <c r="J307" s="29">
        <f t="shared" si="7"/>
        <v>0</v>
      </c>
      <c r="K307" s="28">
        <f t="shared" si="1"/>
        <v>0</v>
      </c>
      <c r="L307" s="29">
        <f t="shared" si="2"/>
        <v>0</v>
      </c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4.25" customHeight="1">
      <c r="A308" s="1"/>
      <c r="B308" s="1"/>
      <c r="C308" s="1"/>
      <c r="D308" s="1"/>
      <c r="E308" s="1"/>
      <c r="F308" s="27" t="str">
        <f t="shared" si="3"/>
        <v/>
      </c>
      <c r="G308" s="28">
        <f t="shared" si="4"/>
        <v>0</v>
      </c>
      <c r="H308" s="29">
        <f t="shared" si="5"/>
        <v>0</v>
      </c>
      <c r="I308" s="29">
        <f t="shared" si="6"/>
        <v>0</v>
      </c>
      <c r="J308" s="29">
        <f t="shared" si="7"/>
        <v>0</v>
      </c>
      <c r="K308" s="28">
        <f t="shared" si="1"/>
        <v>0</v>
      </c>
      <c r="L308" s="29">
        <f t="shared" si="2"/>
        <v>0</v>
      </c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4.25" customHeight="1">
      <c r="A309" s="1"/>
      <c r="B309" s="1"/>
      <c r="C309" s="1"/>
      <c r="D309" s="1"/>
      <c r="E309" s="1"/>
      <c r="F309" s="27" t="str">
        <f t="shared" si="3"/>
        <v/>
      </c>
      <c r="G309" s="28">
        <f t="shared" si="4"/>
        <v>0</v>
      </c>
      <c r="H309" s="29">
        <f t="shared" si="5"/>
        <v>0</v>
      </c>
      <c r="I309" s="29">
        <f t="shared" si="6"/>
        <v>0</v>
      </c>
      <c r="J309" s="29">
        <f t="shared" si="7"/>
        <v>0</v>
      </c>
      <c r="K309" s="28">
        <f t="shared" si="1"/>
        <v>0</v>
      </c>
      <c r="L309" s="29">
        <f t="shared" si="2"/>
        <v>0</v>
      </c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4.25" customHeight="1">
      <c r="A310" s="1"/>
      <c r="B310" s="1"/>
      <c r="C310" s="1"/>
      <c r="D310" s="1"/>
      <c r="E310" s="1"/>
      <c r="F310" s="27" t="str">
        <f t="shared" si="3"/>
        <v/>
      </c>
      <c r="G310" s="28">
        <f t="shared" si="4"/>
        <v>0</v>
      </c>
      <c r="H310" s="29">
        <f t="shared" si="5"/>
        <v>0</v>
      </c>
      <c r="I310" s="29">
        <f t="shared" si="6"/>
        <v>0</v>
      </c>
      <c r="J310" s="29">
        <f t="shared" si="7"/>
        <v>0</v>
      </c>
      <c r="K310" s="28">
        <f t="shared" si="1"/>
        <v>0</v>
      </c>
      <c r="L310" s="29">
        <f t="shared" si="2"/>
        <v>0</v>
      </c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4.25" customHeight="1">
      <c r="A311" s="1"/>
      <c r="B311" s="1"/>
      <c r="C311" s="1"/>
      <c r="D311" s="1"/>
      <c r="E311" s="1"/>
      <c r="F311" s="27" t="str">
        <f t="shared" si="3"/>
        <v/>
      </c>
      <c r="G311" s="28">
        <f t="shared" si="4"/>
        <v>0</v>
      </c>
      <c r="H311" s="29">
        <f t="shared" si="5"/>
        <v>0</v>
      </c>
      <c r="I311" s="29">
        <f t="shared" si="6"/>
        <v>0</v>
      </c>
      <c r="J311" s="29">
        <f t="shared" si="7"/>
        <v>0</v>
      </c>
      <c r="K311" s="28">
        <f t="shared" si="1"/>
        <v>0</v>
      </c>
      <c r="L311" s="29">
        <f t="shared" si="2"/>
        <v>0</v>
      </c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4.25" customHeight="1">
      <c r="A312" s="1"/>
      <c r="B312" s="1"/>
      <c r="C312" s="1"/>
      <c r="D312" s="1"/>
      <c r="E312" s="1"/>
      <c r="F312" s="27" t="str">
        <f t="shared" si="3"/>
        <v/>
      </c>
      <c r="G312" s="28">
        <f t="shared" si="4"/>
        <v>0</v>
      </c>
      <c r="H312" s="29">
        <f t="shared" si="5"/>
        <v>0</v>
      </c>
      <c r="I312" s="29">
        <f t="shared" si="6"/>
        <v>0</v>
      </c>
      <c r="J312" s="29">
        <f t="shared" si="7"/>
        <v>0</v>
      </c>
      <c r="K312" s="28">
        <f t="shared" si="1"/>
        <v>0</v>
      </c>
      <c r="L312" s="29">
        <f t="shared" si="2"/>
        <v>0</v>
      </c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4.25" customHeight="1">
      <c r="A313" s="1"/>
      <c r="B313" s="1"/>
      <c r="C313" s="1"/>
      <c r="D313" s="1"/>
      <c r="E313" s="1"/>
      <c r="F313" s="27" t="str">
        <f t="shared" si="3"/>
        <v/>
      </c>
      <c r="G313" s="28">
        <f t="shared" si="4"/>
        <v>0</v>
      </c>
      <c r="H313" s="29">
        <f t="shared" si="5"/>
        <v>0</v>
      </c>
      <c r="I313" s="29">
        <f t="shared" si="6"/>
        <v>0</v>
      </c>
      <c r="J313" s="29">
        <f t="shared" si="7"/>
        <v>0</v>
      </c>
      <c r="K313" s="28">
        <f t="shared" si="1"/>
        <v>0</v>
      </c>
      <c r="L313" s="29">
        <f t="shared" si="2"/>
        <v>0</v>
      </c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4.25" customHeight="1">
      <c r="A314" s="1"/>
      <c r="B314" s="1"/>
      <c r="C314" s="1"/>
      <c r="D314" s="1"/>
      <c r="E314" s="1"/>
      <c r="F314" s="27" t="str">
        <f t="shared" si="3"/>
        <v/>
      </c>
      <c r="G314" s="28">
        <f t="shared" si="4"/>
        <v>0</v>
      </c>
      <c r="H314" s="29">
        <f t="shared" si="5"/>
        <v>0</v>
      </c>
      <c r="I314" s="29">
        <f t="shared" si="6"/>
        <v>0</v>
      </c>
      <c r="J314" s="29">
        <f t="shared" si="7"/>
        <v>0</v>
      </c>
      <c r="K314" s="28">
        <f t="shared" si="1"/>
        <v>0</v>
      </c>
      <c r="L314" s="29">
        <f t="shared" si="2"/>
        <v>0</v>
      </c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4.25" customHeight="1">
      <c r="A315" s="1"/>
      <c r="B315" s="1"/>
      <c r="C315" s="1"/>
      <c r="D315" s="1"/>
      <c r="E315" s="1"/>
      <c r="F315" s="27" t="str">
        <f t="shared" si="3"/>
        <v/>
      </c>
      <c r="G315" s="28">
        <f t="shared" si="4"/>
        <v>0</v>
      </c>
      <c r="H315" s="29">
        <f t="shared" si="5"/>
        <v>0</v>
      </c>
      <c r="I315" s="29">
        <f t="shared" si="6"/>
        <v>0</v>
      </c>
      <c r="J315" s="29">
        <f t="shared" si="7"/>
        <v>0</v>
      </c>
      <c r="K315" s="28">
        <f t="shared" si="1"/>
        <v>0</v>
      </c>
      <c r="L315" s="29">
        <f t="shared" si="2"/>
        <v>0</v>
      </c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4.25" customHeight="1">
      <c r="A316" s="1"/>
      <c r="B316" s="1"/>
      <c r="C316" s="1"/>
      <c r="D316" s="1"/>
      <c r="E316" s="1"/>
      <c r="F316" s="27" t="str">
        <f t="shared" si="3"/>
        <v/>
      </c>
      <c r="G316" s="28">
        <f t="shared" si="4"/>
        <v>0</v>
      </c>
      <c r="H316" s="29">
        <f t="shared" si="5"/>
        <v>0</v>
      </c>
      <c r="I316" s="29">
        <f t="shared" si="6"/>
        <v>0</v>
      </c>
      <c r="J316" s="29">
        <f t="shared" si="7"/>
        <v>0</v>
      </c>
      <c r="K316" s="28">
        <f t="shared" si="1"/>
        <v>0</v>
      </c>
      <c r="L316" s="29">
        <f t="shared" si="2"/>
        <v>0</v>
      </c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4.25" customHeight="1">
      <c r="A317" s="1"/>
      <c r="B317" s="1"/>
      <c r="C317" s="1"/>
      <c r="D317" s="1"/>
      <c r="E317" s="1"/>
      <c r="F317" s="27" t="str">
        <f t="shared" si="3"/>
        <v/>
      </c>
      <c r="G317" s="28">
        <f t="shared" si="4"/>
        <v>0</v>
      </c>
      <c r="H317" s="29">
        <f t="shared" si="5"/>
        <v>0</v>
      </c>
      <c r="I317" s="29">
        <f t="shared" si="6"/>
        <v>0</v>
      </c>
      <c r="J317" s="29">
        <f t="shared" si="7"/>
        <v>0</v>
      </c>
      <c r="K317" s="28">
        <f t="shared" si="1"/>
        <v>0</v>
      </c>
      <c r="L317" s="29">
        <f t="shared" si="2"/>
        <v>0</v>
      </c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4.25" customHeight="1">
      <c r="A318" s="1"/>
      <c r="B318" s="1"/>
      <c r="C318" s="1"/>
      <c r="D318" s="1"/>
      <c r="E318" s="1"/>
      <c r="F318" s="27" t="str">
        <f t="shared" si="3"/>
        <v/>
      </c>
      <c r="G318" s="28">
        <f t="shared" si="4"/>
        <v>0</v>
      </c>
      <c r="H318" s="29">
        <f t="shared" si="5"/>
        <v>0</v>
      </c>
      <c r="I318" s="29">
        <f t="shared" si="6"/>
        <v>0</v>
      </c>
      <c r="J318" s="29">
        <f t="shared" si="7"/>
        <v>0</v>
      </c>
      <c r="K318" s="28">
        <f t="shared" si="1"/>
        <v>0</v>
      </c>
      <c r="L318" s="29">
        <f t="shared" si="2"/>
        <v>0</v>
      </c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4.25" customHeight="1">
      <c r="A319" s="1"/>
      <c r="B319" s="1"/>
      <c r="C319" s="1"/>
      <c r="D319" s="1"/>
      <c r="E319" s="1"/>
      <c r="F319" s="27" t="str">
        <f t="shared" si="3"/>
        <v/>
      </c>
      <c r="G319" s="28">
        <f t="shared" si="4"/>
        <v>0</v>
      </c>
      <c r="H319" s="29">
        <f t="shared" si="5"/>
        <v>0</v>
      </c>
      <c r="I319" s="29">
        <f t="shared" si="6"/>
        <v>0</v>
      </c>
      <c r="J319" s="29">
        <f t="shared" si="7"/>
        <v>0</v>
      </c>
      <c r="K319" s="28">
        <f t="shared" si="1"/>
        <v>0</v>
      </c>
      <c r="L319" s="29">
        <f t="shared" si="2"/>
        <v>0</v>
      </c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4.25" customHeight="1">
      <c r="A320" s="1"/>
      <c r="B320" s="1"/>
      <c r="C320" s="1"/>
      <c r="D320" s="1"/>
      <c r="E320" s="1"/>
      <c r="F320" s="27" t="str">
        <f t="shared" si="3"/>
        <v/>
      </c>
      <c r="G320" s="28">
        <f t="shared" si="4"/>
        <v>0</v>
      </c>
      <c r="H320" s="29">
        <f t="shared" si="5"/>
        <v>0</v>
      </c>
      <c r="I320" s="29">
        <f t="shared" si="6"/>
        <v>0</v>
      </c>
      <c r="J320" s="29">
        <f t="shared" si="7"/>
        <v>0</v>
      </c>
      <c r="K320" s="28">
        <f t="shared" si="1"/>
        <v>0</v>
      </c>
      <c r="L320" s="29">
        <f t="shared" si="2"/>
        <v>0</v>
      </c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4.25" customHeight="1">
      <c r="A321" s="1"/>
      <c r="B321" s="1"/>
      <c r="C321" s="1"/>
      <c r="D321" s="1"/>
      <c r="E321" s="1"/>
      <c r="F321" s="27" t="str">
        <f t="shared" si="3"/>
        <v/>
      </c>
      <c r="G321" s="28">
        <f t="shared" si="4"/>
        <v>0</v>
      </c>
      <c r="H321" s="29">
        <f t="shared" si="5"/>
        <v>0</v>
      </c>
      <c r="I321" s="29">
        <f t="shared" si="6"/>
        <v>0</v>
      </c>
      <c r="J321" s="29">
        <f t="shared" si="7"/>
        <v>0</v>
      </c>
      <c r="K321" s="28">
        <f t="shared" si="1"/>
        <v>0</v>
      </c>
      <c r="L321" s="29">
        <f t="shared" si="2"/>
        <v>0</v>
      </c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4.25" customHeight="1">
      <c r="A322" s="1"/>
      <c r="B322" s="1"/>
      <c r="C322" s="1"/>
      <c r="D322" s="1"/>
      <c r="E322" s="1"/>
      <c r="F322" s="27" t="str">
        <f t="shared" si="3"/>
        <v/>
      </c>
      <c r="G322" s="28">
        <f t="shared" si="4"/>
        <v>0</v>
      </c>
      <c r="H322" s="29">
        <f t="shared" si="5"/>
        <v>0</v>
      </c>
      <c r="I322" s="29">
        <f t="shared" si="6"/>
        <v>0</v>
      </c>
      <c r="J322" s="29">
        <f t="shared" si="7"/>
        <v>0</v>
      </c>
      <c r="K322" s="28">
        <f t="shared" si="1"/>
        <v>0</v>
      </c>
      <c r="L322" s="29">
        <f t="shared" si="2"/>
        <v>0</v>
      </c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4.25" customHeight="1">
      <c r="A323" s="1"/>
      <c r="B323" s="1"/>
      <c r="C323" s="1"/>
      <c r="D323" s="1"/>
      <c r="E323" s="1"/>
      <c r="F323" s="27" t="str">
        <f t="shared" si="3"/>
        <v/>
      </c>
      <c r="G323" s="28">
        <f t="shared" si="4"/>
        <v>0</v>
      </c>
      <c r="H323" s="29">
        <f t="shared" si="5"/>
        <v>0</v>
      </c>
      <c r="I323" s="29">
        <f t="shared" si="6"/>
        <v>0</v>
      </c>
      <c r="J323" s="29">
        <f t="shared" si="7"/>
        <v>0</v>
      </c>
      <c r="K323" s="28">
        <f t="shared" si="1"/>
        <v>0</v>
      </c>
      <c r="L323" s="29">
        <f t="shared" si="2"/>
        <v>0</v>
      </c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4.25" customHeight="1">
      <c r="A324" s="1"/>
      <c r="B324" s="1"/>
      <c r="C324" s="1"/>
      <c r="D324" s="1"/>
      <c r="E324" s="1"/>
      <c r="F324" s="27" t="str">
        <f t="shared" si="3"/>
        <v/>
      </c>
      <c r="G324" s="28">
        <f t="shared" si="4"/>
        <v>0</v>
      </c>
      <c r="H324" s="29">
        <f t="shared" si="5"/>
        <v>0</v>
      </c>
      <c r="I324" s="29">
        <f t="shared" si="6"/>
        <v>0</v>
      </c>
      <c r="J324" s="29">
        <f t="shared" si="7"/>
        <v>0</v>
      </c>
      <c r="K324" s="28">
        <f t="shared" si="1"/>
        <v>0</v>
      </c>
      <c r="L324" s="29">
        <f t="shared" si="2"/>
        <v>0</v>
      </c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4.25" customHeight="1">
      <c r="A325" s="1"/>
      <c r="B325" s="1"/>
      <c r="C325" s="1"/>
      <c r="D325" s="1"/>
      <c r="E325" s="1"/>
      <c r="F325" s="27" t="str">
        <f t="shared" si="3"/>
        <v/>
      </c>
      <c r="G325" s="28">
        <f t="shared" si="4"/>
        <v>0</v>
      </c>
      <c r="H325" s="29">
        <f t="shared" si="5"/>
        <v>0</v>
      </c>
      <c r="I325" s="29">
        <f t="shared" si="6"/>
        <v>0</v>
      </c>
      <c r="J325" s="29">
        <f t="shared" si="7"/>
        <v>0</v>
      </c>
      <c r="K325" s="28">
        <f t="shared" si="1"/>
        <v>0</v>
      </c>
      <c r="L325" s="29">
        <f t="shared" si="2"/>
        <v>0</v>
      </c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4.25" customHeight="1">
      <c r="A326" s="1"/>
      <c r="B326" s="1"/>
      <c r="C326" s="1"/>
      <c r="D326" s="1"/>
      <c r="E326" s="1"/>
      <c r="F326" s="27" t="str">
        <f t="shared" si="3"/>
        <v/>
      </c>
      <c r="G326" s="28">
        <f t="shared" si="4"/>
        <v>0</v>
      </c>
      <c r="H326" s="29">
        <f t="shared" si="5"/>
        <v>0</v>
      </c>
      <c r="I326" s="29">
        <f t="shared" si="6"/>
        <v>0</v>
      </c>
      <c r="J326" s="29">
        <f t="shared" si="7"/>
        <v>0</v>
      </c>
      <c r="K326" s="28">
        <f t="shared" si="1"/>
        <v>0</v>
      </c>
      <c r="L326" s="29">
        <f t="shared" si="2"/>
        <v>0</v>
      </c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4.25" customHeight="1">
      <c r="A327" s="1"/>
      <c r="B327" s="1"/>
      <c r="C327" s="1"/>
      <c r="D327" s="1"/>
      <c r="E327" s="1"/>
      <c r="F327" s="27" t="str">
        <f t="shared" si="3"/>
        <v/>
      </c>
      <c r="G327" s="28">
        <f t="shared" si="4"/>
        <v>0</v>
      </c>
      <c r="H327" s="29">
        <f t="shared" si="5"/>
        <v>0</v>
      </c>
      <c r="I327" s="29">
        <f t="shared" si="6"/>
        <v>0</v>
      </c>
      <c r="J327" s="29">
        <f t="shared" si="7"/>
        <v>0</v>
      </c>
      <c r="K327" s="28">
        <f t="shared" si="1"/>
        <v>0</v>
      </c>
      <c r="L327" s="29">
        <f t="shared" si="2"/>
        <v>0</v>
      </c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4.25" customHeight="1">
      <c r="A328" s="1"/>
      <c r="B328" s="1"/>
      <c r="C328" s="1"/>
      <c r="D328" s="1"/>
      <c r="E328" s="1"/>
      <c r="F328" s="27" t="str">
        <f t="shared" si="3"/>
        <v/>
      </c>
      <c r="G328" s="28">
        <f t="shared" si="4"/>
        <v>0</v>
      </c>
      <c r="H328" s="29">
        <f t="shared" si="5"/>
        <v>0</v>
      </c>
      <c r="I328" s="29">
        <f t="shared" si="6"/>
        <v>0</v>
      </c>
      <c r="J328" s="29">
        <f t="shared" si="7"/>
        <v>0</v>
      </c>
      <c r="K328" s="28">
        <f t="shared" si="1"/>
        <v>0</v>
      </c>
      <c r="L328" s="29">
        <f t="shared" si="2"/>
        <v>0</v>
      </c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4.25" customHeight="1">
      <c r="A329" s="1"/>
      <c r="B329" s="1"/>
      <c r="C329" s="1"/>
      <c r="D329" s="1"/>
      <c r="E329" s="1"/>
      <c r="F329" s="27" t="str">
        <f t="shared" si="3"/>
        <v/>
      </c>
      <c r="G329" s="28">
        <f t="shared" si="4"/>
        <v>0</v>
      </c>
      <c r="H329" s="29">
        <f t="shared" si="5"/>
        <v>0</v>
      </c>
      <c r="I329" s="29">
        <f t="shared" si="6"/>
        <v>0</v>
      </c>
      <c r="J329" s="29">
        <f t="shared" si="7"/>
        <v>0</v>
      </c>
      <c r="K329" s="28">
        <f t="shared" si="1"/>
        <v>0</v>
      </c>
      <c r="L329" s="29">
        <f t="shared" si="2"/>
        <v>0</v>
      </c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4.25" customHeight="1">
      <c r="A330" s="1"/>
      <c r="B330" s="1"/>
      <c r="C330" s="1"/>
      <c r="D330" s="1"/>
      <c r="E330" s="1"/>
      <c r="F330" s="27" t="str">
        <f t="shared" si="3"/>
        <v/>
      </c>
      <c r="G330" s="28">
        <f t="shared" si="4"/>
        <v>0</v>
      </c>
      <c r="H330" s="29">
        <f t="shared" si="5"/>
        <v>0</v>
      </c>
      <c r="I330" s="29">
        <f t="shared" si="6"/>
        <v>0</v>
      </c>
      <c r="J330" s="29">
        <f t="shared" si="7"/>
        <v>0</v>
      </c>
      <c r="K330" s="28">
        <f t="shared" si="1"/>
        <v>0</v>
      </c>
      <c r="L330" s="29">
        <f t="shared" si="2"/>
        <v>0</v>
      </c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4.25" customHeight="1">
      <c r="A331" s="1"/>
      <c r="B331" s="1"/>
      <c r="C331" s="1"/>
      <c r="D331" s="1"/>
      <c r="E331" s="1"/>
      <c r="F331" s="27" t="str">
        <f t="shared" si="3"/>
        <v/>
      </c>
      <c r="G331" s="28">
        <f t="shared" si="4"/>
        <v>0</v>
      </c>
      <c r="H331" s="29">
        <f t="shared" si="5"/>
        <v>0</v>
      </c>
      <c r="I331" s="29">
        <f t="shared" si="6"/>
        <v>0</v>
      </c>
      <c r="J331" s="29">
        <f t="shared" si="7"/>
        <v>0</v>
      </c>
      <c r="K331" s="28">
        <f t="shared" si="1"/>
        <v>0</v>
      </c>
      <c r="L331" s="29">
        <f t="shared" si="2"/>
        <v>0</v>
      </c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4.25" customHeight="1">
      <c r="A332" s="1"/>
      <c r="B332" s="1"/>
      <c r="C332" s="1"/>
      <c r="D332" s="1"/>
      <c r="E332" s="1"/>
      <c r="F332" s="27" t="str">
        <f t="shared" si="3"/>
        <v/>
      </c>
      <c r="G332" s="28">
        <f t="shared" si="4"/>
        <v>0</v>
      </c>
      <c r="H332" s="29">
        <f t="shared" si="5"/>
        <v>0</v>
      </c>
      <c r="I332" s="29">
        <f t="shared" si="6"/>
        <v>0</v>
      </c>
      <c r="J332" s="29">
        <f t="shared" si="7"/>
        <v>0</v>
      </c>
      <c r="K332" s="28">
        <f t="shared" si="1"/>
        <v>0</v>
      </c>
      <c r="L332" s="29">
        <f t="shared" si="2"/>
        <v>0</v>
      </c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4.25" customHeight="1">
      <c r="A333" s="1"/>
      <c r="B333" s="1"/>
      <c r="C333" s="1"/>
      <c r="D333" s="1"/>
      <c r="E333" s="1"/>
      <c r="F333" s="27" t="str">
        <f t="shared" si="3"/>
        <v/>
      </c>
      <c r="G333" s="28">
        <f t="shared" si="4"/>
        <v>0</v>
      </c>
      <c r="H333" s="29">
        <f t="shared" si="5"/>
        <v>0</v>
      </c>
      <c r="I333" s="29">
        <f t="shared" si="6"/>
        <v>0</v>
      </c>
      <c r="J333" s="29">
        <f t="shared" si="7"/>
        <v>0</v>
      </c>
      <c r="K333" s="28">
        <f t="shared" si="1"/>
        <v>0</v>
      </c>
      <c r="L333" s="29">
        <f t="shared" si="2"/>
        <v>0</v>
      </c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4.25" customHeight="1">
      <c r="A334" s="1"/>
      <c r="B334" s="1"/>
      <c r="C334" s="1"/>
      <c r="D334" s="1"/>
      <c r="E334" s="1"/>
      <c r="F334" s="27" t="str">
        <f t="shared" si="3"/>
        <v/>
      </c>
      <c r="G334" s="28">
        <f t="shared" si="4"/>
        <v>0</v>
      </c>
      <c r="H334" s="29">
        <f t="shared" si="5"/>
        <v>0</v>
      </c>
      <c r="I334" s="29">
        <f t="shared" si="6"/>
        <v>0</v>
      </c>
      <c r="J334" s="29">
        <f t="shared" si="7"/>
        <v>0</v>
      </c>
      <c r="K334" s="28">
        <f t="shared" si="1"/>
        <v>0</v>
      </c>
      <c r="L334" s="29">
        <f t="shared" si="2"/>
        <v>0</v>
      </c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4.25" customHeight="1">
      <c r="A335" s="1"/>
      <c r="B335" s="1"/>
      <c r="C335" s="1"/>
      <c r="D335" s="1"/>
      <c r="E335" s="1"/>
      <c r="F335" s="27" t="str">
        <f t="shared" si="3"/>
        <v/>
      </c>
      <c r="G335" s="28">
        <f t="shared" si="4"/>
        <v>0</v>
      </c>
      <c r="H335" s="29">
        <f t="shared" si="5"/>
        <v>0</v>
      </c>
      <c r="I335" s="29">
        <f t="shared" si="6"/>
        <v>0</v>
      </c>
      <c r="J335" s="29">
        <f t="shared" si="7"/>
        <v>0</v>
      </c>
      <c r="K335" s="28">
        <f t="shared" si="1"/>
        <v>0</v>
      </c>
      <c r="L335" s="29">
        <f t="shared" si="2"/>
        <v>0</v>
      </c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4.25" customHeight="1">
      <c r="A336" s="1"/>
      <c r="B336" s="1"/>
      <c r="C336" s="1"/>
      <c r="D336" s="1"/>
      <c r="E336" s="1"/>
      <c r="F336" s="27" t="str">
        <f t="shared" si="3"/>
        <v/>
      </c>
      <c r="G336" s="28">
        <f t="shared" si="4"/>
        <v>0</v>
      </c>
      <c r="H336" s="29">
        <f t="shared" si="5"/>
        <v>0</v>
      </c>
      <c r="I336" s="29">
        <f t="shared" si="6"/>
        <v>0</v>
      </c>
      <c r="J336" s="29">
        <f t="shared" si="7"/>
        <v>0</v>
      </c>
      <c r="K336" s="28">
        <f t="shared" si="1"/>
        <v>0</v>
      </c>
      <c r="L336" s="29">
        <f t="shared" si="2"/>
        <v>0</v>
      </c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4.25" customHeight="1">
      <c r="A337" s="1"/>
      <c r="B337" s="1"/>
      <c r="C337" s="1"/>
      <c r="D337" s="1"/>
      <c r="E337" s="1"/>
      <c r="F337" s="27" t="str">
        <f t="shared" si="3"/>
        <v/>
      </c>
      <c r="G337" s="28">
        <f t="shared" si="4"/>
        <v>0</v>
      </c>
      <c r="H337" s="29">
        <f t="shared" si="5"/>
        <v>0</v>
      </c>
      <c r="I337" s="29">
        <f t="shared" si="6"/>
        <v>0</v>
      </c>
      <c r="J337" s="29">
        <f t="shared" si="7"/>
        <v>0</v>
      </c>
      <c r="K337" s="28">
        <f t="shared" si="1"/>
        <v>0</v>
      </c>
      <c r="L337" s="29">
        <f t="shared" si="2"/>
        <v>0</v>
      </c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4.25" customHeight="1">
      <c r="A338" s="1"/>
      <c r="B338" s="1"/>
      <c r="C338" s="1"/>
      <c r="D338" s="1"/>
      <c r="E338" s="1"/>
      <c r="F338" s="27" t="str">
        <f t="shared" si="3"/>
        <v/>
      </c>
      <c r="G338" s="28">
        <f t="shared" si="4"/>
        <v>0</v>
      </c>
      <c r="H338" s="29">
        <f t="shared" si="5"/>
        <v>0</v>
      </c>
      <c r="I338" s="29">
        <f t="shared" si="6"/>
        <v>0</v>
      </c>
      <c r="J338" s="29">
        <f t="shared" si="7"/>
        <v>0</v>
      </c>
      <c r="K338" s="28">
        <f t="shared" si="1"/>
        <v>0</v>
      </c>
      <c r="L338" s="29">
        <f t="shared" si="2"/>
        <v>0</v>
      </c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4.25" customHeight="1">
      <c r="A339" s="1"/>
      <c r="B339" s="1"/>
      <c r="C339" s="1"/>
      <c r="D339" s="1"/>
      <c r="E339" s="1"/>
      <c r="F339" s="27" t="str">
        <f t="shared" si="3"/>
        <v/>
      </c>
      <c r="G339" s="28">
        <f t="shared" si="4"/>
        <v>0</v>
      </c>
      <c r="H339" s="29">
        <f t="shared" si="5"/>
        <v>0</v>
      </c>
      <c r="I339" s="29">
        <f t="shared" si="6"/>
        <v>0</v>
      </c>
      <c r="J339" s="29">
        <f t="shared" si="7"/>
        <v>0</v>
      </c>
      <c r="K339" s="28">
        <f t="shared" si="1"/>
        <v>0</v>
      </c>
      <c r="L339" s="29">
        <f t="shared" si="2"/>
        <v>0</v>
      </c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4.25" customHeight="1">
      <c r="A340" s="1"/>
      <c r="B340" s="1"/>
      <c r="C340" s="1"/>
      <c r="D340" s="1"/>
      <c r="E340" s="1"/>
      <c r="F340" s="27" t="str">
        <f t="shared" si="3"/>
        <v/>
      </c>
      <c r="G340" s="28">
        <f t="shared" si="4"/>
        <v>0</v>
      </c>
      <c r="H340" s="29">
        <f t="shared" si="5"/>
        <v>0</v>
      </c>
      <c r="I340" s="29">
        <f t="shared" si="6"/>
        <v>0</v>
      </c>
      <c r="J340" s="29">
        <f t="shared" si="7"/>
        <v>0</v>
      </c>
      <c r="K340" s="28">
        <f t="shared" si="1"/>
        <v>0</v>
      </c>
      <c r="L340" s="29">
        <f t="shared" si="2"/>
        <v>0</v>
      </c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4.25" customHeight="1">
      <c r="A341" s="1"/>
      <c r="B341" s="1"/>
      <c r="C341" s="1"/>
      <c r="D341" s="1"/>
      <c r="E341" s="1"/>
      <c r="F341" s="27" t="str">
        <f t="shared" si="3"/>
        <v/>
      </c>
      <c r="G341" s="28">
        <f t="shared" si="4"/>
        <v>0</v>
      </c>
      <c r="H341" s="29">
        <f t="shared" si="5"/>
        <v>0</v>
      </c>
      <c r="I341" s="29">
        <f t="shared" si="6"/>
        <v>0</v>
      </c>
      <c r="J341" s="29">
        <f t="shared" si="7"/>
        <v>0</v>
      </c>
      <c r="K341" s="28">
        <f t="shared" si="1"/>
        <v>0</v>
      </c>
      <c r="L341" s="29">
        <f t="shared" si="2"/>
        <v>0</v>
      </c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4.25" customHeight="1">
      <c r="A342" s="1"/>
      <c r="B342" s="1"/>
      <c r="C342" s="1"/>
      <c r="D342" s="1"/>
      <c r="E342" s="1"/>
      <c r="F342" s="27" t="str">
        <f t="shared" si="3"/>
        <v/>
      </c>
      <c r="G342" s="28">
        <f t="shared" si="4"/>
        <v>0</v>
      </c>
      <c r="H342" s="29">
        <f t="shared" si="5"/>
        <v>0</v>
      </c>
      <c r="I342" s="29">
        <f t="shared" si="6"/>
        <v>0</v>
      </c>
      <c r="J342" s="29">
        <f t="shared" si="7"/>
        <v>0</v>
      </c>
      <c r="K342" s="28">
        <f t="shared" si="1"/>
        <v>0</v>
      </c>
      <c r="L342" s="29">
        <f t="shared" si="2"/>
        <v>0</v>
      </c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4.25" customHeight="1">
      <c r="A343" s="1"/>
      <c r="B343" s="1"/>
      <c r="C343" s="1"/>
      <c r="D343" s="1"/>
      <c r="E343" s="1"/>
      <c r="F343" s="27" t="str">
        <f t="shared" si="3"/>
        <v/>
      </c>
      <c r="G343" s="28">
        <f t="shared" si="4"/>
        <v>0</v>
      </c>
      <c r="H343" s="29">
        <f t="shared" si="5"/>
        <v>0</v>
      </c>
      <c r="I343" s="29">
        <f t="shared" si="6"/>
        <v>0</v>
      </c>
      <c r="J343" s="29">
        <f t="shared" si="7"/>
        <v>0</v>
      </c>
      <c r="K343" s="28">
        <f t="shared" si="1"/>
        <v>0</v>
      </c>
      <c r="L343" s="29">
        <f t="shared" si="2"/>
        <v>0</v>
      </c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4.25" customHeight="1">
      <c r="A344" s="1"/>
      <c r="B344" s="1"/>
      <c r="C344" s="1"/>
      <c r="D344" s="1"/>
      <c r="E344" s="1"/>
      <c r="F344" s="27" t="str">
        <f t="shared" si="3"/>
        <v/>
      </c>
      <c r="G344" s="28">
        <f t="shared" si="4"/>
        <v>0</v>
      </c>
      <c r="H344" s="29">
        <f t="shared" si="5"/>
        <v>0</v>
      </c>
      <c r="I344" s="29">
        <f t="shared" si="6"/>
        <v>0</v>
      </c>
      <c r="J344" s="29">
        <f t="shared" si="7"/>
        <v>0</v>
      </c>
      <c r="K344" s="28">
        <f t="shared" si="1"/>
        <v>0</v>
      </c>
      <c r="L344" s="29">
        <f t="shared" si="2"/>
        <v>0</v>
      </c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4.25" customHeight="1">
      <c r="A345" s="1"/>
      <c r="B345" s="1"/>
      <c r="C345" s="1"/>
      <c r="D345" s="1"/>
      <c r="E345" s="1"/>
      <c r="F345" s="27" t="str">
        <f t="shared" si="3"/>
        <v/>
      </c>
      <c r="G345" s="28">
        <f t="shared" si="4"/>
        <v>0</v>
      </c>
      <c r="H345" s="29">
        <f t="shared" si="5"/>
        <v>0</v>
      </c>
      <c r="I345" s="29">
        <f t="shared" si="6"/>
        <v>0</v>
      </c>
      <c r="J345" s="29">
        <f t="shared" si="7"/>
        <v>0</v>
      </c>
      <c r="K345" s="28">
        <f t="shared" si="1"/>
        <v>0</v>
      </c>
      <c r="L345" s="29">
        <f t="shared" si="2"/>
        <v>0</v>
      </c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4.25" customHeight="1">
      <c r="A346" s="1"/>
      <c r="B346" s="1"/>
      <c r="C346" s="1"/>
      <c r="D346" s="1"/>
      <c r="E346" s="1"/>
      <c r="F346" s="27" t="str">
        <f t="shared" si="3"/>
        <v/>
      </c>
      <c r="G346" s="28">
        <f t="shared" si="4"/>
        <v>0</v>
      </c>
      <c r="H346" s="29">
        <f t="shared" si="5"/>
        <v>0</v>
      </c>
      <c r="I346" s="29">
        <f t="shared" si="6"/>
        <v>0</v>
      </c>
      <c r="J346" s="29">
        <f t="shared" si="7"/>
        <v>0</v>
      </c>
      <c r="K346" s="28">
        <f t="shared" si="1"/>
        <v>0</v>
      </c>
      <c r="L346" s="29">
        <f t="shared" si="2"/>
        <v>0</v>
      </c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4.25" customHeight="1">
      <c r="A347" s="1"/>
      <c r="B347" s="1"/>
      <c r="C347" s="1"/>
      <c r="D347" s="1"/>
      <c r="E347" s="1"/>
      <c r="F347" s="27" t="str">
        <f t="shared" si="3"/>
        <v/>
      </c>
      <c r="G347" s="28">
        <f t="shared" si="4"/>
        <v>0</v>
      </c>
      <c r="H347" s="29">
        <f t="shared" si="5"/>
        <v>0</v>
      </c>
      <c r="I347" s="29">
        <f t="shared" si="6"/>
        <v>0</v>
      </c>
      <c r="J347" s="29">
        <f t="shared" si="7"/>
        <v>0</v>
      </c>
      <c r="K347" s="28">
        <f t="shared" si="1"/>
        <v>0</v>
      </c>
      <c r="L347" s="29">
        <f t="shared" si="2"/>
        <v>0</v>
      </c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4.25" customHeight="1">
      <c r="A348" s="1"/>
      <c r="B348" s="1"/>
      <c r="C348" s="1"/>
      <c r="D348" s="1"/>
      <c r="E348" s="1"/>
      <c r="F348" s="27" t="str">
        <f t="shared" si="3"/>
        <v/>
      </c>
      <c r="G348" s="28">
        <f t="shared" si="4"/>
        <v>0</v>
      </c>
      <c r="H348" s="29">
        <f t="shared" si="5"/>
        <v>0</v>
      </c>
      <c r="I348" s="29">
        <f t="shared" si="6"/>
        <v>0</v>
      </c>
      <c r="J348" s="29">
        <f t="shared" si="7"/>
        <v>0</v>
      </c>
      <c r="K348" s="28">
        <f t="shared" si="1"/>
        <v>0</v>
      </c>
      <c r="L348" s="29">
        <f t="shared" si="2"/>
        <v>0</v>
      </c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4.25" customHeight="1">
      <c r="A349" s="1"/>
      <c r="B349" s="1"/>
      <c r="C349" s="1"/>
      <c r="D349" s="1"/>
      <c r="E349" s="1"/>
      <c r="F349" s="27" t="str">
        <f t="shared" si="3"/>
        <v/>
      </c>
      <c r="G349" s="28">
        <f t="shared" si="4"/>
        <v>0</v>
      </c>
      <c r="H349" s="29">
        <f t="shared" si="5"/>
        <v>0</v>
      </c>
      <c r="I349" s="29">
        <f t="shared" si="6"/>
        <v>0</v>
      </c>
      <c r="J349" s="29">
        <f t="shared" si="7"/>
        <v>0</v>
      </c>
      <c r="K349" s="28">
        <f t="shared" si="1"/>
        <v>0</v>
      </c>
      <c r="L349" s="29">
        <f t="shared" si="2"/>
        <v>0</v>
      </c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4.25" customHeight="1">
      <c r="A350" s="1"/>
      <c r="B350" s="1"/>
      <c r="C350" s="1"/>
      <c r="D350" s="1"/>
      <c r="E350" s="1"/>
      <c r="F350" s="27" t="str">
        <f t="shared" si="3"/>
        <v/>
      </c>
      <c r="G350" s="28">
        <f t="shared" si="4"/>
        <v>0</v>
      </c>
      <c r="H350" s="29">
        <f t="shared" si="5"/>
        <v>0</v>
      </c>
      <c r="I350" s="29">
        <f t="shared" si="6"/>
        <v>0</v>
      </c>
      <c r="J350" s="29">
        <f t="shared" si="7"/>
        <v>0</v>
      </c>
      <c r="K350" s="28">
        <f t="shared" si="1"/>
        <v>0</v>
      </c>
      <c r="L350" s="29">
        <f t="shared" si="2"/>
        <v>0</v>
      </c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4.25" customHeight="1">
      <c r="A351" s="1"/>
      <c r="B351" s="1"/>
      <c r="C351" s="1"/>
      <c r="D351" s="1"/>
      <c r="E351" s="1"/>
      <c r="F351" s="27" t="str">
        <f t="shared" si="3"/>
        <v/>
      </c>
      <c r="G351" s="28">
        <f t="shared" si="4"/>
        <v>0</v>
      </c>
      <c r="H351" s="29">
        <f t="shared" si="5"/>
        <v>0</v>
      </c>
      <c r="I351" s="29">
        <f t="shared" si="6"/>
        <v>0</v>
      </c>
      <c r="J351" s="29">
        <f t="shared" si="7"/>
        <v>0</v>
      </c>
      <c r="K351" s="28">
        <f t="shared" si="1"/>
        <v>0</v>
      </c>
      <c r="L351" s="29">
        <f t="shared" si="2"/>
        <v>0</v>
      </c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4.25" customHeight="1">
      <c r="A352" s="1"/>
      <c r="B352" s="1"/>
      <c r="C352" s="1"/>
      <c r="D352" s="1"/>
      <c r="E352" s="1"/>
      <c r="F352" s="27" t="str">
        <f t="shared" si="3"/>
        <v/>
      </c>
      <c r="G352" s="28">
        <f t="shared" si="4"/>
        <v>0</v>
      </c>
      <c r="H352" s="29">
        <f t="shared" si="5"/>
        <v>0</v>
      </c>
      <c r="I352" s="29">
        <f t="shared" si="6"/>
        <v>0</v>
      </c>
      <c r="J352" s="29">
        <f t="shared" si="7"/>
        <v>0</v>
      </c>
      <c r="K352" s="28">
        <f t="shared" si="1"/>
        <v>0</v>
      </c>
      <c r="L352" s="29">
        <f t="shared" si="2"/>
        <v>0</v>
      </c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4.25" customHeight="1">
      <c r="A353" s="1"/>
      <c r="B353" s="1"/>
      <c r="C353" s="1"/>
      <c r="D353" s="1"/>
      <c r="E353" s="1"/>
      <c r="F353" s="27" t="str">
        <f t="shared" si="3"/>
        <v/>
      </c>
      <c r="G353" s="28">
        <f t="shared" si="4"/>
        <v>0</v>
      </c>
      <c r="H353" s="29">
        <f t="shared" si="5"/>
        <v>0</v>
      </c>
      <c r="I353" s="29">
        <f t="shared" si="6"/>
        <v>0</v>
      </c>
      <c r="J353" s="29">
        <f t="shared" si="7"/>
        <v>0</v>
      </c>
      <c r="K353" s="28">
        <f t="shared" si="1"/>
        <v>0</v>
      </c>
      <c r="L353" s="29">
        <f t="shared" si="2"/>
        <v>0</v>
      </c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4.25" customHeight="1">
      <c r="A354" s="1"/>
      <c r="B354" s="1"/>
      <c r="C354" s="1"/>
      <c r="D354" s="1"/>
      <c r="E354" s="1"/>
      <c r="F354" s="27" t="str">
        <f t="shared" si="3"/>
        <v/>
      </c>
      <c r="G354" s="28">
        <f t="shared" si="4"/>
        <v>0</v>
      </c>
      <c r="H354" s="29">
        <f t="shared" si="5"/>
        <v>0</v>
      </c>
      <c r="I354" s="29">
        <f t="shared" si="6"/>
        <v>0</v>
      </c>
      <c r="J354" s="29">
        <f t="shared" si="7"/>
        <v>0</v>
      </c>
      <c r="K354" s="28">
        <f t="shared" si="1"/>
        <v>0</v>
      </c>
      <c r="L354" s="29">
        <f t="shared" si="2"/>
        <v>0</v>
      </c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4.25" customHeight="1">
      <c r="A355" s="1"/>
      <c r="B355" s="1"/>
      <c r="C355" s="1"/>
      <c r="D355" s="1"/>
      <c r="E355" s="1"/>
      <c r="F355" s="27" t="str">
        <f t="shared" si="3"/>
        <v/>
      </c>
      <c r="G355" s="28">
        <f t="shared" si="4"/>
        <v>0</v>
      </c>
      <c r="H355" s="29">
        <f t="shared" si="5"/>
        <v>0</v>
      </c>
      <c r="I355" s="29">
        <f t="shared" si="6"/>
        <v>0</v>
      </c>
      <c r="J355" s="29">
        <f t="shared" si="7"/>
        <v>0</v>
      </c>
      <c r="K355" s="28">
        <f t="shared" si="1"/>
        <v>0</v>
      </c>
      <c r="L355" s="29">
        <f t="shared" si="2"/>
        <v>0</v>
      </c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4.25" customHeight="1">
      <c r="A356" s="1"/>
      <c r="B356" s="1"/>
      <c r="C356" s="1"/>
      <c r="D356" s="1"/>
      <c r="E356" s="1"/>
      <c r="F356" s="27" t="str">
        <f t="shared" si="3"/>
        <v/>
      </c>
      <c r="G356" s="28">
        <f t="shared" si="4"/>
        <v>0</v>
      </c>
      <c r="H356" s="29">
        <f t="shared" si="5"/>
        <v>0</v>
      </c>
      <c r="I356" s="29">
        <f t="shared" si="6"/>
        <v>0</v>
      </c>
      <c r="J356" s="29">
        <f t="shared" si="7"/>
        <v>0</v>
      </c>
      <c r="K356" s="28">
        <f t="shared" si="1"/>
        <v>0</v>
      </c>
      <c r="L356" s="29">
        <f t="shared" si="2"/>
        <v>0</v>
      </c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4.25" customHeight="1">
      <c r="A357" s="1"/>
      <c r="B357" s="1"/>
      <c r="C357" s="1"/>
      <c r="D357" s="1"/>
      <c r="E357" s="1"/>
      <c r="F357" s="27" t="str">
        <f t="shared" si="3"/>
        <v/>
      </c>
      <c r="G357" s="28">
        <f t="shared" si="4"/>
        <v>0</v>
      </c>
      <c r="H357" s="29">
        <f t="shared" si="5"/>
        <v>0</v>
      </c>
      <c r="I357" s="29">
        <f t="shared" si="6"/>
        <v>0</v>
      </c>
      <c r="J357" s="29">
        <f t="shared" si="7"/>
        <v>0</v>
      </c>
      <c r="K357" s="28">
        <f t="shared" si="1"/>
        <v>0</v>
      </c>
      <c r="L357" s="29">
        <f t="shared" si="2"/>
        <v>0</v>
      </c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4.25" customHeight="1">
      <c r="A358" s="1"/>
      <c r="B358" s="1"/>
      <c r="C358" s="1"/>
      <c r="D358" s="1"/>
      <c r="E358" s="1"/>
      <c r="F358" s="27" t="str">
        <f t="shared" si="3"/>
        <v/>
      </c>
      <c r="G358" s="28">
        <f t="shared" si="4"/>
        <v>0</v>
      </c>
      <c r="H358" s="29">
        <f t="shared" si="5"/>
        <v>0</v>
      </c>
      <c r="I358" s="29">
        <f t="shared" si="6"/>
        <v>0</v>
      </c>
      <c r="J358" s="29">
        <f t="shared" si="7"/>
        <v>0</v>
      </c>
      <c r="K358" s="28">
        <f t="shared" si="1"/>
        <v>0</v>
      </c>
      <c r="L358" s="29">
        <f t="shared" si="2"/>
        <v>0</v>
      </c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4.25" customHeight="1">
      <c r="A359" s="1"/>
      <c r="B359" s="1"/>
      <c r="C359" s="1"/>
      <c r="D359" s="1"/>
      <c r="E359" s="1"/>
      <c r="F359" s="27" t="str">
        <f t="shared" si="3"/>
        <v/>
      </c>
      <c r="G359" s="28">
        <f t="shared" si="4"/>
        <v>0</v>
      </c>
      <c r="H359" s="29">
        <f t="shared" si="5"/>
        <v>0</v>
      </c>
      <c r="I359" s="29">
        <f t="shared" si="6"/>
        <v>0</v>
      </c>
      <c r="J359" s="29">
        <f t="shared" si="7"/>
        <v>0</v>
      </c>
      <c r="K359" s="28">
        <f t="shared" si="1"/>
        <v>0</v>
      </c>
      <c r="L359" s="29">
        <f t="shared" si="2"/>
        <v>0</v>
      </c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4.25" customHeight="1">
      <c r="A360" s="1"/>
      <c r="B360" s="1"/>
      <c r="C360" s="1"/>
      <c r="D360" s="1"/>
      <c r="E360" s="1"/>
      <c r="F360" s="27" t="str">
        <f t="shared" si="3"/>
        <v/>
      </c>
      <c r="G360" s="28">
        <f t="shared" si="4"/>
        <v>0</v>
      </c>
      <c r="H360" s="29">
        <f t="shared" si="5"/>
        <v>0</v>
      </c>
      <c r="I360" s="29">
        <f t="shared" si="6"/>
        <v>0</v>
      </c>
      <c r="J360" s="29">
        <f t="shared" si="7"/>
        <v>0</v>
      </c>
      <c r="K360" s="28">
        <f t="shared" si="1"/>
        <v>0</v>
      </c>
      <c r="L360" s="29">
        <f t="shared" si="2"/>
        <v>0</v>
      </c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4.25" customHeight="1">
      <c r="A361" s="1"/>
      <c r="B361" s="1"/>
      <c r="C361" s="1"/>
      <c r="D361" s="1"/>
      <c r="E361" s="1"/>
      <c r="F361" s="27" t="str">
        <f t="shared" si="3"/>
        <v/>
      </c>
      <c r="G361" s="28">
        <f t="shared" si="4"/>
        <v>0</v>
      </c>
      <c r="H361" s="29">
        <f t="shared" si="5"/>
        <v>0</v>
      </c>
      <c r="I361" s="29">
        <f t="shared" si="6"/>
        <v>0</v>
      </c>
      <c r="J361" s="29">
        <f t="shared" si="7"/>
        <v>0</v>
      </c>
      <c r="K361" s="28">
        <f t="shared" si="1"/>
        <v>0</v>
      </c>
      <c r="L361" s="29">
        <f t="shared" si="2"/>
        <v>0</v>
      </c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4.25" customHeight="1">
      <c r="A362" s="1"/>
      <c r="B362" s="1"/>
      <c r="C362" s="1"/>
      <c r="D362" s="1"/>
      <c r="E362" s="1"/>
      <c r="F362" s="27" t="str">
        <f t="shared" si="3"/>
        <v/>
      </c>
      <c r="G362" s="28">
        <f t="shared" si="4"/>
        <v>0</v>
      </c>
      <c r="H362" s="29">
        <f t="shared" si="5"/>
        <v>0</v>
      </c>
      <c r="I362" s="29">
        <f t="shared" si="6"/>
        <v>0</v>
      </c>
      <c r="J362" s="29">
        <f t="shared" si="7"/>
        <v>0</v>
      </c>
      <c r="K362" s="28">
        <f t="shared" si="1"/>
        <v>0</v>
      </c>
      <c r="L362" s="29">
        <f t="shared" si="2"/>
        <v>0</v>
      </c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</row>
    <row r="37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</row>
    <row r="372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</row>
    <row r="373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</row>
    <row r="374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</row>
    <row r="375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</row>
    <row r="37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</row>
    <row r="37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</row>
    <row r="378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</row>
    <row r="37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</row>
    <row r="38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</row>
    <row r="38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</row>
    <row r="382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</row>
    <row r="383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</row>
    <row r="384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</row>
    <row r="385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</row>
    <row r="38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</row>
    <row r="38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</row>
    <row r="388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</row>
    <row r="38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</row>
    <row r="39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</row>
    <row r="39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</row>
    <row r="392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</row>
    <row r="393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</row>
    <row r="394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</row>
    <row r="395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</row>
    <row r="39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</row>
    <row r="39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</row>
    <row r="398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</row>
    <row r="39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</row>
    <row r="40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</row>
    <row r="402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</row>
    <row r="403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</row>
    <row r="404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</row>
    <row r="405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</row>
    <row r="40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</row>
    <row r="40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</row>
    <row r="408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</row>
    <row r="40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</row>
    <row r="41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</row>
    <row r="41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</row>
    <row r="412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</row>
    <row r="413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</row>
    <row r="414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</row>
    <row r="415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</row>
    <row r="41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</row>
    <row r="41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</row>
    <row r="418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</row>
    <row r="41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</row>
    <row r="42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</row>
    <row r="42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</row>
    <row r="422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</row>
    <row r="423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</row>
    <row r="424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</row>
    <row r="425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</row>
    <row r="4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</row>
    <row r="42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</row>
    <row r="428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</row>
    <row r="4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</row>
    <row r="4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</row>
    <row r="43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</row>
    <row r="432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</row>
    <row r="433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</row>
    <row r="434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</row>
    <row r="435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</row>
    <row r="43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</row>
    <row r="43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</row>
    <row r="438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</row>
    <row r="43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</row>
    <row r="44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</row>
    <row r="44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</row>
    <row r="442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</row>
    <row r="443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</row>
    <row r="444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</row>
    <row r="445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</row>
    <row r="44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</row>
    <row r="4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</row>
    <row r="448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</row>
    <row r="44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</row>
    <row r="45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</row>
    <row r="4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</row>
    <row r="452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</row>
    <row r="453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</row>
    <row r="454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</row>
    <row r="455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</row>
    <row r="45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</row>
    <row r="45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</row>
    <row r="458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</row>
    <row r="45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</row>
    <row r="46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</row>
    <row r="46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</row>
    <row r="462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</row>
    <row r="463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</row>
    <row r="464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</row>
    <row r="465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</row>
    <row r="46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</row>
    <row r="467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</row>
    <row r="468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</row>
    <row r="46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</row>
    <row r="470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</row>
    <row r="471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</row>
    <row r="472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</row>
    <row r="473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</row>
    <row r="474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</row>
    <row r="475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</row>
    <row r="47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</row>
    <row r="477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</row>
    <row r="478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</row>
    <row r="47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</row>
    <row r="480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</row>
    <row r="481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</row>
    <row r="482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</row>
    <row r="483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</row>
    <row r="484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</row>
    <row r="485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</row>
    <row r="48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</row>
    <row r="487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</row>
    <row r="488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</row>
    <row r="48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</row>
    <row r="490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</row>
    <row r="491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</row>
    <row r="492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</row>
    <row r="493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</row>
    <row r="494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</row>
    <row r="495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</row>
    <row r="49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</row>
    <row r="497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</row>
    <row r="498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</row>
    <row r="49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</row>
    <row r="50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</row>
    <row r="501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</row>
    <row r="502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</row>
    <row r="503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</row>
    <row r="504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</row>
    <row r="505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</row>
    <row r="50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</row>
    <row r="507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</row>
    <row r="508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</row>
    <row r="50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</row>
    <row r="51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</row>
    <row r="511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</row>
    <row r="512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</row>
    <row r="513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</row>
    <row r="514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</row>
    <row r="515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</row>
    <row r="51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</row>
    <row r="517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</row>
    <row r="518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</row>
    <row r="51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</row>
    <row r="52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</row>
    <row r="521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</row>
    <row r="522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</row>
    <row r="523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</row>
    <row r="524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</row>
    <row r="525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</row>
    <row r="5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</row>
    <row r="527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</row>
    <row r="528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</row>
    <row r="5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</row>
    <row r="5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</row>
    <row r="531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</row>
    <row r="532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</row>
    <row r="533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</row>
    <row r="534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</row>
    <row r="535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</row>
    <row r="53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</row>
    <row r="537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</row>
    <row r="538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</row>
    <row r="53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</row>
    <row r="54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</row>
    <row r="541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</row>
    <row r="542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</row>
    <row r="543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</row>
    <row r="544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</row>
    <row r="545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</row>
    <row r="54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</row>
    <row r="547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</row>
    <row r="548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</row>
    <row r="54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</row>
    <row r="55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</row>
    <row r="551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</row>
    <row r="552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</row>
    <row r="553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</row>
    <row r="554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</row>
    <row r="555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</row>
    <row r="55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</row>
    <row r="557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</row>
    <row r="558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</row>
    <row r="55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</row>
    <row r="56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</row>
    <row r="561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</row>
    <row r="562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</row>
    <row r="563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</row>
    <row r="564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</row>
    <row r="565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</row>
    <row r="56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</row>
    <row r="567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</row>
    <row r="568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</row>
    <row r="56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</row>
    <row r="57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</row>
    <row r="571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</row>
    <row r="572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</row>
    <row r="573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</row>
    <row r="574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</row>
    <row r="575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</row>
    <row r="57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</row>
    <row r="577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</row>
    <row r="578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</row>
    <row r="57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</row>
    <row r="58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</row>
    <row r="581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</row>
    <row r="582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</row>
    <row r="583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</row>
    <row r="584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</row>
    <row r="585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</row>
    <row r="58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</row>
    <row r="587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</row>
    <row r="588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</row>
    <row r="58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</row>
    <row r="59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</row>
    <row r="591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</row>
    <row r="592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</row>
    <row r="593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</row>
    <row r="594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</row>
    <row r="595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</row>
    <row r="59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</row>
    <row r="597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</row>
    <row r="598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</row>
    <row r="59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</row>
    <row r="60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</row>
    <row r="601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</row>
    <row r="602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</row>
    <row r="603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</row>
    <row r="604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</row>
    <row r="605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</row>
    <row r="60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</row>
    <row r="607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</row>
    <row r="608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</row>
    <row r="60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</row>
    <row r="61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</row>
    <row r="611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</row>
    <row r="612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</row>
    <row r="613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</row>
    <row r="614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</row>
    <row r="615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</row>
    <row r="61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</row>
    <row r="617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</row>
    <row r="618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</row>
    <row r="61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</row>
    <row r="62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</row>
    <row r="621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</row>
    <row r="622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</row>
    <row r="623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</row>
    <row r="624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</row>
    <row r="625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</row>
    <row r="6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</row>
    <row r="627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</row>
    <row r="628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</row>
    <row r="6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</row>
    <row r="6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</row>
    <row r="631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</row>
    <row r="632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</row>
    <row r="633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</row>
    <row r="634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</row>
    <row r="635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</row>
    <row r="63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</row>
    <row r="637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</row>
    <row r="638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</row>
    <row r="63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</row>
    <row r="64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</row>
    <row r="641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</row>
    <row r="642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</row>
    <row r="643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</row>
    <row r="644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</row>
    <row r="645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</row>
    <row r="64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</row>
    <row r="647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</row>
    <row r="648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</row>
    <row r="64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</row>
    <row r="65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</row>
    <row r="651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</row>
    <row r="652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</row>
    <row r="653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</row>
    <row r="654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</row>
    <row r="655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</row>
    <row r="65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</row>
    <row r="657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</row>
    <row r="658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</row>
    <row r="65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</row>
    <row r="66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</row>
    <row r="661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</row>
    <row r="662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</row>
    <row r="663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</row>
    <row r="664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</row>
    <row r="665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</row>
    <row r="66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</row>
    <row r="667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</row>
    <row r="668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</row>
    <row r="66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</row>
    <row r="67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</row>
    <row r="671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</row>
    <row r="672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</row>
    <row r="673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</row>
    <row r="674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</row>
    <row r="675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</row>
    <row r="67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</row>
    <row r="677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</row>
    <row r="678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</row>
    <row r="67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</row>
    <row r="68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</row>
    <row r="681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</row>
    <row r="682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</row>
    <row r="683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</row>
    <row r="684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</row>
    <row r="685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</row>
    <row r="68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</row>
    <row r="687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</row>
    <row r="688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</row>
    <row r="68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</row>
    <row r="69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</row>
    <row r="691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</row>
    <row r="692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</row>
    <row r="693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</row>
    <row r="694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</row>
    <row r="695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</row>
    <row r="69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</row>
    <row r="697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</row>
    <row r="698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</row>
    <row r="69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</row>
    <row r="70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</row>
    <row r="701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</row>
    <row r="702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</row>
    <row r="703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</row>
    <row r="704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</row>
    <row r="705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</row>
    <row r="70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</row>
    <row r="707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</row>
    <row r="708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</row>
    <row r="70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</row>
    <row r="71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</row>
    <row r="711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</row>
    <row r="712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</row>
    <row r="713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</row>
    <row r="714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</row>
    <row r="715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</row>
    <row r="71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</row>
    <row r="717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</row>
    <row r="718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</row>
    <row r="71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</row>
    <row r="72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</row>
    <row r="721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</row>
    <row r="722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</row>
    <row r="723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</row>
    <row r="724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</row>
    <row r="725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</row>
    <row r="7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</row>
    <row r="727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</row>
    <row r="728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</row>
    <row r="7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</row>
    <row r="7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</row>
    <row r="731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</row>
    <row r="732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</row>
    <row r="733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</row>
    <row r="734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</row>
    <row r="735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</row>
    <row r="73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</row>
    <row r="737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</row>
    <row r="738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</row>
    <row r="73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</row>
    <row r="74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</row>
    <row r="741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</row>
    <row r="742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</row>
    <row r="743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</row>
    <row r="744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</row>
    <row r="745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</row>
    <row r="74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</row>
    <row r="747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</row>
    <row r="748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</row>
    <row r="74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</row>
    <row r="75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</row>
    <row r="751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</row>
    <row r="752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</row>
    <row r="753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</row>
    <row r="754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</row>
    <row r="755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</row>
    <row r="75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</row>
    <row r="757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</row>
    <row r="758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</row>
    <row r="75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</row>
    <row r="76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</row>
    <row r="761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</row>
    <row r="762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</row>
    <row r="763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</row>
    <row r="764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</row>
    <row r="765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</row>
    <row r="76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</row>
    <row r="767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</row>
    <row r="768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</row>
    <row r="76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</row>
    <row r="77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</row>
    <row r="771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</row>
    <row r="772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</row>
    <row r="773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</row>
    <row r="774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</row>
    <row r="775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</row>
    <row r="77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</row>
    <row r="777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</row>
    <row r="778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</row>
    <row r="77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</row>
    <row r="78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</row>
    <row r="781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</row>
    <row r="782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</row>
    <row r="783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</row>
    <row r="784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</row>
    <row r="785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</row>
    <row r="78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</row>
    <row r="787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</row>
    <row r="788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</row>
    <row r="78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</row>
    <row r="79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</row>
    <row r="791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</row>
    <row r="792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</row>
    <row r="793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</row>
    <row r="794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</row>
    <row r="795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</row>
    <row r="79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</row>
    <row r="797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</row>
    <row r="798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</row>
    <row r="79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</row>
    <row r="801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</row>
    <row r="802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</row>
    <row r="803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</row>
    <row r="804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</row>
    <row r="805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</row>
    <row r="80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</row>
    <row r="807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</row>
    <row r="808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</row>
    <row r="80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</row>
    <row r="81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</row>
    <row r="811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</row>
    <row r="812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</row>
    <row r="813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</row>
    <row r="814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</row>
    <row r="815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</row>
    <row r="81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</row>
    <row r="817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</row>
    <row r="818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</row>
    <row r="81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</row>
    <row r="82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</row>
    <row r="821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</row>
    <row r="822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</row>
    <row r="823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</row>
    <row r="824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</row>
    <row r="825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</row>
    <row r="8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</row>
    <row r="827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</row>
    <row r="828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</row>
    <row r="8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</row>
    <row r="8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</row>
    <row r="831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</row>
    <row r="832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</row>
    <row r="833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</row>
    <row r="834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</row>
    <row r="835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</row>
    <row r="83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</row>
    <row r="837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</row>
    <row r="838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</row>
    <row r="83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</row>
    <row r="84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</row>
    <row r="841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</row>
    <row r="842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</row>
    <row r="843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</row>
    <row r="844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</row>
    <row r="845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</row>
    <row r="84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</row>
    <row r="847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</row>
    <row r="848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</row>
    <row r="84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</row>
    <row r="85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</row>
    <row r="851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</row>
    <row r="852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</row>
    <row r="853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</row>
    <row r="854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</row>
    <row r="855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</row>
    <row r="85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</row>
    <row r="857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</row>
    <row r="858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</row>
    <row r="85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</row>
    <row r="86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</row>
    <row r="861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</row>
    <row r="862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</row>
    <row r="863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</row>
    <row r="864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</row>
    <row r="865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</row>
    <row r="86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</row>
    <row r="867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</row>
    <row r="868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</row>
    <row r="86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</row>
    <row r="87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</row>
    <row r="871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</row>
    <row r="872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</row>
    <row r="873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</row>
    <row r="874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</row>
    <row r="875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</row>
    <row r="87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</row>
    <row r="877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</row>
    <row r="878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</row>
    <row r="87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</row>
    <row r="88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</row>
    <row r="881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</row>
    <row r="882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</row>
    <row r="883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</row>
    <row r="884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</row>
    <row r="885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</row>
    <row r="88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</row>
    <row r="887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</row>
    <row r="888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</row>
    <row r="88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</row>
    <row r="89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</row>
    <row r="891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</row>
    <row r="892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</row>
    <row r="893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</row>
    <row r="894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</row>
    <row r="895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</row>
    <row r="89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</row>
    <row r="897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</row>
    <row r="898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</row>
    <row r="89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</row>
    <row r="90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</row>
    <row r="901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</row>
    <row r="902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</row>
    <row r="903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</row>
    <row r="904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</row>
    <row r="905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</row>
    <row r="90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</row>
    <row r="907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</row>
    <row r="908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</row>
    <row r="90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</row>
    <row r="91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</row>
    <row r="911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</row>
    <row r="912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</row>
    <row r="913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</row>
    <row r="914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</row>
    <row r="915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</row>
    <row r="91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</row>
    <row r="917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</row>
    <row r="918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</row>
    <row r="91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</row>
    <row r="92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</row>
    <row r="921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</row>
    <row r="922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</row>
    <row r="923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</row>
    <row r="924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</row>
    <row r="925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</row>
    <row r="9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</row>
    <row r="927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</row>
    <row r="928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</row>
    <row r="9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</row>
    <row r="9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</row>
    <row r="931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</row>
    <row r="932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</row>
    <row r="933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</row>
    <row r="934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</row>
    <row r="935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</row>
    <row r="93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</row>
    <row r="937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</row>
    <row r="938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</row>
    <row r="93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</row>
    <row r="94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</row>
    <row r="941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</row>
    <row r="997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</row>
    <row r="998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</row>
    <row r="999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</row>
    <row r="100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3.5"/>
    <col customWidth="1" min="2" max="2" width="11.5"/>
    <col customWidth="1" min="3" max="3" width="19.0"/>
    <col customWidth="1" min="4" max="4" width="20.0"/>
    <col customWidth="1" min="5" max="5" width="4.38"/>
    <col customWidth="1" min="6" max="6" width="5.38"/>
    <col customWidth="1" min="7" max="7" width="15.25"/>
    <col customWidth="1" min="8" max="10" width="13.13"/>
    <col customWidth="1" min="11" max="11" width="15.25"/>
    <col customWidth="1" min="12" max="12" width="11.5"/>
    <col customWidth="1" min="13" max="26" width="10.63"/>
  </cols>
  <sheetData>
    <row r="1" ht="14.25" customHeight="1">
      <c r="A1" s="1"/>
      <c r="B1" s="21"/>
      <c r="C1" s="21"/>
      <c r="D1" s="21"/>
      <c r="E1" s="21"/>
      <c r="F1" s="21"/>
      <c r="G1" s="2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4.25" customHeight="1">
      <c r="A2" s="1"/>
      <c r="B2" s="22" t="s">
        <v>83</v>
      </c>
      <c r="C2" s="22"/>
      <c r="D2" s="23">
        <f>+Creditos!$B$9</f>
        <v>0</v>
      </c>
      <c r="E2" s="21"/>
      <c r="F2" s="24" t="s">
        <v>84</v>
      </c>
      <c r="G2" s="24" t="s">
        <v>85</v>
      </c>
      <c r="H2" s="24" t="s">
        <v>86</v>
      </c>
      <c r="I2" s="24" t="s">
        <v>87</v>
      </c>
      <c r="J2" s="24" t="s">
        <v>88</v>
      </c>
      <c r="K2" s="24" t="s">
        <v>89</v>
      </c>
      <c r="L2" s="24" t="s">
        <v>90</v>
      </c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4.25" customHeight="1">
      <c r="A3" s="1"/>
      <c r="B3" s="25" t="s">
        <v>91</v>
      </c>
      <c r="C3" s="25"/>
      <c r="D3" s="26">
        <f>Creditos!$D$9/12</f>
        <v>0</v>
      </c>
      <c r="E3" s="21"/>
      <c r="F3" s="27">
        <v>1.0</v>
      </c>
      <c r="G3" s="28">
        <f>IF(F3="",0,D2)</f>
        <v>0</v>
      </c>
      <c r="H3" s="29">
        <f>IF(F3="",0,D4)</f>
        <v>0</v>
      </c>
      <c r="I3" s="29">
        <f>IFERROR(IF(F3="",0,CUMPRINC($D$3,$D$5,$D$2,F3,F3,0)),0)</f>
        <v>0</v>
      </c>
      <c r="J3" s="29">
        <f>IFERROR(IF(F3="",0,CUMIPMT($D$3,$D$5,$D$2,F3,F3,0)),0)</f>
        <v>0</v>
      </c>
      <c r="K3" s="28">
        <f t="shared" ref="K3:K362" si="1">G3+I3</f>
        <v>0</v>
      </c>
      <c r="L3" s="29">
        <f t="shared" ref="L3:L362" si="2">(I3+J3)-H3</f>
        <v>0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4.25" customHeight="1">
      <c r="A4" s="1"/>
      <c r="B4" s="25" t="s">
        <v>73</v>
      </c>
      <c r="C4" s="25"/>
      <c r="D4" s="30">
        <f>IFERROR(PMT($D$3,$D$5,D2,,0),0)</f>
        <v>0</v>
      </c>
      <c r="E4" s="21"/>
      <c r="F4" s="27" t="str">
        <f t="shared" ref="F4:F362" si="3">IF(ROW(F3)-1&lt;=$D$5,ROW(F3)-1,"")</f>
        <v/>
      </c>
      <c r="G4" s="28">
        <f t="shared" ref="G4:G362" si="4">IF(F4="",0,K3)</f>
        <v>0</v>
      </c>
      <c r="H4" s="29">
        <f t="shared" ref="H4:H362" si="5">IF(F4="",0,H3)</f>
        <v>0</v>
      </c>
      <c r="I4" s="29">
        <f t="shared" ref="I4:I362" si="6">IF(F4="",0,CUMPRINC($D$3,$D$5,$D$2,F4,F4,0))</f>
        <v>0</v>
      </c>
      <c r="J4" s="29">
        <f t="shared" ref="J4:J362" si="7">IF(F4="",0,CUMIPMT($D$3,$D$5,$D$2,F4,F4,0))</f>
        <v>0</v>
      </c>
      <c r="K4" s="28">
        <f t="shared" si="1"/>
        <v>0</v>
      </c>
      <c r="L4" s="29">
        <f t="shared" si="2"/>
        <v>0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4.25" customHeight="1">
      <c r="A5" s="1"/>
      <c r="B5" s="25" t="s">
        <v>92</v>
      </c>
      <c r="C5" s="25"/>
      <c r="D5" s="31">
        <f>+Creditos!$C$9</f>
        <v>0</v>
      </c>
      <c r="E5" s="21"/>
      <c r="F5" s="27" t="str">
        <f t="shared" si="3"/>
        <v/>
      </c>
      <c r="G5" s="28">
        <f t="shared" si="4"/>
        <v>0</v>
      </c>
      <c r="H5" s="29">
        <f t="shared" si="5"/>
        <v>0</v>
      </c>
      <c r="I5" s="29">
        <f t="shared" si="6"/>
        <v>0</v>
      </c>
      <c r="J5" s="29">
        <f t="shared" si="7"/>
        <v>0</v>
      </c>
      <c r="K5" s="28">
        <f t="shared" si="1"/>
        <v>0</v>
      </c>
      <c r="L5" s="29">
        <f t="shared" si="2"/>
        <v>0</v>
      </c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4.25" customHeight="1">
      <c r="A6" s="1"/>
      <c r="B6" s="25" t="s">
        <v>93</v>
      </c>
      <c r="C6" s="25"/>
      <c r="D6" s="30">
        <f>IFERROR(SUM(J:J),0)</f>
        <v>0</v>
      </c>
      <c r="E6" s="21"/>
      <c r="F6" s="27" t="str">
        <f t="shared" si="3"/>
        <v/>
      </c>
      <c r="G6" s="28">
        <f t="shared" si="4"/>
        <v>0</v>
      </c>
      <c r="H6" s="29">
        <f t="shared" si="5"/>
        <v>0</v>
      </c>
      <c r="I6" s="29">
        <f t="shared" si="6"/>
        <v>0</v>
      </c>
      <c r="J6" s="29">
        <f t="shared" si="7"/>
        <v>0</v>
      </c>
      <c r="K6" s="28">
        <f t="shared" si="1"/>
        <v>0</v>
      </c>
      <c r="L6" s="29">
        <f t="shared" si="2"/>
        <v>0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4.25" customHeight="1">
      <c r="A7" s="1"/>
      <c r="B7" s="32" t="s">
        <v>94</v>
      </c>
      <c r="C7" s="32"/>
      <c r="D7" s="33"/>
      <c r="E7" s="21"/>
      <c r="F7" s="27" t="str">
        <f t="shared" si="3"/>
        <v/>
      </c>
      <c r="G7" s="28">
        <f t="shared" si="4"/>
        <v>0</v>
      </c>
      <c r="H7" s="29">
        <f t="shared" si="5"/>
        <v>0</v>
      </c>
      <c r="I7" s="29">
        <f t="shared" si="6"/>
        <v>0</v>
      </c>
      <c r="J7" s="29">
        <f t="shared" si="7"/>
        <v>0</v>
      </c>
      <c r="K7" s="28">
        <f t="shared" si="1"/>
        <v>0</v>
      </c>
      <c r="L7" s="29">
        <f t="shared" si="2"/>
        <v>0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4.25" customHeight="1">
      <c r="A8" s="1"/>
      <c r="B8" s="21"/>
      <c r="C8" s="21"/>
      <c r="D8" s="21"/>
      <c r="E8" s="21"/>
      <c r="F8" s="27" t="str">
        <f t="shared" si="3"/>
        <v/>
      </c>
      <c r="G8" s="28">
        <f t="shared" si="4"/>
        <v>0</v>
      </c>
      <c r="H8" s="29">
        <f t="shared" si="5"/>
        <v>0</v>
      </c>
      <c r="I8" s="29">
        <f t="shared" si="6"/>
        <v>0</v>
      </c>
      <c r="J8" s="29">
        <f t="shared" si="7"/>
        <v>0</v>
      </c>
      <c r="K8" s="28">
        <f t="shared" si="1"/>
        <v>0</v>
      </c>
      <c r="L8" s="29">
        <f t="shared" si="2"/>
        <v>0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4.25" customHeight="1">
      <c r="A9" s="1"/>
      <c r="B9" s="21"/>
      <c r="C9" s="21"/>
      <c r="D9" s="21"/>
      <c r="E9" s="21"/>
      <c r="F9" s="27" t="str">
        <f t="shared" si="3"/>
        <v/>
      </c>
      <c r="G9" s="28">
        <f t="shared" si="4"/>
        <v>0</v>
      </c>
      <c r="H9" s="29">
        <f t="shared" si="5"/>
        <v>0</v>
      </c>
      <c r="I9" s="29">
        <f t="shared" si="6"/>
        <v>0</v>
      </c>
      <c r="J9" s="29">
        <f t="shared" si="7"/>
        <v>0</v>
      </c>
      <c r="K9" s="28">
        <f t="shared" si="1"/>
        <v>0</v>
      </c>
      <c r="L9" s="29">
        <f t="shared" si="2"/>
        <v>0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1"/>
      <c r="B10" s="1"/>
      <c r="C10" s="1"/>
      <c r="D10" s="1"/>
      <c r="E10" s="1"/>
      <c r="F10" s="27" t="str">
        <f t="shared" si="3"/>
        <v/>
      </c>
      <c r="G10" s="28">
        <f t="shared" si="4"/>
        <v>0</v>
      </c>
      <c r="H10" s="29">
        <f t="shared" si="5"/>
        <v>0</v>
      </c>
      <c r="I10" s="29">
        <f t="shared" si="6"/>
        <v>0</v>
      </c>
      <c r="J10" s="29">
        <f t="shared" si="7"/>
        <v>0</v>
      </c>
      <c r="K10" s="28">
        <f t="shared" si="1"/>
        <v>0</v>
      </c>
      <c r="L10" s="29">
        <f t="shared" si="2"/>
        <v>0</v>
      </c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4.25" customHeight="1">
      <c r="A11" s="1"/>
      <c r="B11" s="1"/>
      <c r="C11" s="1"/>
      <c r="D11" s="1"/>
      <c r="E11" s="1"/>
      <c r="F11" s="27" t="str">
        <f t="shared" si="3"/>
        <v/>
      </c>
      <c r="G11" s="28">
        <f t="shared" si="4"/>
        <v>0</v>
      </c>
      <c r="H11" s="29">
        <f t="shared" si="5"/>
        <v>0</v>
      </c>
      <c r="I11" s="29">
        <f t="shared" si="6"/>
        <v>0</v>
      </c>
      <c r="J11" s="29">
        <f t="shared" si="7"/>
        <v>0</v>
      </c>
      <c r="K11" s="28">
        <f t="shared" si="1"/>
        <v>0</v>
      </c>
      <c r="L11" s="29">
        <f t="shared" si="2"/>
        <v>0</v>
      </c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4.25" customHeight="1">
      <c r="A12" s="1"/>
      <c r="B12" s="1"/>
      <c r="C12" s="1"/>
      <c r="D12" s="1"/>
      <c r="E12" s="1"/>
      <c r="F12" s="27" t="str">
        <f t="shared" si="3"/>
        <v/>
      </c>
      <c r="G12" s="28">
        <f t="shared" si="4"/>
        <v>0</v>
      </c>
      <c r="H12" s="29">
        <f t="shared" si="5"/>
        <v>0</v>
      </c>
      <c r="I12" s="29">
        <f t="shared" si="6"/>
        <v>0</v>
      </c>
      <c r="J12" s="29">
        <f t="shared" si="7"/>
        <v>0</v>
      </c>
      <c r="K12" s="28">
        <f t="shared" si="1"/>
        <v>0</v>
      </c>
      <c r="L12" s="29">
        <f t="shared" si="2"/>
        <v>0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4.25" customHeight="1">
      <c r="A13" s="1"/>
      <c r="B13" s="1"/>
      <c r="C13" s="1"/>
      <c r="D13" s="1"/>
      <c r="E13" s="1"/>
      <c r="F13" s="27" t="str">
        <f t="shared" si="3"/>
        <v/>
      </c>
      <c r="G13" s="28">
        <f t="shared" si="4"/>
        <v>0</v>
      </c>
      <c r="H13" s="29">
        <f t="shared" si="5"/>
        <v>0</v>
      </c>
      <c r="I13" s="29">
        <f t="shared" si="6"/>
        <v>0</v>
      </c>
      <c r="J13" s="29">
        <f t="shared" si="7"/>
        <v>0</v>
      </c>
      <c r="K13" s="28">
        <f t="shared" si="1"/>
        <v>0</v>
      </c>
      <c r="L13" s="29">
        <f t="shared" si="2"/>
        <v>0</v>
      </c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4.25" customHeight="1">
      <c r="A14" s="1"/>
      <c r="B14" s="1"/>
      <c r="C14" s="1"/>
      <c r="D14" s="1"/>
      <c r="E14" s="1"/>
      <c r="F14" s="27" t="str">
        <f t="shared" si="3"/>
        <v/>
      </c>
      <c r="G14" s="28">
        <f t="shared" si="4"/>
        <v>0</v>
      </c>
      <c r="H14" s="29">
        <f t="shared" si="5"/>
        <v>0</v>
      </c>
      <c r="I14" s="29">
        <f t="shared" si="6"/>
        <v>0</v>
      </c>
      <c r="J14" s="29">
        <f t="shared" si="7"/>
        <v>0</v>
      </c>
      <c r="K14" s="28">
        <f t="shared" si="1"/>
        <v>0</v>
      </c>
      <c r="L14" s="29">
        <f t="shared" si="2"/>
        <v>0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4.25" customHeight="1">
      <c r="A15" s="1"/>
      <c r="B15" s="1"/>
      <c r="C15" s="1"/>
      <c r="D15" s="1"/>
      <c r="E15" s="1"/>
      <c r="F15" s="27" t="str">
        <f t="shared" si="3"/>
        <v/>
      </c>
      <c r="G15" s="28">
        <f t="shared" si="4"/>
        <v>0</v>
      </c>
      <c r="H15" s="29">
        <f t="shared" si="5"/>
        <v>0</v>
      </c>
      <c r="I15" s="29">
        <f t="shared" si="6"/>
        <v>0</v>
      </c>
      <c r="J15" s="29">
        <f t="shared" si="7"/>
        <v>0</v>
      </c>
      <c r="K15" s="28">
        <f t="shared" si="1"/>
        <v>0</v>
      </c>
      <c r="L15" s="29">
        <f t="shared" si="2"/>
        <v>0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4.25" customHeight="1">
      <c r="A16" s="1"/>
      <c r="B16" s="1"/>
      <c r="C16" s="1"/>
      <c r="D16" s="1"/>
      <c r="E16" s="1"/>
      <c r="F16" s="27" t="str">
        <f t="shared" si="3"/>
        <v/>
      </c>
      <c r="G16" s="28">
        <f t="shared" si="4"/>
        <v>0</v>
      </c>
      <c r="H16" s="29">
        <f t="shared" si="5"/>
        <v>0</v>
      </c>
      <c r="I16" s="29">
        <f t="shared" si="6"/>
        <v>0</v>
      </c>
      <c r="J16" s="29">
        <f t="shared" si="7"/>
        <v>0</v>
      </c>
      <c r="K16" s="28">
        <f t="shared" si="1"/>
        <v>0</v>
      </c>
      <c r="L16" s="29">
        <f t="shared" si="2"/>
        <v>0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4.25" customHeight="1">
      <c r="A17" s="1"/>
      <c r="B17" s="1"/>
      <c r="C17" s="1"/>
      <c r="D17" s="1"/>
      <c r="E17" s="1"/>
      <c r="F17" s="27" t="str">
        <f t="shared" si="3"/>
        <v/>
      </c>
      <c r="G17" s="28">
        <f t="shared" si="4"/>
        <v>0</v>
      </c>
      <c r="H17" s="29">
        <f t="shared" si="5"/>
        <v>0</v>
      </c>
      <c r="I17" s="29">
        <f t="shared" si="6"/>
        <v>0</v>
      </c>
      <c r="J17" s="29">
        <f t="shared" si="7"/>
        <v>0</v>
      </c>
      <c r="K17" s="28">
        <f t="shared" si="1"/>
        <v>0</v>
      </c>
      <c r="L17" s="29">
        <f t="shared" si="2"/>
        <v>0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4.25" customHeight="1">
      <c r="A18" s="1"/>
      <c r="B18" s="1"/>
      <c r="C18" s="1"/>
      <c r="D18" s="1"/>
      <c r="E18" s="1"/>
      <c r="F18" s="27" t="str">
        <f t="shared" si="3"/>
        <v/>
      </c>
      <c r="G18" s="28">
        <f t="shared" si="4"/>
        <v>0</v>
      </c>
      <c r="H18" s="29">
        <f t="shared" si="5"/>
        <v>0</v>
      </c>
      <c r="I18" s="29">
        <f t="shared" si="6"/>
        <v>0</v>
      </c>
      <c r="J18" s="29">
        <f t="shared" si="7"/>
        <v>0</v>
      </c>
      <c r="K18" s="28">
        <f t="shared" si="1"/>
        <v>0</v>
      </c>
      <c r="L18" s="29">
        <f t="shared" si="2"/>
        <v>0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4.25" customHeight="1">
      <c r="A19" s="1"/>
      <c r="B19" s="1"/>
      <c r="C19" s="1"/>
      <c r="D19" s="1"/>
      <c r="E19" s="1"/>
      <c r="F19" s="27" t="str">
        <f t="shared" si="3"/>
        <v/>
      </c>
      <c r="G19" s="28">
        <f t="shared" si="4"/>
        <v>0</v>
      </c>
      <c r="H19" s="29">
        <f t="shared" si="5"/>
        <v>0</v>
      </c>
      <c r="I19" s="29">
        <f t="shared" si="6"/>
        <v>0</v>
      </c>
      <c r="J19" s="29">
        <f t="shared" si="7"/>
        <v>0</v>
      </c>
      <c r="K19" s="28">
        <f t="shared" si="1"/>
        <v>0</v>
      </c>
      <c r="L19" s="29">
        <f t="shared" si="2"/>
        <v>0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4.25" customHeight="1">
      <c r="A20" s="1"/>
      <c r="B20" s="1"/>
      <c r="C20" s="1"/>
      <c r="D20" s="1"/>
      <c r="E20" s="1"/>
      <c r="F20" s="27" t="str">
        <f t="shared" si="3"/>
        <v/>
      </c>
      <c r="G20" s="28">
        <f t="shared" si="4"/>
        <v>0</v>
      </c>
      <c r="H20" s="29">
        <f t="shared" si="5"/>
        <v>0</v>
      </c>
      <c r="I20" s="29">
        <f t="shared" si="6"/>
        <v>0</v>
      </c>
      <c r="J20" s="29">
        <f t="shared" si="7"/>
        <v>0</v>
      </c>
      <c r="K20" s="28">
        <f t="shared" si="1"/>
        <v>0</v>
      </c>
      <c r="L20" s="29">
        <f t="shared" si="2"/>
        <v>0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4.25" customHeight="1">
      <c r="A21" s="1"/>
      <c r="B21" s="1"/>
      <c r="C21" s="1"/>
      <c r="D21" s="1"/>
      <c r="E21" s="1"/>
      <c r="F21" s="27" t="str">
        <f t="shared" si="3"/>
        <v/>
      </c>
      <c r="G21" s="28">
        <f t="shared" si="4"/>
        <v>0</v>
      </c>
      <c r="H21" s="29">
        <f t="shared" si="5"/>
        <v>0</v>
      </c>
      <c r="I21" s="29">
        <f t="shared" si="6"/>
        <v>0</v>
      </c>
      <c r="J21" s="29">
        <f t="shared" si="7"/>
        <v>0</v>
      </c>
      <c r="K21" s="28">
        <f t="shared" si="1"/>
        <v>0</v>
      </c>
      <c r="L21" s="29">
        <f t="shared" si="2"/>
        <v>0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4.25" customHeight="1">
      <c r="A22" s="1"/>
      <c r="B22" s="1"/>
      <c r="C22" s="1"/>
      <c r="D22" s="1"/>
      <c r="E22" s="1"/>
      <c r="F22" s="27" t="str">
        <f t="shared" si="3"/>
        <v/>
      </c>
      <c r="G22" s="28">
        <f t="shared" si="4"/>
        <v>0</v>
      </c>
      <c r="H22" s="29">
        <f t="shared" si="5"/>
        <v>0</v>
      </c>
      <c r="I22" s="29">
        <f t="shared" si="6"/>
        <v>0</v>
      </c>
      <c r="J22" s="29">
        <f t="shared" si="7"/>
        <v>0</v>
      </c>
      <c r="K22" s="28">
        <f t="shared" si="1"/>
        <v>0</v>
      </c>
      <c r="L22" s="29">
        <f t="shared" si="2"/>
        <v>0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4.25" customHeight="1">
      <c r="A23" s="1"/>
      <c r="B23" s="1"/>
      <c r="C23" s="1"/>
      <c r="D23" s="1"/>
      <c r="E23" s="1"/>
      <c r="F23" s="27" t="str">
        <f t="shared" si="3"/>
        <v/>
      </c>
      <c r="G23" s="28">
        <f t="shared" si="4"/>
        <v>0</v>
      </c>
      <c r="H23" s="29">
        <f t="shared" si="5"/>
        <v>0</v>
      </c>
      <c r="I23" s="29">
        <f t="shared" si="6"/>
        <v>0</v>
      </c>
      <c r="J23" s="29">
        <f t="shared" si="7"/>
        <v>0</v>
      </c>
      <c r="K23" s="28">
        <f t="shared" si="1"/>
        <v>0</v>
      </c>
      <c r="L23" s="29">
        <f t="shared" si="2"/>
        <v>0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4.25" customHeight="1">
      <c r="A24" s="1"/>
      <c r="B24" s="1"/>
      <c r="C24" s="1"/>
      <c r="D24" s="1"/>
      <c r="E24" s="1"/>
      <c r="F24" s="27" t="str">
        <f t="shared" si="3"/>
        <v/>
      </c>
      <c r="G24" s="28">
        <f t="shared" si="4"/>
        <v>0</v>
      </c>
      <c r="H24" s="29">
        <f t="shared" si="5"/>
        <v>0</v>
      </c>
      <c r="I24" s="29">
        <f t="shared" si="6"/>
        <v>0</v>
      </c>
      <c r="J24" s="29">
        <f t="shared" si="7"/>
        <v>0</v>
      </c>
      <c r="K24" s="28">
        <f t="shared" si="1"/>
        <v>0</v>
      </c>
      <c r="L24" s="29">
        <f t="shared" si="2"/>
        <v>0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4.25" customHeight="1">
      <c r="A25" s="1"/>
      <c r="B25" s="1"/>
      <c r="C25" s="1"/>
      <c r="D25" s="1"/>
      <c r="E25" s="1"/>
      <c r="F25" s="27" t="str">
        <f t="shared" si="3"/>
        <v/>
      </c>
      <c r="G25" s="28">
        <f t="shared" si="4"/>
        <v>0</v>
      </c>
      <c r="H25" s="29">
        <f t="shared" si="5"/>
        <v>0</v>
      </c>
      <c r="I25" s="29">
        <f t="shared" si="6"/>
        <v>0</v>
      </c>
      <c r="J25" s="29">
        <f t="shared" si="7"/>
        <v>0</v>
      </c>
      <c r="K25" s="28">
        <f t="shared" si="1"/>
        <v>0</v>
      </c>
      <c r="L25" s="29">
        <f t="shared" si="2"/>
        <v>0</v>
      </c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4.25" customHeight="1">
      <c r="A26" s="1"/>
      <c r="B26" s="1"/>
      <c r="C26" s="1"/>
      <c r="D26" s="1"/>
      <c r="E26" s="1"/>
      <c r="F26" s="27" t="str">
        <f t="shared" si="3"/>
        <v/>
      </c>
      <c r="G26" s="28">
        <f t="shared" si="4"/>
        <v>0</v>
      </c>
      <c r="H26" s="29">
        <f t="shared" si="5"/>
        <v>0</v>
      </c>
      <c r="I26" s="29">
        <f t="shared" si="6"/>
        <v>0</v>
      </c>
      <c r="J26" s="29">
        <f t="shared" si="7"/>
        <v>0</v>
      </c>
      <c r="K26" s="28">
        <f t="shared" si="1"/>
        <v>0</v>
      </c>
      <c r="L26" s="29">
        <f t="shared" si="2"/>
        <v>0</v>
      </c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4.25" customHeight="1">
      <c r="A27" s="1"/>
      <c r="B27" s="1"/>
      <c r="C27" s="1"/>
      <c r="D27" s="1"/>
      <c r="E27" s="1"/>
      <c r="F27" s="27" t="str">
        <f t="shared" si="3"/>
        <v/>
      </c>
      <c r="G27" s="28">
        <f t="shared" si="4"/>
        <v>0</v>
      </c>
      <c r="H27" s="29">
        <f t="shared" si="5"/>
        <v>0</v>
      </c>
      <c r="I27" s="29">
        <f t="shared" si="6"/>
        <v>0</v>
      </c>
      <c r="J27" s="29">
        <f t="shared" si="7"/>
        <v>0</v>
      </c>
      <c r="K27" s="28">
        <f t="shared" si="1"/>
        <v>0</v>
      </c>
      <c r="L27" s="29">
        <f t="shared" si="2"/>
        <v>0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4.25" customHeight="1">
      <c r="A28" s="1"/>
      <c r="B28" s="1"/>
      <c r="C28" s="1"/>
      <c r="D28" s="1"/>
      <c r="E28" s="1"/>
      <c r="F28" s="27" t="str">
        <f t="shared" si="3"/>
        <v/>
      </c>
      <c r="G28" s="28">
        <f t="shared" si="4"/>
        <v>0</v>
      </c>
      <c r="H28" s="29">
        <f t="shared" si="5"/>
        <v>0</v>
      </c>
      <c r="I28" s="29">
        <f t="shared" si="6"/>
        <v>0</v>
      </c>
      <c r="J28" s="29">
        <f t="shared" si="7"/>
        <v>0</v>
      </c>
      <c r="K28" s="28">
        <f t="shared" si="1"/>
        <v>0</v>
      </c>
      <c r="L28" s="29">
        <f t="shared" si="2"/>
        <v>0</v>
      </c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4.25" customHeight="1">
      <c r="A29" s="1"/>
      <c r="B29" s="1"/>
      <c r="C29" s="1"/>
      <c r="D29" s="1"/>
      <c r="E29" s="1"/>
      <c r="F29" s="27" t="str">
        <f t="shared" si="3"/>
        <v/>
      </c>
      <c r="G29" s="28">
        <f t="shared" si="4"/>
        <v>0</v>
      </c>
      <c r="H29" s="29">
        <f t="shared" si="5"/>
        <v>0</v>
      </c>
      <c r="I29" s="29">
        <f t="shared" si="6"/>
        <v>0</v>
      </c>
      <c r="J29" s="29">
        <f t="shared" si="7"/>
        <v>0</v>
      </c>
      <c r="K29" s="28">
        <f t="shared" si="1"/>
        <v>0</v>
      </c>
      <c r="L29" s="29">
        <f t="shared" si="2"/>
        <v>0</v>
      </c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4.25" customHeight="1">
      <c r="A30" s="1"/>
      <c r="B30" s="1"/>
      <c r="C30" s="1"/>
      <c r="D30" s="1"/>
      <c r="E30" s="1"/>
      <c r="F30" s="27" t="str">
        <f t="shared" si="3"/>
        <v/>
      </c>
      <c r="G30" s="28">
        <f t="shared" si="4"/>
        <v>0</v>
      </c>
      <c r="H30" s="29">
        <f t="shared" si="5"/>
        <v>0</v>
      </c>
      <c r="I30" s="29">
        <f t="shared" si="6"/>
        <v>0</v>
      </c>
      <c r="J30" s="29">
        <f t="shared" si="7"/>
        <v>0</v>
      </c>
      <c r="K30" s="28">
        <f t="shared" si="1"/>
        <v>0</v>
      </c>
      <c r="L30" s="29">
        <f t="shared" si="2"/>
        <v>0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4.25" customHeight="1">
      <c r="A31" s="1"/>
      <c r="B31" s="1"/>
      <c r="C31" s="1"/>
      <c r="D31" s="1"/>
      <c r="E31" s="1"/>
      <c r="F31" s="27" t="str">
        <f t="shared" si="3"/>
        <v/>
      </c>
      <c r="G31" s="28">
        <f t="shared" si="4"/>
        <v>0</v>
      </c>
      <c r="H31" s="29">
        <f t="shared" si="5"/>
        <v>0</v>
      </c>
      <c r="I31" s="29">
        <f t="shared" si="6"/>
        <v>0</v>
      </c>
      <c r="J31" s="29">
        <f t="shared" si="7"/>
        <v>0</v>
      </c>
      <c r="K31" s="28">
        <f t="shared" si="1"/>
        <v>0</v>
      </c>
      <c r="L31" s="29">
        <f t="shared" si="2"/>
        <v>0</v>
      </c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4.25" customHeight="1">
      <c r="A32" s="1"/>
      <c r="B32" s="1"/>
      <c r="C32" s="1"/>
      <c r="D32" s="1"/>
      <c r="E32" s="1"/>
      <c r="F32" s="27" t="str">
        <f t="shared" si="3"/>
        <v/>
      </c>
      <c r="G32" s="28">
        <f t="shared" si="4"/>
        <v>0</v>
      </c>
      <c r="H32" s="29">
        <f t="shared" si="5"/>
        <v>0</v>
      </c>
      <c r="I32" s="29">
        <f t="shared" si="6"/>
        <v>0</v>
      </c>
      <c r="J32" s="29">
        <f t="shared" si="7"/>
        <v>0</v>
      </c>
      <c r="K32" s="28">
        <f t="shared" si="1"/>
        <v>0</v>
      </c>
      <c r="L32" s="29">
        <f t="shared" si="2"/>
        <v>0</v>
      </c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4.25" customHeight="1">
      <c r="A33" s="1"/>
      <c r="B33" s="1"/>
      <c r="C33" s="1"/>
      <c r="D33" s="1"/>
      <c r="E33" s="1"/>
      <c r="F33" s="27" t="str">
        <f t="shared" si="3"/>
        <v/>
      </c>
      <c r="G33" s="28">
        <f t="shared" si="4"/>
        <v>0</v>
      </c>
      <c r="H33" s="29">
        <f t="shared" si="5"/>
        <v>0</v>
      </c>
      <c r="I33" s="29">
        <f t="shared" si="6"/>
        <v>0</v>
      </c>
      <c r="J33" s="29">
        <f t="shared" si="7"/>
        <v>0</v>
      </c>
      <c r="K33" s="28">
        <f t="shared" si="1"/>
        <v>0</v>
      </c>
      <c r="L33" s="29">
        <f t="shared" si="2"/>
        <v>0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4.25" customHeight="1">
      <c r="A34" s="1"/>
      <c r="B34" s="1"/>
      <c r="C34" s="1"/>
      <c r="D34" s="1"/>
      <c r="E34" s="1"/>
      <c r="F34" s="27" t="str">
        <f t="shared" si="3"/>
        <v/>
      </c>
      <c r="G34" s="28">
        <f t="shared" si="4"/>
        <v>0</v>
      </c>
      <c r="H34" s="29">
        <f t="shared" si="5"/>
        <v>0</v>
      </c>
      <c r="I34" s="29">
        <f t="shared" si="6"/>
        <v>0</v>
      </c>
      <c r="J34" s="29">
        <f t="shared" si="7"/>
        <v>0</v>
      </c>
      <c r="K34" s="28">
        <f t="shared" si="1"/>
        <v>0</v>
      </c>
      <c r="L34" s="29">
        <f t="shared" si="2"/>
        <v>0</v>
      </c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4.25" customHeight="1">
      <c r="A35" s="1"/>
      <c r="B35" s="1"/>
      <c r="C35" s="1"/>
      <c r="D35" s="1"/>
      <c r="E35" s="1"/>
      <c r="F35" s="27" t="str">
        <f t="shared" si="3"/>
        <v/>
      </c>
      <c r="G35" s="28">
        <f t="shared" si="4"/>
        <v>0</v>
      </c>
      <c r="H35" s="29">
        <f t="shared" si="5"/>
        <v>0</v>
      </c>
      <c r="I35" s="29">
        <f t="shared" si="6"/>
        <v>0</v>
      </c>
      <c r="J35" s="29">
        <f t="shared" si="7"/>
        <v>0</v>
      </c>
      <c r="K35" s="28">
        <f t="shared" si="1"/>
        <v>0</v>
      </c>
      <c r="L35" s="29">
        <f t="shared" si="2"/>
        <v>0</v>
      </c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4.25" customHeight="1">
      <c r="A36" s="1"/>
      <c r="B36" s="1"/>
      <c r="C36" s="1"/>
      <c r="D36" s="1"/>
      <c r="E36" s="1"/>
      <c r="F36" s="27" t="str">
        <f t="shared" si="3"/>
        <v/>
      </c>
      <c r="G36" s="28">
        <f t="shared" si="4"/>
        <v>0</v>
      </c>
      <c r="H36" s="29">
        <f t="shared" si="5"/>
        <v>0</v>
      </c>
      <c r="I36" s="29">
        <f t="shared" si="6"/>
        <v>0</v>
      </c>
      <c r="J36" s="29">
        <f t="shared" si="7"/>
        <v>0</v>
      </c>
      <c r="K36" s="28">
        <f t="shared" si="1"/>
        <v>0</v>
      </c>
      <c r="L36" s="29">
        <f t="shared" si="2"/>
        <v>0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4.25" customHeight="1">
      <c r="A37" s="1"/>
      <c r="B37" s="1"/>
      <c r="C37" s="1"/>
      <c r="D37" s="1"/>
      <c r="E37" s="1"/>
      <c r="F37" s="27" t="str">
        <f t="shared" si="3"/>
        <v/>
      </c>
      <c r="G37" s="28">
        <f t="shared" si="4"/>
        <v>0</v>
      </c>
      <c r="H37" s="29">
        <f t="shared" si="5"/>
        <v>0</v>
      </c>
      <c r="I37" s="29">
        <f t="shared" si="6"/>
        <v>0</v>
      </c>
      <c r="J37" s="29">
        <f t="shared" si="7"/>
        <v>0</v>
      </c>
      <c r="K37" s="28">
        <f t="shared" si="1"/>
        <v>0</v>
      </c>
      <c r="L37" s="29">
        <f t="shared" si="2"/>
        <v>0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4.25" customHeight="1">
      <c r="A38" s="1"/>
      <c r="B38" s="1"/>
      <c r="C38" s="1"/>
      <c r="D38" s="1"/>
      <c r="E38" s="1"/>
      <c r="F38" s="27" t="str">
        <f t="shared" si="3"/>
        <v/>
      </c>
      <c r="G38" s="28">
        <f t="shared" si="4"/>
        <v>0</v>
      </c>
      <c r="H38" s="29">
        <f t="shared" si="5"/>
        <v>0</v>
      </c>
      <c r="I38" s="29">
        <f t="shared" si="6"/>
        <v>0</v>
      </c>
      <c r="J38" s="29">
        <f t="shared" si="7"/>
        <v>0</v>
      </c>
      <c r="K38" s="28">
        <f t="shared" si="1"/>
        <v>0</v>
      </c>
      <c r="L38" s="29">
        <f t="shared" si="2"/>
        <v>0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4.25" customHeight="1">
      <c r="A39" s="1"/>
      <c r="B39" s="1"/>
      <c r="C39" s="1"/>
      <c r="D39" s="1"/>
      <c r="E39" s="1"/>
      <c r="F39" s="27" t="str">
        <f t="shared" si="3"/>
        <v/>
      </c>
      <c r="G39" s="28">
        <f t="shared" si="4"/>
        <v>0</v>
      </c>
      <c r="H39" s="29">
        <f t="shared" si="5"/>
        <v>0</v>
      </c>
      <c r="I39" s="29">
        <f t="shared" si="6"/>
        <v>0</v>
      </c>
      <c r="J39" s="29">
        <f t="shared" si="7"/>
        <v>0</v>
      </c>
      <c r="K39" s="28">
        <f t="shared" si="1"/>
        <v>0</v>
      </c>
      <c r="L39" s="29">
        <f t="shared" si="2"/>
        <v>0</v>
      </c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4.25" customHeight="1">
      <c r="A40" s="1"/>
      <c r="B40" s="1"/>
      <c r="C40" s="1"/>
      <c r="D40" s="1"/>
      <c r="E40" s="1"/>
      <c r="F40" s="27" t="str">
        <f t="shared" si="3"/>
        <v/>
      </c>
      <c r="G40" s="28">
        <f t="shared" si="4"/>
        <v>0</v>
      </c>
      <c r="H40" s="29">
        <f t="shared" si="5"/>
        <v>0</v>
      </c>
      <c r="I40" s="29">
        <f t="shared" si="6"/>
        <v>0</v>
      </c>
      <c r="J40" s="29">
        <f t="shared" si="7"/>
        <v>0</v>
      </c>
      <c r="K40" s="28">
        <f t="shared" si="1"/>
        <v>0</v>
      </c>
      <c r="L40" s="29">
        <f t="shared" si="2"/>
        <v>0</v>
      </c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4.25" customHeight="1">
      <c r="A41" s="1"/>
      <c r="B41" s="1"/>
      <c r="C41" s="1"/>
      <c r="D41" s="1"/>
      <c r="E41" s="1"/>
      <c r="F41" s="27" t="str">
        <f t="shared" si="3"/>
        <v/>
      </c>
      <c r="G41" s="28">
        <f t="shared" si="4"/>
        <v>0</v>
      </c>
      <c r="H41" s="29">
        <f t="shared" si="5"/>
        <v>0</v>
      </c>
      <c r="I41" s="29">
        <f t="shared" si="6"/>
        <v>0</v>
      </c>
      <c r="J41" s="29">
        <f t="shared" si="7"/>
        <v>0</v>
      </c>
      <c r="K41" s="28">
        <f t="shared" si="1"/>
        <v>0</v>
      </c>
      <c r="L41" s="29">
        <f t="shared" si="2"/>
        <v>0</v>
      </c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4.25" customHeight="1">
      <c r="A42" s="1"/>
      <c r="B42" s="1"/>
      <c r="C42" s="1"/>
      <c r="D42" s="1"/>
      <c r="E42" s="1"/>
      <c r="F42" s="27" t="str">
        <f t="shared" si="3"/>
        <v/>
      </c>
      <c r="G42" s="28">
        <f t="shared" si="4"/>
        <v>0</v>
      </c>
      <c r="H42" s="29">
        <f t="shared" si="5"/>
        <v>0</v>
      </c>
      <c r="I42" s="29">
        <f t="shared" si="6"/>
        <v>0</v>
      </c>
      <c r="J42" s="29">
        <f t="shared" si="7"/>
        <v>0</v>
      </c>
      <c r="K42" s="28">
        <f t="shared" si="1"/>
        <v>0</v>
      </c>
      <c r="L42" s="29">
        <f t="shared" si="2"/>
        <v>0</v>
      </c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4.25" customHeight="1">
      <c r="A43" s="1"/>
      <c r="B43" s="1"/>
      <c r="C43" s="1"/>
      <c r="D43" s="1"/>
      <c r="E43" s="1"/>
      <c r="F43" s="27" t="str">
        <f t="shared" si="3"/>
        <v/>
      </c>
      <c r="G43" s="28">
        <f t="shared" si="4"/>
        <v>0</v>
      </c>
      <c r="H43" s="29">
        <f t="shared" si="5"/>
        <v>0</v>
      </c>
      <c r="I43" s="29">
        <f t="shared" si="6"/>
        <v>0</v>
      </c>
      <c r="J43" s="29">
        <f t="shared" si="7"/>
        <v>0</v>
      </c>
      <c r="K43" s="28">
        <f t="shared" si="1"/>
        <v>0</v>
      </c>
      <c r="L43" s="29">
        <f t="shared" si="2"/>
        <v>0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4.25" customHeight="1">
      <c r="A44" s="1"/>
      <c r="B44" s="1"/>
      <c r="C44" s="1"/>
      <c r="D44" s="1"/>
      <c r="E44" s="1"/>
      <c r="F44" s="27" t="str">
        <f t="shared" si="3"/>
        <v/>
      </c>
      <c r="G44" s="28">
        <f t="shared" si="4"/>
        <v>0</v>
      </c>
      <c r="H44" s="29">
        <f t="shared" si="5"/>
        <v>0</v>
      </c>
      <c r="I44" s="29">
        <f t="shared" si="6"/>
        <v>0</v>
      </c>
      <c r="J44" s="29">
        <f t="shared" si="7"/>
        <v>0</v>
      </c>
      <c r="K44" s="28">
        <f t="shared" si="1"/>
        <v>0</v>
      </c>
      <c r="L44" s="29">
        <f t="shared" si="2"/>
        <v>0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4.25" customHeight="1">
      <c r="A45" s="1"/>
      <c r="B45" s="1"/>
      <c r="C45" s="1"/>
      <c r="D45" s="1"/>
      <c r="E45" s="1"/>
      <c r="F45" s="27" t="str">
        <f t="shared" si="3"/>
        <v/>
      </c>
      <c r="G45" s="28">
        <f t="shared" si="4"/>
        <v>0</v>
      </c>
      <c r="H45" s="29">
        <f t="shared" si="5"/>
        <v>0</v>
      </c>
      <c r="I45" s="29">
        <f t="shared" si="6"/>
        <v>0</v>
      </c>
      <c r="J45" s="29">
        <f t="shared" si="7"/>
        <v>0</v>
      </c>
      <c r="K45" s="28">
        <f t="shared" si="1"/>
        <v>0</v>
      </c>
      <c r="L45" s="29">
        <f t="shared" si="2"/>
        <v>0</v>
      </c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4.25" customHeight="1">
      <c r="A46" s="1"/>
      <c r="B46" s="1"/>
      <c r="C46" s="1"/>
      <c r="D46" s="1"/>
      <c r="E46" s="1"/>
      <c r="F46" s="27" t="str">
        <f t="shared" si="3"/>
        <v/>
      </c>
      <c r="G46" s="28">
        <f t="shared" si="4"/>
        <v>0</v>
      </c>
      <c r="H46" s="29">
        <f t="shared" si="5"/>
        <v>0</v>
      </c>
      <c r="I46" s="29">
        <f t="shared" si="6"/>
        <v>0</v>
      </c>
      <c r="J46" s="29">
        <f t="shared" si="7"/>
        <v>0</v>
      </c>
      <c r="K46" s="28">
        <f t="shared" si="1"/>
        <v>0</v>
      </c>
      <c r="L46" s="29">
        <f t="shared" si="2"/>
        <v>0</v>
      </c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4.25" customHeight="1">
      <c r="A47" s="1"/>
      <c r="B47" s="1"/>
      <c r="C47" s="1"/>
      <c r="D47" s="1"/>
      <c r="E47" s="1"/>
      <c r="F47" s="27" t="str">
        <f t="shared" si="3"/>
        <v/>
      </c>
      <c r="G47" s="28">
        <f t="shared" si="4"/>
        <v>0</v>
      </c>
      <c r="H47" s="29">
        <f t="shared" si="5"/>
        <v>0</v>
      </c>
      <c r="I47" s="29">
        <f t="shared" si="6"/>
        <v>0</v>
      </c>
      <c r="J47" s="29">
        <f t="shared" si="7"/>
        <v>0</v>
      </c>
      <c r="K47" s="28">
        <f t="shared" si="1"/>
        <v>0</v>
      </c>
      <c r="L47" s="29">
        <f t="shared" si="2"/>
        <v>0</v>
      </c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4.25" customHeight="1">
      <c r="A48" s="1"/>
      <c r="B48" s="1"/>
      <c r="C48" s="1"/>
      <c r="D48" s="1"/>
      <c r="E48" s="1"/>
      <c r="F48" s="27" t="str">
        <f t="shared" si="3"/>
        <v/>
      </c>
      <c r="G48" s="28">
        <f t="shared" si="4"/>
        <v>0</v>
      </c>
      <c r="H48" s="29">
        <f t="shared" si="5"/>
        <v>0</v>
      </c>
      <c r="I48" s="29">
        <f t="shared" si="6"/>
        <v>0</v>
      </c>
      <c r="J48" s="29">
        <f t="shared" si="7"/>
        <v>0</v>
      </c>
      <c r="K48" s="28">
        <f t="shared" si="1"/>
        <v>0</v>
      </c>
      <c r="L48" s="29">
        <f t="shared" si="2"/>
        <v>0</v>
      </c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4.25" customHeight="1">
      <c r="A49" s="1"/>
      <c r="B49" s="1"/>
      <c r="C49" s="1"/>
      <c r="D49" s="1"/>
      <c r="E49" s="1"/>
      <c r="F49" s="27" t="str">
        <f t="shared" si="3"/>
        <v/>
      </c>
      <c r="G49" s="28">
        <f t="shared" si="4"/>
        <v>0</v>
      </c>
      <c r="H49" s="29">
        <f t="shared" si="5"/>
        <v>0</v>
      </c>
      <c r="I49" s="29">
        <f t="shared" si="6"/>
        <v>0</v>
      </c>
      <c r="J49" s="29">
        <f t="shared" si="7"/>
        <v>0</v>
      </c>
      <c r="K49" s="28">
        <f t="shared" si="1"/>
        <v>0</v>
      </c>
      <c r="L49" s="29">
        <f t="shared" si="2"/>
        <v>0</v>
      </c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4.25" customHeight="1">
      <c r="A50" s="1"/>
      <c r="B50" s="1"/>
      <c r="C50" s="1"/>
      <c r="D50" s="1"/>
      <c r="E50" s="1"/>
      <c r="F50" s="27" t="str">
        <f t="shared" si="3"/>
        <v/>
      </c>
      <c r="G50" s="28">
        <f t="shared" si="4"/>
        <v>0</v>
      </c>
      <c r="H50" s="29">
        <f t="shared" si="5"/>
        <v>0</v>
      </c>
      <c r="I50" s="29">
        <f t="shared" si="6"/>
        <v>0</v>
      </c>
      <c r="J50" s="29">
        <f t="shared" si="7"/>
        <v>0</v>
      </c>
      <c r="K50" s="28">
        <f t="shared" si="1"/>
        <v>0</v>
      </c>
      <c r="L50" s="29">
        <f t="shared" si="2"/>
        <v>0</v>
      </c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4.25" customHeight="1">
      <c r="A51" s="1"/>
      <c r="B51" s="1"/>
      <c r="C51" s="1"/>
      <c r="D51" s="1"/>
      <c r="E51" s="1"/>
      <c r="F51" s="27" t="str">
        <f t="shared" si="3"/>
        <v/>
      </c>
      <c r="G51" s="28">
        <f t="shared" si="4"/>
        <v>0</v>
      </c>
      <c r="H51" s="29">
        <f t="shared" si="5"/>
        <v>0</v>
      </c>
      <c r="I51" s="29">
        <f t="shared" si="6"/>
        <v>0</v>
      </c>
      <c r="J51" s="29">
        <f t="shared" si="7"/>
        <v>0</v>
      </c>
      <c r="K51" s="28">
        <f t="shared" si="1"/>
        <v>0</v>
      </c>
      <c r="L51" s="29">
        <f t="shared" si="2"/>
        <v>0</v>
      </c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4.25" customHeight="1">
      <c r="A52" s="1"/>
      <c r="B52" s="1"/>
      <c r="C52" s="1"/>
      <c r="D52" s="1"/>
      <c r="E52" s="1"/>
      <c r="F52" s="27" t="str">
        <f t="shared" si="3"/>
        <v/>
      </c>
      <c r="G52" s="28">
        <f t="shared" si="4"/>
        <v>0</v>
      </c>
      <c r="H52" s="29">
        <f t="shared" si="5"/>
        <v>0</v>
      </c>
      <c r="I52" s="29">
        <f t="shared" si="6"/>
        <v>0</v>
      </c>
      <c r="J52" s="29">
        <f t="shared" si="7"/>
        <v>0</v>
      </c>
      <c r="K52" s="28">
        <f t="shared" si="1"/>
        <v>0</v>
      </c>
      <c r="L52" s="29">
        <f t="shared" si="2"/>
        <v>0</v>
      </c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4.25" customHeight="1">
      <c r="A53" s="1"/>
      <c r="B53" s="1"/>
      <c r="C53" s="1"/>
      <c r="D53" s="1"/>
      <c r="E53" s="1"/>
      <c r="F53" s="27" t="str">
        <f t="shared" si="3"/>
        <v/>
      </c>
      <c r="G53" s="28">
        <f t="shared" si="4"/>
        <v>0</v>
      </c>
      <c r="H53" s="29">
        <f t="shared" si="5"/>
        <v>0</v>
      </c>
      <c r="I53" s="29">
        <f t="shared" si="6"/>
        <v>0</v>
      </c>
      <c r="J53" s="29">
        <f t="shared" si="7"/>
        <v>0</v>
      </c>
      <c r="K53" s="28">
        <f t="shared" si="1"/>
        <v>0</v>
      </c>
      <c r="L53" s="29">
        <f t="shared" si="2"/>
        <v>0</v>
      </c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4.25" customHeight="1">
      <c r="A54" s="1"/>
      <c r="B54" s="1"/>
      <c r="C54" s="1"/>
      <c r="D54" s="1"/>
      <c r="E54" s="1"/>
      <c r="F54" s="27" t="str">
        <f t="shared" si="3"/>
        <v/>
      </c>
      <c r="G54" s="28">
        <f t="shared" si="4"/>
        <v>0</v>
      </c>
      <c r="H54" s="29">
        <f t="shared" si="5"/>
        <v>0</v>
      </c>
      <c r="I54" s="29">
        <f t="shared" si="6"/>
        <v>0</v>
      </c>
      <c r="J54" s="29">
        <f t="shared" si="7"/>
        <v>0</v>
      </c>
      <c r="K54" s="28">
        <f t="shared" si="1"/>
        <v>0</v>
      </c>
      <c r="L54" s="29">
        <f t="shared" si="2"/>
        <v>0</v>
      </c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4.25" customHeight="1">
      <c r="A55" s="1"/>
      <c r="B55" s="1"/>
      <c r="C55" s="1"/>
      <c r="D55" s="1"/>
      <c r="E55" s="1"/>
      <c r="F55" s="27" t="str">
        <f t="shared" si="3"/>
        <v/>
      </c>
      <c r="G55" s="28">
        <f t="shared" si="4"/>
        <v>0</v>
      </c>
      <c r="H55" s="29">
        <f t="shared" si="5"/>
        <v>0</v>
      </c>
      <c r="I55" s="29">
        <f t="shared" si="6"/>
        <v>0</v>
      </c>
      <c r="J55" s="29">
        <f t="shared" si="7"/>
        <v>0</v>
      </c>
      <c r="K55" s="28">
        <f t="shared" si="1"/>
        <v>0</v>
      </c>
      <c r="L55" s="29">
        <f t="shared" si="2"/>
        <v>0</v>
      </c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4.25" customHeight="1">
      <c r="A56" s="1"/>
      <c r="B56" s="1"/>
      <c r="C56" s="1"/>
      <c r="D56" s="1"/>
      <c r="E56" s="1"/>
      <c r="F56" s="27" t="str">
        <f t="shared" si="3"/>
        <v/>
      </c>
      <c r="G56" s="28">
        <f t="shared" si="4"/>
        <v>0</v>
      </c>
      <c r="H56" s="29">
        <f t="shared" si="5"/>
        <v>0</v>
      </c>
      <c r="I56" s="29">
        <f t="shared" si="6"/>
        <v>0</v>
      </c>
      <c r="J56" s="29">
        <f t="shared" si="7"/>
        <v>0</v>
      </c>
      <c r="K56" s="28">
        <f t="shared" si="1"/>
        <v>0</v>
      </c>
      <c r="L56" s="29">
        <f t="shared" si="2"/>
        <v>0</v>
      </c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4.25" customHeight="1">
      <c r="A57" s="1"/>
      <c r="B57" s="1"/>
      <c r="C57" s="1"/>
      <c r="D57" s="1"/>
      <c r="E57" s="1"/>
      <c r="F57" s="27" t="str">
        <f t="shared" si="3"/>
        <v/>
      </c>
      <c r="G57" s="28">
        <f t="shared" si="4"/>
        <v>0</v>
      </c>
      <c r="H57" s="29">
        <f t="shared" si="5"/>
        <v>0</v>
      </c>
      <c r="I57" s="29">
        <f t="shared" si="6"/>
        <v>0</v>
      </c>
      <c r="J57" s="29">
        <f t="shared" si="7"/>
        <v>0</v>
      </c>
      <c r="K57" s="28">
        <f t="shared" si="1"/>
        <v>0</v>
      </c>
      <c r="L57" s="29">
        <f t="shared" si="2"/>
        <v>0</v>
      </c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4.25" customHeight="1">
      <c r="A58" s="1"/>
      <c r="B58" s="1"/>
      <c r="C58" s="1"/>
      <c r="D58" s="1"/>
      <c r="E58" s="1"/>
      <c r="F58" s="27" t="str">
        <f t="shared" si="3"/>
        <v/>
      </c>
      <c r="G58" s="28">
        <f t="shared" si="4"/>
        <v>0</v>
      </c>
      <c r="H58" s="29">
        <f t="shared" si="5"/>
        <v>0</v>
      </c>
      <c r="I58" s="29">
        <f t="shared" si="6"/>
        <v>0</v>
      </c>
      <c r="J58" s="29">
        <f t="shared" si="7"/>
        <v>0</v>
      </c>
      <c r="K58" s="28">
        <f t="shared" si="1"/>
        <v>0</v>
      </c>
      <c r="L58" s="29">
        <f t="shared" si="2"/>
        <v>0</v>
      </c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4.25" customHeight="1">
      <c r="A59" s="1"/>
      <c r="B59" s="1"/>
      <c r="C59" s="1"/>
      <c r="D59" s="1"/>
      <c r="E59" s="1"/>
      <c r="F59" s="27" t="str">
        <f t="shared" si="3"/>
        <v/>
      </c>
      <c r="G59" s="28">
        <f t="shared" si="4"/>
        <v>0</v>
      </c>
      <c r="H59" s="29">
        <f t="shared" si="5"/>
        <v>0</v>
      </c>
      <c r="I59" s="29">
        <f t="shared" si="6"/>
        <v>0</v>
      </c>
      <c r="J59" s="29">
        <f t="shared" si="7"/>
        <v>0</v>
      </c>
      <c r="K59" s="28">
        <f t="shared" si="1"/>
        <v>0</v>
      </c>
      <c r="L59" s="29">
        <f t="shared" si="2"/>
        <v>0</v>
      </c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4.25" customHeight="1">
      <c r="A60" s="1"/>
      <c r="B60" s="1"/>
      <c r="C60" s="1"/>
      <c r="D60" s="1"/>
      <c r="E60" s="1"/>
      <c r="F60" s="27" t="str">
        <f t="shared" si="3"/>
        <v/>
      </c>
      <c r="G60" s="28">
        <f t="shared" si="4"/>
        <v>0</v>
      </c>
      <c r="H60" s="29">
        <f t="shared" si="5"/>
        <v>0</v>
      </c>
      <c r="I60" s="29">
        <f t="shared" si="6"/>
        <v>0</v>
      </c>
      <c r="J60" s="29">
        <f t="shared" si="7"/>
        <v>0</v>
      </c>
      <c r="K60" s="28">
        <f t="shared" si="1"/>
        <v>0</v>
      </c>
      <c r="L60" s="29">
        <f t="shared" si="2"/>
        <v>0</v>
      </c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4.25" customHeight="1">
      <c r="A61" s="1"/>
      <c r="B61" s="1"/>
      <c r="C61" s="1"/>
      <c r="D61" s="1"/>
      <c r="E61" s="1"/>
      <c r="F61" s="27" t="str">
        <f t="shared" si="3"/>
        <v/>
      </c>
      <c r="G61" s="28">
        <f t="shared" si="4"/>
        <v>0</v>
      </c>
      <c r="H61" s="29">
        <f t="shared" si="5"/>
        <v>0</v>
      </c>
      <c r="I61" s="29">
        <f t="shared" si="6"/>
        <v>0</v>
      </c>
      <c r="J61" s="29">
        <f t="shared" si="7"/>
        <v>0</v>
      </c>
      <c r="K61" s="28">
        <f t="shared" si="1"/>
        <v>0</v>
      </c>
      <c r="L61" s="29">
        <f t="shared" si="2"/>
        <v>0</v>
      </c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4.25" customHeight="1">
      <c r="A62" s="1"/>
      <c r="B62" s="1"/>
      <c r="C62" s="1"/>
      <c r="D62" s="1"/>
      <c r="E62" s="1"/>
      <c r="F62" s="27" t="str">
        <f t="shared" si="3"/>
        <v/>
      </c>
      <c r="G62" s="28">
        <f t="shared" si="4"/>
        <v>0</v>
      </c>
      <c r="H62" s="29">
        <f t="shared" si="5"/>
        <v>0</v>
      </c>
      <c r="I62" s="29">
        <f t="shared" si="6"/>
        <v>0</v>
      </c>
      <c r="J62" s="29">
        <f t="shared" si="7"/>
        <v>0</v>
      </c>
      <c r="K62" s="28">
        <f t="shared" si="1"/>
        <v>0</v>
      </c>
      <c r="L62" s="29">
        <f t="shared" si="2"/>
        <v>0</v>
      </c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4.25" customHeight="1">
      <c r="A63" s="1"/>
      <c r="B63" s="1"/>
      <c r="C63" s="1"/>
      <c r="D63" s="1"/>
      <c r="E63" s="1"/>
      <c r="F63" s="27" t="str">
        <f t="shared" si="3"/>
        <v/>
      </c>
      <c r="G63" s="28">
        <f t="shared" si="4"/>
        <v>0</v>
      </c>
      <c r="H63" s="29">
        <f t="shared" si="5"/>
        <v>0</v>
      </c>
      <c r="I63" s="29">
        <f t="shared" si="6"/>
        <v>0</v>
      </c>
      <c r="J63" s="29">
        <f t="shared" si="7"/>
        <v>0</v>
      </c>
      <c r="K63" s="28">
        <f t="shared" si="1"/>
        <v>0</v>
      </c>
      <c r="L63" s="29">
        <f t="shared" si="2"/>
        <v>0</v>
      </c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4.25" customHeight="1">
      <c r="A64" s="1"/>
      <c r="B64" s="1"/>
      <c r="C64" s="1"/>
      <c r="D64" s="1"/>
      <c r="E64" s="1"/>
      <c r="F64" s="27" t="str">
        <f t="shared" si="3"/>
        <v/>
      </c>
      <c r="G64" s="28">
        <f t="shared" si="4"/>
        <v>0</v>
      </c>
      <c r="H64" s="29">
        <f t="shared" si="5"/>
        <v>0</v>
      </c>
      <c r="I64" s="29">
        <f t="shared" si="6"/>
        <v>0</v>
      </c>
      <c r="J64" s="29">
        <f t="shared" si="7"/>
        <v>0</v>
      </c>
      <c r="K64" s="28">
        <f t="shared" si="1"/>
        <v>0</v>
      </c>
      <c r="L64" s="29">
        <f t="shared" si="2"/>
        <v>0</v>
      </c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4.25" customHeight="1">
      <c r="A65" s="1"/>
      <c r="B65" s="1"/>
      <c r="C65" s="1"/>
      <c r="D65" s="1"/>
      <c r="E65" s="1"/>
      <c r="F65" s="27" t="str">
        <f t="shared" si="3"/>
        <v/>
      </c>
      <c r="G65" s="28">
        <f t="shared" si="4"/>
        <v>0</v>
      </c>
      <c r="H65" s="29">
        <f t="shared" si="5"/>
        <v>0</v>
      </c>
      <c r="I65" s="29">
        <f t="shared" si="6"/>
        <v>0</v>
      </c>
      <c r="J65" s="29">
        <f t="shared" si="7"/>
        <v>0</v>
      </c>
      <c r="K65" s="28">
        <f t="shared" si="1"/>
        <v>0</v>
      </c>
      <c r="L65" s="29">
        <f t="shared" si="2"/>
        <v>0</v>
      </c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4.25" customHeight="1">
      <c r="A66" s="1"/>
      <c r="B66" s="1"/>
      <c r="C66" s="1"/>
      <c r="D66" s="1"/>
      <c r="E66" s="1"/>
      <c r="F66" s="27" t="str">
        <f t="shared" si="3"/>
        <v/>
      </c>
      <c r="G66" s="28">
        <f t="shared" si="4"/>
        <v>0</v>
      </c>
      <c r="H66" s="29">
        <f t="shared" si="5"/>
        <v>0</v>
      </c>
      <c r="I66" s="29">
        <f t="shared" si="6"/>
        <v>0</v>
      </c>
      <c r="J66" s="29">
        <f t="shared" si="7"/>
        <v>0</v>
      </c>
      <c r="K66" s="28">
        <f t="shared" si="1"/>
        <v>0</v>
      </c>
      <c r="L66" s="29">
        <f t="shared" si="2"/>
        <v>0</v>
      </c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4.25" customHeight="1">
      <c r="A67" s="1"/>
      <c r="B67" s="1"/>
      <c r="C67" s="1"/>
      <c r="D67" s="1"/>
      <c r="E67" s="1"/>
      <c r="F67" s="27" t="str">
        <f t="shared" si="3"/>
        <v/>
      </c>
      <c r="G67" s="28">
        <f t="shared" si="4"/>
        <v>0</v>
      </c>
      <c r="H67" s="29">
        <f t="shared" si="5"/>
        <v>0</v>
      </c>
      <c r="I67" s="29">
        <f t="shared" si="6"/>
        <v>0</v>
      </c>
      <c r="J67" s="29">
        <f t="shared" si="7"/>
        <v>0</v>
      </c>
      <c r="K67" s="28">
        <f t="shared" si="1"/>
        <v>0</v>
      </c>
      <c r="L67" s="29">
        <f t="shared" si="2"/>
        <v>0</v>
      </c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4.25" customHeight="1">
      <c r="A68" s="1"/>
      <c r="B68" s="1"/>
      <c r="C68" s="1"/>
      <c r="D68" s="1"/>
      <c r="E68" s="1"/>
      <c r="F68" s="27" t="str">
        <f t="shared" si="3"/>
        <v/>
      </c>
      <c r="G68" s="28">
        <f t="shared" si="4"/>
        <v>0</v>
      </c>
      <c r="H68" s="29">
        <f t="shared" si="5"/>
        <v>0</v>
      </c>
      <c r="I68" s="29">
        <f t="shared" si="6"/>
        <v>0</v>
      </c>
      <c r="J68" s="29">
        <f t="shared" si="7"/>
        <v>0</v>
      </c>
      <c r="K68" s="28">
        <f t="shared" si="1"/>
        <v>0</v>
      </c>
      <c r="L68" s="29">
        <f t="shared" si="2"/>
        <v>0</v>
      </c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4.25" customHeight="1">
      <c r="A69" s="1"/>
      <c r="B69" s="1"/>
      <c r="C69" s="1"/>
      <c r="D69" s="1"/>
      <c r="E69" s="1"/>
      <c r="F69" s="27" t="str">
        <f t="shared" si="3"/>
        <v/>
      </c>
      <c r="G69" s="28">
        <f t="shared" si="4"/>
        <v>0</v>
      </c>
      <c r="H69" s="29">
        <f t="shared" si="5"/>
        <v>0</v>
      </c>
      <c r="I69" s="29">
        <f t="shared" si="6"/>
        <v>0</v>
      </c>
      <c r="J69" s="29">
        <f t="shared" si="7"/>
        <v>0</v>
      </c>
      <c r="K69" s="28">
        <f t="shared" si="1"/>
        <v>0</v>
      </c>
      <c r="L69" s="29">
        <f t="shared" si="2"/>
        <v>0</v>
      </c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4.25" customHeight="1">
      <c r="A70" s="1"/>
      <c r="B70" s="1"/>
      <c r="C70" s="1"/>
      <c r="D70" s="1"/>
      <c r="E70" s="1"/>
      <c r="F70" s="27" t="str">
        <f t="shared" si="3"/>
        <v/>
      </c>
      <c r="G70" s="28">
        <f t="shared" si="4"/>
        <v>0</v>
      </c>
      <c r="H70" s="29">
        <f t="shared" si="5"/>
        <v>0</v>
      </c>
      <c r="I70" s="29">
        <f t="shared" si="6"/>
        <v>0</v>
      </c>
      <c r="J70" s="29">
        <f t="shared" si="7"/>
        <v>0</v>
      </c>
      <c r="K70" s="28">
        <f t="shared" si="1"/>
        <v>0</v>
      </c>
      <c r="L70" s="29">
        <f t="shared" si="2"/>
        <v>0</v>
      </c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4.25" customHeight="1">
      <c r="A71" s="1"/>
      <c r="B71" s="1"/>
      <c r="C71" s="1"/>
      <c r="D71" s="1"/>
      <c r="E71" s="1"/>
      <c r="F71" s="27" t="str">
        <f t="shared" si="3"/>
        <v/>
      </c>
      <c r="G71" s="28">
        <f t="shared" si="4"/>
        <v>0</v>
      </c>
      <c r="H71" s="29">
        <f t="shared" si="5"/>
        <v>0</v>
      </c>
      <c r="I71" s="29">
        <f t="shared" si="6"/>
        <v>0</v>
      </c>
      <c r="J71" s="29">
        <f t="shared" si="7"/>
        <v>0</v>
      </c>
      <c r="K71" s="28">
        <f t="shared" si="1"/>
        <v>0</v>
      </c>
      <c r="L71" s="29">
        <f t="shared" si="2"/>
        <v>0</v>
      </c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4.25" customHeight="1">
      <c r="A72" s="1"/>
      <c r="B72" s="1"/>
      <c r="C72" s="1"/>
      <c r="D72" s="1"/>
      <c r="E72" s="1"/>
      <c r="F72" s="27" t="str">
        <f t="shared" si="3"/>
        <v/>
      </c>
      <c r="G72" s="28">
        <f t="shared" si="4"/>
        <v>0</v>
      </c>
      <c r="H72" s="29">
        <f t="shared" si="5"/>
        <v>0</v>
      </c>
      <c r="I72" s="29">
        <f t="shared" si="6"/>
        <v>0</v>
      </c>
      <c r="J72" s="29">
        <f t="shared" si="7"/>
        <v>0</v>
      </c>
      <c r="K72" s="28">
        <f t="shared" si="1"/>
        <v>0</v>
      </c>
      <c r="L72" s="29">
        <f t="shared" si="2"/>
        <v>0</v>
      </c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4.25" customHeight="1">
      <c r="A73" s="1"/>
      <c r="B73" s="1"/>
      <c r="C73" s="1"/>
      <c r="D73" s="1"/>
      <c r="E73" s="1"/>
      <c r="F73" s="27" t="str">
        <f t="shared" si="3"/>
        <v/>
      </c>
      <c r="G73" s="28">
        <f t="shared" si="4"/>
        <v>0</v>
      </c>
      <c r="H73" s="29">
        <f t="shared" si="5"/>
        <v>0</v>
      </c>
      <c r="I73" s="29">
        <f t="shared" si="6"/>
        <v>0</v>
      </c>
      <c r="J73" s="29">
        <f t="shared" si="7"/>
        <v>0</v>
      </c>
      <c r="K73" s="28">
        <f t="shared" si="1"/>
        <v>0</v>
      </c>
      <c r="L73" s="29">
        <f t="shared" si="2"/>
        <v>0</v>
      </c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4.25" customHeight="1">
      <c r="A74" s="1"/>
      <c r="B74" s="1"/>
      <c r="C74" s="1"/>
      <c r="D74" s="1"/>
      <c r="E74" s="1"/>
      <c r="F74" s="27" t="str">
        <f t="shared" si="3"/>
        <v/>
      </c>
      <c r="G74" s="28">
        <f t="shared" si="4"/>
        <v>0</v>
      </c>
      <c r="H74" s="29">
        <f t="shared" si="5"/>
        <v>0</v>
      </c>
      <c r="I74" s="29">
        <f t="shared" si="6"/>
        <v>0</v>
      </c>
      <c r="J74" s="29">
        <f t="shared" si="7"/>
        <v>0</v>
      </c>
      <c r="K74" s="28">
        <f t="shared" si="1"/>
        <v>0</v>
      </c>
      <c r="L74" s="29">
        <f t="shared" si="2"/>
        <v>0</v>
      </c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4.25" customHeight="1">
      <c r="A75" s="1"/>
      <c r="B75" s="1"/>
      <c r="C75" s="1"/>
      <c r="D75" s="1"/>
      <c r="E75" s="1"/>
      <c r="F75" s="27" t="str">
        <f t="shared" si="3"/>
        <v/>
      </c>
      <c r="G75" s="28">
        <f t="shared" si="4"/>
        <v>0</v>
      </c>
      <c r="H75" s="29">
        <f t="shared" si="5"/>
        <v>0</v>
      </c>
      <c r="I75" s="29">
        <f t="shared" si="6"/>
        <v>0</v>
      </c>
      <c r="J75" s="29">
        <f t="shared" si="7"/>
        <v>0</v>
      </c>
      <c r="K75" s="28">
        <f t="shared" si="1"/>
        <v>0</v>
      </c>
      <c r="L75" s="29">
        <f t="shared" si="2"/>
        <v>0</v>
      </c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4.25" customHeight="1">
      <c r="A76" s="1"/>
      <c r="B76" s="1"/>
      <c r="C76" s="1"/>
      <c r="D76" s="1"/>
      <c r="E76" s="1"/>
      <c r="F76" s="27" t="str">
        <f t="shared" si="3"/>
        <v/>
      </c>
      <c r="G76" s="28">
        <f t="shared" si="4"/>
        <v>0</v>
      </c>
      <c r="H76" s="29">
        <f t="shared" si="5"/>
        <v>0</v>
      </c>
      <c r="I76" s="29">
        <f t="shared" si="6"/>
        <v>0</v>
      </c>
      <c r="J76" s="29">
        <f t="shared" si="7"/>
        <v>0</v>
      </c>
      <c r="K76" s="28">
        <f t="shared" si="1"/>
        <v>0</v>
      </c>
      <c r="L76" s="29">
        <f t="shared" si="2"/>
        <v>0</v>
      </c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4.25" customHeight="1">
      <c r="A77" s="1"/>
      <c r="B77" s="1"/>
      <c r="C77" s="1"/>
      <c r="D77" s="1"/>
      <c r="E77" s="1"/>
      <c r="F77" s="27" t="str">
        <f t="shared" si="3"/>
        <v/>
      </c>
      <c r="G77" s="28">
        <f t="shared" si="4"/>
        <v>0</v>
      </c>
      <c r="H77" s="29">
        <f t="shared" si="5"/>
        <v>0</v>
      </c>
      <c r="I77" s="29">
        <f t="shared" si="6"/>
        <v>0</v>
      </c>
      <c r="J77" s="29">
        <f t="shared" si="7"/>
        <v>0</v>
      </c>
      <c r="K77" s="28">
        <f t="shared" si="1"/>
        <v>0</v>
      </c>
      <c r="L77" s="29">
        <f t="shared" si="2"/>
        <v>0</v>
      </c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4.25" customHeight="1">
      <c r="A78" s="1"/>
      <c r="B78" s="1"/>
      <c r="C78" s="1"/>
      <c r="D78" s="1"/>
      <c r="E78" s="1"/>
      <c r="F78" s="27" t="str">
        <f t="shared" si="3"/>
        <v/>
      </c>
      <c r="G78" s="28">
        <f t="shared" si="4"/>
        <v>0</v>
      </c>
      <c r="H78" s="29">
        <f t="shared" si="5"/>
        <v>0</v>
      </c>
      <c r="I78" s="29">
        <f t="shared" si="6"/>
        <v>0</v>
      </c>
      <c r="J78" s="29">
        <f t="shared" si="7"/>
        <v>0</v>
      </c>
      <c r="K78" s="28">
        <f t="shared" si="1"/>
        <v>0</v>
      </c>
      <c r="L78" s="29">
        <f t="shared" si="2"/>
        <v>0</v>
      </c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4.25" customHeight="1">
      <c r="A79" s="1"/>
      <c r="B79" s="1"/>
      <c r="C79" s="1"/>
      <c r="D79" s="1"/>
      <c r="E79" s="1"/>
      <c r="F79" s="27" t="str">
        <f t="shared" si="3"/>
        <v/>
      </c>
      <c r="G79" s="28">
        <f t="shared" si="4"/>
        <v>0</v>
      </c>
      <c r="H79" s="29">
        <f t="shared" si="5"/>
        <v>0</v>
      </c>
      <c r="I79" s="29">
        <f t="shared" si="6"/>
        <v>0</v>
      </c>
      <c r="J79" s="29">
        <f t="shared" si="7"/>
        <v>0</v>
      </c>
      <c r="K79" s="28">
        <f t="shared" si="1"/>
        <v>0</v>
      </c>
      <c r="L79" s="29">
        <f t="shared" si="2"/>
        <v>0</v>
      </c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4.25" customHeight="1">
      <c r="A80" s="1"/>
      <c r="B80" s="1"/>
      <c r="C80" s="1"/>
      <c r="D80" s="1"/>
      <c r="E80" s="1"/>
      <c r="F80" s="27" t="str">
        <f t="shared" si="3"/>
        <v/>
      </c>
      <c r="G80" s="28">
        <f t="shared" si="4"/>
        <v>0</v>
      </c>
      <c r="H80" s="29">
        <f t="shared" si="5"/>
        <v>0</v>
      </c>
      <c r="I80" s="29">
        <f t="shared" si="6"/>
        <v>0</v>
      </c>
      <c r="J80" s="29">
        <f t="shared" si="7"/>
        <v>0</v>
      </c>
      <c r="K80" s="28">
        <f t="shared" si="1"/>
        <v>0</v>
      </c>
      <c r="L80" s="29">
        <f t="shared" si="2"/>
        <v>0</v>
      </c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4.25" customHeight="1">
      <c r="A81" s="1"/>
      <c r="B81" s="1"/>
      <c r="C81" s="1"/>
      <c r="D81" s="1"/>
      <c r="E81" s="1"/>
      <c r="F81" s="27" t="str">
        <f t="shared" si="3"/>
        <v/>
      </c>
      <c r="G81" s="28">
        <f t="shared" si="4"/>
        <v>0</v>
      </c>
      <c r="H81" s="29">
        <f t="shared" si="5"/>
        <v>0</v>
      </c>
      <c r="I81" s="29">
        <f t="shared" si="6"/>
        <v>0</v>
      </c>
      <c r="J81" s="29">
        <f t="shared" si="7"/>
        <v>0</v>
      </c>
      <c r="K81" s="28">
        <f t="shared" si="1"/>
        <v>0</v>
      </c>
      <c r="L81" s="29">
        <f t="shared" si="2"/>
        <v>0</v>
      </c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4.25" customHeight="1">
      <c r="A82" s="1"/>
      <c r="B82" s="1"/>
      <c r="C82" s="1"/>
      <c r="D82" s="1"/>
      <c r="E82" s="1"/>
      <c r="F82" s="27" t="str">
        <f t="shared" si="3"/>
        <v/>
      </c>
      <c r="G82" s="28">
        <f t="shared" si="4"/>
        <v>0</v>
      </c>
      <c r="H82" s="29">
        <f t="shared" si="5"/>
        <v>0</v>
      </c>
      <c r="I82" s="29">
        <f t="shared" si="6"/>
        <v>0</v>
      </c>
      <c r="J82" s="29">
        <f t="shared" si="7"/>
        <v>0</v>
      </c>
      <c r="K82" s="28">
        <f t="shared" si="1"/>
        <v>0</v>
      </c>
      <c r="L82" s="29">
        <f t="shared" si="2"/>
        <v>0</v>
      </c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4.25" customHeight="1">
      <c r="A83" s="1"/>
      <c r="B83" s="1"/>
      <c r="C83" s="1"/>
      <c r="D83" s="1"/>
      <c r="E83" s="1"/>
      <c r="F83" s="27" t="str">
        <f t="shared" si="3"/>
        <v/>
      </c>
      <c r="G83" s="28">
        <f t="shared" si="4"/>
        <v>0</v>
      </c>
      <c r="H83" s="29">
        <f t="shared" si="5"/>
        <v>0</v>
      </c>
      <c r="I83" s="29">
        <f t="shared" si="6"/>
        <v>0</v>
      </c>
      <c r="J83" s="29">
        <f t="shared" si="7"/>
        <v>0</v>
      </c>
      <c r="K83" s="28">
        <f t="shared" si="1"/>
        <v>0</v>
      </c>
      <c r="L83" s="29">
        <f t="shared" si="2"/>
        <v>0</v>
      </c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4.25" customHeight="1">
      <c r="A84" s="1"/>
      <c r="B84" s="1"/>
      <c r="C84" s="1"/>
      <c r="D84" s="1"/>
      <c r="E84" s="1"/>
      <c r="F84" s="27" t="str">
        <f t="shared" si="3"/>
        <v/>
      </c>
      <c r="G84" s="28">
        <f t="shared" si="4"/>
        <v>0</v>
      </c>
      <c r="H84" s="29">
        <f t="shared" si="5"/>
        <v>0</v>
      </c>
      <c r="I84" s="29">
        <f t="shared" si="6"/>
        <v>0</v>
      </c>
      <c r="J84" s="29">
        <f t="shared" si="7"/>
        <v>0</v>
      </c>
      <c r="K84" s="28">
        <f t="shared" si="1"/>
        <v>0</v>
      </c>
      <c r="L84" s="29">
        <f t="shared" si="2"/>
        <v>0</v>
      </c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4.25" customHeight="1">
      <c r="A85" s="1"/>
      <c r="B85" s="1"/>
      <c r="C85" s="1"/>
      <c r="D85" s="1"/>
      <c r="E85" s="1"/>
      <c r="F85" s="27" t="str">
        <f t="shared" si="3"/>
        <v/>
      </c>
      <c r="G85" s="28">
        <f t="shared" si="4"/>
        <v>0</v>
      </c>
      <c r="H85" s="29">
        <f t="shared" si="5"/>
        <v>0</v>
      </c>
      <c r="I85" s="29">
        <f t="shared" si="6"/>
        <v>0</v>
      </c>
      <c r="J85" s="29">
        <f t="shared" si="7"/>
        <v>0</v>
      </c>
      <c r="K85" s="28">
        <f t="shared" si="1"/>
        <v>0</v>
      </c>
      <c r="L85" s="29">
        <f t="shared" si="2"/>
        <v>0</v>
      </c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4.25" customHeight="1">
      <c r="A86" s="1"/>
      <c r="B86" s="1"/>
      <c r="C86" s="1"/>
      <c r="D86" s="1"/>
      <c r="E86" s="1"/>
      <c r="F86" s="27" t="str">
        <f t="shared" si="3"/>
        <v/>
      </c>
      <c r="G86" s="28">
        <f t="shared" si="4"/>
        <v>0</v>
      </c>
      <c r="H86" s="29">
        <f t="shared" si="5"/>
        <v>0</v>
      </c>
      <c r="I86" s="29">
        <f t="shared" si="6"/>
        <v>0</v>
      </c>
      <c r="J86" s="29">
        <f t="shared" si="7"/>
        <v>0</v>
      </c>
      <c r="K86" s="28">
        <f t="shared" si="1"/>
        <v>0</v>
      </c>
      <c r="L86" s="29">
        <f t="shared" si="2"/>
        <v>0</v>
      </c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4.25" customHeight="1">
      <c r="A87" s="1"/>
      <c r="B87" s="1"/>
      <c r="C87" s="1"/>
      <c r="D87" s="1"/>
      <c r="E87" s="1"/>
      <c r="F87" s="27" t="str">
        <f t="shared" si="3"/>
        <v/>
      </c>
      <c r="G87" s="28">
        <f t="shared" si="4"/>
        <v>0</v>
      </c>
      <c r="H87" s="29">
        <f t="shared" si="5"/>
        <v>0</v>
      </c>
      <c r="I87" s="29">
        <f t="shared" si="6"/>
        <v>0</v>
      </c>
      <c r="J87" s="29">
        <f t="shared" si="7"/>
        <v>0</v>
      </c>
      <c r="K87" s="28">
        <f t="shared" si="1"/>
        <v>0</v>
      </c>
      <c r="L87" s="29">
        <f t="shared" si="2"/>
        <v>0</v>
      </c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4.25" customHeight="1">
      <c r="A88" s="1"/>
      <c r="B88" s="1"/>
      <c r="C88" s="1"/>
      <c r="D88" s="1"/>
      <c r="E88" s="1"/>
      <c r="F88" s="27" t="str">
        <f t="shared" si="3"/>
        <v/>
      </c>
      <c r="G88" s="28">
        <f t="shared" si="4"/>
        <v>0</v>
      </c>
      <c r="H88" s="29">
        <f t="shared" si="5"/>
        <v>0</v>
      </c>
      <c r="I88" s="29">
        <f t="shared" si="6"/>
        <v>0</v>
      </c>
      <c r="J88" s="29">
        <f t="shared" si="7"/>
        <v>0</v>
      </c>
      <c r="K88" s="28">
        <f t="shared" si="1"/>
        <v>0</v>
      </c>
      <c r="L88" s="29">
        <f t="shared" si="2"/>
        <v>0</v>
      </c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4.25" customHeight="1">
      <c r="A89" s="1"/>
      <c r="B89" s="1"/>
      <c r="C89" s="1"/>
      <c r="D89" s="1"/>
      <c r="E89" s="1"/>
      <c r="F89" s="27" t="str">
        <f t="shared" si="3"/>
        <v/>
      </c>
      <c r="G89" s="28">
        <f t="shared" si="4"/>
        <v>0</v>
      </c>
      <c r="H89" s="29">
        <f t="shared" si="5"/>
        <v>0</v>
      </c>
      <c r="I89" s="29">
        <f t="shared" si="6"/>
        <v>0</v>
      </c>
      <c r="J89" s="29">
        <f t="shared" si="7"/>
        <v>0</v>
      </c>
      <c r="K89" s="28">
        <f t="shared" si="1"/>
        <v>0</v>
      </c>
      <c r="L89" s="29">
        <f t="shared" si="2"/>
        <v>0</v>
      </c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4.25" customHeight="1">
      <c r="A90" s="1"/>
      <c r="B90" s="1"/>
      <c r="C90" s="1"/>
      <c r="D90" s="1"/>
      <c r="E90" s="1"/>
      <c r="F90" s="27" t="str">
        <f t="shared" si="3"/>
        <v/>
      </c>
      <c r="G90" s="28">
        <f t="shared" si="4"/>
        <v>0</v>
      </c>
      <c r="H90" s="29">
        <f t="shared" si="5"/>
        <v>0</v>
      </c>
      <c r="I90" s="29">
        <f t="shared" si="6"/>
        <v>0</v>
      </c>
      <c r="J90" s="29">
        <f t="shared" si="7"/>
        <v>0</v>
      </c>
      <c r="K90" s="28">
        <f t="shared" si="1"/>
        <v>0</v>
      </c>
      <c r="L90" s="29">
        <f t="shared" si="2"/>
        <v>0</v>
      </c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4.25" customHeight="1">
      <c r="A91" s="1"/>
      <c r="B91" s="1"/>
      <c r="C91" s="1"/>
      <c r="D91" s="1"/>
      <c r="E91" s="1"/>
      <c r="F91" s="27" t="str">
        <f t="shared" si="3"/>
        <v/>
      </c>
      <c r="G91" s="28">
        <f t="shared" si="4"/>
        <v>0</v>
      </c>
      <c r="H91" s="29">
        <f t="shared" si="5"/>
        <v>0</v>
      </c>
      <c r="I91" s="29">
        <f t="shared" si="6"/>
        <v>0</v>
      </c>
      <c r="J91" s="29">
        <f t="shared" si="7"/>
        <v>0</v>
      </c>
      <c r="K91" s="28">
        <f t="shared" si="1"/>
        <v>0</v>
      </c>
      <c r="L91" s="29">
        <f t="shared" si="2"/>
        <v>0</v>
      </c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4.25" customHeight="1">
      <c r="A92" s="1"/>
      <c r="B92" s="1"/>
      <c r="C92" s="1"/>
      <c r="D92" s="1"/>
      <c r="E92" s="1"/>
      <c r="F92" s="27" t="str">
        <f t="shared" si="3"/>
        <v/>
      </c>
      <c r="G92" s="28">
        <f t="shared" si="4"/>
        <v>0</v>
      </c>
      <c r="H92" s="29">
        <f t="shared" si="5"/>
        <v>0</v>
      </c>
      <c r="I92" s="29">
        <f t="shared" si="6"/>
        <v>0</v>
      </c>
      <c r="J92" s="29">
        <f t="shared" si="7"/>
        <v>0</v>
      </c>
      <c r="K92" s="28">
        <f t="shared" si="1"/>
        <v>0</v>
      </c>
      <c r="L92" s="29">
        <f t="shared" si="2"/>
        <v>0</v>
      </c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4.25" customHeight="1">
      <c r="A93" s="1"/>
      <c r="B93" s="1"/>
      <c r="C93" s="1"/>
      <c r="D93" s="1"/>
      <c r="E93" s="1"/>
      <c r="F93" s="27" t="str">
        <f t="shared" si="3"/>
        <v/>
      </c>
      <c r="G93" s="28">
        <f t="shared" si="4"/>
        <v>0</v>
      </c>
      <c r="H93" s="29">
        <f t="shared" si="5"/>
        <v>0</v>
      </c>
      <c r="I93" s="29">
        <f t="shared" si="6"/>
        <v>0</v>
      </c>
      <c r="J93" s="29">
        <f t="shared" si="7"/>
        <v>0</v>
      </c>
      <c r="K93" s="28">
        <f t="shared" si="1"/>
        <v>0</v>
      </c>
      <c r="L93" s="29">
        <f t="shared" si="2"/>
        <v>0</v>
      </c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4.25" customHeight="1">
      <c r="A94" s="1"/>
      <c r="B94" s="1"/>
      <c r="C94" s="1"/>
      <c r="D94" s="1"/>
      <c r="E94" s="1"/>
      <c r="F94" s="27" t="str">
        <f t="shared" si="3"/>
        <v/>
      </c>
      <c r="G94" s="28">
        <f t="shared" si="4"/>
        <v>0</v>
      </c>
      <c r="H94" s="29">
        <f t="shared" si="5"/>
        <v>0</v>
      </c>
      <c r="I94" s="29">
        <f t="shared" si="6"/>
        <v>0</v>
      </c>
      <c r="J94" s="29">
        <f t="shared" si="7"/>
        <v>0</v>
      </c>
      <c r="K94" s="28">
        <f t="shared" si="1"/>
        <v>0</v>
      </c>
      <c r="L94" s="29">
        <f t="shared" si="2"/>
        <v>0</v>
      </c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4.25" customHeight="1">
      <c r="A95" s="1"/>
      <c r="B95" s="1"/>
      <c r="C95" s="1"/>
      <c r="D95" s="1"/>
      <c r="E95" s="1"/>
      <c r="F95" s="27" t="str">
        <f t="shared" si="3"/>
        <v/>
      </c>
      <c r="G95" s="28">
        <f t="shared" si="4"/>
        <v>0</v>
      </c>
      <c r="H95" s="29">
        <f t="shared" si="5"/>
        <v>0</v>
      </c>
      <c r="I95" s="29">
        <f t="shared" si="6"/>
        <v>0</v>
      </c>
      <c r="J95" s="29">
        <f t="shared" si="7"/>
        <v>0</v>
      </c>
      <c r="K95" s="28">
        <f t="shared" si="1"/>
        <v>0</v>
      </c>
      <c r="L95" s="29">
        <f t="shared" si="2"/>
        <v>0</v>
      </c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4.25" customHeight="1">
      <c r="A96" s="1"/>
      <c r="B96" s="1"/>
      <c r="C96" s="1"/>
      <c r="D96" s="1"/>
      <c r="E96" s="1"/>
      <c r="F96" s="27" t="str">
        <f t="shared" si="3"/>
        <v/>
      </c>
      <c r="G96" s="28">
        <f t="shared" si="4"/>
        <v>0</v>
      </c>
      <c r="H96" s="29">
        <f t="shared" si="5"/>
        <v>0</v>
      </c>
      <c r="I96" s="29">
        <f t="shared" si="6"/>
        <v>0</v>
      </c>
      <c r="J96" s="29">
        <f t="shared" si="7"/>
        <v>0</v>
      </c>
      <c r="K96" s="28">
        <f t="shared" si="1"/>
        <v>0</v>
      </c>
      <c r="L96" s="29">
        <f t="shared" si="2"/>
        <v>0</v>
      </c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4.25" customHeight="1">
      <c r="A97" s="1"/>
      <c r="B97" s="1"/>
      <c r="C97" s="1"/>
      <c r="D97" s="1"/>
      <c r="E97" s="1"/>
      <c r="F97" s="27" t="str">
        <f t="shared" si="3"/>
        <v/>
      </c>
      <c r="G97" s="28">
        <f t="shared" si="4"/>
        <v>0</v>
      </c>
      <c r="H97" s="29">
        <f t="shared" si="5"/>
        <v>0</v>
      </c>
      <c r="I97" s="29">
        <f t="shared" si="6"/>
        <v>0</v>
      </c>
      <c r="J97" s="29">
        <f t="shared" si="7"/>
        <v>0</v>
      </c>
      <c r="K97" s="28">
        <f t="shared" si="1"/>
        <v>0</v>
      </c>
      <c r="L97" s="29">
        <f t="shared" si="2"/>
        <v>0</v>
      </c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4.25" customHeight="1">
      <c r="A98" s="1"/>
      <c r="B98" s="1"/>
      <c r="C98" s="1"/>
      <c r="D98" s="1"/>
      <c r="E98" s="1"/>
      <c r="F98" s="27" t="str">
        <f t="shared" si="3"/>
        <v/>
      </c>
      <c r="G98" s="28">
        <f t="shared" si="4"/>
        <v>0</v>
      </c>
      <c r="H98" s="29">
        <f t="shared" si="5"/>
        <v>0</v>
      </c>
      <c r="I98" s="29">
        <f t="shared" si="6"/>
        <v>0</v>
      </c>
      <c r="J98" s="29">
        <f t="shared" si="7"/>
        <v>0</v>
      </c>
      <c r="K98" s="28">
        <f t="shared" si="1"/>
        <v>0</v>
      </c>
      <c r="L98" s="29">
        <f t="shared" si="2"/>
        <v>0</v>
      </c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4.25" customHeight="1">
      <c r="A99" s="1"/>
      <c r="B99" s="1"/>
      <c r="C99" s="1"/>
      <c r="D99" s="1"/>
      <c r="E99" s="1"/>
      <c r="F99" s="27" t="str">
        <f t="shared" si="3"/>
        <v/>
      </c>
      <c r="G99" s="28">
        <f t="shared" si="4"/>
        <v>0</v>
      </c>
      <c r="H99" s="29">
        <f t="shared" si="5"/>
        <v>0</v>
      </c>
      <c r="I99" s="29">
        <f t="shared" si="6"/>
        <v>0</v>
      </c>
      <c r="J99" s="29">
        <f t="shared" si="7"/>
        <v>0</v>
      </c>
      <c r="K99" s="28">
        <f t="shared" si="1"/>
        <v>0</v>
      </c>
      <c r="L99" s="29">
        <f t="shared" si="2"/>
        <v>0</v>
      </c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4.25" customHeight="1">
      <c r="A100" s="1"/>
      <c r="B100" s="1"/>
      <c r="C100" s="1"/>
      <c r="D100" s="1"/>
      <c r="E100" s="1"/>
      <c r="F100" s="27" t="str">
        <f t="shared" si="3"/>
        <v/>
      </c>
      <c r="G100" s="28">
        <f t="shared" si="4"/>
        <v>0</v>
      </c>
      <c r="H100" s="29">
        <f t="shared" si="5"/>
        <v>0</v>
      </c>
      <c r="I100" s="29">
        <f t="shared" si="6"/>
        <v>0</v>
      </c>
      <c r="J100" s="29">
        <f t="shared" si="7"/>
        <v>0</v>
      </c>
      <c r="K100" s="28">
        <f t="shared" si="1"/>
        <v>0</v>
      </c>
      <c r="L100" s="29">
        <f t="shared" si="2"/>
        <v>0</v>
      </c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4.25" customHeight="1">
      <c r="A101" s="1"/>
      <c r="B101" s="1"/>
      <c r="C101" s="1"/>
      <c r="D101" s="1"/>
      <c r="E101" s="1"/>
      <c r="F101" s="27" t="str">
        <f t="shared" si="3"/>
        <v/>
      </c>
      <c r="G101" s="28">
        <f t="shared" si="4"/>
        <v>0</v>
      </c>
      <c r="H101" s="29">
        <f t="shared" si="5"/>
        <v>0</v>
      </c>
      <c r="I101" s="29">
        <f t="shared" si="6"/>
        <v>0</v>
      </c>
      <c r="J101" s="29">
        <f t="shared" si="7"/>
        <v>0</v>
      </c>
      <c r="K101" s="28">
        <f t="shared" si="1"/>
        <v>0</v>
      </c>
      <c r="L101" s="29">
        <f t="shared" si="2"/>
        <v>0</v>
      </c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4.25" customHeight="1">
      <c r="A102" s="1"/>
      <c r="B102" s="1"/>
      <c r="C102" s="1"/>
      <c r="D102" s="1"/>
      <c r="E102" s="1"/>
      <c r="F102" s="27" t="str">
        <f t="shared" si="3"/>
        <v/>
      </c>
      <c r="G102" s="28">
        <f t="shared" si="4"/>
        <v>0</v>
      </c>
      <c r="H102" s="29">
        <f t="shared" si="5"/>
        <v>0</v>
      </c>
      <c r="I102" s="29">
        <f t="shared" si="6"/>
        <v>0</v>
      </c>
      <c r="J102" s="29">
        <f t="shared" si="7"/>
        <v>0</v>
      </c>
      <c r="K102" s="28">
        <f t="shared" si="1"/>
        <v>0</v>
      </c>
      <c r="L102" s="29">
        <f t="shared" si="2"/>
        <v>0</v>
      </c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4.25" customHeight="1">
      <c r="A103" s="1"/>
      <c r="B103" s="1"/>
      <c r="C103" s="1"/>
      <c r="D103" s="1"/>
      <c r="E103" s="1"/>
      <c r="F103" s="27" t="str">
        <f t="shared" si="3"/>
        <v/>
      </c>
      <c r="G103" s="28">
        <f t="shared" si="4"/>
        <v>0</v>
      </c>
      <c r="H103" s="29">
        <f t="shared" si="5"/>
        <v>0</v>
      </c>
      <c r="I103" s="29">
        <f t="shared" si="6"/>
        <v>0</v>
      </c>
      <c r="J103" s="29">
        <f t="shared" si="7"/>
        <v>0</v>
      </c>
      <c r="K103" s="28">
        <f t="shared" si="1"/>
        <v>0</v>
      </c>
      <c r="L103" s="29">
        <f t="shared" si="2"/>
        <v>0</v>
      </c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4.25" customHeight="1">
      <c r="A104" s="1"/>
      <c r="B104" s="1"/>
      <c r="C104" s="1"/>
      <c r="D104" s="1"/>
      <c r="E104" s="1"/>
      <c r="F104" s="27" t="str">
        <f t="shared" si="3"/>
        <v/>
      </c>
      <c r="G104" s="28">
        <f t="shared" si="4"/>
        <v>0</v>
      </c>
      <c r="H104" s="29">
        <f t="shared" si="5"/>
        <v>0</v>
      </c>
      <c r="I104" s="29">
        <f t="shared" si="6"/>
        <v>0</v>
      </c>
      <c r="J104" s="29">
        <f t="shared" si="7"/>
        <v>0</v>
      </c>
      <c r="K104" s="28">
        <f t="shared" si="1"/>
        <v>0</v>
      </c>
      <c r="L104" s="29">
        <f t="shared" si="2"/>
        <v>0</v>
      </c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4.25" customHeight="1">
      <c r="A105" s="1"/>
      <c r="B105" s="1"/>
      <c r="C105" s="1"/>
      <c r="D105" s="1"/>
      <c r="E105" s="1"/>
      <c r="F105" s="27" t="str">
        <f t="shared" si="3"/>
        <v/>
      </c>
      <c r="G105" s="28">
        <f t="shared" si="4"/>
        <v>0</v>
      </c>
      <c r="H105" s="29">
        <f t="shared" si="5"/>
        <v>0</v>
      </c>
      <c r="I105" s="29">
        <f t="shared" si="6"/>
        <v>0</v>
      </c>
      <c r="J105" s="29">
        <f t="shared" si="7"/>
        <v>0</v>
      </c>
      <c r="K105" s="28">
        <f t="shared" si="1"/>
        <v>0</v>
      </c>
      <c r="L105" s="29">
        <f t="shared" si="2"/>
        <v>0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4.25" customHeight="1">
      <c r="A106" s="1"/>
      <c r="B106" s="1"/>
      <c r="C106" s="1"/>
      <c r="D106" s="1"/>
      <c r="E106" s="1"/>
      <c r="F106" s="27" t="str">
        <f t="shared" si="3"/>
        <v/>
      </c>
      <c r="G106" s="28">
        <f t="shared" si="4"/>
        <v>0</v>
      </c>
      <c r="H106" s="29">
        <f t="shared" si="5"/>
        <v>0</v>
      </c>
      <c r="I106" s="29">
        <f t="shared" si="6"/>
        <v>0</v>
      </c>
      <c r="J106" s="29">
        <f t="shared" si="7"/>
        <v>0</v>
      </c>
      <c r="K106" s="28">
        <f t="shared" si="1"/>
        <v>0</v>
      </c>
      <c r="L106" s="29">
        <f t="shared" si="2"/>
        <v>0</v>
      </c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4.25" customHeight="1">
      <c r="A107" s="1"/>
      <c r="B107" s="1"/>
      <c r="C107" s="1"/>
      <c r="D107" s="1"/>
      <c r="E107" s="1"/>
      <c r="F107" s="27" t="str">
        <f t="shared" si="3"/>
        <v/>
      </c>
      <c r="G107" s="28">
        <f t="shared" si="4"/>
        <v>0</v>
      </c>
      <c r="H107" s="29">
        <f t="shared" si="5"/>
        <v>0</v>
      </c>
      <c r="I107" s="29">
        <f t="shared" si="6"/>
        <v>0</v>
      </c>
      <c r="J107" s="29">
        <f t="shared" si="7"/>
        <v>0</v>
      </c>
      <c r="K107" s="28">
        <f t="shared" si="1"/>
        <v>0</v>
      </c>
      <c r="L107" s="29">
        <f t="shared" si="2"/>
        <v>0</v>
      </c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4.25" customHeight="1">
      <c r="A108" s="1"/>
      <c r="B108" s="1"/>
      <c r="C108" s="1"/>
      <c r="D108" s="1"/>
      <c r="E108" s="1"/>
      <c r="F108" s="27" t="str">
        <f t="shared" si="3"/>
        <v/>
      </c>
      <c r="G108" s="28">
        <f t="shared" si="4"/>
        <v>0</v>
      </c>
      <c r="H108" s="29">
        <f t="shared" si="5"/>
        <v>0</v>
      </c>
      <c r="I108" s="29">
        <f t="shared" si="6"/>
        <v>0</v>
      </c>
      <c r="J108" s="29">
        <f t="shared" si="7"/>
        <v>0</v>
      </c>
      <c r="K108" s="28">
        <f t="shared" si="1"/>
        <v>0</v>
      </c>
      <c r="L108" s="29">
        <f t="shared" si="2"/>
        <v>0</v>
      </c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4.25" customHeight="1">
      <c r="A109" s="1"/>
      <c r="B109" s="1"/>
      <c r="C109" s="1"/>
      <c r="D109" s="1"/>
      <c r="E109" s="1"/>
      <c r="F109" s="27" t="str">
        <f t="shared" si="3"/>
        <v/>
      </c>
      <c r="G109" s="28">
        <f t="shared" si="4"/>
        <v>0</v>
      </c>
      <c r="H109" s="29">
        <f t="shared" si="5"/>
        <v>0</v>
      </c>
      <c r="I109" s="29">
        <f t="shared" si="6"/>
        <v>0</v>
      </c>
      <c r="J109" s="29">
        <f t="shared" si="7"/>
        <v>0</v>
      </c>
      <c r="K109" s="28">
        <f t="shared" si="1"/>
        <v>0</v>
      </c>
      <c r="L109" s="29">
        <f t="shared" si="2"/>
        <v>0</v>
      </c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4.25" customHeight="1">
      <c r="A110" s="1"/>
      <c r="B110" s="1"/>
      <c r="C110" s="1"/>
      <c r="D110" s="1"/>
      <c r="E110" s="1"/>
      <c r="F110" s="27" t="str">
        <f t="shared" si="3"/>
        <v/>
      </c>
      <c r="G110" s="28">
        <f t="shared" si="4"/>
        <v>0</v>
      </c>
      <c r="H110" s="29">
        <f t="shared" si="5"/>
        <v>0</v>
      </c>
      <c r="I110" s="29">
        <f t="shared" si="6"/>
        <v>0</v>
      </c>
      <c r="J110" s="29">
        <f t="shared" si="7"/>
        <v>0</v>
      </c>
      <c r="K110" s="28">
        <f t="shared" si="1"/>
        <v>0</v>
      </c>
      <c r="L110" s="29">
        <f t="shared" si="2"/>
        <v>0</v>
      </c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4.25" customHeight="1">
      <c r="A111" s="1"/>
      <c r="B111" s="1"/>
      <c r="C111" s="1"/>
      <c r="D111" s="1"/>
      <c r="E111" s="1"/>
      <c r="F111" s="27" t="str">
        <f t="shared" si="3"/>
        <v/>
      </c>
      <c r="G111" s="28">
        <f t="shared" si="4"/>
        <v>0</v>
      </c>
      <c r="H111" s="29">
        <f t="shared" si="5"/>
        <v>0</v>
      </c>
      <c r="I111" s="29">
        <f t="shared" si="6"/>
        <v>0</v>
      </c>
      <c r="J111" s="29">
        <f t="shared" si="7"/>
        <v>0</v>
      </c>
      <c r="K111" s="28">
        <f t="shared" si="1"/>
        <v>0</v>
      </c>
      <c r="L111" s="29">
        <f t="shared" si="2"/>
        <v>0</v>
      </c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4.25" customHeight="1">
      <c r="A112" s="1"/>
      <c r="B112" s="1"/>
      <c r="C112" s="1"/>
      <c r="D112" s="1"/>
      <c r="E112" s="1"/>
      <c r="F112" s="27" t="str">
        <f t="shared" si="3"/>
        <v/>
      </c>
      <c r="G112" s="28">
        <f t="shared" si="4"/>
        <v>0</v>
      </c>
      <c r="H112" s="29">
        <f t="shared" si="5"/>
        <v>0</v>
      </c>
      <c r="I112" s="29">
        <f t="shared" si="6"/>
        <v>0</v>
      </c>
      <c r="J112" s="29">
        <f t="shared" si="7"/>
        <v>0</v>
      </c>
      <c r="K112" s="28">
        <f t="shared" si="1"/>
        <v>0</v>
      </c>
      <c r="L112" s="29">
        <f t="shared" si="2"/>
        <v>0</v>
      </c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4.25" customHeight="1">
      <c r="A113" s="1"/>
      <c r="B113" s="1"/>
      <c r="C113" s="1"/>
      <c r="D113" s="1"/>
      <c r="E113" s="1"/>
      <c r="F113" s="27" t="str">
        <f t="shared" si="3"/>
        <v/>
      </c>
      <c r="G113" s="28">
        <f t="shared" si="4"/>
        <v>0</v>
      </c>
      <c r="H113" s="29">
        <f t="shared" si="5"/>
        <v>0</v>
      </c>
      <c r="I113" s="29">
        <f t="shared" si="6"/>
        <v>0</v>
      </c>
      <c r="J113" s="29">
        <f t="shared" si="7"/>
        <v>0</v>
      </c>
      <c r="K113" s="28">
        <f t="shared" si="1"/>
        <v>0</v>
      </c>
      <c r="L113" s="29">
        <f t="shared" si="2"/>
        <v>0</v>
      </c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4.25" customHeight="1">
      <c r="A114" s="1"/>
      <c r="B114" s="1"/>
      <c r="C114" s="1"/>
      <c r="D114" s="1"/>
      <c r="E114" s="1"/>
      <c r="F114" s="27" t="str">
        <f t="shared" si="3"/>
        <v/>
      </c>
      <c r="G114" s="28">
        <f t="shared" si="4"/>
        <v>0</v>
      </c>
      <c r="H114" s="29">
        <f t="shared" si="5"/>
        <v>0</v>
      </c>
      <c r="I114" s="29">
        <f t="shared" si="6"/>
        <v>0</v>
      </c>
      <c r="J114" s="29">
        <f t="shared" si="7"/>
        <v>0</v>
      </c>
      <c r="K114" s="28">
        <f t="shared" si="1"/>
        <v>0</v>
      </c>
      <c r="L114" s="29">
        <f t="shared" si="2"/>
        <v>0</v>
      </c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4.25" customHeight="1">
      <c r="A115" s="1"/>
      <c r="B115" s="1"/>
      <c r="C115" s="1"/>
      <c r="D115" s="1"/>
      <c r="E115" s="1"/>
      <c r="F115" s="27" t="str">
        <f t="shared" si="3"/>
        <v/>
      </c>
      <c r="G115" s="28">
        <f t="shared" si="4"/>
        <v>0</v>
      </c>
      <c r="H115" s="29">
        <f t="shared" si="5"/>
        <v>0</v>
      </c>
      <c r="I115" s="29">
        <f t="shared" si="6"/>
        <v>0</v>
      </c>
      <c r="J115" s="29">
        <f t="shared" si="7"/>
        <v>0</v>
      </c>
      <c r="K115" s="28">
        <f t="shared" si="1"/>
        <v>0</v>
      </c>
      <c r="L115" s="29">
        <f t="shared" si="2"/>
        <v>0</v>
      </c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4.25" customHeight="1">
      <c r="A116" s="1"/>
      <c r="B116" s="1"/>
      <c r="C116" s="1"/>
      <c r="D116" s="1"/>
      <c r="E116" s="1"/>
      <c r="F116" s="27" t="str">
        <f t="shared" si="3"/>
        <v/>
      </c>
      <c r="G116" s="28">
        <f t="shared" si="4"/>
        <v>0</v>
      </c>
      <c r="H116" s="29">
        <f t="shared" si="5"/>
        <v>0</v>
      </c>
      <c r="I116" s="29">
        <f t="shared" si="6"/>
        <v>0</v>
      </c>
      <c r="J116" s="29">
        <f t="shared" si="7"/>
        <v>0</v>
      </c>
      <c r="K116" s="28">
        <f t="shared" si="1"/>
        <v>0</v>
      </c>
      <c r="L116" s="29">
        <f t="shared" si="2"/>
        <v>0</v>
      </c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4.25" customHeight="1">
      <c r="A117" s="1"/>
      <c r="B117" s="1"/>
      <c r="C117" s="1"/>
      <c r="D117" s="1"/>
      <c r="E117" s="1"/>
      <c r="F117" s="27" t="str">
        <f t="shared" si="3"/>
        <v/>
      </c>
      <c r="G117" s="28">
        <f t="shared" si="4"/>
        <v>0</v>
      </c>
      <c r="H117" s="29">
        <f t="shared" si="5"/>
        <v>0</v>
      </c>
      <c r="I117" s="29">
        <f t="shared" si="6"/>
        <v>0</v>
      </c>
      <c r="J117" s="29">
        <f t="shared" si="7"/>
        <v>0</v>
      </c>
      <c r="K117" s="28">
        <f t="shared" si="1"/>
        <v>0</v>
      </c>
      <c r="L117" s="29">
        <f t="shared" si="2"/>
        <v>0</v>
      </c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4.25" customHeight="1">
      <c r="A118" s="1"/>
      <c r="B118" s="1"/>
      <c r="C118" s="1"/>
      <c r="D118" s="1"/>
      <c r="E118" s="1"/>
      <c r="F118" s="27" t="str">
        <f t="shared" si="3"/>
        <v/>
      </c>
      <c r="G118" s="28">
        <f t="shared" si="4"/>
        <v>0</v>
      </c>
      <c r="H118" s="29">
        <f t="shared" si="5"/>
        <v>0</v>
      </c>
      <c r="I118" s="29">
        <f t="shared" si="6"/>
        <v>0</v>
      </c>
      <c r="J118" s="29">
        <f t="shared" si="7"/>
        <v>0</v>
      </c>
      <c r="K118" s="28">
        <f t="shared" si="1"/>
        <v>0</v>
      </c>
      <c r="L118" s="29">
        <f t="shared" si="2"/>
        <v>0</v>
      </c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4.25" customHeight="1">
      <c r="A119" s="1"/>
      <c r="B119" s="1"/>
      <c r="C119" s="1"/>
      <c r="D119" s="1"/>
      <c r="E119" s="1"/>
      <c r="F119" s="27" t="str">
        <f t="shared" si="3"/>
        <v/>
      </c>
      <c r="G119" s="28">
        <f t="shared" si="4"/>
        <v>0</v>
      </c>
      <c r="H119" s="29">
        <f t="shared" si="5"/>
        <v>0</v>
      </c>
      <c r="I119" s="29">
        <f t="shared" si="6"/>
        <v>0</v>
      </c>
      <c r="J119" s="29">
        <f t="shared" si="7"/>
        <v>0</v>
      </c>
      <c r="K119" s="28">
        <f t="shared" si="1"/>
        <v>0</v>
      </c>
      <c r="L119" s="29">
        <f t="shared" si="2"/>
        <v>0</v>
      </c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4.25" customHeight="1">
      <c r="A120" s="1"/>
      <c r="B120" s="1"/>
      <c r="C120" s="1"/>
      <c r="D120" s="1"/>
      <c r="E120" s="1"/>
      <c r="F120" s="27" t="str">
        <f t="shared" si="3"/>
        <v/>
      </c>
      <c r="G120" s="28">
        <f t="shared" si="4"/>
        <v>0</v>
      </c>
      <c r="H120" s="29">
        <f t="shared" si="5"/>
        <v>0</v>
      </c>
      <c r="I120" s="29">
        <f t="shared" si="6"/>
        <v>0</v>
      </c>
      <c r="J120" s="29">
        <f t="shared" si="7"/>
        <v>0</v>
      </c>
      <c r="K120" s="28">
        <f t="shared" si="1"/>
        <v>0</v>
      </c>
      <c r="L120" s="29">
        <f t="shared" si="2"/>
        <v>0</v>
      </c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4.25" customHeight="1">
      <c r="A121" s="1"/>
      <c r="B121" s="1"/>
      <c r="C121" s="1"/>
      <c r="D121" s="1"/>
      <c r="E121" s="1"/>
      <c r="F121" s="27" t="str">
        <f t="shared" si="3"/>
        <v/>
      </c>
      <c r="G121" s="28">
        <f t="shared" si="4"/>
        <v>0</v>
      </c>
      <c r="H121" s="29">
        <f t="shared" si="5"/>
        <v>0</v>
      </c>
      <c r="I121" s="29">
        <f t="shared" si="6"/>
        <v>0</v>
      </c>
      <c r="J121" s="29">
        <f t="shared" si="7"/>
        <v>0</v>
      </c>
      <c r="K121" s="28">
        <f t="shared" si="1"/>
        <v>0</v>
      </c>
      <c r="L121" s="29">
        <f t="shared" si="2"/>
        <v>0</v>
      </c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4.25" customHeight="1">
      <c r="A122" s="1"/>
      <c r="B122" s="1"/>
      <c r="C122" s="1"/>
      <c r="D122" s="1"/>
      <c r="E122" s="1"/>
      <c r="F122" s="27" t="str">
        <f t="shared" si="3"/>
        <v/>
      </c>
      <c r="G122" s="28">
        <f t="shared" si="4"/>
        <v>0</v>
      </c>
      <c r="H122" s="29">
        <f t="shared" si="5"/>
        <v>0</v>
      </c>
      <c r="I122" s="29">
        <f t="shared" si="6"/>
        <v>0</v>
      </c>
      <c r="J122" s="29">
        <f t="shared" si="7"/>
        <v>0</v>
      </c>
      <c r="K122" s="28">
        <f t="shared" si="1"/>
        <v>0</v>
      </c>
      <c r="L122" s="29">
        <f t="shared" si="2"/>
        <v>0</v>
      </c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4.25" customHeight="1">
      <c r="A123" s="1"/>
      <c r="B123" s="1"/>
      <c r="C123" s="1"/>
      <c r="D123" s="1"/>
      <c r="E123" s="1"/>
      <c r="F123" s="27" t="str">
        <f t="shared" si="3"/>
        <v/>
      </c>
      <c r="G123" s="28">
        <f t="shared" si="4"/>
        <v>0</v>
      </c>
      <c r="H123" s="29">
        <f t="shared" si="5"/>
        <v>0</v>
      </c>
      <c r="I123" s="29">
        <f t="shared" si="6"/>
        <v>0</v>
      </c>
      <c r="J123" s="29">
        <f t="shared" si="7"/>
        <v>0</v>
      </c>
      <c r="K123" s="28">
        <f t="shared" si="1"/>
        <v>0</v>
      </c>
      <c r="L123" s="29">
        <f t="shared" si="2"/>
        <v>0</v>
      </c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4.25" customHeight="1">
      <c r="A124" s="1"/>
      <c r="B124" s="1"/>
      <c r="C124" s="1"/>
      <c r="D124" s="1"/>
      <c r="E124" s="1"/>
      <c r="F124" s="27" t="str">
        <f t="shared" si="3"/>
        <v/>
      </c>
      <c r="G124" s="28">
        <f t="shared" si="4"/>
        <v>0</v>
      </c>
      <c r="H124" s="29">
        <f t="shared" si="5"/>
        <v>0</v>
      </c>
      <c r="I124" s="29">
        <f t="shared" si="6"/>
        <v>0</v>
      </c>
      <c r="J124" s="29">
        <f t="shared" si="7"/>
        <v>0</v>
      </c>
      <c r="K124" s="28">
        <f t="shared" si="1"/>
        <v>0</v>
      </c>
      <c r="L124" s="29">
        <f t="shared" si="2"/>
        <v>0</v>
      </c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4.25" customHeight="1">
      <c r="A125" s="1"/>
      <c r="B125" s="1"/>
      <c r="C125" s="1"/>
      <c r="D125" s="1"/>
      <c r="E125" s="1"/>
      <c r="F125" s="27" t="str">
        <f t="shared" si="3"/>
        <v/>
      </c>
      <c r="G125" s="28">
        <f t="shared" si="4"/>
        <v>0</v>
      </c>
      <c r="H125" s="29">
        <f t="shared" si="5"/>
        <v>0</v>
      </c>
      <c r="I125" s="29">
        <f t="shared" si="6"/>
        <v>0</v>
      </c>
      <c r="J125" s="29">
        <f t="shared" si="7"/>
        <v>0</v>
      </c>
      <c r="K125" s="28">
        <f t="shared" si="1"/>
        <v>0</v>
      </c>
      <c r="L125" s="29">
        <f t="shared" si="2"/>
        <v>0</v>
      </c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4.25" customHeight="1">
      <c r="A126" s="1"/>
      <c r="B126" s="1"/>
      <c r="C126" s="1"/>
      <c r="D126" s="1"/>
      <c r="E126" s="1"/>
      <c r="F126" s="27" t="str">
        <f t="shared" si="3"/>
        <v/>
      </c>
      <c r="G126" s="28">
        <f t="shared" si="4"/>
        <v>0</v>
      </c>
      <c r="H126" s="29">
        <f t="shared" si="5"/>
        <v>0</v>
      </c>
      <c r="I126" s="29">
        <f t="shared" si="6"/>
        <v>0</v>
      </c>
      <c r="J126" s="29">
        <f t="shared" si="7"/>
        <v>0</v>
      </c>
      <c r="K126" s="28">
        <f t="shared" si="1"/>
        <v>0</v>
      </c>
      <c r="L126" s="29">
        <f t="shared" si="2"/>
        <v>0</v>
      </c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4.25" customHeight="1">
      <c r="A127" s="1"/>
      <c r="B127" s="1"/>
      <c r="C127" s="1"/>
      <c r="D127" s="1"/>
      <c r="E127" s="1"/>
      <c r="F127" s="27" t="str">
        <f t="shared" si="3"/>
        <v/>
      </c>
      <c r="G127" s="28">
        <f t="shared" si="4"/>
        <v>0</v>
      </c>
      <c r="H127" s="29">
        <f t="shared" si="5"/>
        <v>0</v>
      </c>
      <c r="I127" s="29">
        <f t="shared" si="6"/>
        <v>0</v>
      </c>
      <c r="J127" s="29">
        <f t="shared" si="7"/>
        <v>0</v>
      </c>
      <c r="K127" s="28">
        <f t="shared" si="1"/>
        <v>0</v>
      </c>
      <c r="L127" s="29">
        <f t="shared" si="2"/>
        <v>0</v>
      </c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4.25" customHeight="1">
      <c r="A128" s="1"/>
      <c r="B128" s="1"/>
      <c r="C128" s="1"/>
      <c r="D128" s="1"/>
      <c r="E128" s="1"/>
      <c r="F128" s="27" t="str">
        <f t="shared" si="3"/>
        <v/>
      </c>
      <c r="G128" s="28">
        <f t="shared" si="4"/>
        <v>0</v>
      </c>
      <c r="H128" s="29">
        <f t="shared" si="5"/>
        <v>0</v>
      </c>
      <c r="I128" s="29">
        <f t="shared" si="6"/>
        <v>0</v>
      </c>
      <c r="J128" s="29">
        <f t="shared" si="7"/>
        <v>0</v>
      </c>
      <c r="K128" s="28">
        <f t="shared" si="1"/>
        <v>0</v>
      </c>
      <c r="L128" s="29">
        <f t="shared" si="2"/>
        <v>0</v>
      </c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4.25" customHeight="1">
      <c r="A129" s="1"/>
      <c r="B129" s="1"/>
      <c r="C129" s="1"/>
      <c r="D129" s="1"/>
      <c r="E129" s="1"/>
      <c r="F129" s="27" t="str">
        <f t="shared" si="3"/>
        <v/>
      </c>
      <c r="G129" s="28">
        <f t="shared" si="4"/>
        <v>0</v>
      </c>
      <c r="H129" s="29">
        <f t="shared" si="5"/>
        <v>0</v>
      </c>
      <c r="I129" s="29">
        <f t="shared" si="6"/>
        <v>0</v>
      </c>
      <c r="J129" s="29">
        <f t="shared" si="7"/>
        <v>0</v>
      </c>
      <c r="K129" s="28">
        <f t="shared" si="1"/>
        <v>0</v>
      </c>
      <c r="L129" s="29">
        <f t="shared" si="2"/>
        <v>0</v>
      </c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4.25" customHeight="1">
      <c r="A130" s="1"/>
      <c r="B130" s="1"/>
      <c r="C130" s="1"/>
      <c r="D130" s="1"/>
      <c r="E130" s="1"/>
      <c r="F130" s="27" t="str">
        <f t="shared" si="3"/>
        <v/>
      </c>
      <c r="G130" s="28">
        <f t="shared" si="4"/>
        <v>0</v>
      </c>
      <c r="H130" s="29">
        <f t="shared" si="5"/>
        <v>0</v>
      </c>
      <c r="I130" s="29">
        <f t="shared" si="6"/>
        <v>0</v>
      </c>
      <c r="J130" s="29">
        <f t="shared" si="7"/>
        <v>0</v>
      </c>
      <c r="K130" s="28">
        <f t="shared" si="1"/>
        <v>0</v>
      </c>
      <c r="L130" s="29">
        <f t="shared" si="2"/>
        <v>0</v>
      </c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4.25" customHeight="1">
      <c r="A131" s="1"/>
      <c r="B131" s="1"/>
      <c r="C131" s="1"/>
      <c r="D131" s="1"/>
      <c r="E131" s="1"/>
      <c r="F131" s="27" t="str">
        <f t="shared" si="3"/>
        <v/>
      </c>
      <c r="G131" s="28">
        <f t="shared" si="4"/>
        <v>0</v>
      </c>
      <c r="H131" s="29">
        <f t="shared" si="5"/>
        <v>0</v>
      </c>
      <c r="I131" s="29">
        <f t="shared" si="6"/>
        <v>0</v>
      </c>
      <c r="J131" s="29">
        <f t="shared" si="7"/>
        <v>0</v>
      </c>
      <c r="K131" s="28">
        <f t="shared" si="1"/>
        <v>0</v>
      </c>
      <c r="L131" s="29">
        <f t="shared" si="2"/>
        <v>0</v>
      </c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4.25" customHeight="1">
      <c r="A132" s="1"/>
      <c r="B132" s="1"/>
      <c r="C132" s="1"/>
      <c r="D132" s="1"/>
      <c r="E132" s="1"/>
      <c r="F132" s="27" t="str">
        <f t="shared" si="3"/>
        <v/>
      </c>
      <c r="G132" s="28">
        <f t="shared" si="4"/>
        <v>0</v>
      </c>
      <c r="H132" s="29">
        <f t="shared" si="5"/>
        <v>0</v>
      </c>
      <c r="I132" s="29">
        <f t="shared" si="6"/>
        <v>0</v>
      </c>
      <c r="J132" s="29">
        <f t="shared" si="7"/>
        <v>0</v>
      </c>
      <c r="K132" s="28">
        <f t="shared" si="1"/>
        <v>0</v>
      </c>
      <c r="L132" s="29">
        <f t="shared" si="2"/>
        <v>0</v>
      </c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4.25" customHeight="1">
      <c r="A133" s="1"/>
      <c r="B133" s="1"/>
      <c r="C133" s="1"/>
      <c r="D133" s="1"/>
      <c r="E133" s="1"/>
      <c r="F133" s="27" t="str">
        <f t="shared" si="3"/>
        <v/>
      </c>
      <c r="G133" s="28">
        <f t="shared" si="4"/>
        <v>0</v>
      </c>
      <c r="H133" s="29">
        <f t="shared" si="5"/>
        <v>0</v>
      </c>
      <c r="I133" s="29">
        <f t="shared" si="6"/>
        <v>0</v>
      </c>
      <c r="J133" s="29">
        <f t="shared" si="7"/>
        <v>0</v>
      </c>
      <c r="K133" s="28">
        <f t="shared" si="1"/>
        <v>0</v>
      </c>
      <c r="L133" s="29">
        <f t="shared" si="2"/>
        <v>0</v>
      </c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4.25" customHeight="1">
      <c r="A134" s="1"/>
      <c r="B134" s="1"/>
      <c r="C134" s="1"/>
      <c r="D134" s="1"/>
      <c r="E134" s="1"/>
      <c r="F134" s="27" t="str">
        <f t="shared" si="3"/>
        <v/>
      </c>
      <c r="G134" s="28">
        <f t="shared" si="4"/>
        <v>0</v>
      </c>
      <c r="H134" s="29">
        <f t="shared" si="5"/>
        <v>0</v>
      </c>
      <c r="I134" s="29">
        <f t="shared" si="6"/>
        <v>0</v>
      </c>
      <c r="J134" s="29">
        <f t="shared" si="7"/>
        <v>0</v>
      </c>
      <c r="K134" s="28">
        <f t="shared" si="1"/>
        <v>0</v>
      </c>
      <c r="L134" s="29">
        <f t="shared" si="2"/>
        <v>0</v>
      </c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4.25" customHeight="1">
      <c r="A135" s="1"/>
      <c r="B135" s="1"/>
      <c r="C135" s="1"/>
      <c r="D135" s="1"/>
      <c r="E135" s="1"/>
      <c r="F135" s="27" t="str">
        <f t="shared" si="3"/>
        <v/>
      </c>
      <c r="G135" s="28">
        <f t="shared" si="4"/>
        <v>0</v>
      </c>
      <c r="H135" s="29">
        <f t="shared" si="5"/>
        <v>0</v>
      </c>
      <c r="I135" s="29">
        <f t="shared" si="6"/>
        <v>0</v>
      </c>
      <c r="J135" s="29">
        <f t="shared" si="7"/>
        <v>0</v>
      </c>
      <c r="K135" s="28">
        <f t="shared" si="1"/>
        <v>0</v>
      </c>
      <c r="L135" s="29">
        <f t="shared" si="2"/>
        <v>0</v>
      </c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4.25" customHeight="1">
      <c r="A136" s="1"/>
      <c r="B136" s="1"/>
      <c r="C136" s="1"/>
      <c r="D136" s="1"/>
      <c r="E136" s="1"/>
      <c r="F136" s="27" t="str">
        <f t="shared" si="3"/>
        <v/>
      </c>
      <c r="G136" s="28">
        <f t="shared" si="4"/>
        <v>0</v>
      </c>
      <c r="H136" s="29">
        <f t="shared" si="5"/>
        <v>0</v>
      </c>
      <c r="I136" s="29">
        <f t="shared" si="6"/>
        <v>0</v>
      </c>
      <c r="J136" s="29">
        <f t="shared" si="7"/>
        <v>0</v>
      </c>
      <c r="K136" s="28">
        <f t="shared" si="1"/>
        <v>0</v>
      </c>
      <c r="L136" s="29">
        <f t="shared" si="2"/>
        <v>0</v>
      </c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4.25" customHeight="1">
      <c r="A137" s="1"/>
      <c r="B137" s="1"/>
      <c r="C137" s="1"/>
      <c r="D137" s="1"/>
      <c r="E137" s="1"/>
      <c r="F137" s="27" t="str">
        <f t="shared" si="3"/>
        <v/>
      </c>
      <c r="G137" s="28">
        <f t="shared" si="4"/>
        <v>0</v>
      </c>
      <c r="H137" s="29">
        <f t="shared" si="5"/>
        <v>0</v>
      </c>
      <c r="I137" s="29">
        <f t="shared" si="6"/>
        <v>0</v>
      </c>
      <c r="J137" s="29">
        <f t="shared" si="7"/>
        <v>0</v>
      </c>
      <c r="K137" s="28">
        <f t="shared" si="1"/>
        <v>0</v>
      </c>
      <c r="L137" s="29">
        <f t="shared" si="2"/>
        <v>0</v>
      </c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4.25" customHeight="1">
      <c r="A138" s="1"/>
      <c r="B138" s="1"/>
      <c r="C138" s="1"/>
      <c r="D138" s="1"/>
      <c r="E138" s="1"/>
      <c r="F138" s="27" t="str">
        <f t="shared" si="3"/>
        <v/>
      </c>
      <c r="G138" s="28">
        <f t="shared" si="4"/>
        <v>0</v>
      </c>
      <c r="H138" s="29">
        <f t="shared" si="5"/>
        <v>0</v>
      </c>
      <c r="I138" s="29">
        <f t="shared" si="6"/>
        <v>0</v>
      </c>
      <c r="J138" s="29">
        <f t="shared" si="7"/>
        <v>0</v>
      </c>
      <c r="K138" s="28">
        <f t="shared" si="1"/>
        <v>0</v>
      </c>
      <c r="L138" s="29">
        <f t="shared" si="2"/>
        <v>0</v>
      </c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4.25" customHeight="1">
      <c r="A139" s="1"/>
      <c r="B139" s="1"/>
      <c r="C139" s="1"/>
      <c r="D139" s="1"/>
      <c r="E139" s="1"/>
      <c r="F139" s="27" t="str">
        <f t="shared" si="3"/>
        <v/>
      </c>
      <c r="G139" s="28">
        <f t="shared" si="4"/>
        <v>0</v>
      </c>
      <c r="H139" s="29">
        <f t="shared" si="5"/>
        <v>0</v>
      </c>
      <c r="I139" s="29">
        <f t="shared" si="6"/>
        <v>0</v>
      </c>
      <c r="J139" s="29">
        <f t="shared" si="7"/>
        <v>0</v>
      </c>
      <c r="K139" s="28">
        <f t="shared" si="1"/>
        <v>0</v>
      </c>
      <c r="L139" s="29">
        <f t="shared" si="2"/>
        <v>0</v>
      </c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4.25" customHeight="1">
      <c r="A140" s="1"/>
      <c r="B140" s="1"/>
      <c r="C140" s="1"/>
      <c r="D140" s="1"/>
      <c r="E140" s="1"/>
      <c r="F140" s="27" t="str">
        <f t="shared" si="3"/>
        <v/>
      </c>
      <c r="G140" s="28">
        <f t="shared" si="4"/>
        <v>0</v>
      </c>
      <c r="H140" s="29">
        <f t="shared" si="5"/>
        <v>0</v>
      </c>
      <c r="I140" s="29">
        <f t="shared" si="6"/>
        <v>0</v>
      </c>
      <c r="J140" s="29">
        <f t="shared" si="7"/>
        <v>0</v>
      </c>
      <c r="K140" s="28">
        <f t="shared" si="1"/>
        <v>0</v>
      </c>
      <c r="L140" s="29">
        <f t="shared" si="2"/>
        <v>0</v>
      </c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4.25" customHeight="1">
      <c r="A141" s="1"/>
      <c r="B141" s="1"/>
      <c r="C141" s="1"/>
      <c r="D141" s="1"/>
      <c r="E141" s="1"/>
      <c r="F141" s="27" t="str">
        <f t="shared" si="3"/>
        <v/>
      </c>
      <c r="G141" s="28">
        <f t="shared" si="4"/>
        <v>0</v>
      </c>
      <c r="H141" s="29">
        <f t="shared" si="5"/>
        <v>0</v>
      </c>
      <c r="I141" s="29">
        <f t="shared" si="6"/>
        <v>0</v>
      </c>
      <c r="J141" s="29">
        <f t="shared" si="7"/>
        <v>0</v>
      </c>
      <c r="K141" s="28">
        <f t="shared" si="1"/>
        <v>0</v>
      </c>
      <c r="L141" s="29">
        <f t="shared" si="2"/>
        <v>0</v>
      </c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4.25" customHeight="1">
      <c r="A142" s="1"/>
      <c r="B142" s="1"/>
      <c r="C142" s="1"/>
      <c r="D142" s="1"/>
      <c r="E142" s="1"/>
      <c r="F142" s="27" t="str">
        <f t="shared" si="3"/>
        <v/>
      </c>
      <c r="G142" s="28">
        <f t="shared" si="4"/>
        <v>0</v>
      </c>
      <c r="H142" s="29">
        <f t="shared" si="5"/>
        <v>0</v>
      </c>
      <c r="I142" s="29">
        <f t="shared" si="6"/>
        <v>0</v>
      </c>
      <c r="J142" s="29">
        <f t="shared" si="7"/>
        <v>0</v>
      </c>
      <c r="K142" s="28">
        <f t="shared" si="1"/>
        <v>0</v>
      </c>
      <c r="L142" s="29">
        <f t="shared" si="2"/>
        <v>0</v>
      </c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4.25" customHeight="1">
      <c r="A143" s="1"/>
      <c r="B143" s="1"/>
      <c r="C143" s="1"/>
      <c r="D143" s="1"/>
      <c r="E143" s="1"/>
      <c r="F143" s="27" t="str">
        <f t="shared" si="3"/>
        <v/>
      </c>
      <c r="G143" s="28">
        <f t="shared" si="4"/>
        <v>0</v>
      </c>
      <c r="H143" s="29">
        <f t="shared" si="5"/>
        <v>0</v>
      </c>
      <c r="I143" s="29">
        <f t="shared" si="6"/>
        <v>0</v>
      </c>
      <c r="J143" s="29">
        <f t="shared" si="7"/>
        <v>0</v>
      </c>
      <c r="K143" s="28">
        <f t="shared" si="1"/>
        <v>0</v>
      </c>
      <c r="L143" s="29">
        <f t="shared" si="2"/>
        <v>0</v>
      </c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4.25" customHeight="1">
      <c r="A144" s="1"/>
      <c r="B144" s="1"/>
      <c r="C144" s="1"/>
      <c r="D144" s="1"/>
      <c r="E144" s="1"/>
      <c r="F144" s="27" t="str">
        <f t="shared" si="3"/>
        <v/>
      </c>
      <c r="G144" s="28">
        <f t="shared" si="4"/>
        <v>0</v>
      </c>
      <c r="H144" s="29">
        <f t="shared" si="5"/>
        <v>0</v>
      </c>
      <c r="I144" s="29">
        <f t="shared" si="6"/>
        <v>0</v>
      </c>
      <c r="J144" s="29">
        <f t="shared" si="7"/>
        <v>0</v>
      </c>
      <c r="K144" s="28">
        <f t="shared" si="1"/>
        <v>0</v>
      </c>
      <c r="L144" s="29">
        <f t="shared" si="2"/>
        <v>0</v>
      </c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4.25" customHeight="1">
      <c r="A145" s="1"/>
      <c r="B145" s="1"/>
      <c r="C145" s="1"/>
      <c r="D145" s="1"/>
      <c r="E145" s="1"/>
      <c r="F145" s="27" t="str">
        <f t="shared" si="3"/>
        <v/>
      </c>
      <c r="G145" s="28">
        <f t="shared" si="4"/>
        <v>0</v>
      </c>
      <c r="H145" s="29">
        <f t="shared" si="5"/>
        <v>0</v>
      </c>
      <c r="I145" s="29">
        <f t="shared" si="6"/>
        <v>0</v>
      </c>
      <c r="J145" s="29">
        <f t="shared" si="7"/>
        <v>0</v>
      </c>
      <c r="K145" s="28">
        <f t="shared" si="1"/>
        <v>0</v>
      </c>
      <c r="L145" s="29">
        <f t="shared" si="2"/>
        <v>0</v>
      </c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4.25" customHeight="1">
      <c r="A146" s="1"/>
      <c r="B146" s="1"/>
      <c r="C146" s="1"/>
      <c r="D146" s="1"/>
      <c r="E146" s="1"/>
      <c r="F146" s="27" t="str">
        <f t="shared" si="3"/>
        <v/>
      </c>
      <c r="G146" s="28">
        <f t="shared" si="4"/>
        <v>0</v>
      </c>
      <c r="H146" s="29">
        <f t="shared" si="5"/>
        <v>0</v>
      </c>
      <c r="I146" s="29">
        <f t="shared" si="6"/>
        <v>0</v>
      </c>
      <c r="J146" s="29">
        <f t="shared" si="7"/>
        <v>0</v>
      </c>
      <c r="K146" s="28">
        <f t="shared" si="1"/>
        <v>0</v>
      </c>
      <c r="L146" s="29">
        <f t="shared" si="2"/>
        <v>0</v>
      </c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4.25" customHeight="1">
      <c r="A147" s="1"/>
      <c r="B147" s="1"/>
      <c r="C147" s="1"/>
      <c r="D147" s="1"/>
      <c r="E147" s="1"/>
      <c r="F147" s="27" t="str">
        <f t="shared" si="3"/>
        <v/>
      </c>
      <c r="G147" s="28">
        <f t="shared" si="4"/>
        <v>0</v>
      </c>
      <c r="H147" s="29">
        <f t="shared" si="5"/>
        <v>0</v>
      </c>
      <c r="I147" s="29">
        <f t="shared" si="6"/>
        <v>0</v>
      </c>
      <c r="J147" s="29">
        <f t="shared" si="7"/>
        <v>0</v>
      </c>
      <c r="K147" s="28">
        <f t="shared" si="1"/>
        <v>0</v>
      </c>
      <c r="L147" s="29">
        <f t="shared" si="2"/>
        <v>0</v>
      </c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4.25" customHeight="1">
      <c r="A148" s="1"/>
      <c r="B148" s="1"/>
      <c r="C148" s="1"/>
      <c r="D148" s="1"/>
      <c r="E148" s="1"/>
      <c r="F148" s="27" t="str">
        <f t="shared" si="3"/>
        <v/>
      </c>
      <c r="G148" s="28">
        <f t="shared" si="4"/>
        <v>0</v>
      </c>
      <c r="H148" s="29">
        <f t="shared" si="5"/>
        <v>0</v>
      </c>
      <c r="I148" s="29">
        <f t="shared" si="6"/>
        <v>0</v>
      </c>
      <c r="J148" s="29">
        <f t="shared" si="7"/>
        <v>0</v>
      </c>
      <c r="K148" s="28">
        <f t="shared" si="1"/>
        <v>0</v>
      </c>
      <c r="L148" s="29">
        <f t="shared" si="2"/>
        <v>0</v>
      </c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4.25" customHeight="1">
      <c r="A149" s="1"/>
      <c r="B149" s="1"/>
      <c r="C149" s="1"/>
      <c r="D149" s="1"/>
      <c r="E149" s="1"/>
      <c r="F149" s="27" t="str">
        <f t="shared" si="3"/>
        <v/>
      </c>
      <c r="G149" s="28">
        <f t="shared" si="4"/>
        <v>0</v>
      </c>
      <c r="H149" s="29">
        <f t="shared" si="5"/>
        <v>0</v>
      </c>
      <c r="I149" s="29">
        <f t="shared" si="6"/>
        <v>0</v>
      </c>
      <c r="J149" s="29">
        <f t="shared" si="7"/>
        <v>0</v>
      </c>
      <c r="K149" s="28">
        <f t="shared" si="1"/>
        <v>0</v>
      </c>
      <c r="L149" s="29">
        <f t="shared" si="2"/>
        <v>0</v>
      </c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4.25" customHeight="1">
      <c r="A150" s="1"/>
      <c r="B150" s="1"/>
      <c r="C150" s="1"/>
      <c r="D150" s="1"/>
      <c r="E150" s="1"/>
      <c r="F150" s="27" t="str">
        <f t="shared" si="3"/>
        <v/>
      </c>
      <c r="G150" s="28">
        <f t="shared" si="4"/>
        <v>0</v>
      </c>
      <c r="H150" s="29">
        <f t="shared" si="5"/>
        <v>0</v>
      </c>
      <c r="I150" s="29">
        <f t="shared" si="6"/>
        <v>0</v>
      </c>
      <c r="J150" s="29">
        <f t="shared" si="7"/>
        <v>0</v>
      </c>
      <c r="K150" s="28">
        <f t="shared" si="1"/>
        <v>0</v>
      </c>
      <c r="L150" s="29">
        <f t="shared" si="2"/>
        <v>0</v>
      </c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4.25" customHeight="1">
      <c r="A151" s="1"/>
      <c r="B151" s="1"/>
      <c r="C151" s="1"/>
      <c r="D151" s="1"/>
      <c r="E151" s="1"/>
      <c r="F151" s="27" t="str">
        <f t="shared" si="3"/>
        <v/>
      </c>
      <c r="G151" s="28">
        <f t="shared" si="4"/>
        <v>0</v>
      </c>
      <c r="H151" s="29">
        <f t="shared" si="5"/>
        <v>0</v>
      </c>
      <c r="I151" s="29">
        <f t="shared" si="6"/>
        <v>0</v>
      </c>
      <c r="J151" s="29">
        <f t="shared" si="7"/>
        <v>0</v>
      </c>
      <c r="K151" s="28">
        <f t="shared" si="1"/>
        <v>0</v>
      </c>
      <c r="L151" s="29">
        <f t="shared" si="2"/>
        <v>0</v>
      </c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4.25" customHeight="1">
      <c r="A152" s="1"/>
      <c r="B152" s="1"/>
      <c r="C152" s="1"/>
      <c r="D152" s="1"/>
      <c r="E152" s="1"/>
      <c r="F152" s="27" t="str">
        <f t="shared" si="3"/>
        <v/>
      </c>
      <c r="G152" s="28">
        <f t="shared" si="4"/>
        <v>0</v>
      </c>
      <c r="H152" s="29">
        <f t="shared" si="5"/>
        <v>0</v>
      </c>
      <c r="I152" s="29">
        <f t="shared" si="6"/>
        <v>0</v>
      </c>
      <c r="J152" s="29">
        <f t="shared" si="7"/>
        <v>0</v>
      </c>
      <c r="K152" s="28">
        <f t="shared" si="1"/>
        <v>0</v>
      </c>
      <c r="L152" s="29">
        <f t="shared" si="2"/>
        <v>0</v>
      </c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4.25" customHeight="1">
      <c r="A153" s="1"/>
      <c r="B153" s="1"/>
      <c r="C153" s="1"/>
      <c r="D153" s="1"/>
      <c r="E153" s="1"/>
      <c r="F153" s="27" t="str">
        <f t="shared" si="3"/>
        <v/>
      </c>
      <c r="G153" s="28">
        <f t="shared" si="4"/>
        <v>0</v>
      </c>
      <c r="H153" s="29">
        <f t="shared" si="5"/>
        <v>0</v>
      </c>
      <c r="I153" s="29">
        <f t="shared" si="6"/>
        <v>0</v>
      </c>
      <c r="J153" s="29">
        <f t="shared" si="7"/>
        <v>0</v>
      </c>
      <c r="K153" s="28">
        <f t="shared" si="1"/>
        <v>0</v>
      </c>
      <c r="L153" s="29">
        <f t="shared" si="2"/>
        <v>0</v>
      </c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4.25" customHeight="1">
      <c r="A154" s="1"/>
      <c r="B154" s="1"/>
      <c r="C154" s="1"/>
      <c r="D154" s="1"/>
      <c r="E154" s="1"/>
      <c r="F154" s="27" t="str">
        <f t="shared" si="3"/>
        <v/>
      </c>
      <c r="G154" s="28">
        <f t="shared" si="4"/>
        <v>0</v>
      </c>
      <c r="H154" s="29">
        <f t="shared" si="5"/>
        <v>0</v>
      </c>
      <c r="I154" s="29">
        <f t="shared" si="6"/>
        <v>0</v>
      </c>
      <c r="J154" s="29">
        <f t="shared" si="7"/>
        <v>0</v>
      </c>
      <c r="K154" s="28">
        <f t="shared" si="1"/>
        <v>0</v>
      </c>
      <c r="L154" s="29">
        <f t="shared" si="2"/>
        <v>0</v>
      </c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4.25" customHeight="1">
      <c r="A155" s="1"/>
      <c r="B155" s="1"/>
      <c r="C155" s="1"/>
      <c r="D155" s="1"/>
      <c r="E155" s="1"/>
      <c r="F155" s="27" t="str">
        <f t="shared" si="3"/>
        <v/>
      </c>
      <c r="G155" s="28">
        <f t="shared" si="4"/>
        <v>0</v>
      </c>
      <c r="H155" s="29">
        <f t="shared" si="5"/>
        <v>0</v>
      </c>
      <c r="I155" s="29">
        <f t="shared" si="6"/>
        <v>0</v>
      </c>
      <c r="J155" s="29">
        <f t="shared" si="7"/>
        <v>0</v>
      </c>
      <c r="K155" s="28">
        <f t="shared" si="1"/>
        <v>0</v>
      </c>
      <c r="L155" s="29">
        <f t="shared" si="2"/>
        <v>0</v>
      </c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4.25" customHeight="1">
      <c r="A156" s="1"/>
      <c r="B156" s="1"/>
      <c r="C156" s="1"/>
      <c r="D156" s="1"/>
      <c r="E156" s="1"/>
      <c r="F156" s="27" t="str">
        <f t="shared" si="3"/>
        <v/>
      </c>
      <c r="G156" s="28">
        <f t="shared" si="4"/>
        <v>0</v>
      </c>
      <c r="H156" s="29">
        <f t="shared" si="5"/>
        <v>0</v>
      </c>
      <c r="I156" s="29">
        <f t="shared" si="6"/>
        <v>0</v>
      </c>
      <c r="J156" s="29">
        <f t="shared" si="7"/>
        <v>0</v>
      </c>
      <c r="K156" s="28">
        <f t="shared" si="1"/>
        <v>0</v>
      </c>
      <c r="L156" s="29">
        <f t="shared" si="2"/>
        <v>0</v>
      </c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4.25" customHeight="1">
      <c r="A157" s="1"/>
      <c r="B157" s="1"/>
      <c r="C157" s="1"/>
      <c r="D157" s="1"/>
      <c r="E157" s="1"/>
      <c r="F157" s="27" t="str">
        <f t="shared" si="3"/>
        <v/>
      </c>
      <c r="G157" s="28">
        <f t="shared" si="4"/>
        <v>0</v>
      </c>
      <c r="H157" s="29">
        <f t="shared" si="5"/>
        <v>0</v>
      </c>
      <c r="I157" s="29">
        <f t="shared" si="6"/>
        <v>0</v>
      </c>
      <c r="J157" s="29">
        <f t="shared" si="7"/>
        <v>0</v>
      </c>
      <c r="K157" s="28">
        <f t="shared" si="1"/>
        <v>0</v>
      </c>
      <c r="L157" s="29">
        <f t="shared" si="2"/>
        <v>0</v>
      </c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4.25" customHeight="1">
      <c r="A158" s="1"/>
      <c r="B158" s="1"/>
      <c r="C158" s="1"/>
      <c r="D158" s="1"/>
      <c r="E158" s="1"/>
      <c r="F158" s="27" t="str">
        <f t="shared" si="3"/>
        <v/>
      </c>
      <c r="G158" s="28">
        <f t="shared" si="4"/>
        <v>0</v>
      </c>
      <c r="H158" s="29">
        <f t="shared" si="5"/>
        <v>0</v>
      </c>
      <c r="I158" s="29">
        <f t="shared" si="6"/>
        <v>0</v>
      </c>
      <c r="J158" s="29">
        <f t="shared" si="7"/>
        <v>0</v>
      </c>
      <c r="K158" s="28">
        <f t="shared" si="1"/>
        <v>0</v>
      </c>
      <c r="L158" s="29">
        <f t="shared" si="2"/>
        <v>0</v>
      </c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4.25" customHeight="1">
      <c r="A159" s="1"/>
      <c r="B159" s="1"/>
      <c r="C159" s="1"/>
      <c r="D159" s="1"/>
      <c r="E159" s="1"/>
      <c r="F159" s="27" t="str">
        <f t="shared" si="3"/>
        <v/>
      </c>
      <c r="G159" s="28">
        <f t="shared" si="4"/>
        <v>0</v>
      </c>
      <c r="H159" s="29">
        <f t="shared" si="5"/>
        <v>0</v>
      </c>
      <c r="I159" s="29">
        <f t="shared" si="6"/>
        <v>0</v>
      </c>
      <c r="J159" s="29">
        <f t="shared" si="7"/>
        <v>0</v>
      </c>
      <c r="K159" s="28">
        <f t="shared" si="1"/>
        <v>0</v>
      </c>
      <c r="L159" s="29">
        <f t="shared" si="2"/>
        <v>0</v>
      </c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4.25" customHeight="1">
      <c r="A160" s="1"/>
      <c r="B160" s="1"/>
      <c r="C160" s="1"/>
      <c r="D160" s="1"/>
      <c r="E160" s="1"/>
      <c r="F160" s="27" t="str">
        <f t="shared" si="3"/>
        <v/>
      </c>
      <c r="G160" s="28">
        <f t="shared" si="4"/>
        <v>0</v>
      </c>
      <c r="H160" s="29">
        <f t="shared" si="5"/>
        <v>0</v>
      </c>
      <c r="I160" s="29">
        <f t="shared" si="6"/>
        <v>0</v>
      </c>
      <c r="J160" s="29">
        <f t="shared" si="7"/>
        <v>0</v>
      </c>
      <c r="K160" s="28">
        <f t="shared" si="1"/>
        <v>0</v>
      </c>
      <c r="L160" s="29">
        <f t="shared" si="2"/>
        <v>0</v>
      </c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4.25" customHeight="1">
      <c r="A161" s="1"/>
      <c r="B161" s="1"/>
      <c r="C161" s="1"/>
      <c r="D161" s="1"/>
      <c r="E161" s="1"/>
      <c r="F161" s="27" t="str">
        <f t="shared" si="3"/>
        <v/>
      </c>
      <c r="G161" s="28">
        <f t="shared" si="4"/>
        <v>0</v>
      </c>
      <c r="H161" s="29">
        <f t="shared" si="5"/>
        <v>0</v>
      </c>
      <c r="I161" s="29">
        <f t="shared" si="6"/>
        <v>0</v>
      </c>
      <c r="J161" s="29">
        <f t="shared" si="7"/>
        <v>0</v>
      </c>
      <c r="K161" s="28">
        <f t="shared" si="1"/>
        <v>0</v>
      </c>
      <c r="L161" s="29">
        <f t="shared" si="2"/>
        <v>0</v>
      </c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4.25" customHeight="1">
      <c r="A162" s="1"/>
      <c r="B162" s="1"/>
      <c r="C162" s="1"/>
      <c r="D162" s="1"/>
      <c r="E162" s="1"/>
      <c r="F162" s="27" t="str">
        <f t="shared" si="3"/>
        <v/>
      </c>
      <c r="G162" s="28">
        <f t="shared" si="4"/>
        <v>0</v>
      </c>
      <c r="H162" s="29">
        <f t="shared" si="5"/>
        <v>0</v>
      </c>
      <c r="I162" s="29">
        <f t="shared" si="6"/>
        <v>0</v>
      </c>
      <c r="J162" s="29">
        <f t="shared" si="7"/>
        <v>0</v>
      </c>
      <c r="K162" s="28">
        <f t="shared" si="1"/>
        <v>0</v>
      </c>
      <c r="L162" s="29">
        <f t="shared" si="2"/>
        <v>0</v>
      </c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4.25" customHeight="1">
      <c r="A163" s="1"/>
      <c r="B163" s="1"/>
      <c r="C163" s="1"/>
      <c r="D163" s="1"/>
      <c r="E163" s="1"/>
      <c r="F163" s="27" t="str">
        <f t="shared" si="3"/>
        <v/>
      </c>
      <c r="G163" s="28">
        <f t="shared" si="4"/>
        <v>0</v>
      </c>
      <c r="H163" s="29">
        <f t="shared" si="5"/>
        <v>0</v>
      </c>
      <c r="I163" s="29">
        <f t="shared" si="6"/>
        <v>0</v>
      </c>
      <c r="J163" s="29">
        <f t="shared" si="7"/>
        <v>0</v>
      </c>
      <c r="K163" s="28">
        <f t="shared" si="1"/>
        <v>0</v>
      </c>
      <c r="L163" s="29">
        <f t="shared" si="2"/>
        <v>0</v>
      </c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4.25" customHeight="1">
      <c r="A164" s="1"/>
      <c r="B164" s="1"/>
      <c r="C164" s="1"/>
      <c r="D164" s="1"/>
      <c r="E164" s="1"/>
      <c r="F164" s="27" t="str">
        <f t="shared" si="3"/>
        <v/>
      </c>
      <c r="G164" s="28">
        <f t="shared" si="4"/>
        <v>0</v>
      </c>
      <c r="H164" s="29">
        <f t="shared" si="5"/>
        <v>0</v>
      </c>
      <c r="I164" s="29">
        <f t="shared" si="6"/>
        <v>0</v>
      </c>
      <c r="J164" s="29">
        <f t="shared" si="7"/>
        <v>0</v>
      </c>
      <c r="K164" s="28">
        <f t="shared" si="1"/>
        <v>0</v>
      </c>
      <c r="L164" s="29">
        <f t="shared" si="2"/>
        <v>0</v>
      </c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4.25" customHeight="1">
      <c r="A165" s="1"/>
      <c r="B165" s="1"/>
      <c r="C165" s="1"/>
      <c r="D165" s="1"/>
      <c r="E165" s="1"/>
      <c r="F165" s="27" t="str">
        <f t="shared" si="3"/>
        <v/>
      </c>
      <c r="G165" s="28">
        <f t="shared" si="4"/>
        <v>0</v>
      </c>
      <c r="H165" s="29">
        <f t="shared" si="5"/>
        <v>0</v>
      </c>
      <c r="I165" s="29">
        <f t="shared" si="6"/>
        <v>0</v>
      </c>
      <c r="J165" s="29">
        <f t="shared" si="7"/>
        <v>0</v>
      </c>
      <c r="K165" s="28">
        <f t="shared" si="1"/>
        <v>0</v>
      </c>
      <c r="L165" s="29">
        <f t="shared" si="2"/>
        <v>0</v>
      </c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4.25" customHeight="1">
      <c r="A166" s="1"/>
      <c r="B166" s="1"/>
      <c r="C166" s="1"/>
      <c r="D166" s="1"/>
      <c r="E166" s="1"/>
      <c r="F166" s="27" t="str">
        <f t="shared" si="3"/>
        <v/>
      </c>
      <c r="G166" s="28">
        <f t="shared" si="4"/>
        <v>0</v>
      </c>
      <c r="H166" s="29">
        <f t="shared" si="5"/>
        <v>0</v>
      </c>
      <c r="I166" s="29">
        <f t="shared" si="6"/>
        <v>0</v>
      </c>
      <c r="J166" s="29">
        <f t="shared" si="7"/>
        <v>0</v>
      </c>
      <c r="K166" s="28">
        <f t="shared" si="1"/>
        <v>0</v>
      </c>
      <c r="L166" s="29">
        <f t="shared" si="2"/>
        <v>0</v>
      </c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4.25" customHeight="1">
      <c r="A167" s="1"/>
      <c r="B167" s="1"/>
      <c r="C167" s="1"/>
      <c r="D167" s="1"/>
      <c r="E167" s="1"/>
      <c r="F167" s="27" t="str">
        <f t="shared" si="3"/>
        <v/>
      </c>
      <c r="G167" s="28">
        <f t="shared" si="4"/>
        <v>0</v>
      </c>
      <c r="H167" s="29">
        <f t="shared" si="5"/>
        <v>0</v>
      </c>
      <c r="I167" s="29">
        <f t="shared" si="6"/>
        <v>0</v>
      </c>
      <c r="J167" s="29">
        <f t="shared" si="7"/>
        <v>0</v>
      </c>
      <c r="K167" s="28">
        <f t="shared" si="1"/>
        <v>0</v>
      </c>
      <c r="L167" s="29">
        <f t="shared" si="2"/>
        <v>0</v>
      </c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4.25" customHeight="1">
      <c r="A168" s="1"/>
      <c r="B168" s="1"/>
      <c r="C168" s="1"/>
      <c r="D168" s="1"/>
      <c r="E168" s="1"/>
      <c r="F168" s="27" t="str">
        <f t="shared" si="3"/>
        <v/>
      </c>
      <c r="G168" s="28">
        <f t="shared" si="4"/>
        <v>0</v>
      </c>
      <c r="H168" s="29">
        <f t="shared" si="5"/>
        <v>0</v>
      </c>
      <c r="I168" s="29">
        <f t="shared" si="6"/>
        <v>0</v>
      </c>
      <c r="J168" s="29">
        <f t="shared" si="7"/>
        <v>0</v>
      </c>
      <c r="K168" s="28">
        <f t="shared" si="1"/>
        <v>0</v>
      </c>
      <c r="L168" s="29">
        <f t="shared" si="2"/>
        <v>0</v>
      </c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4.25" customHeight="1">
      <c r="A169" s="1"/>
      <c r="B169" s="1"/>
      <c r="C169" s="1"/>
      <c r="D169" s="1"/>
      <c r="E169" s="1"/>
      <c r="F169" s="27" t="str">
        <f t="shared" si="3"/>
        <v/>
      </c>
      <c r="G169" s="28">
        <f t="shared" si="4"/>
        <v>0</v>
      </c>
      <c r="H169" s="29">
        <f t="shared" si="5"/>
        <v>0</v>
      </c>
      <c r="I169" s="29">
        <f t="shared" si="6"/>
        <v>0</v>
      </c>
      <c r="J169" s="29">
        <f t="shared" si="7"/>
        <v>0</v>
      </c>
      <c r="K169" s="28">
        <f t="shared" si="1"/>
        <v>0</v>
      </c>
      <c r="L169" s="29">
        <f t="shared" si="2"/>
        <v>0</v>
      </c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4.25" customHeight="1">
      <c r="A170" s="1"/>
      <c r="B170" s="1"/>
      <c r="C170" s="1"/>
      <c r="D170" s="1"/>
      <c r="E170" s="1"/>
      <c r="F170" s="27" t="str">
        <f t="shared" si="3"/>
        <v/>
      </c>
      <c r="G170" s="28">
        <f t="shared" si="4"/>
        <v>0</v>
      </c>
      <c r="H170" s="29">
        <f t="shared" si="5"/>
        <v>0</v>
      </c>
      <c r="I170" s="29">
        <f t="shared" si="6"/>
        <v>0</v>
      </c>
      <c r="J170" s="29">
        <f t="shared" si="7"/>
        <v>0</v>
      </c>
      <c r="K170" s="28">
        <f t="shared" si="1"/>
        <v>0</v>
      </c>
      <c r="L170" s="29">
        <f t="shared" si="2"/>
        <v>0</v>
      </c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4.25" customHeight="1">
      <c r="A171" s="1"/>
      <c r="B171" s="1"/>
      <c r="C171" s="1"/>
      <c r="D171" s="1"/>
      <c r="E171" s="1"/>
      <c r="F171" s="27" t="str">
        <f t="shared" si="3"/>
        <v/>
      </c>
      <c r="G171" s="28">
        <f t="shared" si="4"/>
        <v>0</v>
      </c>
      <c r="H171" s="29">
        <f t="shared" si="5"/>
        <v>0</v>
      </c>
      <c r="I171" s="29">
        <f t="shared" si="6"/>
        <v>0</v>
      </c>
      <c r="J171" s="29">
        <f t="shared" si="7"/>
        <v>0</v>
      </c>
      <c r="K171" s="28">
        <f t="shared" si="1"/>
        <v>0</v>
      </c>
      <c r="L171" s="29">
        <f t="shared" si="2"/>
        <v>0</v>
      </c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4.25" customHeight="1">
      <c r="A172" s="1"/>
      <c r="B172" s="1"/>
      <c r="C172" s="1"/>
      <c r="D172" s="1"/>
      <c r="E172" s="1"/>
      <c r="F172" s="27" t="str">
        <f t="shared" si="3"/>
        <v/>
      </c>
      <c r="G172" s="28">
        <f t="shared" si="4"/>
        <v>0</v>
      </c>
      <c r="H172" s="29">
        <f t="shared" si="5"/>
        <v>0</v>
      </c>
      <c r="I172" s="29">
        <f t="shared" si="6"/>
        <v>0</v>
      </c>
      <c r="J172" s="29">
        <f t="shared" si="7"/>
        <v>0</v>
      </c>
      <c r="K172" s="28">
        <f t="shared" si="1"/>
        <v>0</v>
      </c>
      <c r="L172" s="29">
        <f t="shared" si="2"/>
        <v>0</v>
      </c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4.25" customHeight="1">
      <c r="A173" s="1"/>
      <c r="B173" s="1"/>
      <c r="C173" s="1"/>
      <c r="D173" s="1"/>
      <c r="E173" s="1"/>
      <c r="F173" s="27" t="str">
        <f t="shared" si="3"/>
        <v/>
      </c>
      <c r="G173" s="28">
        <f t="shared" si="4"/>
        <v>0</v>
      </c>
      <c r="H173" s="29">
        <f t="shared" si="5"/>
        <v>0</v>
      </c>
      <c r="I173" s="29">
        <f t="shared" si="6"/>
        <v>0</v>
      </c>
      <c r="J173" s="29">
        <f t="shared" si="7"/>
        <v>0</v>
      </c>
      <c r="K173" s="28">
        <f t="shared" si="1"/>
        <v>0</v>
      </c>
      <c r="L173" s="29">
        <f t="shared" si="2"/>
        <v>0</v>
      </c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4.25" customHeight="1">
      <c r="A174" s="1"/>
      <c r="B174" s="1"/>
      <c r="C174" s="1"/>
      <c r="D174" s="1"/>
      <c r="E174" s="1"/>
      <c r="F174" s="27" t="str">
        <f t="shared" si="3"/>
        <v/>
      </c>
      <c r="G174" s="28">
        <f t="shared" si="4"/>
        <v>0</v>
      </c>
      <c r="H174" s="29">
        <f t="shared" si="5"/>
        <v>0</v>
      </c>
      <c r="I174" s="29">
        <f t="shared" si="6"/>
        <v>0</v>
      </c>
      <c r="J174" s="29">
        <f t="shared" si="7"/>
        <v>0</v>
      </c>
      <c r="K174" s="28">
        <f t="shared" si="1"/>
        <v>0</v>
      </c>
      <c r="L174" s="29">
        <f t="shared" si="2"/>
        <v>0</v>
      </c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4.25" customHeight="1">
      <c r="A175" s="1"/>
      <c r="B175" s="1"/>
      <c r="C175" s="1"/>
      <c r="D175" s="1"/>
      <c r="E175" s="1"/>
      <c r="F175" s="27" t="str">
        <f t="shared" si="3"/>
        <v/>
      </c>
      <c r="G175" s="28">
        <f t="shared" si="4"/>
        <v>0</v>
      </c>
      <c r="H175" s="29">
        <f t="shared" si="5"/>
        <v>0</v>
      </c>
      <c r="I175" s="29">
        <f t="shared" si="6"/>
        <v>0</v>
      </c>
      <c r="J175" s="29">
        <f t="shared" si="7"/>
        <v>0</v>
      </c>
      <c r="K175" s="28">
        <f t="shared" si="1"/>
        <v>0</v>
      </c>
      <c r="L175" s="29">
        <f t="shared" si="2"/>
        <v>0</v>
      </c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4.25" customHeight="1">
      <c r="A176" s="1"/>
      <c r="B176" s="1"/>
      <c r="C176" s="1"/>
      <c r="D176" s="1"/>
      <c r="E176" s="1"/>
      <c r="F176" s="27" t="str">
        <f t="shared" si="3"/>
        <v/>
      </c>
      <c r="G176" s="28">
        <f t="shared" si="4"/>
        <v>0</v>
      </c>
      <c r="H176" s="29">
        <f t="shared" si="5"/>
        <v>0</v>
      </c>
      <c r="I176" s="29">
        <f t="shared" si="6"/>
        <v>0</v>
      </c>
      <c r="J176" s="29">
        <f t="shared" si="7"/>
        <v>0</v>
      </c>
      <c r="K176" s="28">
        <f t="shared" si="1"/>
        <v>0</v>
      </c>
      <c r="L176" s="29">
        <f t="shared" si="2"/>
        <v>0</v>
      </c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4.25" customHeight="1">
      <c r="A177" s="1"/>
      <c r="B177" s="1"/>
      <c r="C177" s="1"/>
      <c r="D177" s="1"/>
      <c r="E177" s="1"/>
      <c r="F177" s="27" t="str">
        <f t="shared" si="3"/>
        <v/>
      </c>
      <c r="G177" s="28">
        <f t="shared" si="4"/>
        <v>0</v>
      </c>
      <c r="H177" s="29">
        <f t="shared" si="5"/>
        <v>0</v>
      </c>
      <c r="I177" s="29">
        <f t="shared" si="6"/>
        <v>0</v>
      </c>
      <c r="J177" s="29">
        <f t="shared" si="7"/>
        <v>0</v>
      </c>
      <c r="K177" s="28">
        <f t="shared" si="1"/>
        <v>0</v>
      </c>
      <c r="L177" s="29">
        <f t="shared" si="2"/>
        <v>0</v>
      </c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4.25" customHeight="1">
      <c r="A178" s="1"/>
      <c r="B178" s="1"/>
      <c r="C178" s="1"/>
      <c r="D178" s="1"/>
      <c r="E178" s="1"/>
      <c r="F178" s="27" t="str">
        <f t="shared" si="3"/>
        <v/>
      </c>
      <c r="G178" s="28">
        <f t="shared" si="4"/>
        <v>0</v>
      </c>
      <c r="H178" s="29">
        <f t="shared" si="5"/>
        <v>0</v>
      </c>
      <c r="I178" s="29">
        <f t="shared" si="6"/>
        <v>0</v>
      </c>
      <c r="J178" s="29">
        <f t="shared" si="7"/>
        <v>0</v>
      </c>
      <c r="K178" s="28">
        <f t="shared" si="1"/>
        <v>0</v>
      </c>
      <c r="L178" s="29">
        <f t="shared" si="2"/>
        <v>0</v>
      </c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4.25" customHeight="1">
      <c r="A179" s="1"/>
      <c r="B179" s="1"/>
      <c r="C179" s="1"/>
      <c r="D179" s="1"/>
      <c r="E179" s="1"/>
      <c r="F179" s="27" t="str">
        <f t="shared" si="3"/>
        <v/>
      </c>
      <c r="G179" s="28">
        <f t="shared" si="4"/>
        <v>0</v>
      </c>
      <c r="H179" s="29">
        <f t="shared" si="5"/>
        <v>0</v>
      </c>
      <c r="I179" s="29">
        <f t="shared" si="6"/>
        <v>0</v>
      </c>
      <c r="J179" s="29">
        <f t="shared" si="7"/>
        <v>0</v>
      </c>
      <c r="K179" s="28">
        <f t="shared" si="1"/>
        <v>0</v>
      </c>
      <c r="L179" s="29">
        <f t="shared" si="2"/>
        <v>0</v>
      </c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4.25" customHeight="1">
      <c r="A180" s="1"/>
      <c r="B180" s="1"/>
      <c r="C180" s="1"/>
      <c r="D180" s="1"/>
      <c r="E180" s="1"/>
      <c r="F180" s="27" t="str">
        <f t="shared" si="3"/>
        <v/>
      </c>
      <c r="G180" s="28">
        <f t="shared" si="4"/>
        <v>0</v>
      </c>
      <c r="H180" s="29">
        <f t="shared" si="5"/>
        <v>0</v>
      </c>
      <c r="I180" s="29">
        <f t="shared" si="6"/>
        <v>0</v>
      </c>
      <c r="J180" s="29">
        <f t="shared" si="7"/>
        <v>0</v>
      </c>
      <c r="K180" s="28">
        <f t="shared" si="1"/>
        <v>0</v>
      </c>
      <c r="L180" s="29">
        <f t="shared" si="2"/>
        <v>0</v>
      </c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4.25" customHeight="1">
      <c r="A181" s="1"/>
      <c r="B181" s="1"/>
      <c r="C181" s="1"/>
      <c r="D181" s="1"/>
      <c r="E181" s="1"/>
      <c r="F181" s="27" t="str">
        <f t="shared" si="3"/>
        <v/>
      </c>
      <c r="G181" s="28">
        <f t="shared" si="4"/>
        <v>0</v>
      </c>
      <c r="H181" s="29">
        <f t="shared" si="5"/>
        <v>0</v>
      </c>
      <c r="I181" s="29">
        <f t="shared" si="6"/>
        <v>0</v>
      </c>
      <c r="J181" s="29">
        <f t="shared" si="7"/>
        <v>0</v>
      </c>
      <c r="K181" s="28">
        <f t="shared" si="1"/>
        <v>0</v>
      </c>
      <c r="L181" s="29">
        <f t="shared" si="2"/>
        <v>0</v>
      </c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4.25" customHeight="1">
      <c r="A182" s="1"/>
      <c r="B182" s="1"/>
      <c r="C182" s="1"/>
      <c r="D182" s="1"/>
      <c r="E182" s="1"/>
      <c r="F182" s="27" t="str">
        <f t="shared" si="3"/>
        <v/>
      </c>
      <c r="G182" s="28">
        <f t="shared" si="4"/>
        <v>0</v>
      </c>
      <c r="H182" s="29">
        <f t="shared" si="5"/>
        <v>0</v>
      </c>
      <c r="I182" s="29">
        <f t="shared" si="6"/>
        <v>0</v>
      </c>
      <c r="J182" s="29">
        <f t="shared" si="7"/>
        <v>0</v>
      </c>
      <c r="K182" s="28">
        <f t="shared" si="1"/>
        <v>0</v>
      </c>
      <c r="L182" s="29">
        <f t="shared" si="2"/>
        <v>0</v>
      </c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4.25" customHeight="1">
      <c r="A183" s="1"/>
      <c r="B183" s="1"/>
      <c r="C183" s="1"/>
      <c r="D183" s="1"/>
      <c r="E183" s="1"/>
      <c r="F183" s="27" t="str">
        <f t="shared" si="3"/>
        <v/>
      </c>
      <c r="G183" s="28">
        <f t="shared" si="4"/>
        <v>0</v>
      </c>
      <c r="H183" s="29">
        <f t="shared" si="5"/>
        <v>0</v>
      </c>
      <c r="I183" s="29">
        <f t="shared" si="6"/>
        <v>0</v>
      </c>
      <c r="J183" s="29">
        <f t="shared" si="7"/>
        <v>0</v>
      </c>
      <c r="K183" s="28">
        <f t="shared" si="1"/>
        <v>0</v>
      </c>
      <c r="L183" s="29">
        <f t="shared" si="2"/>
        <v>0</v>
      </c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4.25" customHeight="1">
      <c r="A184" s="1"/>
      <c r="B184" s="1"/>
      <c r="C184" s="1"/>
      <c r="D184" s="1"/>
      <c r="E184" s="1"/>
      <c r="F184" s="27" t="str">
        <f t="shared" si="3"/>
        <v/>
      </c>
      <c r="G184" s="28">
        <f t="shared" si="4"/>
        <v>0</v>
      </c>
      <c r="H184" s="29">
        <f t="shared" si="5"/>
        <v>0</v>
      </c>
      <c r="I184" s="29">
        <f t="shared" si="6"/>
        <v>0</v>
      </c>
      <c r="J184" s="29">
        <f t="shared" si="7"/>
        <v>0</v>
      </c>
      <c r="K184" s="28">
        <f t="shared" si="1"/>
        <v>0</v>
      </c>
      <c r="L184" s="29">
        <f t="shared" si="2"/>
        <v>0</v>
      </c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4.25" customHeight="1">
      <c r="A185" s="1"/>
      <c r="B185" s="1"/>
      <c r="C185" s="1"/>
      <c r="D185" s="1"/>
      <c r="E185" s="1"/>
      <c r="F185" s="27" t="str">
        <f t="shared" si="3"/>
        <v/>
      </c>
      <c r="G185" s="28">
        <f t="shared" si="4"/>
        <v>0</v>
      </c>
      <c r="H185" s="29">
        <f t="shared" si="5"/>
        <v>0</v>
      </c>
      <c r="I185" s="29">
        <f t="shared" si="6"/>
        <v>0</v>
      </c>
      <c r="J185" s="29">
        <f t="shared" si="7"/>
        <v>0</v>
      </c>
      <c r="K185" s="28">
        <f t="shared" si="1"/>
        <v>0</v>
      </c>
      <c r="L185" s="29">
        <f t="shared" si="2"/>
        <v>0</v>
      </c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4.25" customHeight="1">
      <c r="A186" s="1"/>
      <c r="B186" s="1"/>
      <c r="C186" s="1"/>
      <c r="D186" s="1"/>
      <c r="E186" s="1"/>
      <c r="F186" s="27" t="str">
        <f t="shared" si="3"/>
        <v/>
      </c>
      <c r="G186" s="28">
        <f t="shared" si="4"/>
        <v>0</v>
      </c>
      <c r="H186" s="29">
        <f t="shared" si="5"/>
        <v>0</v>
      </c>
      <c r="I186" s="29">
        <f t="shared" si="6"/>
        <v>0</v>
      </c>
      <c r="J186" s="29">
        <f t="shared" si="7"/>
        <v>0</v>
      </c>
      <c r="K186" s="28">
        <f t="shared" si="1"/>
        <v>0</v>
      </c>
      <c r="L186" s="29">
        <f t="shared" si="2"/>
        <v>0</v>
      </c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4.25" customHeight="1">
      <c r="A187" s="1"/>
      <c r="B187" s="1"/>
      <c r="C187" s="1"/>
      <c r="D187" s="1"/>
      <c r="E187" s="1"/>
      <c r="F187" s="27" t="str">
        <f t="shared" si="3"/>
        <v/>
      </c>
      <c r="G187" s="28">
        <f t="shared" si="4"/>
        <v>0</v>
      </c>
      <c r="H187" s="29">
        <f t="shared" si="5"/>
        <v>0</v>
      </c>
      <c r="I187" s="29">
        <f t="shared" si="6"/>
        <v>0</v>
      </c>
      <c r="J187" s="29">
        <f t="shared" si="7"/>
        <v>0</v>
      </c>
      <c r="K187" s="28">
        <f t="shared" si="1"/>
        <v>0</v>
      </c>
      <c r="L187" s="29">
        <f t="shared" si="2"/>
        <v>0</v>
      </c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4.25" customHeight="1">
      <c r="A188" s="1"/>
      <c r="B188" s="1"/>
      <c r="C188" s="1"/>
      <c r="D188" s="1"/>
      <c r="E188" s="1"/>
      <c r="F188" s="27" t="str">
        <f t="shared" si="3"/>
        <v/>
      </c>
      <c r="G188" s="28">
        <f t="shared" si="4"/>
        <v>0</v>
      </c>
      <c r="H188" s="29">
        <f t="shared" si="5"/>
        <v>0</v>
      </c>
      <c r="I188" s="29">
        <f t="shared" si="6"/>
        <v>0</v>
      </c>
      <c r="J188" s="29">
        <f t="shared" si="7"/>
        <v>0</v>
      </c>
      <c r="K188" s="28">
        <f t="shared" si="1"/>
        <v>0</v>
      </c>
      <c r="L188" s="29">
        <f t="shared" si="2"/>
        <v>0</v>
      </c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4.25" customHeight="1">
      <c r="A189" s="1"/>
      <c r="B189" s="1"/>
      <c r="C189" s="1"/>
      <c r="D189" s="1"/>
      <c r="E189" s="1"/>
      <c r="F189" s="27" t="str">
        <f t="shared" si="3"/>
        <v/>
      </c>
      <c r="G189" s="28">
        <f t="shared" si="4"/>
        <v>0</v>
      </c>
      <c r="H189" s="29">
        <f t="shared" si="5"/>
        <v>0</v>
      </c>
      <c r="I189" s="29">
        <f t="shared" si="6"/>
        <v>0</v>
      </c>
      <c r="J189" s="29">
        <f t="shared" si="7"/>
        <v>0</v>
      </c>
      <c r="K189" s="28">
        <f t="shared" si="1"/>
        <v>0</v>
      </c>
      <c r="L189" s="29">
        <f t="shared" si="2"/>
        <v>0</v>
      </c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4.25" customHeight="1">
      <c r="A190" s="1"/>
      <c r="B190" s="1"/>
      <c r="C190" s="1"/>
      <c r="D190" s="1"/>
      <c r="E190" s="1"/>
      <c r="F190" s="27" t="str">
        <f t="shared" si="3"/>
        <v/>
      </c>
      <c r="G190" s="28">
        <f t="shared" si="4"/>
        <v>0</v>
      </c>
      <c r="H190" s="29">
        <f t="shared" si="5"/>
        <v>0</v>
      </c>
      <c r="I190" s="29">
        <f t="shared" si="6"/>
        <v>0</v>
      </c>
      <c r="J190" s="29">
        <f t="shared" si="7"/>
        <v>0</v>
      </c>
      <c r="K190" s="28">
        <f t="shared" si="1"/>
        <v>0</v>
      </c>
      <c r="L190" s="29">
        <f t="shared" si="2"/>
        <v>0</v>
      </c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4.25" customHeight="1">
      <c r="A191" s="1"/>
      <c r="B191" s="1"/>
      <c r="C191" s="1"/>
      <c r="D191" s="1"/>
      <c r="E191" s="1"/>
      <c r="F191" s="27" t="str">
        <f t="shared" si="3"/>
        <v/>
      </c>
      <c r="G191" s="28">
        <f t="shared" si="4"/>
        <v>0</v>
      </c>
      <c r="H191" s="29">
        <f t="shared" si="5"/>
        <v>0</v>
      </c>
      <c r="I191" s="29">
        <f t="shared" si="6"/>
        <v>0</v>
      </c>
      <c r="J191" s="29">
        <f t="shared" si="7"/>
        <v>0</v>
      </c>
      <c r="K191" s="28">
        <f t="shared" si="1"/>
        <v>0</v>
      </c>
      <c r="L191" s="29">
        <f t="shared" si="2"/>
        <v>0</v>
      </c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4.25" customHeight="1">
      <c r="A192" s="1"/>
      <c r="B192" s="1"/>
      <c r="C192" s="1"/>
      <c r="D192" s="1"/>
      <c r="E192" s="1"/>
      <c r="F192" s="27" t="str">
        <f t="shared" si="3"/>
        <v/>
      </c>
      <c r="G192" s="28">
        <f t="shared" si="4"/>
        <v>0</v>
      </c>
      <c r="H192" s="29">
        <f t="shared" si="5"/>
        <v>0</v>
      </c>
      <c r="I192" s="29">
        <f t="shared" si="6"/>
        <v>0</v>
      </c>
      <c r="J192" s="29">
        <f t="shared" si="7"/>
        <v>0</v>
      </c>
      <c r="K192" s="28">
        <f t="shared" si="1"/>
        <v>0</v>
      </c>
      <c r="L192" s="29">
        <f t="shared" si="2"/>
        <v>0</v>
      </c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4.25" customHeight="1">
      <c r="A193" s="1"/>
      <c r="B193" s="1"/>
      <c r="C193" s="1"/>
      <c r="D193" s="1"/>
      <c r="E193" s="1"/>
      <c r="F193" s="27" t="str">
        <f t="shared" si="3"/>
        <v/>
      </c>
      <c r="G193" s="28">
        <f t="shared" si="4"/>
        <v>0</v>
      </c>
      <c r="H193" s="29">
        <f t="shared" si="5"/>
        <v>0</v>
      </c>
      <c r="I193" s="29">
        <f t="shared" si="6"/>
        <v>0</v>
      </c>
      <c r="J193" s="29">
        <f t="shared" si="7"/>
        <v>0</v>
      </c>
      <c r="K193" s="28">
        <f t="shared" si="1"/>
        <v>0</v>
      </c>
      <c r="L193" s="29">
        <f t="shared" si="2"/>
        <v>0</v>
      </c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4.25" customHeight="1">
      <c r="A194" s="1"/>
      <c r="B194" s="1"/>
      <c r="C194" s="1"/>
      <c r="D194" s="1"/>
      <c r="E194" s="1"/>
      <c r="F194" s="27" t="str">
        <f t="shared" si="3"/>
        <v/>
      </c>
      <c r="G194" s="28">
        <f t="shared" si="4"/>
        <v>0</v>
      </c>
      <c r="H194" s="29">
        <f t="shared" si="5"/>
        <v>0</v>
      </c>
      <c r="I194" s="29">
        <f t="shared" si="6"/>
        <v>0</v>
      </c>
      <c r="J194" s="29">
        <f t="shared" si="7"/>
        <v>0</v>
      </c>
      <c r="K194" s="28">
        <f t="shared" si="1"/>
        <v>0</v>
      </c>
      <c r="L194" s="29">
        <f t="shared" si="2"/>
        <v>0</v>
      </c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4.25" customHeight="1">
      <c r="A195" s="1"/>
      <c r="B195" s="1"/>
      <c r="C195" s="1"/>
      <c r="D195" s="1"/>
      <c r="E195" s="1"/>
      <c r="F195" s="27" t="str">
        <f t="shared" si="3"/>
        <v/>
      </c>
      <c r="G195" s="28">
        <f t="shared" si="4"/>
        <v>0</v>
      </c>
      <c r="H195" s="29">
        <f t="shared" si="5"/>
        <v>0</v>
      </c>
      <c r="I195" s="29">
        <f t="shared" si="6"/>
        <v>0</v>
      </c>
      <c r="J195" s="29">
        <f t="shared" si="7"/>
        <v>0</v>
      </c>
      <c r="K195" s="28">
        <f t="shared" si="1"/>
        <v>0</v>
      </c>
      <c r="L195" s="29">
        <f t="shared" si="2"/>
        <v>0</v>
      </c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4.25" customHeight="1">
      <c r="A196" s="1"/>
      <c r="B196" s="1"/>
      <c r="C196" s="1"/>
      <c r="D196" s="1"/>
      <c r="E196" s="1"/>
      <c r="F196" s="27" t="str">
        <f t="shared" si="3"/>
        <v/>
      </c>
      <c r="G196" s="28">
        <f t="shared" si="4"/>
        <v>0</v>
      </c>
      <c r="H196" s="29">
        <f t="shared" si="5"/>
        <v>0</v>
      </c>
      <c r="I196" s="29">
        <f t="shared" si="6"/>
        <v>0</v>
      </c>
      <c r="J196" s="29">
        <f t="shared" si="7"/>
        <v>0</v>
      </c>
      <c r="K196" s="28">
        <f t="shared" si="1"/>
        <v>0</v>
      </c>
      <c r="L196" s="29">
        <f t="shared" si="2"/>
        <v>0</v>
      </c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4.25" customHeight="1">
      <c r="A197" s="1"/>
      <c r="B197" s="1"/>
      <c r="C197" s="1"/>
      <c r="D197" s="1"/>
      <c r="E197" s="1"/>
      <c r="F197" s="27" t="str">
        <f t="shared" si="3"/>
        <v/>
      </c>
      <c r="G197" s="28">
        <f t="shared" si="4"/>
        <v>0</v>
      </c>
      <c r="H197" s="29">
        <f t="shared" si="5"/>
        <v>0</v>
      </c>
      <c r="I197" s="29">
        <f t="shared" si="6"/>
        <v>0</v>
      </c>
      <c r="J197" s="29">
        <f t="shared" si="7"/>
        <v>0</v>
      </c>
      <c r="K197" s="28">
        <f t="shared" si="1"/>
        <v>0</v>
      </c>
      <c r="L197" s="29">
        <f t="shared" si="2"/>
        <v>0</v>
      </c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4.25" customHeight="1">
      <c r="A198" s="1"/>
      <c r="B198" s="1"/>
      <c r="C198" s="1"/>
      <c r="D198" s="1"/>
      <c r="E198" s="1"/>
      <c r="F198" s="27" t="str">
        <f t="shared" si="3"/>
        <v/>
      </c>
      <c r="G198" s="28">
        <f t="shared" si="4"/>
        <v>0</v>
      </c>
      <c r="H198" s="29">
        <f t="shared" si="5"/>
        <v>0</v>
      </c>
      <c r="I198" s="29">
        <f t="shared" si="6"/>
        <v>0</v>
      </c>
      <c r="J198" s="29">
        <f t="shared" si="7"/>
        <v>0</v>
      </c>
      <c r="K198" s="28">
        <f t="shared" si="1"/>
        <v>0</v>
      </c>
      <c r="L198" s="29">
        <f t="shared" si="2"/>
        <v>0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4.25" customHeight="1">
      <c r="A199" s="1"/>
      <c r="B199" s="1"/>
      <c r="C199" s="1"/>
      <c r="D199" s="1"/>
      <c r="E199" s="1"/>
      <c r="F199" s="27" t="str">
        <f t="shared" si="3"/>
        <v/>
      </c>
      <c r="G199" s="28">
        <f t="shared" si="4"/>
        <v>0</v>
      </c>
      <c r="H199" s="29">
        <f t="shared" si="5"/>
        <v>0</v>
      </c>
      <c r="I199" s="29">
        <f t="shared" si="6"/>
        <v>0</v>
      </c>
      <c r="J199" s="29">
        <f t="shared" si="7"/>
        <v>0</v>
      </c>
      <c r="K199" s="28">
        <f t="shared" si="1"/>
        <v>0</v>
      </c>
      <c r="L199" s="29">
        <f t="shared" si="2"/>
        <v>0</v>
      </c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4.25" customHeight="1">
      <c r="A200" s="1"/>
      <c r="B200" s="1"/>
      <c r="C200" s="1"/>
      <c r="D200" s="1"/>
      <c r="E200" s="1"/>
      <c r="F200" s="27" t="str">
        <f t="shared" si="3"/>
        <v/>
      </c>
      <c r="G200" s="28">
        <f t="shared" si="4"/>
        <v>0</v>
      </c>
      <c r="H200" s="29">
        <f t="shared" si="5"/>
        <v>0</v>
      </c>
      <c r="I200" s="29">
        <f t="shared" si="6"/>
        <v>0</v>
      </c>
      <c r="J200" s="29">
        <f t="shared" si="7"/>
        <v>0</v>
      </c>
      <c r="K200" s="28">
        <f t="shared" si="1"/>
        <v>0</v>
      </c>
      <c r="L200" s="29">
        <f t="shared" si="2"/>
        <v>0</v>
      </c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4.25" customHeight="1">
      <c r="A201" s="1"/>
      <c r="B201" s="1"/>
      <c r="C201" s="1"/>
      <c r="D201" s="1"/>
      <c r="E201" s="1"/>
      <c r="F201" s="27" t="str">
        <f t="shared" si="3"/>
        <v/>
      </c>
      <c r="G201" s="28">
        <f t="shared" si="4"/>
        <v>0</v>
      </c>
      <c r="H201" s="29">
        <f t="shared" si="5"/>
        <v>0</v>
      </c>
      <c r="I201" s="29">
        <f t="shared" si="6"/>
        <v>0</v>
      </c>
      <c r="J201" s="29">
        <f t="shared" si="7"/>
        <v>0</v>
      </c>
      <c r="K201" s="28">
        <f t="shared" si="1"/>
        <v>0</v>
      </c>
      <c r="L201" s="29">
        <f t="shared" si="2"/>
        <v>0</v>
      </c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4.25" customHeight="1">
      <c r="A202" s="1"/>
      <c r="B202" s="1"/>
      <c r="C202" s="1"/>
      <c r="D202" s="1"/>
      <c r="E202" s="1"/>
      <c r="F202" s="27" t="str">
        <f t="shared" si="3"/>
        <v/>
      </c>
      <c r="G202" s="28">
        <f t="shared" si="4"/>
        <v>0</v>
      </c>
      <c r="H202" s="29">
        <f t="shared" si="5"/>
        <v>0</v>
      </c>
      <c r="I202" s="29">
        <f t="shared" si="6"/>
        <v>0</v>
      </c>
      <c r="J202" s="29">
        <f t="shared" si="7"/>
        <v>0</v>
      </c>
      <c r="K202" s="28">
        <f t="shared" si="1"/>
        <v>0</v>
      </c>
      <c r="L202" s="29">
        <f t="shared" si="2"/>
        <v>0</v>
      </c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4.25" customHeight="1">
      <c r="A203" s="1"/>
      <c r="B203" s="1"/>
      <c r="C203" s="1"/>
      <c r="D203" s="1"/>
      <c r="E203" s="1"/>
      <c r="F203" s="27" t="str">
        <f t="shared" si="3"/>
        <v/>
      </c>
      <c r="G203" s="28">
        <f t="shared" si="4"/>
        <v>0</v>
      </c>
      <c r="H203" s="29">
        <f t="shared" si="5"/>
        <v>0</v>
      </c>
      <c r="I203" s="29">
        <f t="shared" si="6"/>
        <v>0</v>
      </c>
      <c r="J203" s="29">
        <f t="shared" si="7"/>
        <v>0</v>
      </c>
      <c r="K203" s="28">
        <f t="shared" si="1"/>
        <v>0</v>
      </c>
      <c r="L203" s="29">
        <f t="shared" si="2"/>
        <v>0</v>
      </c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4.25" customHeight="1">
      <c r="A204" s="1"/>
      <c r="B204" s="1"/>
      <c r="C204" s="1"/>
      <c r="D204" s="1"/>
      <c r="E204" s="1"/>
      <c r="F204" s="27" t="str">
        <f t="shared" si="3"/>
        <v/>
      </c>
      <c r="G204" s="28">
        <f t="shared" si="4"/>
        <v>0</v>
      </c>
      <c r="H204" s="29">
        <f t="shared" si="5"/>
        <v>0</v>
      </c>
      <c r="I204" s="29">
        <f t="shared" si="6"/>
        <v>0</v>
      </c>
      <c r="J204" s="29">
        <f t="shared" si="7"/>
        <v>0</v>
      </c>
      <c r="K204" s="28">
        <f t="shared" si="1"/>
        <v>0</v>
      </c>
      <c r="L204" s="29">
        <f t="shared" si="2"/>
        <v>0</v>
      </c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4.25" customHeight="1">
      <c r="A205" s="1"/>
      <c r="B205" s="1"/>
      <c r="C205" s="1"/>
      <c r="D205" s="1"/>
      <c r="E205" s="1"/>
      <c r="F205" s="27" t="str">
        <f t="shared" si="3"/>
        <v/>
      </c>
      <c r="G205" s="28">
        <f t="shared" si="4"/>
        <v>0</v>
      </c>
      <c r="H205" s="29">
        <f t="shared" si="5"/>
        <v>0</v>
      </c>
      <c r="I205" s="29">
        <f t="shared" si="6"/>
        <v>0</v>
      </c>
      <c r="J205" s="29">
        <f t="shared" si="7"/>
        <v>0</v>
      </c>
      <c r="K205" s="28">
        <f t="shared" si="1"/>
        <v>0</v>
      </c>
      <c r="L205" s="29">
        <f t="shared" si="2"/>
        <v>0</v>
      </c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4.25" customHeight="1">
      <c r="A206" s="1"/>
      <c r="B206" s="1"/>
      <c r="C206" s="1"/>
      <c r="D206" s="1"/>
      <c r="E206" s="1"/>
      <c r="F206" s="27" t="str">
        <f t="shared" si="3"/>
        <v/>
      </c>
      <c r="G206" s="28">
        <f t="shared" si="4"/>
        <v>0</v>
      </c>
      <c r="H206" s="29">
        <f t="shared" si="5"/>
        <v>0</v>
      </c>
      <c r="I206" s="29">
        <f t="shared" si="6"/>
        <v>0</v>
      </c>
      <c r="J206" s="29">
        <f t="shared" si="7"/>
        <v>0</v>
      </c>
      <c r="K206" s="28">
        <f t="shared" si="1"/>
        <v>0</v>
      </c>
      <c r="L206" s="29">
        <f t="shared" si="2"/>
        <v>0</v>
      </c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4.25" customHeight="1">
      <c r="A207" s="1"/>
      <c r="B207" s="1"/>
      <c r="C207" s="1"/>
      <c r="D207" s="1"/>
      <c r="E207" s="1"/>
      <c r="F207" s="27" t="str">
        <f t="shared" si="3"/>
        <v/>
      </c>
      <c r="G207" s="28">
        <f t="shared" si="4"/>
        <v>0</v>
      </c>
      <c r="H207" s="29">
        <f t="shared" si="5"/>
        <v>0</v>
      </c>
      <c r="I207" s="29">
        <f t="shared" si="6"/>
        <v>0</v>
      </c>
      <c r="J207" s="29">
        <f t="shared" si="7"/>
        <v>0</v>
      </c>
      <c r="K207" s="28">
        <f t="shared" si="1"/>
        <v>0</v>
      </c>
      <c r="L207" s="29">
        <f t="shared" si="2"/>
        <v>0</v>
      </c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4.25" customHeight="1">
      <c r="A208" s="1"/>
      <c r="B208" s="1"/>
      <c r="C208" s="1"/>
      <c r="D208" s="1"/>
      <c r="E208" s="1"/>
      <c r="F208" s="27" t="str">
        <f t="shared" si="3"/>
        <v/>
      </c>
      <c r="G208" s="28">
        <f t="shared" si="4"/>
        <v>0</v>
      </c>
      <c r="H208" s="29">
        <f t="shared" si="5"/>
        <v>0</v>
      </c>
      <c r="I208" s="29">
        <f t="shared" si="6"/>
        <v>0</v>
      </c>
      <c r="J208" s="29">
        <f t="shared" si="7"/>
        <v>0</v>
      </c>
      <c r="K208" s="28">
        <f t="shared" si="1"/>
        <v>0</v>
      </c>
      <c r="L208" s="29">
        <f t="shared" si="2"/>
        <v>0</v>
      </c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4.25" customHeight="1">
      <c r="A209" s="1"/>
      <c r="B209" s="1"/>
      <c r="C209" s="1"/>
      <c r="D209" s="1"/>
      <c r="E209" s="1"/>
      <c r="F209" s="27" t="str">
        <f t="shared" si="3"/>
        <v/>
      </c>
      <c r="G209" s="28">
        <f t="shared" si="4"/>
        <v>0</v>
      </c>
      <c r="H209" s="29">
        <f t="shared" si="5"/>
        <v>0</v>
      </c>
      <c r="I209" s="29">
        <f t="shared" si="6"/>
        <v>0</v>
      </c>
      <c r="J209" s="29">
        <f t="shared" si="7"/>
        <v>0</v>
      </c>
      <c r="K209" s="28">
        <f t="shared" si="1"/>
        <v>0</v>
      </c>
      <c r="L209" s="29">
        <f t="shared" si="2"/>
        <v>0</v>
      </c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4.25" customHeight="1">
      <c r="A210" s="1"/>
      <c r="B210" s="1"/>
      <c r="C210" s="1"/>
      <c r="D210" s="1"/>
      <c r="E210" s="1"/>
      <c r="F210" s="27" t="str">
        <f t="shared" si="3"/>
        <v/>
      </c>
      <c r="G210" s="28">
        <f t="shared" si="4"/>
        <v>0</v>
      </c>
      <c r="H210" s="29">
        <f t="shared" si="5"/>
        <v>0</v>
      </c>
      <c r="I210" s="29">
        <f t="shared" si="6"/>
        <v>0</v>
      </c>
      <c r="J210" s="29">
        <f t="shared" si="7"/>
        <v>0</v>
      </c>
      <c r="K210" s="28">
        <f t="shared" si="1"/>
        <v>0</v>
      </c>
      <c r="L210" s="29">
        <f t="shared" si="2"/>
        <v>0</v>
      </c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4.25" customHeight="1">
      <c r="A211" s="1"/>
      <c r="B211" s="1"/>
      <c r="C211" s="1"/>
      <c r="D211" s="1"/>
      <c r="E211" s="1"/>
      <c r="F211" s="27" t="str">
        <f t="shared" si="3"/>
        <v/>
      </c>
      <c r="G211" s="28">
        <f t="shared" si="4"/>
        <v>0</v>
      </c>
      <c r="H211" s="29">
        <f t="shared" si="5"/>
        <v>0</v>
      </c>
      <c r="I211" s="29">
        <f t="shared" si="6"/>
        <v>0</v>
      </c>
      <c r="J211" s="29">
        <f t="shared" si="7"/>
        <v>0</v>
      </c>
      <c r="K211" s="28">
        <f t="shared" si="1"/>
        <v>0</v>
      </c>
      <c r="L211" s="29">
        <f t="shared" si="2"/>
        <v>0</v>
      </c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4.25" customHeight="1">
      <c r="A212" s="1"/>
      <c r="B212" s="1"/>
      <c r="C212" s="1"/>
      <c r="D212" s="1"/>
      <c r="E212" s="1"/>
      <c r="F212" s="27" t="str">
        <f t="shared" si="3"/>
        <v/>
      </c>
      <c r="G212" s="28">
        <f t="shared" si="4"/>
        <v>0</v>
      </c>
      <c r="H212" s="29">
        <f t="shared" si="5"/>
        <v>0</v>
      </c>
      <c r="I212" s="29">
        <f t="shared" si="6"/>
        <v>0</v>
      </c>
      <c r="J212" s="29">
        <f t="shared" si="7"/>
        <v>0</v>
      </c>
      <c r="K212" s="28">
        <f t="shared" si="1"/>
        <v>0</v>
      </c>
      <c r="L212" s="29">
        <f t="shared" si="2"/>
        <v>0</v>
      </c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4.25" customHeight="1">
      <c r="A213" s="1"/>
      <c r="B213" s="1"/>
      <c r="C213" s="1"/>
      <c r="D213" s="1"/>
      <c r="E213" s="1"/>
      <c r="F213" s="27" t="str">
        <f t="shared" si="3"/>
        <v/>
      </c>
      <c r="G213" s="28">
        <f t="shared" si="4"/>
        <v>0</v>
      </c>
      <c r="H213" s="29">
        <f t="shared" si="5"/>
        <v>0</v>
      </c>
      <c r="I213" s="29">
        <f t="shared" si="6"/>
        <v>0</v>
      </c>
      <c r="J213" s="29">
        <f t="shared" si="7"/>
        <v>0</v>
      </c>
      <c r="K213" s="28">
        <f t="shared" si="1"/>
        <v>0</v>
      </c>
      <c r="L213" s="29">
        <f t="shared" si="2"/>
        <v>0</v>
      </c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4.25" customHeight="1">
      <c r="A214" s="1"/>
      <c r="B214" s="1"/>
      <c r="C214" s="1"/>
      <c r="D214" s="1"/>
      <c r="E214" s="1"/>
      <c r="F214" s="27" t="str">
        <f t="shared" si="3"/>
        <v/>
      </c>
      <c r="G214" s="28">
        <f t="shared" si="4"/>
        <v>0</v>
      </c>
      <c r="H214" s="29">
        <f t="shared" si="5"/>
        <v>0</v>
      </c>
      <c r="I214" s="29">
        <f t="shared" si="6"/>
        <v>0</v>
      </c>
      <c r="J214" s="29">
        <f t="shared" si="7"/>
        <v>0</v>
      </c>
      <c r="K214" s="28">
        <f t="shared" si="1"/>
        <v>0</v>
      </c>
      <c r="L214" s="29">
        <f t="shared" si="2"/>
        <v>0</v>
      </c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4.25" customHeight="1">
      <c r="A215" s="1"/>
      <c r="B215" s="1"/>
      <c r="C215" s="1"/>
      <c r="D215" s="1"/>
      <c r="E215" s="1"/>
      <c r="F215" s="27" t="str">
        <f t="shared" si="3"/>
        <v/>
      </c>
      <c r="G215" s="28">
        <f t="shared" si="4"/>
        <v>0</v>
      </c>
      <c r="H215" s="29">
        <f t="shared" si="5"/>
        <v>0</v>
      </c>
      <c r="I215" s="29">
        <f t="shared" si="6"/>
        <v>0</v>
      </c>
      <c r="J215" s="29">
        <f t="shared" si="7"/>
        <v>0</v>
      </c>
      <c r="K215" s="28">
        <f t="shared" si="1"/>
        <v>0</v>
      </c>
      <c r="L215" s="29">
        <f t="shared" si="2"/>
        <v>0</v>
      </c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4.25" customHeight="1">
      <c r="A216" s="1"/>
      <c r="B216" s="1"/>
      <c r="C216" s="1"/>
      <c r="D216" s="1"/>
      <c r="E216" s="1"/>
      <c r="F216" s="27" t="str">
        <f t="shared" si="3"/>
        <v/>
      </c>
      <c r="G216" s="28">
        <f t="shared" si="4"/>
        <v>0</v>
      </c>
      <c r="H216" s="29">
        <f t="shared" si="5"/>
        <v>0</v>
      </c>
      <c r="I216" s="29">
        <f t="shared" si="6"/>
        <v>0</v>
      </c>
      <c r="J216" s="29">
        <f t="shared" si="7"/>
        <v>0</v>
      </c>
      <c r="K216" s="28">
        <f t="shared" si="1"/>
        <v>0</v>
      </c>
      <c r="L216" s="29">
        <f t="shared" si="2"/>
        <v>0</v>
      </c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4.25" customHeight="1">
      <c r="A217" s="1"/>
      <c r="B217" s="1"/>
      <c r="C217" s="1"/>
      <c r="D217" s="1"/>
      <c r="E217" s="1"/>
      <c r="F217" s="27" t="str">
        <f t="shared" si="3"/>
        <v/>
      </c>
      <c r="G217" s="28">
        <f t="shared" si="4"/>
        <v>0</v>
      </c>
      <c r="H217" s="29">
        <f t="shared" si="5"/>
        <v>0</v>
      </c>
      <c r="I217" s="29">
        <f t="shared" si="6"/>
        <v>0</v>
      </c>
      <c r="J217" s="29">
        <f t="shared" si="7"/>
        <v>0</v>
      </c>
      <c r="K217" s="28">
        <f t="shared" si="1"/>
        <v>0</v>
      </c>
      <c r="L217" s="29">
        <f t="shared" si="2"/>
        <v>0</v>
      </c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4.25" customHeight="1">
      <c r="A218" s="1"/>
      <c r="B218" s="1"/>
      <c r="C218" s="1"/>
      <c r="D218" s="1"/>
      <c r="E218" s="1"/>
      <c r="F218" s="27" t="str">
        <f t="shared" si="3"/>
        <v/>
      </c>
      <c r="G218" s="28">
        <f t="shared" si="4"/>
        <v>0</v>
      </c>
      <c r="H218" s="29">
        <f t="shared" si="5"/>
        <v>0</v>
      </c>
      <c r="I218" s="29">
        <f t="shared" si="6"/>
        <v>0</v>
      </c>
      <c r="J218" s="29">
        <f t="shared" si="7"/>
        <v>0</v>
      </c>
      <c r="K218" s="28">
        <f t="shared" si="1"/>
        <v>0</v>
      </c>
      <c r="L218" s="29">
        <f t="shared" si="2"/>
        <v>0</v>
      </c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4.25" customHeight="1">
      <c r="A219" s="1"/>
      <c r="B219" s="1"/>
      <c r="C219" s="1"/>
      <c r="D219" s="1"/>
      <c r="E219" s="1"/>
      <c r="F219" s="27" t="str">
        <f t="shared" si="3"/>
        <v/>
      </c>
      <c r="G219" s="28">
        <f t="shared" si="4"/>
        <v>0</v>
      </c>
      <c r="H219" s="29">
        <f t="shared" si="5"/>
        <v>0</v>
      </c>
      <c r="I219" s="29">
        <f t="shared" si="6"/>
        <v>0</v>
      </c>
      <c r="J219" s="29">
        <f t="shared" si="7"/>
        <v>0</v>
      </c>
      <c r="K219" s="28">
        <f t="shared" si="1"/>
        <v>0</v>
      </c>
      <c r="L219" s="29">
        <f t="shared" si="2"/>
        <v>0</v>
      </c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4.25" customHeight="1">
      <c r="A220" s="1"/>
      <c r="B220" s="1"/>
      <c r="C220" s="1"/>
      <c r="D220" s="1"/>
      <c r="E220" s="1"/>
      <c r="F220" s="27" t="str">
        <f t="shared" si="3"/>
        <v/>
      </c>
      <c r="G220" s="28">
        <f t="shared" si="4"/>
        <v>0</v>
      </c>
      <c r="H220" s="29">
        <f t="shared" si="5"/>
        <v>0</v>
      </c>
      <c r="I220" s="29">
        <f t="shared" si="6"/>
        <v>0</v>
      </c>
      <c r="J220" s="29">
        <f t="shared" si="7"/>
        <v>0</v>
      </c>
      <c r="K220" s="28">
        <f t="shared" si="1"/>
        <v>0</v>
      </c>
      <c r="L220" s="29">
        <f t="shared" si="2"/>
        <v>0</v>
      </c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4.25" customHeight="1">
      <c r="A221" s="1"/>
      <c r="B221" s="1"/>
      <c r="C221" s="1"/>
      <c r="D221" s="1"/>
      <c r="E221" s="1"/>
      <c r="F221" s="27" t="str">
        <f t="shared" si="3"/>
        <v/>
      </c>
      <c r="G221" s="28">
        <f t="shared" si="4"/>
        <v>0</v>
      </c>
      <c r="H221" s="29">
        <f t="shared" si="5"/>
        <v>0</v>
      </c>
      <c r="I221" s="29">
        <f t="shared" si="6"/>
        <v>0</v>
      </c>
      <c r="J221" s="29">
        <f t="shared" si="7"/>
        <v>0</v>
      </c>
      <c r="K221" s="28">
        <f t="shared" si="1"/>
        <v>0</v>
      </c>
      <c r="L221" s="29">
        <f t="shared" si="2"/>
        <v>0</v>
      </c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4.25" customHeight="1">
      <c r="A222" s="1"/>
      <c r="B222" s="1"/>
      <c r="C222" s="1"/>
      <c r="D222" s="1"/>
      <c r="E222" s="1"/>
      <c r="F222" s="27" t="str">
        <f t="shared" si="3"/>
        <v/>
      </c>
      <c r="G222" s="28">
        <f t="shared" si="4"/>
        <v>0</v>
      </c>
      <c r="H222" s="29">
        <f t="shared" si="5"/>
        <v>0</v>
      </c>
      <c r="I222" s="29">
        <f t="shared" si="6"/>
        <v>0</v>
      </c>
      <c r="J222" s="29">
        <f t="shared" si="7"/>
        <v>0</v>
      </c>
      <c r="K222" s="28">
        <f t="shared" si="1"/>
        <v>0</v>
      </c>
      <c r="L222" s="29">
        <f t="shared" si="2"/>
        <v>0</v>
      </c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4.25" customHeight="1">
      <c r="A223" s="1"/>
      <c r="B223" s="1"/>
      <c r="C223" s="1"/>
      <c r="D223" s="1"/>
      <c r="E223" s="1"/>
      <c r="F223" s="27" t="str">
        <f t="shared" si="3"/>
        <v/>
      </c>
      <c r="G223" s="28">
        <f t="shared" si="4"/>
        <v>0</v>
      </c>
      <c r="H223" s="29">
        <f t="shared" si="5"/>
        <v>0</v>
      </c>
      <c r="I223" s="29">
        <f t="shared" si="6"/>
        <v>0</v>
      </c>
      <c r="J223" s="29">
        <f t="shared" si="7"/>
        <v>0</v>
      </c>
      <c r="K223" s="28">
        <f t="shared" si="1"/>
        <v>0</v>
      </c>
      <c r="L223" s="29">
        <f t="shared" si="2"/>
        <v>0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4.25" customHeight="1">
      <c r="A224" s="1"/>
      <c r="B224" s="1"/>
      <c r="C224" s="1"/>
      <c r="D224" s="1"/>
      <c r="E224" s="1"/>
      <c r="F224" s="27" t="str">
        <f t="shared" si="3"/>
        <v/>
      </c>
      <c r="G224" s="28">
        <f t="shared" si="4"/>
        <v>0</v>
      </c>
      <c r="H224" s="29">
        <f t="shared" si="5"/>
        <v>0</v>
      </c>
      <c r="I224" s="29">
        <f t="shared" si="6"/>
        <v>0</v>
      </c>
      <c r="J224" s="29">
        <f t="shared" si="7"/>
        <v>0</v>
      </c>
      <c r="K224" s="28">
        <f t="shared" si="1"/>
        <v>0</v>
      </c>
      <c r="L224" s="29">
        <f t="shared" si="2"/>
        <v>0</v>
      </c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4.25" customHeight="1">
      <c r="A225" s="1"/>
      <c r="B225" s="1"/>
      <c r="C225" s="1"/>
      <c r="D225" s="1"/>
      <c r="E225" s="1"/>
      <c r="F225" s="27" t="str">
        <f t="shared" si="3"/>
        <v/>
      </c>
      <c r="G225" s="28">
        <f t="shared" si="4"/>
        <v>0</v>
      </c>
      <c r="H225" s="29">
        <f t="shared" si="5"/>
        <v>0</v>
      </c>
      <c r="I225" s="29">
        <f t="shared" si="6"/>
        <v>0</v>
      </c>
      <c r="J225" s="29">
        <f t="shared" si="7"/>
        <v>0</v>
      </c>
      <c r="K225" s="28">
        <f t="shared" si="1"/>
        <v>0</v>
      </c>
      <c r="L225" s="29">
        <f t="shared" si="2"/>
        <v>0</v>
      </c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4.25" customHeight="1">
      <c r="A226" s="1"/>
      <c r="B226" s="1"/>
      <c r="C226" s="1"/>
      <c r="D226" s="1"/>
      <c r="E226" s="1"/>
      <c r="F226" s="27" t="str">
        <f t="shared" si="3"/>
        <v/>
      </c>
      <c r="G226" s="28">
        <f t="shared" si="4"/>
        <v>0</v>
      </c>
      <c r="H226" s="29">
        <f t="shared" si="5"/>
        <v>0</v>
      </c>
      <c r="I226" s="29">
        <f t="shared" si="6"/>
        <v>0</v>
      </c>
      <c r="J226" s="29">
        <f t="shared" si="7"/>
        <v>0</v>
      </c>
      <c r="K226" s="28">
        <f t="shared" si="1"/>
        <v>0</v>
      </c>
      <c r="L226" s="29">
        <f t="shared" si="2"/>
        <v>0</v>
      </c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4.25" customHeight="1">
      <c r="A227" s="1"/>
      <c r="B227" s="1"/>
      <c r="C227" s="1"/>
      <c r="D227" s="1"/>
      <c r="E227" s="1"/>
      <c r="F227" s="27" t="str">
        <f t="shared" si="3"/>
        <v/>
      </c>
      <c r="G227" s="28">
        <f t="shared" si="4"/>
        <v>0</v>
      </c>
      <c r="H227" s="29">
        <f t="shared" si="5"/>
        <v>0</v>
      </c>
      <c r="I227" s="29">
        <f t="shared" si="6"/>
        <v>0</v>
      </c>
      <c r="J227" s="29">
        <f t="shared" si="7"/>
        <v>0</v>
      </c>
      <c r="K227" s="28">
        <f t="shared" si="1"/>
        <v>0</v>
      </c>
      <c r="L227" s="29">
        <f t="shared" si="2"/>
        <v>0</v>
      </c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4.25" customHeight="1">
      <c r="A228" s="1"/>
      <c r="B228" s="1"/>
      <c r="C228" s="1"/>
      <c r="D228" s="1"/>
      <c r="E228" s="1"/>
      <c r="F228" s="27" t="str">
        <f t="shared" si="3"/>
        <v/>
      </c>
      <c r="G228" s="28">
        <f t="shared" si="4"/>
        <v>0</v>
      </c>
      <c r="H228" s="29">
        <f t="shared" si="5"/>
        <v>0</v>
      </c>
      <c r="I228" s="29">
        <f t="shared" si="6"/>
        <v>0</v>
      </c>
      <c r="J228" s="29">
        <f t="shared" si="7"/>
        <v>0</v>
      </c>
      <c r="K228" s="28">
        <f t="shared" si="1"/>
        <v>0</v>
      </c>
      <c r="L228" s="29">
        <f t="shared" si="2"/>
        <v>0</v>
      </c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4.25" customHeight="1">
      <c r="A229" s="1"/>
      <c r="B229" s="1"/>
      <c r="C229" s="1"/>
      <c r="D229" s="1"/>
      <c r="E229" s="1"/>
      <c r="F229" s="27" t="str">
        <f t="shared" si="3"/>
        <v/>
      </c>
      <c r="G229" s="28">
        <f t="shared" si="4"/>
        <v>0</v>
      </c>
      <c r="H229" s="29">
        <f t="shared" si="5"/>
        <v>0</v>
      </c>
      <c r="I229" s="29">
        <f t="shared" si="6"/>
        <v>0</v>
      </c>
      <c r="J229" s="29">
        <f t="shared" si="7"/>
        <v>0</v>
      </c>
      <c r="K229" s="28">
        <f t="shared" si="1"/>
        <v>0</v>
      </c>
      <c r="L229" s="29">
        <f t="shared" si="2"/>
        <v>0</v>
      </c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4.25" customHeight="1">
      <c r="A230" s="1"/>
      <c r="B230" s="1"/>
      <c r="C230" s="1"/>
      <c r="D230" s="1"/>
      <c r="E230" s="1"/>
      <c r="F230" s="27" t="str">
        <f t="shared" si="3"/>
        <v/>
      </c>
      <c r="G230" s="28">
        <f t="shared" si="4"/>
        <v>0</v>
      </c>
      <c r="H230" s="29">
        <f t="shared" si="5"/>
        <v>0</v>
      </c>
      <c r="I230" s="29">
        <f t="shared" si="6"/>
        <v>0</v>
      </c>
      <c r="J230" s="29">
        <f t="shared" si="7"/>
        <v>0</v>
      </c>
      <c r="K230" s="28">
        <f t="shared" si="1"/>
        <v>0</v>
      </c>
      <c r="L230" s="29">
        <f t="shared" si="2"/>
        <v>0</v>
      </c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4.25" customHeight="1">
      <c r="A231" s="1"/>
      <c r="B231" s="1"/>
      <c r="C231" s="1"/>
      <c r="D231" s="1"/>
      <c r="E231" s="1"/>
      <c r="F231" s="27" t="str">
        <f t="shared" si="3"/>
        <v/>
      </c>
      <c r="G231" s="28">
        <f t="shared" si="4"/>
        <v>0</v>
      </c>
      <c r="H231" s="29">
        <f t="shared" si="5"/>
        <v>0</v>
      </c>
      <c r="I231" s="29">
        <f t="shared" si="6"/>
        <v>0</v>
      </c>
      <c r="J231" s="29">
        <f t="shared" si="7"/>
        <v>0</v>
      </c>
      <c r="K231" s="28">
        <f t="shared" si="1"/>
        <v>0</v>
      </c>
      <c r="L231" s="29">
        <f t="shared" si="2"/>
        <v>0</v>
      </c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4.25" customHeight="1">
      <c r="A232" s="1"/>
      <c r="B232" s="1"/>
      <c r="C232" s="1"/>
      <c r="D232" s="1"/>
      <c r="E232" s="1"/>
      <c r="F232" s="27" t="str">
        <f t="shared" si="3"/>
        <v/>
      </c>
      <c r="G232" s="28">
        <f t="shared" si="4"/>
        <v>0</v>
      </c>
      <c r="H232" s="29">
        <f t="shared" si="5"/>
        <v>0</v>
      </c>
      <c r="I232" s="29">
        <f t="shared" si="6"/>
        <v>0</v>
      </c>
      <c r="J232" s="29">
        <f t="shared" si="7"/>
        <v>0</v>
      </c>
      <c r="K232" s="28">
        <f t="shared" si="1"/>
        <v>0</v>
      </c>
      <c r="L232" s="29">
        <f t="shared" si="2"/>
        <v>0</v>
      </c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4.25" customHeight="1">
      <c r="A233" s="1"/>
      <c r="B233" s="1"/>
      <c r="C233" s="1"/>
      <c r="D233" s="1"/>
      <c r="E233" s="1"/>
      <c r="F233" s="27" t="str">
        <f t="shared" si="3"/>
        <v/>
      </c>
      <c r="G233" s="28">
        <f t="shared" si="4"/>
        <v>0</v>
      </c>
      <c r="H233" s="29">
        <f t="shared" si="5"/>
        <v>0</v>
      </c>
      <c r="I233" s="29">
        <f t="shared" si="6"/>
        <v>0</v>
      </c>
      <c r="J233" s="29">
        <f t="shared" si="7"/>
        <v>0</v>
      </c>
      <c r="K233" s="28">
        <f t="shared" si="1"/>
        <v>0</v>
      </c>
      <c r="L233" s="29">
        <f t="shared" si="2"/>
        <v>0</v>
      </c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4.25" customHeight="1">
      <c r="A234" s="1"/>
      <c r="B234" s="1"/>
      <c r="C234" s="1"/>
      <c r="D234" s="1"/>
      <c r="E234" s="1"/>
      <c r="F234" s="27" t="str">
        <f t="shared" si="3"/>
        <v/>
      </c>
      <c r="G234" s="28">
        <f t="shared" si="4"/>
        <v>0</v>
      </c>
      <c r="H234" s="29">
        <f t="shared" si="5"/>
        <v>0</v>
      </c>
      <c r="I234" s="29">
        <f t="shared" si="6"/>
        <v>0</v>
      </c>
      <c r="J234" s="29">
        <f t="shared" si="7"/>
        <v>0</v>
      </c>
      <c r="K234" s="28">
        <f t="shared" si="1"/>
        <v>0</v>
      </c>
      <c r="L234" s="29">
        <f t="shared" si="2"/>
        <v>0</v>
      </c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4.25" customHeight="1">
      <c r="A235" s="1"/>
      <c r="B235" s="1"/>
      <c r="C235" s="1"/>
      <c r="D235" s="1"/>
      <c r="E235" s="1"/>
      <c r="F235" s="27" t="str">
        <f t="shared" si="3"/>
        <v/>
      </c>
      <c r="G235" s="28">
        <f t="shared" si="4"/>
        <v>0</v>
      </c>
      <c r="H235" s="29">
        <f t="shared" si="5"/>
        <v>0</v>
      </c>
      <c r="I235" s="29">
        <f t="shared" si="6"/>
        <v>0</v>
      </c>
      <c r="J235" s="29">
        <f t="shared" si="7"/>
        <v>0</v>
      </c>
      <c r="K235" s="28">
        <f t="shared" si="1"/>
        <v>0</v>
      </c>
      <c r="L235" s="29">
        <f t="shared" si="2"/>
        <v>0</v>
      </c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4.25" customHeight="1">
      <c r="A236" s="1"/>
      <c r="B236" s="1"/>
      <c r="C236" s="1"/>
      <c r="D236" s="1"/>
      <c r="E236" s="1"/>
      <c r="F236" s="27" t="str">
        <f t="shared" si="3"/>
        <v/>
      </c>
      <c r="G236" s="28">
        <f t="shared" si="4"/>
        <v>0</v>
      </c>
      <c r="H236" s="29">
        <f t="shared" si="5"/>
        <v>0</v>
      </c>
      <c r="I236" s="29">
        <f t="shared" si="6"/>
        <v>0</v>
      </c>
      <c r="J236" s="29">
        <f t="shared" si="7"/>
        <v>0</v>
      </c>
      <c r="K236" s="28">
        <f t="shared" si="1"/>
        <v>0</v>
      </c>
      <c r="L236" s="29">
        <f t="shared" si="2"/>
        <v>0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4.25" customHeight="1">
      <c r="A237" s="1"/>
      <c r="B237" s="1"/>
      <c r="C237" s="1"/>
      <c r="D237" s="1"/>
      <c r="E237" s="1"/>
      <c r="F237" s="27" t="str">
        <f t="shared" si="3"/>
        <v/>
      </c>
      <c r="G237" s="28">
        <f t="shared" si="4"/>
        <v>0</v>
      </c>
      <c r="H237" s="29">
        <f t="shared" si="5"/>
        <v>0</v>
      </c>
      <c r="I237" s="29">
        <f t="shared" si="6"/>
        <v>0</v>
      </c>
      <c r="J237" s="29">
        <f t="shared" si="7"/>
        <v>0</v>
      </c>
      <c r="K237" s="28">
        <f t="shared" si="1"/>
        <v>0</v>
      </c>
      <c r="L237" s="29">
        <f t="shared" si="2"/>
        <v>0</v>
      </c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4.25" customHeight="1">
      <c r="A238" s="1"/>
      <c r="B238" s="1"/>
      <c r="C238" s="1"/>
      <c r="D238" s="1"/>
      <c r="E238" s="1"/>
      <c r="F238" s="27" t="str">
        <f t="shared" si="3"/>
        <v/>
      </c>
      <c r="G238" s="28">
        <f t="shared" si="4"/>
        <v>0</v>
      </c>
      <c r="H238" s="29">
        <f t="shared" si="5"/>
        <v>0</v>
      </c>
      <c r="I238" s="29">
        <f t="shared" si="6"/>
        <v>0</v>
      </c>
      <c r="J238" s="29">
        <f t="shared" si="7"/>
        <v>0</v>
      </c>
      <c r="K238" s="28">
        <f t="shared" si="1"/>
        <v>0</v>
      </c>
      <c r="L238" s="29">
        <f t="shared" si="2"/>
        <v>0</v>
      </c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4.25" customHeight="1">
      <c r="A239" s="1"/>
      <c r="B239" s="1"/>
      <c r="C239" s="1"/>
      <c r="D239" s="1"/>
      <c r="E239" s="1"/>
      <c r="F239" s="27" t="str">
        <f t="shared" si="3"/>
        <v/>
      </c>
      <c r="G239" s="28">
        <f t="shared" si="4"/>
        <v>0</v>
      </c>
      <c r="H239" s="29">
        <f t="shared" si="5"/>
        <v>0</v>
      </c>
      <c r="I239" s="29">
        <f t="shared" si="6"/>
        <v>0</v>
      </c>
      <c r="J239" s="29">
        <f t="shared" si="7"/>
        <v>0</v>
      </c>
      <c r="K239" s="28">
        <f t="shared" si="1"/>
        <v>0</v>
      </c>
      <c r="L239" s="29">
        <f t="shared" si="2"/>
        <v>0</v>
      </c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4.25" customHeight="1">
      <c r="A240" s="1"/>
      <c r="B240" s="1"/>
      <c r="C240" s="1"/>
      <c r="D240" s="1"/>
      <c r="E240" s="1"/>
      <c r="F240" s="27" t="str">
        <f t="shared" si="3"/>
        <v/>
      </c>
      <c r="G240" s="28">
        <f t="shared" si="4"/>
        <v>0</v>
      </c>
      <c r="H240" s="29">
        <f t="shared" si="5"/>
        <v>0</v>
      </c>
      <c r="I240" s="29">
        <f t="shared" si="6"/>
        <v>0</v>
      </c>
      <c r="J240" s="29">
        <f t="shared" si="7"/>
        <v>0</v>
      </c>
      <c r="K240" s="28">
        <f t="shared" si="1"/>
        <v>0</v>
      </c>
      <c r="L240" s="29">
        <f t="shared" si="2"/>
        <v>0</v>
      </c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4.25" customHeight="1">
      <c r="A241" s="1"/>
      <c r="B241" s="1"/>
      <c r="C241" s="1"/>
      <c r="D241" s="1"/>
      <c r="E241" s="1"/>
      <c r="F241" s="27" t="str">
        <f t="shared" si="3"/>
        <v/>
      </c>
      <c r="G241" s="28">
        <f t="shared" si="4"/>
        <v>0</v>
      </c>
      <c r="H241" s="29">
        <f t="shared" si="5"/>
        <v>0</v>
      </c>
      <c r="I241" s="29">
        <f t="shared" si="6"/>
        <v>0</v>
      </c>
      <c r="J241" s="29">
        <f t="shared" si="7"/>
        <v>0</v>
      </c>
      <c r="K241" s="28">
        <f t="shared" si="1"/>
        <v>0</v>
      </c>
      <c r="L241" s="29">
        <f t="shared" si="2"/>
        <v>0</v>
      </c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4.25" customHeight="1">
      <c r="A242" s="1"/>
      <c r="B242" s="1"/>
      <c r="C242" s="1"/>
      <c r="D242" s="1"/>
      <c r="E242" s="1"/>
      <c r="F242" s="27" t="str">
        <f t="shared" si="3"/>
        <v/>
      </c>
      <c r="G242" s="28">
        <f t="shared" si="4"/>
        <v>0</v>
      </c>
      <c r="H242" s="29">
        <f t="shared" si="5"/>
        <v>0</v>
      </c>
      <c r="I242" s="29">
        <f t="shared" si="6"/>
        <v>0</v>
      </c>
      <c r="J242" s="29">
        <f t="shared" si="7"/>
        <v>0</v>
      </c>
      <c r="K242" s="28">
        <f t="shared" si="1"/>
        <v>0</v>
      </c>
      <c r="L242" s="29">
        <f t="shared" si="2"/>
        <v>0</v>
      </c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4.25" customHeight="1">
      <c r="A243" s="1"/>
      <c r="B243" s="1"/>
      <c r="C243" s="1"/>
      <c r="D243" s="1"/>
      <c r="E243" s="1"/>
      <c r="F243" s="27" t="str">
        <f t="shared" si="3"/>
        <v/>
      </c>
      <c r="G243" s="28">
        <f t="shared" si="4"/>
        <v>0</v>
      </c>
      <c r="H243" s="29">
        <f t="shared" si="5"/>
        <v>0</v>
      </c>
      <c r="I243" s="29">
        <f t="shared" si="6"/>
        <v>0</v>
      </c>
      <c r="J243" s="29">
        <f t="shared" si="7"/>
        <v>0</v>
      </c>
      <c r="K243" s="28">
        <f t="shared" si="1"/>
        <v>0</v>
      </c>
      <c r="L243" s="29">
        <f t="shared" si="2"/>
        <v>0</v>
      </c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4.25" customHeight="1">
      <c r="A244" s="1"/>
      <c r="B244" s="1"/>
      <c r="C244" s="1"/>
      <c r="D244" s="1"/>
      <c r="E244" s="1"/>
      <c r="F244" s="27" t="str">
        <f t="shared" si="3"/>
        <v/>
      </c>
      <c r="G244" s="28">
        <f t="shared" si="4"/>
        <v>0</v>
      </c>
      <c r="H244" s="29">
        <f t="shared" si="5"/>
        <v>0</v>
      </c>
      <c r="I244" s="29">
        <f t="shared" si="6"/>
        <v>0</v>
      </c>
      <c r="J244" s="29">
        <f t="shared" si="7"/>
        <v>0</v>
      </c>
      <c r="K244" s="28">
        <f t="shared" si="1"/>
        <v>0</v>
      </c>
      <c r="L244" s="29">
        <f t="shared" si="2"/>
        <v>0</v>
      </c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4.25" customHeight="1">
      <c r="A245" s="1"/>
      <c r="B245" s="1"/>
      <c r="C245" s="1"/>
      <c r="D245" s="1"/>
      <c r="E245" s="1"/>
      <c r="F245" s="27" t="str">
        <f t="shared" si="3"/>
        <v/>
      </c>
      <c r="G245" s="28">
        <f t="shared" si="4"/>
        <v>0</v>
      </c>
      <c r="H245" s="29">
        <f t="shared" si="5"/>
        <v>0</v>
      </c>
      <c r="I245" s="29">
        <f t="shared" si="6"/>
        <v>0</v>
      </c>
      <c r="J245" s="29">
        <f t="shared" si="7"/>
        <v>0</v>
      </c>
      <c r="K245" s="28">
        <f t="shared" si="1"/>
        <v>0</v>
      </c>
      <c r="L245" s="29">
        <f t="shared" si="2"/>
        <v>0</v>
      </c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4.25" customHeight="1">
      <c r="A246" s="1"/>
      <c r="B246" s="1"/>
      <c r="C246" s="1"/>
      <c r="D246" s="1"/>
      <c r="E246" s="1"/>
      <c r="F246" s="27" t="str">
        <f t="shared" si="3"/>
        <v/>
      </c>
      <c r="G246" s="28">
        <f t="shared" si="4"/>
        <v>0</v>
      </c>
      <c r="H246" s="29">
        <f t="shared" si="5"/>
        <v>0</v>
      </c>
      <c r="I246" s="29">
        <f t="shared" si="6"/>
        <v>0</v>
      </c>
      <c r="J246" s="29">
        <f t="shared" si="7"/>
        <v>0</v>
      </c>
      <c r="K246" s="28">
        <f t="shared" si="1"/>
        <v>0</v>
      </c>
      <c r="L246" s="29">
        <f t="shared" si="2"/>
        <v>0</v>
      </c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4.25" customHeight="1">
      <c r="A247" s="1"/>
      <c r="B247" s="1"/>
      <c r="C247" s="1"/>
      <c r="D247" s="1"/>
      <c r="E247" s="1"/>
      <c r="F247" s="27" t="str">
        <f t="shared" si="3"/>
        <v/>
      </c>
      <c r="G247" s="28">
        <f t="shared" si="4"/>
        <v>0</v>
      </c>
      <c r="H247" s="29">
        <f t="shared" si="5"/>
        <v>0</v>
      </c>
      <c r="I247" s="29">
        <f t="shared" si="6"/>
        <v>0</v>
      </c>
      <c r="J247" s="29">
        <f t="shared" si="7"/>
        <v>0</v>
      </c>
      <c r="K247" s="28">
        <f t="shared" si="1"/>
        <v>0</v>
      </c>
      <c r="L247" s="29">
        <f t="shared" si="2"/>
        <v>0</v>
      </c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4.25" customHeight="1">
      <c r="A248" s="1"/>
      <c r="B248" s="1"/>
      <c r="C248" s="1"/>
      <c r="D248" s="1"/>
      <c r="E248" s="1"/>
      <c r="F248" s="27" t="str">
        <f t="shared" si="3"/>
        <v/>
      </c>
      <c r="G248" s="28">
        <f t="shared" si="4"/>
        <v>0</v>
      </c>
      <c r="H248" s="29">
        <f t="shared" si="5"/>
        <v>0</v>
      </c>
      <c r="I248" s="29">
        <f t="shared" si="6"/>
        <v>0</v>
      </c>
      <c r="J248" s="29">
        <f t="shared" si="7"/>
        <v>0</v>
      </c>
      <c r="K248" s="28">
        <f t="shared" si="1"/>
        <v>0</v>
      </c>
      <c r="L248" s="29">
        <f t="shared" si="2"/>
        <v>0</v>
      </c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4.25" customHeight="1">
      <c r="A249" s="1"/>
      <c r="B249" s="1"/>
      <c r="C249" s="1"/>
      <c r="D249" s="1"/>
      <c r="E249" s="1"/>
      <c r="F249" s="27" t="str">
        <f t="shared" si="3"/>
        <v/>
      </c>
      <c r="G249" s="28">
        <f t="shared" si="4"/>
        <v>0</v>
      </c>
      <c r="H249" s="29">
        <f t="shared" si="5"/>
        <v>0</v>
      </c>
      <c r="I249" s="29">
        <f t="shared" si="6"/>
        <v>0</v>
      </c>
      <c r="J249" s="29">
        <f t="shared" si="7"/>
        <v>0</v>
      </c>
      <c r="K249" s="28">
        <f t="shared" si="1"/>
        <v>0</v>
      </c>
      <c r="L249" s="29">
        <f t="shared" si="2"/>
        <v>0</v>
      </c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4.25" customHeight="1">
      <c r="A250" s="1"/>
      <c r="B250" s="1"/>
      <c r="C250" s="1"/>
      <c r="D250" s="1"/>
      <c r="E250" s="1"/>
      <c r="F250" s="27" t="str">
        <f t="shared" si="3"/>
        <v/>
      </c>
      <c r="G250" s="28">
        <f t="shared" si="4"/>
        <v>0</v>
      </c>
      <c r="H250" s="29">
        <f t="shared" si="5"/>
        <v>0</v>
      </c>
      <c r="I250" s="29">
        <f t="shared" si="6"/>
        <v>0</v>
      </c>
      <c r="J250" s="29">
        <f t="shared" si="7"/>
        <v>0</v>
      </c>
      <c r="K250" s="28">
        <f t="shared" si="1"/>
        <v>0</v>
      </c>
      <c r="L250" s="29">
        <f t="shared" si="2"/>
        <v>0</v>
      </c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4.25" customHeight="1">
      <c r="A251" s="1"/>
      <c r="B251" s="1"/>
      <c r="C251" s="1"/>
      <c r="D251" s="1"/>
      <c r="E251" s="1"/>
      <c r="F251" s="27" t="str">
        <f t="shared" si="3"/>
        <v/>
      </c>
      <c r="G251" s="28">
        <f t="shared" si="4"/>
        <v>0</v>
      </c>
      <c r="H251" s="29">
        <f t="shared" si="5"/>
        <v>0</v>
      </c>
      <c r="I251" s="29">
        <f t="shared" si="6"/>
        <v>0</v>
      </c>
      <c r="J251" s="29">
        <f t="shared" si="7"/>
        <v>0</v>
      </c>
      <c r="K251" s="28">
        <f t="shared" si="1"/>
        <v>0</v>
      </c>
      <c r="L251" s="29">
        <f t="shared" si="2"/>
        <v>0</v>
      </c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4.25" customHeight="1">
      <c r="A252" s="1"/>
      <c r="B252" s="1"/>
      <c r="C252" s="1"/>
      <c r="D252" s="1"/>
      <c r="E252" s="1"/>
      <c r="F252" s="27" t="str">
        <f t="shared" si="3"/>
        <v/>
      </c>
      <c r="G252" s="28">
        <f t="shared" si="4"/>
        <v>0</v>
      </c>
      <c r="H252" s="29">
        <f t="shared" si="5"/>
        <v>0</v>
      </c>
      <c r="I252" s="29">
        <f t="shared" si="6"/>
        <v>0</v>
      </c>
      <c r="J252" s="29">
        <f t="shared" si="7"/>
        <v>0</v>
      </c>
      <c r="K252" s="28">
        <f t="shared" si="1"/>
        <v>0</v>
      </c>
      <c r="L252" s="29">
        <f t="shared" si="2"/>
        <v>0</v>
      </c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4.25" customHeight="1">
      <c r="A253" s="1"/>
      <c r="B253" s="1"/>
      <c r="C253" s="1"/>
      <c r="D253" s="1"/>
      <c r="E253" s="1"/>
      <c r="F253" s="27" t="str">
        <f t="shared" si="3"/>
        <v/>
      </c>
      <c r="G253" s="28">
        <f t="shared" si="4"/>
        <v>0</v>
      </c>
      <c r="H253" s="29">
        <f t="shared" si="5"/>
        <v>0</v>
      </c>
      <c r="I253" s="29">
        <f t="shared" si="6"/>
        <v>0</v>
      </c>
      <c r="J253" s="29">
        <f t="shared" si="7"/>
        <v>0</v>
      </c>
      <c r="K253" s="28">
        <f t="shared" si="1"/>
        <v>0</v>
      </c>
      <c r="L253" s="29">
        <f t="shared" si="2"/>
        <v>0</v>
      </c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4.25" customHeight="1">
      <c r="A254" s="1"/>
      <c r="B254" s="1"/>
      <c r="C254" s="1"/>
      <c r="D254" s="1"/>
      <c r="E254" s="1"/>
      <c r="F254" s="27" t="str">
        <f t="shared" si="3"/>
        <v/>
      </c>
      <c r="G254" s="28">
        <f t="shared" si="4"/>
        <v>0</v>
      </c>
      <c r="H254" s="29">
        <f t="shared" si="5"/>
        <v>0</v>
      </c>
      <c r="I254" s="29">
        <f t="shared" si="6"/>
        <v>0</v>
      </c>
      <c r="J254" s="29">
        <f t="shared" si="7"/>
        <v>0</v>
      </c>
      <c r="K254" s="28">
        <f t="shared" si="1"/>
        <v>0</v>
      </c>
      <c r="L254" s="29">
        <f t="shared" si="2"/>
        <v>0</v>
      </c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4.25" customHeight="1">
      <c r="A255" s="1"/>
      <c r="B255" s="1"/>
      <c r="C255" s="1"/>
      <c r="D255" s="1"/>
      <c r="E255" s="1"/>
      <c r="F255" s="27" t="str">
        <f t="shared" si="3"/>
        <v/>
      </c>
      <c r="G255" s="28">
        <f t="shared" si="4"/>
        <v>0</v>
      </c>
      <c r="H255" s="29">
        <f t="shared" si="5"/>
        <v>0</v>
      </c>
      <c r="I255" s="29">
        <f t="shared" si="6"/>
        <v>0</v>
      </c>
      <c r="J255" s="29">
        <f t="shared" si="7"/>
        <v>0</v>
      </c>
      <c r="K255" s="28">
        <f t="shared" si="1"/>
        <v>0</v>
      </c>
      <c r="L255" s="29">
        <f t="shared" si="2"/>
        <v>0</v>
      </c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4.25" customHeight="1">
      <c r="A256" s="1"/>
      <c r="B256" s="1"/>
      <c r="C256" s="1"/>
      <c r="D256" s="1"/>
      <c r="E256" s="1"/>
      <c r="F256" s="27" t="str">
        <f t="shared" si="3"/>
        <v/>
      </c>
      <c r="G256" s="28">
        <f t="shared" si="4"/>
        <v>0</v>
      </c>
      <c r="H256" s="29">
        <f t="shared" si="5"/>
        <v>0</v>
      </c>
      <c r="I256" s="29">
        <f t="shared" si="6"/>
        <v>0</v>
      </c>
      <c r="J256" s="29">
        <f t="shared" si="7"/>
        <v>0</v>
      </c>
      <c r="K256" s="28">
        <f t="shared" si="1"/>
        <v>0</v>
      </c>
      <c r="L256" s="29">
        <f t="shared" si="2"/>
        <v>0</v>
      </c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4.25" customHeight="1">
      <c r="A257" s="1"/>
      <c r="B257" s="1"/>
      <c r="C257" s="1"/>
      <c r="D257" s="1"/>
      <c r="E257" s="1"/>
      <c r="F257" s="27" t="str">
        <f t="shared" si="3"/>
        <v/>
      </c>
      <c r="G257" s="28">
        <f t="shared" si="4"/>
        <v>0</v>
      </c>
      <c r="H257" s="29">
        <f t="shared" si="5"/>
        <v>0</v>
      </c>
      <c r="I257" s="29">
        <f t="shared" si="6"/>
        <v>0</v>
      </c>
      <c r="J257" s="29">
        <f t="shared" si="7"/>
        <v>0</v>
      </c>
      <c r="K257" s="28">
        <f t="shared" si="1"/>
        <v>0</v>
      </c>
      <c r="L257" s="29">
        <f t="shared" si="2"/>
        <v>0</v>
      </c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4.25" customHeight="1">
      <c r="A258" s="1"/>
      <c r="B258" s="1"/>
      <c r="C258" s="1"/>
      <c r="D258" s="1"/>
      <c r="E258" s="1"/>
      <c r="F258" s="27" t="str">
        <f t="shared" si="3"/>
        <v/>
      </c>
      <c r="G258" s="28">
        <f t="shared" si="4"/>
        <v>0</v>
      </c>
      <c r="H258" s="29">
        <f t="shared" si="5"/>
        <v>0</v>
      </c>
      <c r="I258" s="29">
        <f t="shared" si="6"/>
        <v>0</v>
      </c>
      <c r="J258" s="29">
        <f t="shared" si="7"/>
        <v>0</v>
      </c>
      <c r="K258" s="28">
        <f t="shared" si="1"/>
        <v>0</v>
      </c>
      <c r="L258" s="29">
        <f t="shared" si="2"/>
        <v>0</v>
      </c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4.25" customHeight="1">
      <c r="A259" s="1"/>
      <c r="B259" s="1"/>
      <c r="C259" s="1"/>
      <c r="D259" s="1"/>
      <c r="E259" s="1"/>
      <c r="F259" s="27" t="str">
        <f t="shared" si="3"/>
        <v/>
      </c>
      <c r="G259" s="28">
        <f t="shared" si="4"/>
        <v>0</v>
      </c>
      <c r="H259" s="29">
        <f t="shared" si="5"/>
        <v>0</v>
      </c>
      <c r="I259" s="29">
        <f t="shared" si="6"/>
        <v>0</v>
      </c>
      <c r="J259" s="29">
        <f t="shared" si="7"/>
        <v>0</v>
      </c>
      <c r="K259" s="28">
        <f t="shared" si="1"/>
        <v>0</v>
      </c>
      <c r="L259" s="29">
        <f t="shared" si="2"/>
        <v>0</v>
      </c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4.25" customHeight="1">
      <c r="A260" s="1"/>
      <c r="B260" s="1"/>
      <c r="C260" s="1"/>
      <c r="D260" s="1"/>
      <c r="E260" s="1"/>
      <c r="F260" s="27" t="str">
        <f t="shared" si="3"/>
        <v/>
      </c>
      <c r="G260" s="28">
        <f t="shared" si="4"/>
        <v>0</v>
      </c>
      <c r="H260" s="29">
        <f t="shared" si="5"/>
        <v>0</v>
      </c>
      <c r="I260" s="29">
        <f t="shared" si="6"/>
        <v>0</v>
      </c>
      <c r="J260" s="29">
        <f t="shared" si="7"/>
        <v>0</v>
      </c>
      <c r="K260" s="28">
        <f t="shared" si="1"/>
        <v>0</v>
      </c>
      <c r="L260" s="29">
        <f t="shared" si="2"/>
        <v>0</v>
      </c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4.25" customHeight="1">
      <c r="A261" s="1"/>
      <c r="B261" s="1"/>
      <c r="C261" s="1"/>
      <c r="D261" s="1"/>
      <c r="E261" s="1"/>
      <c r="F261" s="27" t="str">
        <f t="shared" si="3"/>
        <v/>
      </c>
      <c r="G261" s="28">
        <f t="shared" si="4"/>
        <v>0</v>
      </c>
      <c r="H261" s="29">
        <f t="shared" si="5"/>
        <v>0</v>
      </c>
      <c r="I261" s="29">
        <f t="shared" si="6"/>
        <v>0</v>
      </c>
      <c r="J261" s="29">
        <f t="shared" si="7"/>
        <v>0</v>
      </c>
      <c r="K261" s="28">
        <f t="shared" si="1"/>
        <v>0</v>
      </c>
      <c r="L261" s="29">
        <f t="shared" si="2"/>
        <v>0</v>
      </c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4.25" customHeight="1">
      <c r="A262" s="1"/>
      <c r="B262" s="1"/>
      <c r="C262" s="1"/>
      <c r="D262" s="1"/>
      <c r="E262" s="1"/>
      <c r="F262" s="27" t="str">
        <f t="shared" si="3"/>
        <v/>
      </c>
      <c r="G262" s="28">
        <f t="shared" si="4"/>
        <v>0</v>
      </c>
      <c r="H262" s="29">
        <f t="shared" si="5"/>
        <v>0</v>
      </c>
      <c r="I262" s="29">
        <f t="shared" si="6"/>
        <v>0</v>
      </c>
      <c r="J262" s="29">
        <f t="shared" si="7"/>
        <v>0</v>
      </c>
      <c r="K262" s="28">
        <f t="shared" si="1"/>
        <v>0</v>
      </c>
      <c r="L262" s="29">
        <f t="shared" si="2"/>
        <v>0</v>
      </c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4.25" customHeight="1">
      <c r="A263" s="1"/>
      <c r="B263" s="1"/>
      <c r="C263" s="1"/>
      <c r="D263" s="1"/>
      <c r="E263" s="1"/>
      <c r="F263" s="27" t="str">
        <f t="shared" si="3"/>
        <v/>
      </c>
      <c r="G263" s="28">
        <f t="shared" si="4"/>
        <v>0</v>
      </c>
      <c r="H263" s="29">
        <f t="shared" si="5"/>
        <v>0</v>
      </c>
      <c r="I263" s="29">
        <f t="shared" si="6"/>
        <v>0</v>
      </c>
      <c r="J263" s="29">
        <f t="shared" si="7"/>
        <v>0</v>
      </c>
      <c r="K263" s="28">
        <f t="shared" si="1"/>
        <v>0</v>
      </c>
      <c r="L263" s="29">
        <f t="shared" si="2"/>
        <v>0</v>
      </c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4.25" customHeight="1">
      <c r="A264" s="1"/>
      <c r="B264" s="1"/>
      <c r="C264" s="1"/>
      <c r="D264" s="1"/>
      <c r="E264" s="1"/>
      <c r="F264" s="27" t="str">
        <f t="shared" si="3"/>
        <v/>
      </c>
      <c r="G264" s="28">
        <f t="shared" si="4"/>
        <v>0</v>
      </c>
      <c r="H264" s="29">
        <f t="shared" si="5"/>
        <v>0</v>
      </c>
      <c r="I264" s="29">
        <f t="shared" si="6"/>
        <v>0</v>
      </c>
      <c r="J264" s="29">
        <f t="shared" si="7"/>
        <v>0</v>
      </c>
      <c r="K264" s="28">
        <f t="shared" si="1"/>
        <v>0</v>
      </c>
      <c r="L264" s="29">
        <f t="shared" si="2"/>
        <v>0</v>
      </c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4.25" customHeight="1">
      <c r="A265" s="1"/>
      <c r="B265" s="1"/>
      <c r="C265" s="1"/>
      <c r="D265" s="1"/>
      <c r="E265" s="1"/>
      <c r="F265" s="27" t="str">
        <f t="shared" si="3"/>
        <v/>
      </c>
      <c r="G265" s="28">
        <f t="shared" si="4"/>
        <v>0</v>
      </c>
      <c r="H265" s="29">
        <f t="shared" si="5"/>
        <v>0</v>
      </c>
      <c r="I265" s="29">
        <f t="shared" si="6"/>
        <v>0</v>
      </c>
      <c r="J265" s="29">
        <f t="shared" si="7"/>
        <v>0</v>
      </c>
      <c r="K265" s="28">
        <f t="shared" si="1"/>
        <v>0</v>
      </c>
      <c r="L265" s="29">
        <f t="shared" si="2"/>
        <v>0</v>
      </c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4.25" customHeight="1">
      <c r="A266" s="1"/>
      <c r="B266" s="1"/>
      <c r="C266" s="1"/>
      <c r="D266" s="1"/>
      <c r="E266" s="1"/>
      <c r="F266" s="27" t="str">
        <f t="shared" si="3"/>
        <v/>
      </c>
      <c r="G266" s="28">
        <f t="shared" si="4"/>
        <v>0</v>
      </c>
      <c r="H266" s="29">
        <f t="shared" si="5"/>
        <v>0</v>
      </c>
      <c r="I266" s="29">
        <f t="shared" si="6"/>
        <v>0</v>
      </c>
      <c r="J266" s="29">
        <f t="shared" si="7"/>
        <v>0</v>
      </c>
      <c r="K266" s="28">
        <f t="shared" si="1"/>
        <v>0</v>
      </c>
      <c r="L266" s="29">
        <f t="shared" si="2"/>
        <v>0</v>
      </c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4.25" customHeight="1">
      <c r="A267" s="1"/>
      <c r="B267" s="1"/>
      <c r="C267" s="1"/>
      <c r="D267" s="1"/>
      <c r="E267" s="1"/>
      <c r="F267" s="27" t="str">
        <f t="shared" si="3"/>
        <v/>
      </c>
      <c r="G267" s="28">
        <f t="shared" si="4"/>
        <v>0</v>
      </c>
      <c r="H267" s="29">
        <f t="shared" si="5"/>
        <v>0</v>
      </c>
      <c r="I267" s="29">
        <f t="shared" si="6"/>
        <v>0</v>
      </c>
      <c r="J267" s="29">
        <f t="shared" si="7"/>
        <v>0</v>
      </c>
      <c r="K267" s="28">
        <f t="shared" si="1"/>
        <v>0</v>
      </c>
      <c r="L267" s="29">
        <f t="shared" si="2"/>
        <v>0</v>
      </c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4.25" customHeight="1">
      <c r="A268" s="1"/>
      <c r="B268" s="1"/>
      <c r="C268" s="1"/>
      <c r="D268" s="1"/>
      <c r="E268" s="1"/>
      <c r="F268" s="27" t="str">
        <f t="shared" si="3"/>
        <v/>
      </c>
      <c r="G268" s="28">
        <f t="shared" si="4"/>
        <v>0</v>
      </c>
      <c r="H268" s="29">
        <f t="shared" si="5"/>
        <v>0</v>
      </c>
      <c r="I268" s="29">
        <f t="shared" si="6"/>
        <v>0</v>
      </c>
      <c r="J268" s="29">
        <f t="shared" si="7"/>
        <v>0</v>
      </c>
      <c r="K268" s="28">
        <f t="shared" si="1"/>
        <v>0</v>
      </c>
      <c r="L268" s="29">
        <f t="shared" si="2"/>
        <v>0</v>
      </c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4.25" customHeight="1">
      <c r="A269" s="1"/>
      <c r="B269" s="1"/>
      <c r="C269" s="1"/>
      <c r="D269" s="1"/>
      <c r="E269" s="1"/>
      <c r="F269" s="27" t="str">
        <f t="shared" si="3"/>
        <v/>
      </c>
      <c r="G269" s="28">
        <f t="shared" si="4"/>
        <v>0</v>
      </c>
      <c r="H269" s="29">
        <f t="shared" si="5"/>
        <v>0</v>
      </c>
      <c r="I269" s="29">
        <f t="shared" si="6"/>
        <v>0</v>
      </c>
      <c r="J269" s="29">
        <f t="shared" si="7"/>
        <v>0</v>
      </c>
      <c r="K269" s="28">
        <f t="shared" si="1"/>
        <v>0</v>
      </c>
      <c r="L269" s="29">
        <f t="shared" si="2"/>
        <v>0</v>
      </c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4.25" customHeight="1">
      <c r="A270" s="1"/>
      <c r="B270" s="1"/>
      <c r="C270" s="1"/>
      <c r="D270" s="1"/>
      <c r="E270" s="1"/>
      <c r="F270" s="27" t="str">
        <f t="shared" si="3"/>
        <v/>
      </c>
      <c r="G270" s="28">
        <f t="shared" si="4"/>
        <v>0</v>
      </c>
      <c r="H270" s="29">
        <f t="shared" si="5"/>
        <v>0</v>
      </c>
      <c r="I270" s="29">
        <f t="shared" si="6"/>
        <v>0</v>
      </c>
      <c r="J270" s="29">
        <f t="shared" si="7"/>
        <v>0</v>
      </c>
      <c r="K270" s="28">
        <f t="shared" si="1"/>
        <v>0</v>
      </c>
      <c r="L270" s="29">
        <f t="shared" si="2"/>
        <v>0</v>
      </c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4.25" customHeight="1">
      <c r="A271" s="1"/>
      <c r="B271" s="1"/>
      <c r="C271" s="1"/>
      <c r="D271" s="1"/>
      <c r="E271" s="1"/>
      <c r="F271" s="27" t="str">
        <f t="shared" si="3"/>
        <v/>
      </c>
      <c r="G271" s="28">
        <f t="shared" si="4"/>
        <v>0</v>
      </c>
      <c r="H271" s="29">
        <f t="shared" si="5"/>
        <v>0</v>
      </c>
      <c r="I271" s="29">
        <f t="shared" si="6"/>
        <v>0</v>
      </c>
      <c r="J271" s="29">
        <f t="shared" si="7"/>
        <v>0</v>
      </c>
      <c r="K271" s="28">
        <f t="shared" si="1"/>
        <v>0</v>
      </c>
      <c r="L271" s="29">
        <f t="shared" si="2"/>
        <v>0</v>
      </c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4.25" customHeight="1">
      <c r="A272" s="1"/>
      <c r="B272" s="1"/>
      <c r="C272" s="1"/>
      <c r="D272" s="1"/>
      <c r="E272" s="1"/>
      <c r="F272" s="27" t="str">
        <f t="shared" si="3"/>
        <v/>
      </c>
      <c r="G272" s="28">
        <f t="shared" si="4"/>
        <v>0</v>
      </c>
      <c r="H272" s="29">
        <f t="shared" si="5"/>
        <v>0</v>
      </c>
      <c r="I272" s="29">
        <f t="shared" si="6"/>
        <v>0</v>
      </c>
      <c r="J272" s="29">
        <f t="shared" si="7"/>
        <v>0</v>
      </c>
      <c r="K272" s="28">
        <f t="shared" si="1"/>
        <v>0</v>
      </c>
      <c r="L272" s="29">
        <f t="shared" si="2"/>
        <v>0</v>
      </c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4.25" customHeight="1">
      <c r="A273" s="1"/>
      <c r="B273" s="1"/>
      <c r="C273" s="1"/>
      <c r="D273" s="1"/>
      <c r="E273" s="1"/>
      <c r="F273" s="27" t="str">
        <f t="shared" si="3"/>
        <v/>
      </c>
      <c r="G273" s="28">
        <f t="shared" si="4"/>
        <v>0</v>
      </c>
      <c r="H273" s="29">
        <f t="shared" si="5"/>
        <v>0</v>
      </c>
      <c r="I273" s="29">
        <f t="shared" si="6"/>
        <v>0</v>
      </c>
      <c r="J273" s="29">
        <f t="shared" si="7"/>
        <v>0</v>
      </c>
      <c r="K273" s="28">
        <f t="shared" si="1"/>
        <v>0</v>
      </c>
      <c r="L273" s="29">
        <f t="shared" si="2"/>
        <v>0</v>
      </c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4.25" customHeight="1">
      <c r="A274" s="1"/>
      <c r="B274" s="1"/>
      <c r="C274" s="1"/>
      <c r="D274" s="1"/>
      <c r="E274" s="1"/>
      <c r="F274" s="27" t="str">
        <f t="shared" si="3"/>
        <v/>
      </c>
      <c r="G274" s="28">
        <f t="shared" si="4"/>
        <v>0</v>
      </c>
      <c r="H274" s="29">
        <f t="shared" si="5"/>
        <v>0</v>
      </c>
      <c r="I274" s="29">
        <f t="shared" si="6"/>
        <v>0</v>
      </c>
      <c r="J274" s="29">
        <f t="shared" si="7"/>
        <v>0</v>
      </c>
      <c r="K274" s="28">
        <f t="shared" si="1"/>
        <v>0</v>
      </c>
      <c r="L274" s="29">
        <f t="shared" si="2"/>
        <v>0</v>
      </c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4.25" customHeight="1">
      <c r="A275" s="1"/>
      <c r="B275" s="1"/>
      <c r="C275" s="1"/>
      <c r="D275" s="1"/>
      <c r="E275" s="1"/>
      <c r="F275" s="27" t="str">
        <f t="shared" si="3"/>
        <v/>
      </c>
      <c r="G275" s="28">
        <f t="shared" si="4"/>
        <v>0</v>
      </c>
      <c r="H275" s="29">
        <f t="shared" si="5"/>
        <v>0</v>
      </c>
      <c r="I275" s="29">
        <f t="shared" si="6"/>
        <v>0</v>
      </c>
      <c r="J275" s="29">
        <f t="shared" si="7"/>
        <v>0</v>
      </c>
      <c r="K275" s="28">
        <f t="shared" si="1"/>
        <v>0</v>
      </c>
      <c r="L275" s="29">
        <f t="shared" si="2"/>
        <v>0</v>
      </c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4.25" customHeight="1">
      <c r="A276" s="1"/>
      <c r="B276" s="1"/>
      <c r="C276" s="1"/>
      <c r="D276" s="1"/>
      <c r="E276" s="1"/>
      <c r="F276" s="27" t="str">
        <f t="shared" si="3"/>
        <v/>
      </c>
      <c r="G276" s="28">
        <f t="shared" si="4"/>
        <v>0</v>
      </c>
      <c r="H276" s="29">
        <f t="shared" si="5"/>
        <v>0</v>
      </c>
      <c r="I276" s="29">
        <f t="shared" si="6"/>
        <v>0</v>
      </c>
      <c r="J276" s="29">
        <f t="shared" si="7"/>
        <v>0</v>
      </c>
      <c r="K276" s="28">
        <f t="shared" si="1"/>
        <v>0</v>
      </c>
      <c r="L276" s="29">
        <f t="shared" si="2"/>
        <v>0</v>
      </c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4.25" customHeight="1">
      <c r="A277" s="1"/>
      <c r="B277" s="1"/>
      <c r="C277" s="1"/>
      <c r="D277" s="1"/>
      <c r="E277" s="1"/>
      <c r="F277" s="27" t="str">
        <f t="shared" si="3"/>
        <v/>
      </c>
      <c r="G277" s="28">
        <f t="shared" si="4"/>
        <v>0</v>
      </c>
      <c r="H277" s="29">
        <f t="shared" si="5"/>
        <v>0</v>
      </c>
      <c r="I277" s="29">
        <f t="shared" si="6"/>
        <v>0</v>
      </c>
      <c r="J277" s="29">
        <f t="shared" si="7"/>
        <v>0</v>
      </c>
      <c r="K277" s="28">
        <f t="shared" si="1"/>
        <v>0</v>
      </c>
      <c r="L277" s="29">
        <f t="shared" si="2"/>
        <v>0</v>
      </c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4.25" customHeight="1">
      <c r="A278" s="1"/>
      <c r="B278" s="1"/>
      <c r="C278" s="1"/>
      <c r="D278" s="1"/>
      <c r="E278" s="1"/>
      <c r="F278" s="27" t="str">
        <f t="shared" si="3"/>
        <v/>
      </c>
      <c r="G278" s="28">
        <f t="shared" si="4"/>
        <v>0</v>
      </c>
      <c r="H278" s="29">
        <f t="shared" si="5"/>
        <v>0</v>
      </c>
      <c r="I278" s="29">
        <f t="shared" si="6"/>
        <v>0</v>
      </c>
      <c r="J278" s="29">
        <f t="shared" si="7"/>
        <v>0</v>
      </c>
      <c r="K278" s="28">
        <f t="shared" si="1"/>
        <v>0</v>
      </c>
      <c r="L278" s="29">
        <f t="shared" si="2"/>
        <v>0</v>
      </c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4.25" customHeight="1">
      <c r="A279" s="1"/>
      <c r="B279" s="1"/>
      <c r="C279" s="1"/>
      <c r="D279" s="1"/>
      <c r="E279" s="1"/>
      <c r="F279" s="27" t="str">
        <f t="shared" si="3"/>
        <v/>
      </c>
      <c r="G279" s="28">
        <f t="shared" si="4"/>
        <v>0</v>
      </c>
      <c r="H279" s="29">
        <f t="shared" si="5"/>
        <v>0</v>
      </c>
      <c r="I279" s="29">
        <f t="shared" si="6"/>
        <v>0</v>
      </c>
      <c r="J279" s="29">
        <f t="shared" si="7"/>
        <v>0</v>
      </c>
      <c r="K279" s="28">
        <f t="shared" si="1"/>
        <v>0</v>
      </c>
      <c r="L279" s="29">
        <f t="shared" si="2"/>
        <v>0</v>
      </c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4.25" customHeight="1">
      <c r="A280" s="1"/>
      <c r="B280" s="1"/>
      <c r="C280" s="1"/>
      <c r="D280" s="1"/>
      <c r="E280" s="1"/>
      <c r="F280" s="27" t="str">
        <f t="shared" si="3"/>
        <v/>
      </c>
      <c r="G280" s="28">
        <f t="shared" si="4"/>
        <v>0</v>
      </c>
      <c r="H280" s="29">
        <f t="shared" si="5"/>
        <v>0</v>
      </c>
      <c r="I280" s="29">
        <f t="shared" si="6"/>
        <v>0</v>
      </c>
      <c r="J280" s="29">
        <f t="shared" si="7"/>
        <v>0</v>
      </c>
      <c r="K280" s="28">
        <f t="shared" si="1"/>
        <v>0</v>
      </c>
      <c r="L280" s="29">
        <f t="shared" si="2"/>
        <v>0</v>
      </c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4.25" customHeight="1">
      <c r="A281" s="1"/>
      <c r="B281" s="1"/>
      <c r="C281" s="1"/>
      <c r="D281" s="1"/>
      <c r="E281" s="1"/>
      <c r="F281" s="27" t="str">
        <f t="shared" si="3"/>
        <v/>
      </c>
      <c r="G281" s="28">
        <f t="shared" si="4"/>
        <v>0</v>
      </c>
      <c r="H281" s="29">
        <f t="shared" si="5"/>
        <v>0</v>
      </c>
      <c r="I281" s="29">
        <f t="shared" si="6"/>
        <v>0</v>
      </c>
      <c r="J281" s="29">
        <f t="shared" si="7"/>
        <v>0</v>
      </c>
      <c r="K281" s="28">
        <f t="shared" si="1"/>
        <v>0</v>
      </c>
      <c r="L281" s="29">
        <f t="shared" si="2"/>
        <v>0</v>
      </c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4.25" customHeight="1">
      <c r="A282" s="1"/>
      <c r="B282" s="1"/>
      <c r="C282" s="1"/>
      <c r="D282" s="1"/>
      <c r="E282" s="1"/>
      <c r="F282" s="27" t="str">
        <f t="shared" si="3"/>
        <v/>
      </c>
      <c r="G282" s="28">
        <f t="shared" si="4"/>
        <v>0</v>
      </c>
      <c r="H282" s="29">
        <f t="shared" si="5"/>
        <v>0</v>
      </c>
      <c r="I282" s="29">
        <f t="shared" si="6"/>
        <v>0</v>
      </c>
      <c r="J282" s="29">
        <f t="shared" si="7"/>
        <v>0</v>
      </c>
      <c r="K282" s="28">
        <f t="shared" si="1"/>
        <v>0</v>
      </c>
      <c r="L282" s="29">
        <f t="shared" si="2"/>
        <v>0</v>
      </c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4.25" customHeight="1">
      <c r="A283" s="1"/>
      <c r="B283" s="1"/>
      <c r="C283" s="1"/>
      <c r="D283" s="1"/>
      <c r="E283" s="1"/>
      <c r="F283" s="27" t="str">
        <f t="shared" si="3"/>
        <v/>
      </c>
      <c r="G283" s="28">
        <f t="shared" si="4"/>
        <v>0</v>
      </c>
      <c r="H283" s="29">
        <f t="shared" si="5"/>
        <v>0</v>
      </c>
      <c r="I283" s="29">
        <f t="shared" si="6"/>
        <v>0</v>
      </c>
      <c r="J283" s="29">
        <f t="shared" si="7"/>
        <v>0</v>
      </c>
      <c r="K283" s="28">
        <f t="shared" si="1"/>
        <v>0</v>
      </c>
      <c r="L283" s="29">
        <f t="shared" si="2"/>
        <v>0</v>
      </c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4.25" customHeight="1">
      <c r="A284" s="1"/>
      <c r="B284" s="1"/>
      <c r="C284" s="1"/>
      <c r="D284" s="1"/>
      <c r="E284" s="1"/>
      <c r="F284" s="27" t="str">
        <f t="shared" si="3"/>
        <v/>
      </c>
      <c r="G284" s="28">
        <f t="shared" si="4"/>
        <v>0</v>
      </c>
      <c r="H284" s="29">
        <f t="shared" si="5"/>
        <v>0</v>
      </c>
      <c r="I284" s="29">
        <f t="shared" si="6"/>
        <v>0</v>
      </c>
      <c r="J284" s="29">
        <f t="shared" si="7"/>
        <v>0</v>
      </c>
      <c r="K284" s="28">
        <f t="shared" si="1"/>
        <v>0</v>
      </c>
      <c r="L284" s="29">
        <f t="shared" si="2"/>
        <v>0</v>
      </c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4.25" customHeight="1">
      <c r="A285" s="1"/>
      <c r="B285" s="1"/>
      <c r="C285" s="1"/>
      <c r="D285" s="1"/>
      <c r="E285" s="1"/>
      <c r="F285" s="27" t="str">
        <f t="shared" si="3"/>
        <v/>
      </c>
      <c r="G285" s="28">
        <f t="shared" si="4"/>
        <v>0</v>
      </c>
      <c r="H285" s="29">
        <f t="shared" si="5"/>
        <v>0</v>
      </c>
      <c r="I285" s="29">
        <f t="shared" si="6"/>
        <v>0</v>
      </c>
      <c r="J285" s="29">
        <f t="shared" si="7"/>
        <v>0</v>
      </c>
      <c r="K285" s="28">
        <f t="shared" si="1"/>
        <v>0</v>
      </c>
      <c r="L285" s="29">
        <f t="shared" si="2"/>
        <v>0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4.25" customHeight="1">
      <c r="A286" s="1"/>
      <c r="B286" s="1"/>
      <c r="C286" s="1"/>
      <c r="D286" s="1"/>
      <c r="E286" s="1"/>
      <c r="F286" s="27" t="str">
        <f t="shared" si="3"/>
        <v/>
      </c>
      <c r="G286" s="28">
        <f t="shared" si="4"/>
        <v>0</v>
      </c>
      <c r="H286" s="29">
        <f t="shared" si="5"/>
        <v>0</v>
      </c>
      <c r="I286" s="29">
        <f t="shared" si="6"/>
        <v>0</v>
      </c>
      <c r="J286" s="29">
        <f t="shared" si="7"/>
        <v>0</v>
      </c>
      <c r="K286" s="28">
        <f t="shared" si="1"/>
        <v>0</v>
      </c>
      <c r="L286" s="29">
        <f t="shared" si="2"/>
        <v>0</v>
      </c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4.25" customHeight="1">
      <c r="A287" s="1"/>
      <c r="B287" s="1"/>
      <c r="C287" s="1"/>
      <c r="D287" s="1"/>
      <c r="E287" s="1"/>
      <c r="F287" s="27" t="str">
        <f t="shared" si="3"/>
        <v/>
      </c>
      <c r="G287" s="28">
        <f t="shared" si="4"/>
        <v>0</v>
      </c>
      <c r="H287" s="29">
        <f t="shared" si="5"/>
        <v>0</v>
      </c>
      <c r="I287" s="29">
        <f t="shared" si="6"/>
        <v>0</v>
      </c>
      <c r="J287" s="29">
        <f t="shared" si="7"/>
        <v>0</v>
      </c>
      <c r="K287" s="28">
        <f t="shared" si="1"/>
        <v>0</v>
      </c>
      <c r="L287" s="29">
        <f t="shared" si="2"/>
        <v>0</v>
      </c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4.25" customHeight="1">
      <c r="A288" s="1"/>
      <c r="B288" s="1"/>
      <c r="C288" s="1"/>
      <c r="D288" s="1"/>
      <c r="E288" s="1"/>
      <c r="F288" s="27" t="str">
        <f t="shared" si="3"/>
        <v/>
      </c>
      <c r="G288" s="28">
        <f t="shared" si="4"/>
        <v>0</v>
      </c>
      <c r="H288" s="29">
        <f t="shared" si="5"/>
        <v>0</v>
      </c>
      <c r="I288" s="29">
        <f t="shared" si="6"/>
        <v>0</v>
      </c>
      <c r="J288" s="29">
        <f t="shared" si="7"/>
        <v>0</v>
      </c>
      <c r="K288" s="28">
        <f t="shared" si="1"/>
        <v>0</v>
      </c>
      <c r="L288" s="29">
        <f t="shared" si="2"/>
        <v>0</v>
      </c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4.25" customHeight="1">
      <c r="A289" s="1"/>
      <c r="B289" s="1"/>
      <c r="C289" s="1"/>
      <c r="D289" s="1"/>
      <c r="E289" s="1"/>
      <c r="F289" s="27" t="str">
        <f t="shared" si="3"/>
        <v/>
      </c>
      <c r="G289" s="28">
        <f t="shared" si="4"/>
        <v>0</v>
      </c>
      <c r="H289" s="29">
        <f t="shared" si="5"/>
        <v>0</v>
      </c>
      <c r="I289" s="29">
        <f t="shared" si="6"/>
        <v>0</v>
      </c>
      <c r="J289" s="29">
        <f t="shared" si="7"/>
        <v>0</v>
      </c>
      <c r="K289" s="28">
        <f t="shared" si="1"/>
        <v>0</v>
      </c>
      <c r="L289" s="29">
        <f t="shared" si="2"/>
        <v>0</v>
      </c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4.25" customHeight="1">
      <c r="A290" s="1"/>
      <c r="B290" s="1"/>
      <c r="C290" s="1"/>
      <c r="D290" s="1"/>
      <c r="E290" s="1"/>
      <c r="F290" s="27" t="str">
        <f t="shared" si="3"/>
        <v/>
      </c>
      <c r="G290" s="28">
        <f t="shared" si="4"/>
        <v>0</v>
      </c>
      <c r="H290" s="29">
        <f t="shared" si="5"/>
        <v>0</v>
      </c>
      <c r="I290" s="29">
        <f t="shared" si="6"/>
        <v>0</v>
      </c>
      <c r="J290" s="29">
        <f t="shared" si="7"/>
        <v>0</v>
      </c>
      <c r="K290" s="28">
        <f t="shared" si="1"/>
        <v>0</v>
      </c>
      <c r="L290" s="29">
        <f t="shared" si="2"/>
        <v>0</v>
      </c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4.25" customHeight="1">
      <c r="A291" s="1"/>
      <c r="B291" s="1"/>
      <c r="C291" s="1"/>
      <c r="D291" s="1"/>
      <c r="E291" s="1"/>
      <c r="F291" s="27" t="str">
        <f t="shared" si="3"/>
        <v/>
      </c>
      <c r="G291" s="28">
        <f t="shared" si="4"/>
        <v>0</v>
      </c>
      <c r="H291" s="29">
        <f t="shared" si="5"/>
        <v>0</v>
      </c>
      <c r="I291" s="29">
        <f t="shared" si="6"/>
        <v>0</v>
      </c>
      <c r="J291" s="29">
        <f t="shared" si="7"/>
        <v>0</v>
      </c>
      <c r="K291" s="28">
        <f t="shared" si="1"/>
        <v>0</v>
      </c>
      <c r="L291" s="29">
        <f t="shared" si="2"/>
        <v>0</v>
      </c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4.25" customHeight="1">
      <c r="A292" s="1"/>
      <c r="B292" s="1"/>
      <c r="C292" s="1"/>
      <c r="D292" s="1"/>
      <c r="E292" s="1"/>
      <c r="F292" s="27" t="str">
        <f t="shared" si="3"/>
        <v/>
      </c>
      <c r="G292" s="28">
        <f t="shared" si="4"/>
        <v>0</v>
      </c>
      <c r="H292" s="29">
        <f t="shared" si="5"/>
        <v>0</v>
      </c>
      <c r="I292" s="29">
        <f t="shared" si="6"/>
        <v>0</v>
      </c>
      <c r="J292" s="29">
        <f t="shared" si="7"/>
        <v>0</v>
      </c>
      <c r="K292" s="28">
        <f t="shared" si="1"/>
        <v>0</v>
      </c>
      <c r="L292" s="29">
        <f t="shared" si="2"/>
        <v>0</v>
      </c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4.25" customHeight="1">
      <c r="A293" s="1"/>
      <c r="B293" s="1"/>
      <c r="C293" s="1"/>
      <c r="D293" s="1"/>
      <c r="E293" s="1"/>
      <c r="F293" s="27" t="str">
        <f t="shared" si="3"/>
        <v/>
      </c>
      <c r="G293" s="28">
        <f t="shared" si="4"/>
        <v>0</v>
      </c>
      <c r="H293" s="29">
        <f t="shared" si="5"/>
        <v>0</v>
      </c>
      <c r="I293" s="29">
        <f t="shared" si="6"/>
        <v>0</v>
      </c>
      <c r="J293" s="29">
        <f t="shared" si="7"/>
        <v>0</v>
      </c>
      <c r="K293" s="28">
        <f t="shared" si="1"/>
        <v>0</v>
      </c>
      <c r="L293" s="29">
        <f t="shared" si="2"/>
        <v>0</v>
      </c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4.25" customHeight="1">
      <c r="A294" s="1"/>
      <c r="B294" s="1"/>
      <c r="C294" s="1"/>
      <c r="D294" s="1"/>
      <c r="E294" s="1"/>
      <c r="F294" s="27" t="str">
        <f t="shared" si="3"/>
        <v/>
      </c>
      <c r="G294" s="28">
        <f t="shared" si="4"/>
        <v>0</v>
      </c>
      <c r="H294" s="29">
        <f t="shared" si="5"/>
        <v>0</v>
      </c>
      <c r="I294" s="29">
        <f t="shared" si="6"/>
        <v>0</v>
      </c>
      <c r="J294" s="29">
        <f t="shared" si="7"/>
        <v>0</v>
      </c>
      <c r="K294" s="28">
        <f t="shared" si="1"/>
        <v>0</v>
      </c>
      <c r="L294" s="29">
        <f t="shared" si="2"/>
        <v>0</v>
      </c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4.25" customHeight="1">
      <c r="A295" s="1"/>
      <c r="B295" s="1"/>
      <c r="C295" s="1"/>
      <c r="D295" s="1"/>
      <c r="E295" s="1"/>
      <c r="F295" s="27" t="str">
        <f t="shared" si="3"/>
        <v/>
      </c>
      <c r="G295" s="28">
        <f t="shared" si="4"/>
        <v>0</v>
      </c>
      <c r="H295" s="29">
        <f t="shared" si="5"/>
        <v>0</v>
      </c>
      <c r="I295" s="29">
        <f t="shared" si="6"/>
        <v>0</v>
      </c>
      <c r="J295" s="29">
        <f t="shared" si="7"/>
        <v>0</v>
      </c>
      <c r="K295" s="28">
        <f t="shared" si="1"/>
        <v>0</v>
      </c>
      <c r="L295" s="29">
        <f t="shared" si="2"/>
        <v>0</v>
      </c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4.25" customHeight="1">
      <c r="A296" s="1"/>
      <c r="B296" s="1"/>
      <c r="C296" s="1"/>
      <c r="D296" s="1"/>
      <c r="E296" s="1"/>
      <c r="F296" s="27" t="str">
        <f t="shared" si="3"/>
        <v/>
      </c>
      <c r="G296" s="28">
        <f t="shared" si="4"/>
        <v>0</v>
      </c>
      <c r="H296" s="29">
        <f t="shared" si="5"/>
        <v>0</v>
      </c>
      <c r="I296" s="29">
        <f t="shared" si="6"/>
        <v>0</v>
      </c>
      <c r="J296" s="29">
        <f t="shared" si="7"/>
        <v>0</v>
      </c>
      <c r="K296" s="28">
        <f t="shared" si="1"/>
        <v>0</v>
      </c>
      <c r="L296" s="29">
        <f t="shared" si="2"/>
        <v>0</v>
      </c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4.25" customHeight="1">
      <c r="A297" s="1"/>
      <c r="B297" s="1"/>
      <c r="C297" s="1"/>
      <c r="D297" s="1"/>
      <c r="E297" s="1"/>
      <c r="F297" s="27" t="str">
        <f t="shared" si="3"/>
        <v/>
      </c>
      <c r="G297" s="28">
        <f t="shared" si="4"/>
        <v>0</v>
      </c>
      <c r="H297" s="29">
        <f t="shared" si="5"/>
        <v>0</v>
      </c>
      <c r="I297" s="29">
        <f t="shared" si="6"/>
        <v>0</v>
      </c>
      <c r="J297" s="29">
        <f t="shared" si="7"/>
        <v>0</v>
      </c>
      <c r="K297" s="28">
        <f t="shared" si="1"/>
        <v>0</v>
      </c>
      <c r="L297" s="29">
        <f t="shared" si="2"/>
        <v>0</v>
      </c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4.25" customHeight="1">
      <c r="A298" s="1"/>
      <c r="B298" s="1"/>
      <c r="C298" s="1"/>
      <c r="D298" s="1"/>
      <c r="E298" s="1"/>
      <c r="F298" s="27" t="str">
        <f t="shared" si="3"/>
        <v/>
      </c>
      <c r="G298" s="28">
        <f t="shared" si="4"/>
        <v>0</v>
      </c>
      <c r="H298" s="29">
        <f t="shared" si="5"/>
        <v>0</v>
      </c>
      <c r="I298" s="29">
        <f t="shared" si="6"/>
        <v>0</v>
      </c>
      <c r="J298" s="29">
        <f t="shared" si="7"/>
        <v>0</v>
      </c>
      <c r="K298" s="28">
        <f t="shared" si="1"/>
        <v>0</v>
      </c>
      <c r="L298" s="29">
        <f t="shared" si="2"/>
        <v>0</v>
      </c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4.25" customHeight="1">
      <c r="A299" s="1"/>
      <c r="B299" s="1"/>
      <c r="C299" s="1"/>
      <c r="D299" s="1"/>
      <c r="E299" s="1"/>
      <c r="F299" s="27" t="str">
        <f t="shared" si="3"/>
        <v/>
      </c>
      <c r="G299" s="28">
        <f t="shared" si="4"/>
        <v>0</v>
      </c>
      <c r="H299" s="29">
        <f t="shared" si="5"/>
        <v>0</v>
      </c>
      <c r="I299" s="29">
        <f t="shared" si="6"/>
        <v>0</v>
      </c>
      <c r="J299" s="29">
        <f t="shared" si="7"/>
        <v>0</v>
      </c>
      <c r="K299" s="28">
        <f t="shared" si="1"/>
        <v>0</v>
      </c>
      <c r="L299" s="29">
        <f t="shared" si="2"/>
        <v>0</v>
      </c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4.25" customHeight="1">
      <c r="A300" s="1"/>
      <c r="B300" s="1"/>
      <c r="C300" s="1"/>
      <c r="D300" s="1"/>
      <c r="E300" s="1"/>
      <c r="F300" s="27" t="str">
        <f t="shared" si="3"/>
        <v/>
      </c>
      <c r="G300" s="28">
        <f t="shared" si="4"/>
        <v>0</v>
      </c>
      <c r="H300" s="29">
        <f t="shared" si="5"/>
        <v>0</v>
      </c>
      <c r="I300" s="29">
        <f t="shared" si="6"/>
        <v>0</v>
      </c>
      <c r="J300" s="29">
        <f t="shared" si="7"/>
        <v>0</v>
      </c>
      <c r="K300" s="28">
        <f t="shared" si="1"/>
        <v>0</v>
      </c>
      <c r="L300" s="29">
        <f t="shared" si="2"/>
        <v>0</v>
      </c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4.25" customHeight="1">
      <c r="A301" s="1"/>
      <c r="B301" s="1"/>
      <c r="C301" s="1"/>
      <c r="D301" s="1"/>
      <c r="E301" s="1"/>
      <c r="F301" s="27" t="str">
        <f t="shared" si="3"/>
        <v/>
      </c>
      <c r="G301" s="28">
        <f t="shared" si="4"/>
        <v>0</v>
      </c>
      <c r="H301" s="29">
        <f t="shared" si="5"/>
        <v>0</v>
      </c>
      <c r="I301" s="29">
        <f t="shared" si="6"/>
        <v>0</v>
      </c>
      <c r="J301" s="29">
        <f t="shared" si="7"/>
        <v>0</v>
      </c>
      <c r="K301" s="28">
        <f t="shared" si="1"/>
        <v>0</v>
      </c>
      <c r="L301" s="29">
        <f t="shared" si="2"/>
        <v>0</v>
      </c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4.25" customHeight="1">
      <c r="A302" s="1"/>
      <c r="B302" s="1"/>
      <c r="C302" s="1"/>
      <c r="D302" s="1"/>
      <c r="E302" s="1"/>
      <c r="F302" s="27" t="str">
        <f t="shared" si="3"/>
        <v/>
      </c>
      <c r="G302" s="28">
        <f t="shared" si="4"/>
        <v>0</v>
      </c>
      <c r="H302" s="29">
        <f t="shared" si="5"/>
        <v>0</v>
      </c>
      <c r="I302" s="29">
        <f t="shared" si="6"/>
        <v>0</v>
      </c>
      <c r="J302" s="29">
        <f t="shared" si="7"/>
        <v>0</v>
      </c>
      <c r="K302" s="28">
        <f t="shared" si="1"/>
        <v>0</v>
      </c>
      <c r="L302" s="29">
        <f t="shared" si="2"/>
        <v>0</v>
      </c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4.25" customHeight="1">
      <c r="A303" s="1"/>
      <c r="B303" s="1"/>
      <c r="C303" s="1"/>
      <c r="D303" s="1"/>
      <c r="E303" s="1"/>
      <c r="F303" s="27" t="str">
        <f t="shared" si="3"/>
        <v/>
      </c>
      <c r="G303" s="28">
        <f t="shared" si="4"/>
        <v>0</v>
      </c>
      <c r="H303" s="29">
        <f t="shared" si="5"/>
        <v>0</v>
      </c>
      <c r="I303" s="29">
        <f t="shared" si="6"/>
        <v>0</v>
      </c>
      <c r="J303" s="29">
        <f t="shared" si="7"/>
        <v>0</v>
      </c>
      <c r="K303" s="28">
        <f t="shared" si="1"/>
        <v>0</v>
      </c>
      <c r="L303" s="29">
        <f t="shared" si="2"/>
        <v>0</v>
      </c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4.25" customHeight="1">
      <c r="A304" s="1"/>
      <c r="B304" s="1"/>
      <c r="C304" s="1"/>
      <c r="D304" s="1"/>
      <c r="E304" s="1"/>
      <c r="F304" s="27" t="str">
        <f t="shared" si="3"/>
        <v/>
      </c>
      <c r="G304" s="28">
        <f t="shared" si="4"/>
        <v>0</v>
      </c>
      <c r="H304" s="29">
        <f t="shared" si="5"/>
        <v>0</v>
      </c>
      <c r="I304" s="29">
        <f t="shared" si="6"/>
        <v>0</v>
      </c>
      <c r="J304" s="29">
        <f t="shared" si="7"/>
        <v>0</v>
      </c>
      <c r="K304" s="28">
        <f t="shared" si="1"/>
        <v>0</v>
      </c>
      <c r="L304" s="29">
        <f t="shared" si="2"/>
        <v>0</v>
      </c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4.25" customHeight="1">
      <c r="A305" s="1"/>
      <c r="B305" s="1"/>
      <c r="C305" s="1"/>
      <c r="D305" s="1"/>
      <c r="E305" s="1"/>
      <c r="F305" s="27" t="str">
        <f t="shared" si="3"/>
        <v/>
      </c>
      <c r="G305" s="28">
        <f t="shared" si="4"/>
        <v>0</v>
      </c>
      <c r="H305" s="29">
        <f t="shared" si="5"/>
        <v>0</v>
      </c>
      <c r="I305" s="29">
        <f t="shared" si="6"/>
        <v>0</v>
      </c>
      <c r="J305" s="29">
        <f t="shared" si="7"/>
        <v>0</v>
      </c>
      <c r="K305" s="28">
        <f t="shared" si="1"/>
        <v>0</v>
      </c>
      <c r="L305" s="29">
        <f t="shared" si="2"/>
        <v>0</v>
      </c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4.25" customHeight="1">
      <c r="A306" s="1"/>
      <c r="B306" s="1"/>
      <c r="C306" s="1"/>
      <c r="D306" s="1"/>
      <c r="E306" s="1"/>
      <c r="F306" s="27" t="str">
        <f t="shared" si="3"/>
        <v/>
      </c>
      <c r="G306" s="28">
        <f t="shared" si="4"/>
        <v>0</v>
      </c>
      <c r="H306" s="29">
        <f t="shared" si="5"/>
        <v>0</v>
      </c>
      <c r="I306" s="29">
        <f t="shared" si="6"/>
        <v>0</v>
      </c>
      <c r="J306" s="29">
        <f t="shared" si="7"/>
        <v>0</v>
      </c>
      <c r="K306" s="28">
        <f t="shared" si="1"/>
        <v>0</v>
      </c>
      <c r="L306" s="29">
        <f t="shared" si="2"/>
        <v>0</v>
      </c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4.25" customHeight="1">
      <c r="A307" s="1"/>
      <c r="B307" s="1"/>
      <c r="C307" s="1"/>
      <c r="D307" s="1"/>
      <c r="E307" s="1"/>
      <c r="F307" s="27" t="str">
        <f t="shared" si="3"/>
        <v/>
      </c>
      <c r="G307" s="28">
        <f t="shared" si="4"/>
        <v>0</v>
      </c>
      <c r="H307" s="29">
        <f t="shared" si="5"/>
        <v>0</v>
      </c>
      <c r="I307" s="29">
        <f t="shared" si="6"/>
        <v>0</v>
      </c>
      <c r="J307" s="29">
        <f t="shared" si="7"/>
        <v>0</v>
      </c>
      <c r="K307" s="28">
        <f t="shared" si="1"/>
        <v>0</v>
      </c>
      <c r="L307" s="29">
        <f t="shared" si="2"/>
        <v>0</v>
      </c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4.25" customHeight="1">
      <c r="A308" s="1"/>
      <c r="B308" s="1"/>
      <c r="C308" s="1"/>
      <c r="D308" s="1"/>
      <c r="E308" s="1"/>
      <c r="F308" s="27" t="str">
        <f t="shared" si="3"/>
        <v/>
      </c>
      <c r="G308" s="28">
        <f t="shared" si="4"/>
        <v>0</v>
      </c>
      <c r="H308" s="29">
        <f t="shared" si="5"/>
        <v>0</v>
      </c>
      <c r="I308" s="29">
        <f t="shared" si="6"/>
        <v>0</v>
      </c>
      <c r="J308" s="29">
        <f t="shared" si="7"/>
        <v>0</v>
      </c>
      <c r="K308" s="28">
        <f t="shared" si="1"/>
        <v>0</v>
      </c>
      <c r="L308" s="29">
        <f t="shared" si="2"/>
        <v>0</v>
      </c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4.25" customHeight="1">
      <c r="A309" s="1"/>
      <c r="B309" s="1"/>
      <c r="C309" s="1"/>
      <c r="D309" s="1"/>
      <c r="E309" s="1"/>
      <c r="F309" s="27" t="str">
        <f t="shared" si="3"/>
        <v/>
      </c>
      <c r="G309" s="28">
        <f t="shared" si="4"/>
        <v>0</v>
      </c>
      <c r="H309" s="29">
        <f t="shared" si="5"/>
        <v>0</v>
      </c>
      <c r="I309" s="29">
        <f t="shared" si="6"/>
        <v>0</v>
      </c>
      <c r="J309" s="29">
        <f t="shared" si="7"/>
        <v>0</v>
      </c>
      <c r="K309" s="28">
        <f t="shared" si="1"/>
        <v>0</v>
      </c>
      <c r="L309" s="29">
        <f t="shared" si="2"/>
        <v>0</v>
      </c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4.25" customHeight="1">
      <c r="A310" s="1"/>
      <c r="B310" s="1"/>
      <c r="C310" s="1"/>
      <c r="D310" s="1"/>
      <c r="E310" s="1"/>
      <c r="F310" s="27" t="str">
        <f t="shared" si="3"/>
        <v/>
      </c>
      <c r="G310" s="28">
        <f t="shared" si="4"/>
        <v>0</v>
      </c>
      <c r="H310" s="29">
        <f t="shared" si="5"/>
        <v>0</v>
      </c>
      <c r="I310" s="29">
        <f t="shared" si="6"/>
        <v>0</v>
      </c>
      <c r="J310" s="29">
        <f t="shared" si="7"/>
        <v>0</v>
      </c>
      <c r="K310" s="28">
        <f t="shared" si="1"/>
        <v>0</v>
      </c>
      <c r="L310" s="29">
        <f t="shared" si="2"/>
        <v>0</v>
      </c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4.25" customHeight="1">
      <c r="A311" s="1"/>
      <c r="B311" s="1"/>
      <c r="C311" s="1"/>
      <c r="D311" s="1"/>
      <c r="E311" s="1"/>
      <c r="F311" s="27" t="str">
        <f t="shared" si="3"/>
        <v/>
      </c>
      <c r="G311" s="28">
        <f t="shared" si="4"/>
        <v>0</v>
      </c>
      <c r="H311" s="29">
        <f t="shared" si="5"/>
        <v>0</v>
      </c>
      <c r="I311" s="29">
        <f t="shared" si="6"/>
        <v>0</v>
      </c>
      <c r="J311" s="29">
        <f t="shared" si="7"/>
        <v>0</v>
      </c>
      <c r="K311" s="28">
        <f t="shared" si="1"/>
        <v>0</v>
      </c>
      <c r="L311" s="29">
        <f t="shared" si="2"/>
        <v>0</v>
      </c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4.25" customHeight="1">
      <c r="A312" s="1"/>
      <c r="B312" s="1"/>
      <c r="C312" s="1"/>
      <c r="D312" s="1"/>
      <c r="E312" s="1"/>
      <c r="F312" s="27" t="str">
        <f t="shared" si="3"/>
        <v/>
      </c>
      <c r="G312" s="28">
        <f t="shared" si="4"/>
        <v>0</v>
      </c>
      <c r="H312" s="29">
        <f t="shared" si="5"/>
        <v>0</v>
      </c>
      <c r="I312" s="29">
        <f t="shared" si="6"/>
        <v>0</v>
      </c>
      <c r="J312" s="29">
        <f t="shared" si="7"/>
        <v>0</v>
      </c>
      <c r="K312" s="28">
        <f t="shared" si="1"/>
        <v>0</v>
      </c>
      <c r="L312" s="29">
        <f t="shared" si="2"/>
        <v>0</v>
      </c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4.25" customHeight="1">
      <c r="A313" s="1"/>
      <c r="B313" s="1"/>
      <c r="C313" s="1"/>
      <c r="D313" s="1"/>
      <c r="E313" s="1"/>
      <c r="F313" s="27" t="str">
        <f t="shared" si="3"/>
        <v/>
      </c>
      <c r="G313" s="28">
        <f t="shared" si="4"/>
        <v>0</v>
      </c>
      <c r="H313" s="29">
        <f t="shared" si="5"/>
        <v>0</v>
      </c>
      <c r="I313" s="29">
        <f t="shared" si="6"/>
        <v>0</v>
      </c>
      <c r="J313" s="29">
        <f t="shared" si="7"/>
        <v>0</v>
      </c>
      <c r="K313" s="28">
        <f t="shared" si="1"/>
        <v>0</v>
      </c>
      <c r="L313" s="29">
        <f t="shared" si="2"/>
        <v>0</v>
      </c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4.25" customHeight="1">
      <c r="A314" s="1"/>
      <c r="B314" s="1"/>
      <c r="C314" s="1"/>
      <c r="D314" s="1"/>
      <c r="E314" s="1"/>
      <c r="F314" s="27" t="str">
        <f t="shared" si="3"/>
        <v/>
      </c>
      <c r="G314" s="28">
        <f t="shared" si="4"/>
        <v>0</v>
      </c>
      <c r="H314" s="29">
        <f t="shared" si="5"/>
        <v>0</v>
      </c>
      <c r="I314" s="29">
        <f t="shared" si="6"/>
        <v>0</v>
      </c>
      <c r="J314" s="29">
        <f t="shared" si="7"/>
        <v>0</v>
      </c>
      <c r="K314" s="28">
        <f t="shared" si="1"/>
        <v>0</v>
      </c>
      <c r="L314" s="29">
        <f t="shared" si="2"/>
        <v>0</v>
      </c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4.25" customHeight="1">
      <c r="A315" s="1"/>
      <c r="B315" s="1"/>
      <c r="C315" s="1"/>
      <c r="D315" s="1"/>
      <c r="E315" s="1"/>
      <c r="F315" s="27" t="str">
        <f t="shared" si="3"/>
        <v/>
      </c>
      <c r="G315" s="28">
        <f t="shared" si="4"/>
        <v>0</v>
      </c>
      <c r="H315" s="29">
        <f t="shared" si="5"/>
        <v>0</v>
      </c>
      <c r="I315" s="29">
        <f t="shared" si="6"/>
        <v>0</v>
      </c>
      <c r="J315" s="29">
        <f t="shared" si="7"/>
        <v>0</v>
      </c>
      <c r="K315" s="28">
        <f t="shared" si="1"/>
        <v>0</v>
      </c>
      <c r="L315" s="29">
        <f t="shared" si="2"/>
        <v>0</v>
      </c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4.25" customHeight="1">
      <c r="A316" s="1"/>
      <c r="B316" s="1"/>
      <c r="C316" s="1"/>
      <c r="D316" s="1"/>
      <c r="E316" s="1"/>
      <c r="F316" s="27" t="str">
        <f t="shared" si="3"/>
        <v/>
      </c>
      <c r="G316" s="28">
        <f t="shared" si="4"/>
        <v>0</v>
      </c>
      <c r="H316" s="29">
        <f t="shared" si="5"/>
        <v>0</v>
      </c>
      <c r="I316" s="29">
        <f t="shared" si="6"/>
        <v>0</v>
      </c>
      <c r="J316" s="29">
        <f t="shared" si="7"/>
        <v>0</v>
      </c>
      <c r="K316" s="28">
        <f t="shared" si="1"/>
        <v>0</v>
      </c>
      <c r="L316" s="29">
        <f t="shared" si="2"/>
        <v>0</v>
      </c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4.25" customHeight="1">
      <c r="A317" s="1"/>
      <c r="B317" s="1"/>
      <c r="C317" s="1"/>
      <c r="D317" s="1"/>
      <c r="E317" s="1"/>
      <c r="F317" s="27" t="str">
        <f t="shared" si="3"/>
        <v/>
      </c>
      <c r="G317" s="28">
        <f t="shared" si="4"/>
        <v>0</v>
      </c>
      <c r="H317" s="29">
        <f t="shared" si="5"/>
        <v>0</v>
      </c>
      <c r="I317" s="29">
        <f t="shared" si="6"/>
        <v>0</v>
      </c>
      <c r="J317" s="29">
        <f t="shared" si="7"/>
        <v>0</v>
      </c>
      <c r="K317" s="28">
        <f t="shared" si="1"/>
        <v>0</v>
      </c>
      <c r="L317" s="29">
        <f t="shared" si="2"/>
        <v>0</v>
      </c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4.25" customHeight="1">
      <c r="A318" s="1"/>
      <c r="B318" s="1"/>
      <c r="C318" s="1"/>
      <c r="D318" s="1"/>
      <c r="E318" s="1"/>
      <c r="F318" s="27" t="str">
        <f t="shared" si="3"/>
        <v/>
      </c>
      <c r="G318" s="28">
        <f t="shared" si="4"/>
        <v>0</v>
      </c>
      <c r="H318" s="29">
        <f t="shared" si="5"/>
        <v>0</v>
      </c>
      <c r="I318" s="29">
        <f t="shared" si="6"/>
        <v>0</v>
      </c>
      <c r="J318" s="29">
        <f t="shared" si="7"/>
        <v>0</v>
      </c>
      <c r="K318" s="28">
        <f t="shared" si="1"/>
        <v>0</v>
      </c>
      <c r="L318" s="29">
        <f t="shared" si="2"/>
        <v>0</v>
      </c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4.25" customHeight="1">
      <c r="A319" s="1"/>
      <c r="B319" s="1"/>
      <c r="C319" s="1"/>
      <c r="D319" s="1"/>
      <c r="E319" s="1"/>
      <c r="F319" s="27" t="str">
        <f t="shared" si="3"/>
        <v/>
      </c>
      <c r="G319" s="28">
        <f t="shared" si="4"/>
        <v>0</v>
      </c>
      <c r="H319" s="29">
        <f t="shared" si="5"/>
        <v>0</v>
      </c>
      <c r="I319" s="29">
        <f t="shared" si="6"/>
        <v>0</v>
      </c>
      <c r="J319" s="29">
        <f t="shared" si="7"/>
        <v>0</v>
      </c>
      <c r="K319" s="28">
        <f t="shared" si="1"/>
        <v>0</v>
      </c>
      <c r="L319" s="29">
        <f t="shared" si="2"/>
        <v>0</v>
      </c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4.25" customHeight="1">
      <c r="A320" s="1"/>
      <c r="B320" s="1"/>
      <c r="C320" s="1"/>
      <c r="D320" s="1"/>
      <c r="E320" s="1"/>
      <c r="F320" s="27" t="str">
        <f t="shared" si="3"/>
        <v/>
      </c>
      <c r="G320" s="28">
        <f t="shared" si="4"/>
        <v>0</v>
      </c>
      <c r="H320" s="29">
        <f t="shared" si="5"/>
        <v>0</v>
      </c>
      <c r="I320" s="29">
        <f t="shared" si="6"/>
        <v>0</v>
      </c>
      <c r="J320" s="29">
        <f t="shared" si="7"/>
        <v>0</v>
      </c>
      <c r="K320" s="28">
        <f t="shared" si="1"/>
        <v>0</v>
      </c>
      <c r="L320" s="29">
        <f t="shared" si="2"/>
        <v>0</v>
      </c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4.25" customHeight="1">
      <c r="A321" s="1"/>
      <c r="B321" s="1"/>
      <c r="C321" s="1"/>
      <c r="D321" s="1"/>
      <c r="E321" s="1"/>
      <c r="F321" s="27" t="str">
        <f t="shared" si="3"/>
        <v/>
      </c>
      <c r="G321" s="28">
        <f t="shared" si="4"/>
        <v>0</v>
      </c>
      <c r="H321" s="29">
        <f t="shared" si="5"/>
        <v>0</v>
      </c>
      <c r="I321" s="29">
        <f t="shared" si="6"/>
        <v>0</v>
      </c>
      <c r="J321" s="29">
        <f t="shared" si="7"/>
        <v>0</v>
      </c>
      <c r="K321" s="28">
        <f t="shared" si="1"/>
        <v>0</v>
      </c>
      <c r="L321" s="29">
        <f t="shared" si="2"/>
        <v>0</v>
      </c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4.25" customHeight="1">
      <c r="A322" s="1"/>
      <c r="B322" s="1"/>
      <c r="C322" s="1"/>
      <c r="D322" s="1"/>
      <c r="E322" s="1"/>
      <c r="F322" s="27" t="str">
        <f t="shared" si="3"/>
        <v/>
      </c>
      <c r="G322" s="28">
        <f t="shared" si="4"/>
        <v>0</v>
      </c>
      <c r="H322" s="29">
        <f t="shared" si="5"/>
        <v>0</v>
      </c>
      <c r="I322" s="29">
        <f t="shared" si="6"/>
        <v>0</v>
      </c>
      <c r="J322" s="29">
        <f t="shared" si="7"/>
        <v>0</v>
      </c>
      <c r="K322" s="28">
        <f t="shared" si="1"/>
        <v>0</v>
      </c>
      <c r="L322" s="29">
        <f t="shared" si="2"/>
        <v>0</v>
      </c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4.25" customHeight="1">
      <c r="A323" s="1"/>
      <c r="B323" s="1"/>
      <c r="C323" s="1"/>
      <c r="D323" s="1"/>
      <c r="E323" s="1"/>
      <c r="F323" s="27" t="str">
        <f t="shared" si="3"/>
        <v/>
      </c>
      <c r="G323" s="28">
        <f t="shared" si="4"/>
        <v>0</v>
      </c>
      <c r="H323" s="29">
        <f t="shared" si="5"/>
        <v>0</v>
      </c>
      <c r="I323" s="29">
        <f t="shared" si="6"/>
        <v>0</v>
      </c>
      <c r="J323" s="29">
        <f t="shared" si="7"/>
        <v>0</v>
      </c>
      <c r="K323" s="28">
        <f t="shared" si="1"/>
        <v>0</v>
      </c>
      <c r="L323" s="29">
        <f t="shared" si="2"/>
        <v>0</v>
      </c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4.25" customHeight="1">
      <c r="A324" s="1"/>
      <c r="B324" s="1"/>
      <c r="C324" s="1"/>
      <c r="D324" s="1"/>
      <c r="E324" s="1"/>
      <c r="F324" s="27" t="str">
        <f t="shared" si="3"/>
        <v/>
      </c>
      <c r="G324" s="28">
        <f t="shared" si="4"/>
        <v>0</v>
      </c>
      <c r="H324" s="29">
        <f t="shared" si="5"/>
        <v>0</v>
      </c>
      <c r="I324" s="29">
        <f t="shared" si="6"/>
        <v>0</v>
      </c>
      <c r="J324" s="29">
        <f t="shared" si="7"/>
        <v>0</v>
      </c>
      <c r="K324" s="28">
        <f t="shared" si="1"/>
        <v>0</v>
      </c>
      <c r="L324" s="29">
        <f t="shared" si="2"/>
        <v>0</v>
      </c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4.25" customHeight="1">
      <c r="A325" s="1"/>
      <c r="B325" s="1"/>
      <c r="C325" s="1"/>
      <c r="D325" s="1"/>
      <c r="E325" s="1"/>
      <c r="F325" s="27" t="str">
        <f t="shared" si="3"/>
        <v/>
      </c>
      <c r="G325" s="28">
        <f t="shared" si="4"/>
        <v>0</v>
      </c>
      <c r="H325" s="29">
        <f t="shared" si="5"/>
        <v>0</v>
      </c>
      <c r="I325" s="29">
        <f t="shared" si="6"/>
        <v>0</v>
      </c>
      <c r="J325" s="29">
        <f t="shared" si="7"/>
        <v>0</v>
      </c>
      <c r="K325" s="28">
        <f t="shared" si="1"/>
        <v>0</v>
      </c>
      <c r="L325" s="29">
        <f t="shared" si="2"/>
        <v>0</v>
      </c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4.25" customHeight="1">
      <c r="A326" s="1"/>
      <c r="B326" s="1"/>
      <c r="C326" s="1"/>
      <c r="D326" s="1"/>
      <c r="E326" s="1"/>
      <c r="F326" s="27" t="str">
        <f t="shared" si="3"/>
        <v/>
      </c>
      <c r="G326" s="28">
        <f t="shared" si="4"/>
        <v>0</v>
      </c>
      <c r="H326" s="29">
        <f t="shared" si="5"/>
        <v>0</v>
      </c>
      <c r="I326" s="29">
        <f t="shared" si="6"/>
        <v>0</v>
      </c>
      <c r="J326" s="29">
        <f t="shared" si="7"/>
        <v>0</v>
      </c>
      <c r="K326" s="28">
        <f t="shared" si="1"/>
        <v>0</v>
      </c>
      <c r="L326" s="29">
        <f t="shared" si="2"/>
        <v>0</v>
      </c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4.25" customHeight="1">
      <c r="A327" s="1"/>
      <c r="B327" s="1"/>
      <c r="C327" s="1"/>
      <c r="D327" s="1"/>
      <c r="E327" s="1"/>
      <c r="F327" s="27" t="str">
        <f t="shared" si="3"/>
        <v/>
      </c>
      <c r="G327" s="28">
        <f t="shared" si="4"/>
        <v>0</v>
      </c>
      <c r="H327" s="29">
        <f t="shared" si="5"/>
        <v>0</v>
      </c>
      <c r="I327" s="29">
        <f t="shared" si="6"/>
        <v>0</v>
      </c>
      <c r="J327" s="29">
        <f t="shared" si="7"/>
        <v>0</v>
      </c>
      <c r="K327" s="28">
        <f t="shared" si="1"/>
        <v>0</v>
      </c>
      <c r="L327" s="29">
        <f t="shared" si="2"/>
        <v>0</v>
      </c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4.25" customHeight="1">
      <c r="A328" s="1"/>
      <c r="B328" s="1"/>
      <c r="C328" s="1"/>
      <c r="D328" s="1"/>
      <c r="E328" s="1"/>
      <c r="F328" s="27" t="str">
        <f t="shared" si="3"/>
        <v/>
      </c>
      <c r="G328" s="28">
        <f t="shared" si="4"/>
        <v>0</v>
      </c>
      <c r="H328" s="29">
        <f t="shared" si="5"/>
        <v>0</v>
      </c>
      <c r="I328" s="29">
        <f t="shared" si="6"/>
        <v>0</v>
      </c>
      <c r="J328" s="29">
        <f t="shared" si="7"/>
        <v>0</v>
      </c>
      <c r="K328" s="28">
        <f t="shared" si="1"/>
        <v>0</v>
      </c>
      <c r="L328" s="29">
        <f t="shared" si="2"/>
        <v>0</v>
      </c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4.25" customHeight="1">
      <c r="A329" s="1"/>
      <c r="B329" s="1"/>
      <c r="C329" s="1"/>
      <c r="D329" s="1"/>
      <c r="E329" s="1"/>
      <c r="F329" s="27" t="str">
        <f t="shared" si="3"/>
        <v/>
      </c>
      <c r="G329" s="28">
        <f t="shared" si="4"/>
        <v>0</v>
      </c>
      <c r="H329" s="29">
        <f t="shared" si="5"/>
        <v>0</v>
      </c>
      <c r="I329" s="29">
        <f t="shared" si="6"/>
        <v>0</v>
      </c>
      <c r="J329" s="29">
        <f t="shared" si="7"/>
        <v>0</v>
      </c>
      <c r="K329" s="28">
        <f t="shared" si="1"/>
        <v>0</v>
      </c>
      <c r="L329" s="29">
        <f t="shared" si="2"/>
        <v>0</v>
      </c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4.25" customHeight="1">
      <c r="A330" s="1"/>
      <c r="B330" s="1"/>
      <c r="C330" s="1"/>
      <c r="D330" s="1"/>
      <c r="E330" s="1"/>
      <c r="F330" s="27" t="str">
        <f t="shared" si="3"/>
        <v/>
      </c>
      <c r="G330" s="28">
        <f t="shared" si="4"/>
        <v>0</v>
      </c>
      <c r="H330" s="29">
        <f t="shared" si="5"/>
        <v>0</v>
      </c>
      <c r="I330" s="29">
        <f t="shared" si="6"/>
        <v>0</v>
      </c>
      <c r="J330" s="29">
        <f t="shared" si="7"/>
        <v>0</v>
      </c>
      <c r="K330" s="28">
        <f t="shared" si="1"/>
        <v>0</v>
      </c>
      <c r="L330" s="29">
        <f t="shared" si="2"/>
        <v>0</v>
      </c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4.25" customHeight="1">
      <c r="A331" s="1"/>
      <c r="B331" s="1"/>
      <c r="C331" s="1"/>
      <c r="D331" s="1"/>
      <c r="E331" s="1"/>
      <c r="F331" s="27" t="str">
        <f t="shared" si="3"/>
        <v/>
      </c>
      <c r="G331" s="28">
        <f t="shared" si="4"/>
        <v>0</v>
      </c>
      <c r="H331" s="29">
        <f t="shared" si="5"/>
        <v>0</v>
      </c>
      <c r="I331" s="29">
        <f t="shared" si="6"/>
        <v>0</v>
      </c>
      <c r="J331" s="29">
        <f t="shared" si="7"/>
        <v>0</v>
      </c>
      <c r="K331" s="28">
        <f t="shared" si="1"/>
        <v>0</v>
      </c>
      <c r="L331" s="29">
        <f t="shared" si="2"/>
        <v>0</v>
      </c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4.25" customHeight="1">
      <c r="A332" s="1"/>
      <c r="B332" s="1"/>
      <c r="C332" s="1"/>
      <c r="D332" s="1"/>
      <c r="E332" s="1"/>
      <c r="F332" s="27" t="str">
        <f t="shared" si="3"/>
        <v/>
      </c>
      <c r="G332" s="28">
        <f t="shared" si="4"/>
        <v>0</v>
      </c>
      <c r="H332" s="29">
        <f t="shared" si="5"/>
        <v>0</v>
      </c>
      <c r="I332" s="29">
        <f t="shared" si="6"/>
        <v>0</v>
      </c>
      <c r="J332" s="29">
        <f t="shared" si="7"/>
        <v>0</v>
      </c>
      <c r="K332" s="28">
        <f t="shared" si="1"/>
        <v>0</v>
      </c>
      <c r="L332" s="29">
        <f t="shared" si="2"/>
        <v>0</v>
      </c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4.25" customHeight="1">
      <c r="A333" s="1"/>
      <c r="B333" s="1"/>
      <c r="C333" s="1"/>
      <c r="D333" s="1"/>
      <c r="E333" s="1"/>
      <c r="F333" s="27" t="str">
        <f t="shared" si="3"/>
        <v/>
      </c>
      <c r="G333" s="28">
        <f t="shared" si="4"/>
        <v>0</v>
      </c>
      <c r="H333" s="29">
        <f t="shared" si="5"/>
        <v>0</v>
      </c>
      <c r="I333" s="29">
        <f t="shared" si="6"/>
        <v>0</v>
      </c>
      <c r="J333" s="29">
        <f t="shared" si="7"/>
        <v>0</v>
      </c>
      <c r="K333" s="28">
        <f t="shared" si="1"/>
        <v>0</v>
      </c>
      <c r="L333" s="29">
        <f t="shared" si="2"/>
        <v>0</v>
      </c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4.25" customHeight="1">
      <c r="A334" s="1"/>
      <c r="B334" s="1"/>
      <c r="C334" s="1"/>
      <c r="D334" s="1"/>
      <c r="E334" s="1"/>
      <c r="F334" s="27" t="str">
        <f t="shared" si="3"/>
        <v/>
      </c>
      <c r="G334" s="28">
        <f t="shared" si="4"/>
        <v>0</v>
      </c>
      <c r="H334" s="29">
        <f t="shared" si="5"/>
        <v>0</v>
      </c>
      <c r="I334" s="29">
        <f t="shared" si="6"/>
        <v>0</v>
      </c>
      <c r="J334" s="29">
        <f t="shared" si="7"/>
        <v>0</v>
      </c>
      <c r="K334" s="28">
        <f t="shared" si="1"/>
        <v>0</v>
      </c>
      <c r="L334" s="29">
        <f t="shared" si="2"/>
        <v>0</v>
      </c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4.25" customHeight="1">
      <c r="A335" s="1"/>
      <c r="B335" s="1"/>
      <c r="C335" s="1"/>
      <c r="D335" s="1"/>
      <c r="E335" s="1"/>
      <c r="F335" s="27" t="str">
        <f t="shared" si="3"/>
        <v/>
      </c>
      <c r="G335" s="28">
        <f t="shared" si="4"/>
        <v>0</v>
      </c>
      <c r="H335" s="29">
        <f t="shared" si="5"/>
        <v>0</v>
      </c>
      <c r="I335" s="29">
        <f t="shared" si="6"/>
        <v>0</v>
      </c>
      <c r="J335" s="29">
        <f t="shared" si="7"/>
        <v>0</v>
      </c>
      <c r="K335" s="28">
        <f t="shared" si="1"/>
        <v>0</v>
      </c>
      <c r="L335" s="29">
        <f t="shared" si="2"/>
        <v>0</v>
      </c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4.25" customHeight="1">
      <c r="A336" s="1"/>
      <c r="B336" s="1"/>
      <c r="C336" s="1"/>
      <c r="D336" s="1"/>
      <c r="E336" s="1"/>
      <c r="F336" s="27" t="str">
        <f t="shared" si="3"/>
        <v/>
      </c>
      <c r="G336" s="28">
        <f t="shared" si="4"/>
        <v>0</v>
      </c>
      <c r="H336" s="29">
        <f t="shared" si="5"/>
        <v>0</v>
      </c>
      <c r="I336" s="29">
        <f t="shared" si="6"/>
        <v>0</v>
      </c>
      <c r="J336" s="29">
        <f t="shared" si="7"/>
        <v>0</v>
      </c>
      <c r="K336" s="28">
        <f t="shared" si="1"/>
        <v>0</v>
      </c>
      <c r="L336" s="29">
        <f t="shared" si="2"/>
        <v>0</v>
      </c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4.25" customHeight="1">
      <c r="A337" s="1"/>
      <c r="B337" s="1"/>
      <c r="C337" s="1"/>
      <c r="D337" s="1"/>
      <c r="E337" s="1"/>
      <c r="F337" s="27" t="str">
        <f t="shared" si="3"/>
        <v/>
      </c>
      <c r="G337" s="28">
        <f t="shared" si="4"/>
        <v>0</v>
      </c>
      <c r="H337" s="29">
        <f t="shared" si="5"/>
        <v>0</v>
      </c>
      <c r="I337" s="29">
        <f t="shared" si="6"/>
        <v>0</v>
      </c>
      <c r="J337" s="29">
        <f t="shared" si="7"/>
        <v>0</v>
      </c>
      <c r="K337" s="28">
        <f t="shared" si="1"/>
        <v>0</v>
      </c>
      <c r="L337" s="29">
        <f t="shared" si="2"/>
        <v>0</v>
      </c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4.25" customHeight="1">
      <c r="A338" s="1"/>
      <c r="B338" s="1"/>
      <c r="C338" s="1"/>
      <c r="D338" s="1"/>
      <c r="E338" s="1"/>
      <c r="F338" s="27" t="str">
        <f t="shared" si="3"/>
        <v/>
      </c>
      <c r="G338" s="28">
        <f t="shared" si="4"/>
        <v>0</v>
      </c>
      <c r="H338" s="29">
        <f t="shared" si="5"/>
        <v>0</v>
      </c>
      <c r="I338" s="29">
        <f t="shared" si="6"/>
        <v>0</v>
      </c>
      <c r="J338" s="29">
        <f t="shared" si="7"/>
        <v>0</v>
      </c>
      <c r="K338" s="28">
        <f t="shared" si="1"/>
        <v>0</v>
      </c>
      <c r="L338" s="29">
        <f t="shared" si="2"/>
        <v>0</v>
      </c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4.25" customHeight="1">
      <c r="A339" s="1"/>
      <c r="B339" s="1"/>
      <c r="C339" s="1"/>
      <c r="D339" s="1"/>
      <c r="E339" s="1"/>
      <c r="F339" s="27" t="str">
        <f t="shared" si="3"/>
        <v/>
      </c>
      <c r="G339" s="28">
        <f t="shared" si="4"/>
        <v>0</v>
      </c>
      <c r="H339" s="29">
        <f t="shared" si="5"/>
        <v>0</v>
      </c>
      <c r="I339" s="29">
        <f t="shared" si="6"/>
        <v>0</v>
      </c>
      <c r="J339" s="29">
        <f t="shared" si="7"/>
        <v>0</v>
      </c>
      <c r="K339" s="28">
        <f t="shared" si="1"/>
        <v>0</v>
      </c>
      <c r="L339" s="29">
        <f t="shared" si="2"/>
        <v>0</v>
      </c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4.25" customHeight="1">
      <c r="A340" s="1"/>
      <c r="B340" s="1"/>
      <c r="C340" s="1"/>
      <c r="D340" s="1"/>
      <c r="E340" s="1"/>
      <c r="F340" s="27" t="str">
        <f t="shared" si="3"/>
        <v/>
      </c>
      <c r="G340" s="28">
        <f t="shared" si="4"/>
        <v>0</v>
      </c>
      <c r="H340" s="29">
        <f t="shared" si="5"/>
        <v>0</v>
      </c>
      <c r="I340" s="29">
        <f t="shared" si="6"/>
        <v>0</v>
      </c>
      <c r="J340" s="29">
        <f t="shared" si="7"/>
        <v>0</v>
      </c>
      <c r="K340" s="28">
        <f t="shared" si="1"/>
        <v>0</v>
      </c>
      <c r="L340" s="29">
        <f t="shared" si="2"/>
        <v>0</v>
      </c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4.25" customHeight="1">
      <c r="A341" s="1"/>
      <c r="B341" s="1"/>
      <c r="C341" s="1"/>
      <c r="D341" s="1"/>
      <c r="E341" s="1"/>
      <c r="F341" s="27" t="str">
        <f t="shared" si="3"/>
        <v/>
      </c>
      <c r="G341" s="28">
        <f t="shared" si="4"/>
        <v>0</v>
      </c>
      <c r="H341" s="29">
        <f t="shared" si="5"/>
        <v>0</v>
      </c>
      <c r="I341" s="29">
        <f t="shared" si="6"/>
        <v>0</v>
      </c>
      <c r="J341" s="29">
        <f t="shared" si="7"/>
        <v>0</v>
      </c>
      <c r="K341" s="28">
        <f t="shared" si="1"/>
        <v>0</v>
      </c>
      <c r="L341" s="29">
        <f t="shared" si="2"/>
        <v>0</v>
      </c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4.25" customHeight="1">
      <c r="A342" s="1"/>
      <c r="B342" s="1"/>
      <c r="C342" s="1"/>
      <c r="D342" s="1"/>
      <c r="E342" s="1"/>
      <c r="F342" s="27" t="str">
        <f t="shared" si="3"/>
        <v/>
      </c>
      <c r="G342" s="28">
        <f t="shared" si="4"/>
        <v>0</v>
      </c>
      <c r="H342" s="29">
        <f t="shared" si="5"/>
        <v>0</v>
      </c>
      <c r="I342" s="29">
        <f t="shared" si="6"/>
        <v>0</v>
      </c>
      <c r="J342" s="29">
        <f t="shared" si="7"/>
        <v>0</v>
      </c>
      <c r="K342" s="28">
        <f t="shared" si="1"/>
        <v>0</v>
      </c>
      <c r="L342" s="29">
        <f t="shared" si="2"/>
        <v>0</v>
      </c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4.25" customHeight="1">
      <c r="A343" s="1"/>
      <c r="B343" s="1"/>
      <c r="C343" s="1"/>
      <c r="D343" s="1"/>
      <c r="E343" s="1"/>
      <c r="F343" s="27" t="str">
        <f t="shared" si="3"/>
        <v/>
      </c>
      <c r="G343" s="28">
        <f t="shared" si="4"/>
        <v>0</v>
      </c>
      <c r="H343" s="29">
        <f t="shared" si="5"/>
        <v>0</v>
      </c>
      <c r="I343" s="29">
        <f t="shared" si="6"/>
        <v>0</v>
      </c>
      <c r="J343" s="29">
        <f t="shared" si="7"/>
        <v>0</v>
      </c>
      <c r="K343" s="28">
        <f t="shared" si="1"/>
        <v>0</v>
      </c>
      <c r="L343" s="29">
        <f t="shared" si="2"/>
        <v>0</v>
      </c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4.25" customHeight="1">
      <c r="A344" s="1"/>
      <c r="B344" s="1"/>
      <c r="C344" s="1"/>
      <c r="D344" s="1"/>
      <c r="E344" s="1"/>
      <c r="F344" s="27" t="str">
        <f t="shared" si="3"/>
        <v/>
      </c>
      <c r="G344" s="28">
        <f t="shared" si="4"/>
        <v>0</v>
      </c>
      <c r="H344" s="29">
        <f t="shared" si="5"/>
        <v>0</v>
      </c>
      <c r="I344" s="29">
        <f t="shared" si="6"/>
        <v>0</v>
      </c>
      <c r="J344" s="29">
        <f t="shared" si="7"/>
        <v>0</v>
      </c>
      <c r="K344" s="28">
        <f t="shared" si="1"/>
        <v>0</v>
      </c>
      <c r="L344" s="29">
        <f t="shared" si="2"/>
        <v>0</v>
      </c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4.25" customHeight="1">
      <c r="A345" s="1"/>
      <c r="B345" s="1"/>
      <c r="C345" s="1"/>
      <c r="D345" s="1"/>
      <c r="E345" s="1"/>
      <c r="F345" s="27" t="str">
        <f t="shared" si="3"/>
        <v/>
      </c>
      <c r="G345" s="28">
        <f t="shared" si="4"/>
        <v>0</v>
      </c>
      <c r="H345" s="29">
        <f t="shared" si="5"/>
        <v>0</v>
      </c>
      <c r="I345" s="29">
        <f t="shared" si="6"/>
        <v>0</v>
      </c>
      <c r="J345" s="29">
        <f t="shared" si="7"/>
        <v>0</v>
      </c>
      <c r="K345" s="28">
        <f t="shared" si="1"/>
        <v>0</v>
      </c>
      <c r="L345" s="29">
        <f t="shared" si="2"/>
        <v>0</v>
      </c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4.25" customHeight="1">
      <c r="A346" s="1"/>
      <c r="B346" s="1"/>
      <c r="C346" s="1"/>
      <c r="D346" s="1"/>
      <c r="E346" s="1"/>
      <c r="F346" s="27" t="str">
        <f t="shared" si="3"/>
        <v/>
      </c>
      <c r="G346" s="28">
        <f t="shared" si="4"/>
        <v>0</v>
      </c>
      <c r="H346" s="29">
        <f t="shared" si="5"/>
        <v>0</v>
      </c>
      <c r="I346" s="29">
        <f t="shared" si="6"/>
        <v>0</v>
      </c>
      <c r="J346" s="29">
        <f t="shared" si="7"/>
        <v>0</v>
      </c>
      <c r="K346" s="28">
        <f t="shared" si="1"/>
        <v>0</v>
      </c>
      <c r="L346" s="29">
        <f t="shared" si="2"/>
        <v>0</v>
      </c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4.25" customHeight="1">
      <c r="A347" s="1"/>
      <c r="B347" s="1"/>
      <c r="C347" s="1"/>
      <c r="D347" s="1"/>
      <c r="E347" s="1"/>
      <c r="F347" s="27" t="str">
        <f t="shared" si="3"/>
        <v/>
      </c>
      <c r="G347" s="28">
        <f t="shared" si="4"/>
        <v>0</v>
      </c>
      <c r="H347" s="29">
        <f t="shared" si="5"/>
        <v>0</v>
      </c>
      <c r="I347" s="29">
        <f t="shared" si="6"/>
        <v>0</v>
      </c>
      <c r="J347" s="29">
        <f t="shared" si="7"/>
        <v>0</v>
      </c>
      <c r="K347" s="28">
        <f t="shared" si="1"/>
        <v>0</v>
      </c>
      <c r="L347" s="29">
        <f t="shared" si="2"/>
        <v>0</v>
      </c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4.25" customHeight="1">
      <c r="A348" s="1"/>
      <c r="B348" s="1"/>
      <c r="C348" s="1"/>
      <c r="D348" s="1"/>
      <c r="E348" s="1"/>
      <c r="F348" s="27" t="str">
        <f t="shared" si="3"/>
        <v/>
      </c>
      <c r="G348" s="28">
        <f t="shared" si="4"/>
        <v>0</v>
      </c>
      <c r="H348" s="29">
        <f t="shared" si="5"/>
        <v>0</v>
      </c>
      <c r="I348" s="29">
        <f t="shared" si="6"/>
        <v>0</v>
      </c>
      <c r="J348" s="29">
        <f t="shared" si="7"/>
        <v>0</v>
      </c>
      <c r="K348" s="28">
        <f t="shared" si="1"/>
        <v>0</v>
      </c>
      <c r="L348" s="29">
        <f t="shared" si="2"/>
        <v>0</v>
      </c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4.25" customHeight="1">
      <c r="A349" s="1"/>
      <c r="B349" s="1"/>
      <c r="C349" s="1"/>
      <c r="D349" s="1"/>
      <c r="E349" s="1"/>
      <c r="F349" s="27" t="str">
        <f t="shared" si="3"/>
        <v/>
      </c>
      <c r="G349" s="28">
        <f t="shared" si="4"/>
        <v>0</v>
      </c>
      <c r="H349" s="29">
        <f t="shared" si="5"/>
        <v>0</v>
      </c>
      <c r="I349" s="29">
        <f t="shared" si="6"/>
        <v>0</v>
      </c>
      <c r="J349" s="29">
        <f t="shared" si="7"/>
        <v>0</v>
      </c>
      <c r="K349" s="28">
        <f t="shared" si="1"/>
        <v>0</v>
      </c>
      <c r="L349" s="29">
        <f t="shared" si="2"/>
        <v>0</v>
      </c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4.25" customHeight="1">
      <c r="A350" s="1"/>
      <c r="B350" s="1"/>
      <c r="C350" s="1"/>
      <c r="D350" s="1"/>
      <c r="E350" s="1"/>
      <c r="F350" s="27" t="str">
        <f t="shared" si="3"/>
        <v/>
      </c>
      <c r="G350" s="28">
        <f t="shared" si="4"/>
        <v>0</v>
      </c>
      <c r="H350" s="29">
        <f t="shared" si="5"/>
        <v>0</v>
      </c>
      <c r="I350" s="29">
        <f t="shared" si="6"/>
        <v>0</v>
      </c>
      <c r="J350" s="29">
        <f t="shared" si="7"/>
        <v>0</v>
      </c>
      <c r="K350" s="28">
        <f t="shared" si="1"/>
        <v>0</v>
      </c>
      <c r="L350" s="29">
        <f t="shared" si="2"/>
        <v>0</v>
      </c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4.25" customHeight="1">
      <c r="A351" s="1"/>
      <c r="B351" s="1"/>
      <c r="C351" s="1"/>
      <c r="D351" s="1"/>
      <c r="E351" s="1"/>
      <c r="F351" s="27" t="str">
        <f t="shared" si="3"/>
        <v/>
      </c>
      <c r="G351" s="28">
        <f t="shared" si="4"/>
        <v>0</v>
      </c>
      <c r="H351" s="29">
        <f t="shared" si="5"/>
        <v>0</v>
      </c>
      <c r="I351" s="29">
        <f t="shared" si="6"/>
        <v>0</v>
      </c>
      <c r="J351" s="29">
        <f t="shared" si="7"/>
        <v>0</v>
      </c>
      <c r="K351" s="28">
        <f t="shared" si="1"/>
        <v>0</v>
      </c>
      <c r="L351" s="29">
        <f t="shared" si="2"/>
        <v>0</v>
      </c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4.25" customHeight="1">
      <c r="A352" s="1"/>
      <c r="B352" s="1"/>
      <c r="C352" s="1"/>
      <c r="D352" s="1"/>
      <c r="E352" s="1"/>
      <c r="F352" s="27" t="str">
        <f t="shared" si="3"/>
        <v/>
      </c>
      <c r="G352" s="28">
        <f t="shared" si="4"/>
        <v>0</v>
      </c>
      <c r="H352" s="29">
        <f t="shared" si="5"/>
        <v>0</v>
      </c>
      <c r="I352" s="29">
        <f t="shared" si="6"/>
        <v>0</v>
      </c>
      <c r="J352" s="29">
        <f t="shared" si="7"/>
        <v>0</v>
      </c>
      <c r="K352" s="28">
        <f t="shared" si="1"/>
        <v>0</v>
      </c>
      <c r="L352" s="29">
        <f t="shared" si="2"/>
        <v>0</v>
      </c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4.25" customHeight="1">
      <c r="A353" s="1"/>
      <c r="B353" s="1"/>
      <c r="C353" s="1"/>
      <c r="D353" s="1"/>
      <c r="E353" s="1"/>
      <c r="F353" s="27" t="str">
        <f t="shared" si="3"/>
        <v/>
      </c>
      <c r="G353" s="28">
        <f t="shared" si="4"/>
        <v>0</v>
      </c>
      <c r="H353" s="29">
        <f t="shared" si="5"/>
        <v>0</v>
      </c>
      <c r="I353" s="29">
        <f t="shared" si="6"/>
        <v>0</v>
      </c>
      <c r="J353" s="29">
        <f t="shared" si="7"/>
        <v>0</v>
      </c>
      <c r="K353" s="28">
        <f t="shared" si="1"/>
        <v>0</v>
      </c>
      <c r="L353" s="29">
        <f t="shared" si="2"/>
        <v>0</v>
      </c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4.25" customHeight="1">
      <c r="A354" s="1"/>
      <c r="B354" s="1"/>
      <c r="C354" s="1"/>
      <c r="D354" s="1"/>
      <c r="E354" s="1"/>
      <c r="F354" s="27" t="str">
        <f t="shared" si="3"/>
        <v/>
      </c>
      <c r="G354" s="28">
        <f t="shared" si="4"/>
        <v>0</v>
      </c>
      <c r="H354" s="29">
        <f t="shared" si="5"/>
        <v>0</v>
      </c>
      <c r="I354" s="29">
        <f t="shared" si="6"/>
        <v>0</v>
      </c>
      <c r="J354" s="29">
        <f t="shared" si="7"/>
        <v>0</v>
      </c>
      <c r="K354" s="28">
        <f t="shared" si="1"/>
        <v>0</v>
      </c>
      <c r="L354" s="29">
        <f t="shared" si="2"/>
        <v>0</v>
      </c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4.25" customHeight="1">
      <c r="A355" s="1"/>
      <c r="B355" s="1"/>
      <c r="C355" s="1"/>
      <c r="D355" s="1"/>
      <c r="E355" s="1"/>
      <c r="F355" s="27" t="str">
        <f t="shared" si="3"/>
        <v/>
      </c>
      <c r="G355" s="28">
        <f t="shared" si="4"/>
        <v>0</v>
      </c>
      <c r="H355" s="29">
        <f t="shared" si="5"/>
        <v>0</v>
      </c>
      <c r="I355" s="29">
        <f t="shared" si="6"/>
        <v>0</v>
      </c>
      <c r="J355" s="29">
        <f t="shared" si="7"/>
        <v>0</v>
      </c>
      <c r="K355" s="28">
        <f t="shared" si="1"/>
        <v>0</v>
      </c>
      <c r="L355" s="29">
        <f t="shared" si="2"/>
        <v>0</v>
      </c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4.25" customHeight="1">
      <c r="A356" s="1"/>
      <c r="B356" s="1"/>
      <c r="C356" s="1"/>
      <c r="D356" s="1"/>
      <c r="E356" s="1"/>
      <c r="F356" s="27" t="str">
        <f t="shared" si="3"/>
        <v/>
      </c>
      <c r="G356" s="28">
        <f t="shared" si="4"/>
        <v>0</v>
      </c>
      <c r="H356" s="29">
        <f t="shared" si="5"/>
        <v>0</v>
      </c>
      <c r="I356" s="29">
        <f t="shared" si="6"/>
        <v>0</v>
      </c>
      <c r="J356" s="29">
        <f t="shared" si="7"/>
        <v>0</v>
      </c>
      <c r="K356" s="28">
        <f t="shared" si="1"/>
        <v>0</v>
      </c>
      <c r="L356" s="29">
        <f t="shared" si="2"/>
        <v>0</v>
      </c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4.25" customHeight="1">
      <c r="A357" s="1"/>
      <c r="B357" s="1"/>
      <c r="C357" s="1"/>
      <c r="D357" s="1"/>
      <c r="E357" s="1"/>
      <c r="F357" s="27" t="str">
        <f t="shared" si="3"/>
        <v/>
      </c>
      <c r="G357" s="28">
        <f t="shared" si="4"/>
        <v>0</v>
      </c>
      <c r="H357" s="29">
        <f t="shared" si="5"/>
        <v>0</v>
      </c>
      <c r="I357" s="29">
        <f t="shared" si="6"/>
        <v>0</v>
      </c>
      <c r="J357" s="29">
        <f t="shared" si="7"/>
        <v>0</v>
      </c>
      <c r="K357" s="28">
        <f t="shared" si="1"/>
        <v>0</v>
      </c>
      <c r="L357" s="29">
        <f t="shared" si="2"/>
        <v>0</v>
      </c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4.25" customHeight="1">
      <c r="A358" s="1"/>
      <c r="B358" s="1"/>
      <c r="C358" s="1"/>
      <c r="D358" s="1"/>
      <c r="E358" s="1"/>
      <c r="F358" s="27" t="str">
        <f t="shared" si="3"/>
        <v/>
      </c>
      <c r="G358" s="28">
        <f t="shared" si="4"/>
        <v>0</v>
      </c>
      <c r="H358" s="29">
        <f t="shared" si="5"/>
        <v>0</v>
      </c>
      <c r="I358" s="29">
        <f t="shared" si="6"/>
        <v>0</v>
      </c>
      <c r="J358" s="29">
        <f t="shared" si="7"/>
        <v>0</v>
      </c>
      <c r="K358" s="28">
        <f t="shared" si="1"/>
        <v>0</v>
      </c>
      <c r="L358" s="29">
        <f t="shared" si="2"/>
        <v>0</v>
      </c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4.25" customHeight="1">
      <c r="A359" s="1"/>
      <c r="B359" s="1"/>
      <c r="C359" s="1"/>
      <c r="D359" s="1"/>
      <c r="E359" s="1"/>
      <c r="F359" s="27" t="str">
        <f t="shared" si="3"/>
        <v/>
      </c>
      <c r="G359" s="28">
        <f t="shared" si="4"/>
        <v>0</v>
      </c>
      <c r="H359" s="29">
        <f t="shared" si="5"/>
        <v>0</v>
      </c>
      <c r="I359" s="29">
        <f t="shared" si="6"/>
        <v>0</v>
      </c>
      <c r="J359" s="29">
        <f t="shared" si="7"/>
        <v>0</v>
      </c>
      <c r="K359" s="28">
        <f t="shared" si="1"/>
        <v>0</v>
      </c>
      <c r="L359" s="29">
        <f t="shared" si="2"/>
        <v>0</v>
      </c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4.25" customHeight="1">
      <c r="A360" s="1"/>
      <c r="B360" s="1"/>
      <c r="C360" s="1"/>
      <c r="D360" s="1"/>
      <c r="E360" s="1"/>
      <c r="F360" s="27" t="str">
        <f t="shared" si="3"/>
        <v/>
      </c>
      <c r="G360" s="28">
        <f t="shared" si="4"/>
        <v>0</v>
      </c>
      <c r="H360" s="29">
        <f t="shared" si="5"/>
        <v>0</v>
      </c>
      <c r="I360" s="29">
        <f t="shared" si="6"/>
        <v>0</v>
      </c>
      <c r="J360" s="29">
        <f t="shared" si="7"/>
        <v>0</v>
      </c>
      <c r="K360" s="28">
        <f t="shared" si="1"/>
        <v>0</v>
      </c>
      <c r="L360" s="29">
        <f t="shared" si="2"/>
        <v>0</v>
      </c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4.25" customHeight="1">
      <c r="A361" s="1"/>
      <c r="B361" s="1"/>
      <c r="C361" s="1"/>
      <c r="D361" s="1"/>
      <c r="E361" s="1"/>
      <c r="F361" s="27" t="str">
        <f t="shared" si="3"/>
        <v/>
      </c>
      <c r="G361" s="28">
        <f t="shared" si="4"/>
        <v>0</v>
      </c>
      <c r="H361" s="29">
        <f t="shared" si="5"/>
        <v>0</v>
      </c>
      <c r="I361" s="29">
        <f t="shared" si="6"/>
        <v>0</v>
      </c>
      <c r="J361" s="29">
        <f t="shared" si="7"/>
        <v>0</v>
      </c>
      <c r="K361" s="28">
        <f t="shared" si="1"/>
        <v>0</v>
      </c>
      <c r="L361" s="29">
        <f t="shared" si="2"/>
        <v>0</v>
      </c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4.25" customHeight="1">
      <c r="A362" s="1"/>
      <c r="B362" s="1"/>
      <c r="C362" s="1"/>
      <c r="D362" s="1"/>
      <c r="E362" s="1"/>
      <c r="F362" s="27" t="str">
        <f t="shared" si="3"/>
        <v/>
      </c>
      <c r="G362" s="28">
        <f t="shared" si="4"/>
        <v>0</v>
      </c>
      <c r="H362" s="29">
        <f t="shared" si="5"/>
        <v>0</v>
      </c>
      <c r="I362" s="29">
        <f t="shared" si="6"/>
        <v>0</v>
      </c>
      <c r="J362" s="29">
        <f t="shared" si="7"/>
        <v>0</v>
      </c>
      <c r="K362" s="28">
        <f t="shared" si="1"/>
        <v>0</v>
      </c>
      <c r="L362" s="29">
        <f t="shared" si="2"/>
        <v>0</v>
      </c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</row>
    <row r="37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</row>
    <row r="372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</row>
    <row r="373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</row>
    <row r="374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</row>
    <row r="375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</row>
    <row r="37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</row>
    <row r="37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</row>
    <row r="378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</row>
    <row r="37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</row>
    <row r="38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</row>
    <row r="38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</row>
    <row r="382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</row>
    <row r="383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</row>
    <row r="384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</row>
    <row r="385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</row>
    <row r="38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</row>
    <row r="38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</row>
    <row r="388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</row>
    <row r="38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</row>
    <row r="39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</row>
    <row r="39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</row>
    <row r="392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</row>
    <row r="393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</row>
    <row r="394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</row>
    <row r="395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</row>
    <row r="39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</row>
    <row r="39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</row>
    <row r="398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</row>
    <row r="39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</row>
    <row r="40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</row>
    <row r="402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</row>
    <row r="403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</row>
    <row r="404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</row>
    <row r="405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</row>
    <row r="40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</row>
    <row r="40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</row>
    <row r="408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</row>
    <row r="40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</row>
    <row r="41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</row>
    <row r="41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</row>
    <row r="412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</row>
    <row r="413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</row>
    <row r="414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</row>
    <row r="415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</row>
    <row r="41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</row>
    <row r="41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</row>
    <row r="418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</row>
    <row r="41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</row>
    <row r="42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</row>
    <row r="42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</row>
    <row r="422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</row>
    <row r="423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</row>
    <row r="424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</row>
    <row r="425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</row>
    <row r="4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</row>
    <row r="42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</row>
    <row r="428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</row>
    <row r="4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</row>
    <row r="4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</row>
    <row r="43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</row>
    <row r="432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</row>
    <row r="433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</row>
    <row r="434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</row>
    <row r="435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</row>
    <row r="43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</row>
    <row r="43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</row>
    <row r="438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</row>
    <row r="43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</row>
    <row r="44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</row>
    <row r="44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</row>
    <row r="442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</row>
    <row r="443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</row>
    <row r="444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</row>
    <row r="445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</row>
    <row r="44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</row>
    <row r="4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</row>
    <row r="448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</row>
    <row r="44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</row>
    <row r="45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</row>
    <row r="4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</row>
    <row r="452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</row>
    <row r="453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</row>
    <row r="454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</row>
    <row r="455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</row>
    <row r="45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</row>
    <row r="45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</row>
    <row r="458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</row>
    <row r="45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</row>
    <row r="46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</row>
    <row r="46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</row>
    <row r="462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</row>
    <row r="463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</row>
    <row r="464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</row>
    <row r="465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</row>
    <row r="466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</row>
    <row r="467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</row>
    <row r="468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</row>
    <row r="469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</row>
    <row r="470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</row>
    <row r="471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</row>
    <row r="472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</row>
    <row r="473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</row>
    <row r="474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</row>
    <row r="475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</row>
    <row r="476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</row>
    <row r="477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</row>
    <row r="478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</row>
    <row r="479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</row>
    <row r="480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</row>
    <row r="481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</row>
    <row r="482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</row>
    <row r="483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</row>
    <row r="484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</row>
    <row r="485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</row>
    <row r="486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</row>
    <row r="487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</row>
    <row r="488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</row>
    <row r="489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</row>
    <row r="490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</row>
    <row r="491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</row>
    <row r="492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</row>
    <row r="493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</row>
    <row r="494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</row>
    <row r="495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</row>
    <row r="496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</row>
    <row r="497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</row>
    <row r="498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</row>
    <row r="499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</row>
    <row r="500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</row>
    <row r="501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</row>
    <row r="502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</row>
    <row r="503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</row>
    <row r="504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</row>
    <row r="505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</row>
    <row r="506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</row>
    <row r="507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</row>
    <row r="508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</row>
    <row r="509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</row>
    <row r="510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</row>
    <row r="511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</row>
    <row r="512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</row>
    <row r="513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</row>
    <row r="514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</row>
    <row r="515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</row>
    <row r="516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</row>
    <row r="517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</row>
    <row r="518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</row>
    <row r="519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</row>
    <row r="520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</row>
    <row r="521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</row>
    <row r="522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</row>
    <row r="523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</row>
    <row r="524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</row>
    <row r="525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</row>
    <row r="526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</row>
    <row r="527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</row>
    <row r="528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</row>
    <row r="529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</row>
    <row r="530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</row>
    <row r="531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</row>
    <row r="532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</row>
    <row r="533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</row>
    <row r="534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</row>
    <row r="535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</row>
    <row r="536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</row>
    <row r="537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</row>
    <row r="538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</row>
    <row r="539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</row>
    <row r="540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</row>
    <row r="541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</row>
    <row r="542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</row>
    <row r="543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</row>
    <row r="544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</row>
    <row r="545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</row>
    <row r="546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</row>
    <row r="547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</row>
    <row r="548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</row>
    <row r="549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</row>
    <row r="550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</row>
    <row r="551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</row>
    <row r="552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</row>
    <row r="553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</row>
    <row r="554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</row>
    <row r="555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</row>
    <row r="556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</row>
    <row r="557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</row>
    <row r="558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</row>
    <row r="559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</row>
    <row r="560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</row>
    <row r="561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</row>
    <row r="562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</row>
    <row r="563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</row>
    <row r="564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</row>
    <row r="565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</row>
    <row r="566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</row>
    <row r="567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</row>
    <row r="568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</row>
    <row r="569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</row>
    <row r="570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</row>
    <row r="571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</row>
    <row r="572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</row>
    <row r="573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</row>
    <row r="574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</row>
    <row r="575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</row>
    <row r="576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</row>
    <row r="577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</row>
    <row r="578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</row>
    <row r="579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</row>
    <row r="580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</row>
    <row r="581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</row>
    <row r="582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</row>
    <row r="583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</row>
    <row r="584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</row>
    <row r="585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</row>
    <row r="586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</row>
    <row r="587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</row>
    <row r="588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</row>
    <row r="589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</row>
    <row r="590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</row>
    <row r="591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</row>
    <row r="592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</row>
    <row r="593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</row>
    <row r="594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</row>
    <row r="595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</row>
    <row r="596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</row>
    <row r="597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</row>
    <row r="598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</row>
    <row r="599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</row>
    <row r="600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</row>
    <row r="601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</row>
    <row r="602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</row>
    <row r="603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</row>
    <row r="604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</row>
    <row r="605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</row>
    <row r="606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</row>
    <row r="607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</row>
    <row r="608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</row>
    <row r="609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</row>
    <row r="610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</row>
    <row r="611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</row>
    <row r="612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</row>
    <row r="613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</row>
    <row r="614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</row>
    <row r="615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</row>
    <row r="616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</row>
    <row r="617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</row>
    <row r="618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</row>
    <row r="619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</row>
    <row r="620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</row>
    <row r="621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</row>
    <row r="622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</row>
    <row r="623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</row>
    <row r="624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</row>
    <row r="625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</row>
    <row r="626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</row>
    <row r="627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</row>
    <row r="628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</row>
    <row r="629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</row>
    <row r="630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</row>
    <row r="631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</row>
    <row r="632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</row>
    <row r="633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</row>
    <row r="634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</row>
    <row r="635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</row>
    <row r="636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</row>
    <row r="637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</row>
    <row r="638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</row>
    <row r="639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</row>
    <row r="640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</row>
    <row r="641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</row>
    <row r="642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</row>
    <row r="643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</row>
    <row r="644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</row>
    <row r="645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</row>
    <row r="646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</row>
    <row r="647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</row>
    <row r="648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</row>
    <row r="649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</row>
    <row r="650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</row>
    <row r="651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</row>
    <row r="652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</row>
    <row r="653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</row>
    <row r="654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</row>
    <row r="655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</row>
    <row r="656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</row>
    <row r="657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</row>
    <row r="658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</row>
    <row r="659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</row>
    <row r="660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</row>
    <row r="661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</row>
    <row r="662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</row>
    <row r="663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</row>
    <row r="664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</row>
    <row r="665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</row>
    <row r="666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</row>
    <row r="667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</row>
    <row r="668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</row>
    <row r="669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</row>
    <row r="670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</row>
    <row r="671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</row>
    <row r="672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</row>
    <row r="673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</row>
    <row r="674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</row>
    <row r="675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</row>
    <row r="676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</row>
    <row r="677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</row>
    <row r="678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</row>
    <row r="679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</row>
    <row r="680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</row>
    <row r="681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</row>
    <row r="682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</row>
    <row r="683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</row>
    <row r="684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</row>
    <row r="685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</row>
    <row r="686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</row>
    <row r="687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</row>
    <row r="688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</row>
    <row r="689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</row>
    <row r="690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</row>
    <row r="691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</row>
    <row r="692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</row>
    <row r="693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</row>
    <row r="694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</row>
    <row r="695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</row>
    <row r="696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</row>
    <row r="697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</row>
    <row r="698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</row>
    <row r="699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</row>
    <row r="700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</row>
    <row r="701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</row>
    <row r="702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</row>
    <row r="703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</row>
    <row r="704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</row>
    <row r="705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</row>
    <row r="706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</row>
    <row r="707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</row>
    <row r="708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</row>
    <row r="709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</row>
    <row r="710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</row>
    <row r="711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</row>
    <row r="712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</row>
    <row r="713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</row>
    <row r="714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</row>
    <row r="715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</row>
    <row r="716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</row>
    <row r="717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</row>
    <row r="718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</row>
    <row r="719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</row>
    <row r="720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</row>
    <row r="721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</row>
    <row r="722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</row>
    <row r="723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</row>
    <row r="724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</row>
    <row r="725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</row>
    <row r="726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</row>
    <row r="727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</row>
    <row r="728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</row>
    <row r="729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</row>
    <row r="730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</row>
    <row r="731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</row>
    <row r="732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</row>
    <row r="733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</row>
    <row r="734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</row>
    <row r="735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</row>
    <row r="736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</row>
    <row r="737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</row>
    <row r="738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</row>
    <row r="739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</row>
    <row r="740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</row>
    <row r="741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</row>
    <row r="742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</row>
    <row r="743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</row>
    <row r="744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</row>
    <row r="745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</row>
    <row r="746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</row>
    <row r="747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</row>
    <row r="748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</row>
    <row r="749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</row>
    <row r="750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</row>
    <row r="751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</row>
    <row r="752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</row>
    <row r="753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</row>
    <row r="754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</row>
    <row r="755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</row>
    <row r="756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</row>
    <row r="757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</row>
    <row r="758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</row>
    <row r="759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</row>
    <row r="760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</row>
    <row r="761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</row>
    <row r="762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</row>
    <row r="763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</row>
    <row r="764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</row>
    <row r="765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</row>
    <row r="766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</row>
    <row r="767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</row>
    <row r="768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</row>
    <row r="769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</row>
    <row r="770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</row>
    <row r="771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</row>
    <row r="772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</row>
    <row r="773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</row>
    <row r="774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</row>
    <row r="775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</row>
    <row r="776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</row>
    <row r="777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</row>
    <row r="778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</row>
    <row r="779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</row>
    <row r="780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</row>
    <row r="781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</row>
    <row r="782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</row>
    <row r="783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</row>
    <row r="784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</row>
    <row r="785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</row>
    <row r="786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</row>
    <row r="787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</row>
    <row r="788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</row>
    <row r="789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</row>
    <row r="790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</row>
    <row r="791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</row>
    <row r="792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</row>
    <row r="793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</row>
    <row r="794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</row>
    <row r="795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</row>
    <row r="796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</row>
    <row r="797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</row>
    <row r="798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</row>
    <row r="799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</row>
    <row r="801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</row>
    <row r="802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</row>
    <row r="803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</row>
    <row r="804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</row>
    <row r="805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</row>
    <row r="806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</row>
    <row r="807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</row>
    <row r="808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</row>
    <row r="809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</row>
    <row r="810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</row>
    <row r="811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</row>
    <row r="812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</row>
    <row r="813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</row>
    <row r="814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</row>
    <row r="815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</row>
    <row r="816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</row>
    <row r="817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</row>
    <row r="818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</row>
    <row r="819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</row>
    <row r="820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</row>
    <row r="821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</row>
    <row r="822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</row>
    <row r="823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</row>
    <row r="824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</row>
    <row r="825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</row>
    <row r="826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</row>
    <row r="827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</row>
    <row r="828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</row>
    <row r="829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</row>
    <row r="830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</row>
    <row r="831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</row>
    <row r="832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</row>
    <row r="833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</row>
    <row r="834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</row>
    <row r="835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</row>
    <row r="836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</row>
    <row r="837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</row>
    <row r="838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</row>
    <row r="839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</row>
    <row r="840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</row>
    <row r="841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</row>
    <row r="842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</row>
    <row r="843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</row>
    <row r="844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</row>
    <row r="845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</row>
    <row r="846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</row>
    <row r="847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</row>
    <row r="848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</row>
    <row r="849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</row>
    <row r="850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</row>
    <row r="851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</row>
    <row r="852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</row>
    <row r="853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</row>
    <row r="854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</row>
    <row r="855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</row>
    <row r="856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</row>
    <row r="857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</row>
    <row r="858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</row>
    <row r="859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</row>
    <row r="860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</row>
    <row r="861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</row>
    <row r="862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</row>
    <row r="863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</row>
    <row r="864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</row>
    <row r="865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</row>
    <row r="866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</row>
    <row r="867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</row>
    <row r="868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</row>
    <row r="869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</row>
    <row r="870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</row>
    <row r="871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</row>
    <row r="872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</row>
    <row r="873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</row>
    <row r="874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</row>
    <row r="875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</row>
    <row r="876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</row>
    <row r="877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</row>
    <row r="878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</row>
    <row r="879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</row>
    <row r="880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</row>
    <row r="881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</row>
    <row r="882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</row>
    <row r="883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</row>
    <row r="884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</row>
    <row r="885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</row>
    <row r="886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</row>
    <row r="887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</row>
    <row r="888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</row>
    <row r="889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</row>
    <row r="890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</row>
    <row r="891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</row>
    <row r="892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</row>
    <row r="893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</row>
    <row r="894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</row>
    <row r="895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</row>
    <row r="896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</row>
    <row r="897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</row>
    <row r="898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</row>
    <row r="899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</row>
    <row r="900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</row>
    <row r="901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</row>
    <row r="902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</row>
    <row r="903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</row>
    <row r="904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</row>
    <row r="905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</row>
    <row r="906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</row>
    <row r="907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</row>
    <row r="908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</row>
    <row r="909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</row>
    <row r="910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</row>
    <row r="911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</row>
    <row r="912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</row>
    <row r="913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</row>
    <row r="914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</row>
    <row r="915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</row>
    <row r="916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</row>
    <row r="917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</row>
    <row r="918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</row>
    <row r="919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</row>
    <row r="920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</row>
    <row r="921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</row>
    <row r="922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</row>
    <row r="923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</row>
    <row r="924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</row>
    <row r="925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</row>
    <row r="926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</row>
    <row r="927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</row>
    <row r="928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</row>
    <row r="929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</row>
    <row r="930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</row>
    <row r="931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</row>
    <row r="932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</row>
    <row r="933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</row>
    <row r="934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</row>
    <row r="935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</row>
    <row r="936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</row>
    <row r="937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</row>
    <row r="938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</row>
    <row r="939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</row>
    <row r="940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</row>
    <row r="941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</row>
    <row r="997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</row>
    <row r="998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</row>
    <row r="999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</row>
    <row r="1000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2024-10-25T03:19:20Z</dcterms:created>
  <dc:creator>Santiago Rodriguez Calderon</dc:creator>
</cp:coreProperties>
</file>