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Ebenezer\Desktop\DWD\operation_threshold_data\data\"/>
    </mc:Choice>
  </mc:AlternateContent>
  <xr:revisionPtr revIDLastSave="0" documentId="13_ncr:1_{D14D5DE3-42E5-4563-9741-108A22A34312}" xr6:coauthVersionLast="47" xr6:coauthVersionMax="47" xr10:uidLastSave="{00000000-0000-0000-0000-000000000000}"/>
  <bookViews>
    <workbookView xWindow="-120" yWindow="-120" windowWidth="20730" windowHeight="11760" activeTab="2" xr2:uid="{8E83AC63-9169-4E7F-B77A-023516020047}"/>
  </bookViews>
  <sheets>
    <sheet name="Analysis" sheetId="11" r:id="rId1"/>
    <sheet name="Dashboard Elements" sheetId="14" r:id="rId2"/>
    <sheet name="Dashboard" sheetId="13" r:id="rId3"/>
  </sheets>
  <definedNames>
    <definedName name="Slicer_ProductType">#N/A</definedName>
    <definedName name="Slicer_Region">#N/A</definedName>
  </definedNames>
  <calcPr calcId="191029"/>
  <pivotCaches>
    <pivotCache cacheId="532" r:id="rId4"/>
    <pivotCache cacheId="535" r:id="rId5"/>
    <pivotCache cacheId="538" r:id="rId6"/>
    <pivotCache cacheId="541" r:id="rId7"/>
    <pivotCache cacheId="544" r:id="rId8"/>
    <pivotCache cacheId="547" r:id="rId9"/>
    <pivotCache cacheId="550" r:id="rId10"/>
    <pivotCache cacheId="553" r:id="rId11"/>
    <pivotCache cacheId="556" r:id="rId12"/>
    <pivotCache cacheId="559" r:id="rId13"/>
    <pivotCache cacheId="562" r:id="rId14"/>
    <pivotCache cacheId="565" r:id="rId15"/>
    <pivotCache cacheId="568" r:id="rId16"/>
    <pivotCache cacheId="571" r:id="rId17"/>
    <pivotCache cacheId="574" r:id="rId18"/>
    <pivotCache cacheId="577" r:id="rId19"/>
  </pivotCaches>
  <extLst>
    <ext xmlns:x14="http://schemas.microsoft.com/office/spreadsheetml/2009/9/main" uri="{876F7934-8845-4945-9796-88D515C7AA90}">
      <x14:pivotCaches>
        <pivotCache cacheId="276" r:id="rId20"/>
      </x14:pivotCaches>
    </ex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Repayments_15e1bbf9-45a6-4647-8556-caf755863ae0" name="Fact_Repayments" connection="Query - Fact_Repayments"/>
          <x15:modelTable id="Dim_Branches_54d8b56b-8cba-4694-ac86-ac6b361ed30d" name="Dim_Branches" connection="Query - Dim_Branches"/>
          <x15:modelTable id="Fact_Loans_b2759ec9-d25e-4e5b-b557-5ba3125b6581" name="Fact_Loans" connection="Query - Fact_Loans"/>
          <x15:modelTable id="Dim_Calendar_e22d520a-d804-453f-b65f-360e4646e79d" name="Dim_Calendar" connection="Query - Dim_Calendar"/>
          <x15:modelTable id="Dim_Officers_c06abe7c-5ed6-4f21-9f1d-4522c2333bde" name="Dim_Officers" connection="Query - Dim_Officers"/>
          <x15:modelTable id="Dim_Products_0eaaa9ac-77ea-44ae-af3f-3361ad25d5b7" name="Dim_Products" connection="Query - Dim_Products"/>
          <x15:modelTable id="Dim_Customer_e89b8371-f9d8-4e04-92ea-65c0589a845c" name="Dim_Customer" connection="Query - Dim_Customer"/>
          <x15:modelTable id="_Analysis_8ddf4156-2d89-49cd-a154-8b0fcdf0d49c" name="_Analysis" connection="Query - _Analysis"/>
        </x15:modelTables>
        <x15:modelRelationships>
          <x15:modelRelationship fromTable="Fact_Repayments" fromColumn="LoanID" toTable="Fact_Loans" toColumn="LoanID"/>
          <x15:modelRelationship fromTable="Fact_Loans" fromColumn="Productid" toTable="Dim_Products" toColumn="Productid"/>
          <x15:modelRelationship fromTable="Fact_Loans" fromColumn="BranchID" toTable="Dim_Branches" toColumn="BranchID"/>
          <x15:modelRelationship fromTable="Fact_Loans" fromColumn="DisbursedDate" toTable="Dim_Calendar" toColumn="Date"/>
          <x15:modelRelationship fromTable="Fact_Loans" fromColumn="Customerid" toTable="Dim_Customer" toColumn="Customerid"/>
          <x15:modelRelationship fromTable="Fact_Loans" fromColumn="OfficerID" toTable="Dim_Officers" toColumn="Officer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3" i="11" l="1"/>
  <c r="I11" i="11"/>
  <c r="I12" i="11"/>
  <c r="K14" i="11"/>
  <c r="I9" i="11"/>
  <c r="I8" i="11"/>
  <c r="I7" i="11"/>
  <c r="I10" i="11"/>
  <c r="J14" i="11"/>
  <c r="J27" i="1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6180543-156B-4E3D-8378-B31557D37E22}" name="Query - _Analysis" description="Connection to the '_Analysis' query in the workbook." type="100" refreshedVersion="8" minRefreshableVersion="5">
    <extLst>
      <ext xmlns:x15="http://schemas.microsoft.com/office/spreadsheetml/2010/11/main" uri="{DE250136-89BD-433C-8126-D09CA5730AF9}">
        <x15:connection id="d7858572-e47c-4e38-a814-5603b9009ccd">
          <x15:oledbPr connection="Provider=Microsoft.Mashup.OleDb.1;Data Source=$Workbook$;Location=_Analysis;Extended Properties=&quot;&quot;">
            <x15:dbTables>
              <x15:dbTable name="_Analysis"/>
            </x15:dbTables>
          </x15:oledbPr>
        </x15:connection>
      </ext>
    </extLst>
  </connection>
  <connection id="2" xr16:uid="{CEB2FF4F-9680-41FC-9B19-7BF95077BDED}" name="Query - Dim_Branches" description="Connection to the 'Dim_Branches' query in the workbook." type="100" refreshedVersion="8" minRefreshableVersion="5">
    <extLst>
      <ext xmlns:x15="http://schemas.microsoft.com/office/spreadsheetml/2010/11/main" uri="{DE250136-89BD-433C-8126-D09CA5730AF9}">
        <x15:connection id="2ce8cad9-a213-49c3-86a2-7942b9fced03">
          <x15:oledbPr connection="Provider=Microsoft.Mashup.OleDb.1;Data Source=$Workbook$;Location=Dim_Branches;Extended Properties=&quot;&quot;">
            <x15:dbTables>
              <x15:dbTable name="Dim_Branches"/>
            </x15:dbTables>
          </x15:oledbPr>
        </x15:connection>
      </ext>
    </extLst>
  </connection>
  <connection id="3" xr16:uid="{6E7E7161-3716-44A9-B239-A91B5B1F4B3A}" name="Query - Dim_Calendar" description="Connection to the 'Dim_Calendar' query in the workbook." type="100" refreshedVersion="8" minRefreshableVersion="5">
    <extLst>
      <ext xmlns:x15="http://schemas.microsoft.com/office/spreadsheetml/2010/11/main" uri="{DE250136-89BD-433C-8126-D09CA5730AF9}">
        <x15:connection id="169a9101-eb59-447a-a669-6dd40b84fae7">
          <x15:oledbPr connection="Provider=Microsoft.Mashup.OleDb.1;Data Source=$Workbook$;Location=Dim_Calendar;Extended Properties=&quot;&quot;">
            <x15:dbTables>
              <x15:dbTable name="Dim_Calendar"/>
            </x15:dbTables>
          </x15:oledbPr>
        </x15:connection>
      </ext>
    </extLst>
  </connection>
  <connection id="4" xr16:uid="{5C4CB26D-850B-4B5B-A172-579C6AA8A791}" name="Query - Dim_Customer" description="Connection to the 'Dim_Customer' query in the workbook." type="100" refreshedVersion="8" minRefreshableVersion="5">
    <extLst>
      <ext xmlns:x15="http://schemas.microsoft.com/office/spreadsheetml/2010/11/main" uri="{DE250136-89BD-433C-8126-D09CA5730AF9}">
        <x15:connection id="b2e8bca0-153f-45ff-98ec-a8daca7a3eaa">
          <x15:oledbPr connection="Provider=Microsoft.Mashup.OleDb.1;Data Source=$Workbook$;Location=Dim_Customer;Extended Properties=&quot;&quot;">
            <x15:dbTables>
              <x15:dbTable name="Dim_Customer"/>
            </x15:dbTables>
          </x15:oledbPr>
        </x15:connection>
      </ext>
    </extLst>
  </connection>
  <connection id="5" xr16:uid="{C8F8F00D-2F06-480A-901F-0EF7F6204A05}" name="Query - Dim_Officers" description="Connection to the 'Dim_Officers' query in the workbook." type="100" refreshedVersion="8" minRefreshableVersion="5">
    <extLst>
      <ext xmlns:x15="http://schemas.microsoft.com/office/spreadsheetml/2010/11/main" uri="{DE250136-89BD-433C-8126-D09CA5730AF9}">
        <x15:connection id="fc2f660d-ff20-4f00-bc99-5beb16e59680">
          <x15:oledbPr connection="Provider=Microsoft.Mashup.OleDb.1;Data Source=$Workbook$;Location=Dim_Officers;Extended Properties=&quot;&quot;">
            <x15:dbTables>
              <x15:dbTable name="Dim_Officers"/>
            </x15:dbTables>
          </x15:oledbPr>
        </x15:connection>
      </ext>
    </extLst>
  </connection>
  <connection id="6" xr16:uid="{551F7D71-0B76-46A6-A464-65CC3BF69C0F}" name="Query - Dim_Products" description="Connection to the 'Dim_Products' query in the workbook." type="100" refreshedVersion="8" minRefreshableVersion="5">
    <extLst>
      <ext xmlns:x15="http://schemas.microsoft.com/office/spreadsheetml/2010/11/main" uri="{DE250136-89BD-433C-8126-D09CA5730AF9}">
        <x15:connection id="fe55472b-6e6f-41ae-b3c7-c4b4a9e4ba00">
          <x15:oledbPr connection="Provider=Microsoft.Mashup.OleDb.1;Data Source=$Workbook$;Location=Dim_Products;Extended Properties=&quot;&quot;">
            <x15:dbTables>
              <x15:dbTable name="Dim_Products"/>
            </x15:dbTables>
          </x15:oledbPr>
        </x15:connection>
      </ext>
    </extLst>
  </connection>
  <connection id="7" xr16:uid="{E95F5AC3-93E3-45FD-B695-44C278C4F2AA}" name="Query - Fact_Loans" description="Connection to the 'Fact_Loans' query in the workbook." type="100" refreshedVersion="8" minRefreshableVersion="5">
    <extLst>
      <ext xmlns:x15="http://schemas.microsoft.com/office/spreadsheetml/2010/11/main" uri="{DE250136-89BD-433C-8126-D09CA5730AF9}">
        <x15:connection id="41361f80-44a3-4fca-a7bc-a764d14bfb96">
          <x15:oledbPr connection="Provider=Microsoft.Mashup.OleDb.1;Data Source=$Workbook$;Location=Fact_Loans;Extended Properties=&quot;&quot;">
            <x15:dbTables>
              <x15:dbTable name="Fact_Loans"/>
            </x15:dbTables>
          </x15:oledbPr>
        </x15:connection>
      </ext>
    </extLst>
  </connection>
  <connection id="8" xr16:uid="{2795E2D7-DCC0-43C2-B5B6-DDA3419481D3}" name="Query - Fact_Repayments" description="Connection to the 'Fact_Repayments' query in the workbook." type="100" refreshedVersion="8" minRefreshableVersion="5">
    <extLst>
      <ext xmlns:x15="http://schemas.microsoft.com/office/spreadsheetml/2010/11/main" uri="{DE250136-89BD-433C-8126-D09CA5730AF9}">
        <x15:connection id="000ade47-3550-4255-b86f-3d6c3a4d455b"/>
      </ext>
    </extLst>
  </connection>
  <connection id="9" xr16:uid="{929FEC87-9493-416A-A197-501BC5704216}" keepAlive="1" name="Query - income_median" description="Connection to the 'income_median' query in the workbook." type="5" refreshedVersion="8" background="1" saveData="1">
    <dbPr connection="Provider=Microsoft.Mashup.OleDb.1;Data Source=$Workbook$;Location=income_median;Extended Properties=&quot;&quot;" command="SELECT * FROM [income_median]"/>
  </connection>
  <connection id="10" xr16:uid="{40198640-F670-4434-AD89-B536FCDFBC07}" keepAlive="1" name="Query - Loan_Installment" description="Connection to the 'Loan_Installment' query in the workbook." type="5" refreshedVersion="8" background="1" saveData="1">
    <dbPr connection="Provider=Microsoft.Mashup.OleDb.1;Data Source=$Workbook$;Location=Loan_Installment;Extended Properties=&quot;&quot;" command="SELECT * FROM [Loan_Installment]"/>
  </connection>
  <connection id="11" xr16:uid="{3BFA4AC0-4F26-4C08-B380-01E24393D74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<sst xmlns="http://schemas.openxmlformats.org/spreadsheetml/2006/main" count="158" uniqueCount="81">
  <si>
    <t>Volume &amp; Value</t>
  </si>
  <si>
    <t>Total Loans</t>
  </si>
  <si>
    <t>Total Portfolio Value</t>
  </si>
  <si>
    <t>Metrics and KPIs</t>
  </si>
  <si>
    <t>Default &amp; Risk Exposure</t>
  </si>
  <si>
    <t>Overall Default Rate</t>
  </si>
  <si>
    <t>Total Defaulted Loans</t>
  </si>
  <si>
    <t>Portfolio value at risk</t>
  </si>
  <si>
    <t>% of portfolio at risk</t>
  </si>
  <si>
    <t>First-Payment Defaults &amp; the immediate/gradual split</t>
  </si>
  <si>
    <t>Total FPD Loans</t>
  </si>
  <si>
    <t>Overall FPD Rate</t>
  </si>
  <si>
    <t>Immediate Defaults</t>
  </si>
  <si>
    <t>Gradual Defaults</t>
  </si>
  <si>
    <t>% of Defaults - Immediate</t>
  </si>
  <si>
    <t>Replayment Performance</t>
  </si>
  <si>
    <t>Total Scheduled Repayments</t>
  </si>
  <si>
    <t>Total Collected</t>
  </si>
  <si>
    <t>Collection Rate</t>
  </si>
  <si>
    <t>Repayment Shortfall</t>
  </si>
  <si>
    <t>Debt Burden &amp; Credit Quality</t>
  </si>
  <si>
    <t>Average DTI</t>
  </si>
  <si>
    <t>Average Loan Amount</t>
  </si>
  <si>
    <t>Average Credit Score</t>
  </si>
  <si>
    <t>Avg Credit Score - Defaulted</t>
  </si>
  <si>
    <t>Avg Credit Score - Not Defaulted</t>
  </si>
  <si>
    <t>Analysis</t>
  </si>
  <si>
    <t>High</t>
  </si>
  <si>
    <t>Low</t>
  </si>
  <si>
    <t>Moderate</t>
  </si>
  <si>
    <t>Severe</t>
  </si>
  <si>
    <t>Loan Portfolio by Debit-to-Income Band</t>
  </si>
  <si>
    <t>DTI Bands</t>
  </si>
  <si>
    <t>Default Rate &amp; Value at Risk by DTI Band</t>
  </si>
  <si>
    <r>
      <rPr>
        <b/>
        <sz val="11"/>
        <color theme="1"/>
        <rFont val="Aptos Narrow"/>
        <family val="2"/>
        <scheme val="minor"/>
      </rPr>
      <t>Default Timing by DTI Band</t>
    </r>
    <r>
      <rPr>
        <sz val="11"/>
        <color theme="1"/>
        <rFont val="Aptos Narrow"/>
        <family val="2"/>
        <scheme val="minor"/>
      </rPr>
      <t xml:space="preserve"> </t>
    </r>
    <r>
      <rPr>
        <i/>
        <sz val="11"/>
        <color theme="1"/>
        <rFont val="Aptos Narrow"/>
        <family val="2"/>
        <scheme val="minor"/>
      </rPr>
      <t>(Immediate vs. Gradual)</t>
    </r>
  </si>
  <si>
    <t>% of Defaults - Gradual</t>
  </si>
  <si>
    <t>Loan Officer First-Payment Default Ranking</t>
  </si>
  <si>
    <t>Adaeze Boateng</t>
  </si>
  <si>
    <t>Aoife Byrne</t>
  </si>
  <si>
    <t>Cormac Choudhury</t>
  </si>
  <si>
    <t>Emily Hussain</t>
  </si>
  <si>
    <t>Harry Tanaka</t>
  </si>
  <si>
    <t>Jack Patel</t>
  </si>
  <si>
    <t>Kofi Rahman</t>
  </si>
  <si>
    <t>Leah Osei</t>
  </si>
  <si>
    <t>Sana Diallo</t>
  </si>
  <si>
    <t>Shanice Kowalski</t>
  </si>
  <si>
    <t>Birmingham Branch</t>
  </si>
  <si>
    <t>Bristol Branch</t>
  </si>
  <si>
    <t>Edinburgh Branch</t>
  </si>
  <si>
    <t>Glasgow Branch</t>
  </si>
  <si>
    <t>Leeds Branch</t>
  </si>
  <si>
    <t>Liverpool Branch</t>
  </si>
  <si>
    <t>London Branch</t>
  </si>
  <si>
    <t>Manchester Branch</t>
  </si>
  <si>
    <t>Newcastle Branch</t>
  </si>
  <si>
    <t>Sheffield Branch</t>
  </si>
  <si>
    <t>Auto</t>
  </si>
  <si>
    <t>Mortgage</t>
  </si>
  <si>
    <t>Personal</t>
  </si>
  <si>
    <t>SME</t>
  </si>
  <si>
    <t>Column Labels</t>
  </si>
  <si>
    <t>Excellent</t>
  </si>
  <si>
    <t>Fair</t>
  </si>
  <si>
    <t>Good</t>
  </si>
  <si>
    <t>Poor</t>
  </si>
  <si>
    <t>Unknown</t>
  </si>
  <si>
    <t>Branch</t>
  </si>
  <si>
    <t>Product type</t>
  </si>
  <si>
    <t>Portfolio Value at Risk</t>
  </si>
  <si>
    <t>Default Rate</t>
  </si>
  <si>
    <t>Avg DTI</t>
  </si>
  <si>
    <t>Total Loan</t>
  </si>
  <si>
    <t>Immediate</t>
  </si>
  <si>
    <t>Gradual</t>
  </si>
  <si>
    <t>% of Portfolio at Risk</t>
  </si>
  <si>
    <t>Officers</t>
  </si>
  <si>
    <t>Location</t>
  </si>
  <si>
    <t>Default %</t>
  </si>
  <si>
    <t>Portfolio at risk</t>
  </si>
  <si>
    <t>Default Rate (Reported)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</si>
</sst>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0;\-&quot;£&quot;#,##0;&quot;£&quot;#,##0"/>
    <numFmt numFmtId="165" formatCode="0.00%;\-0.00%;0.00%"/>
    <numFmt numFmtId="167" formatCode="[&gt;=1000000]\£0.00,,&quot;M&quot;;[&gt;=1000]\£0.00,&quot;K&quot;;\£0.00"/>
  </numFmts>
  <fonts count="5" x14ac:knownFonts="1">
    <font>
      <sz val="11"/>
      <color theme="1"/>
      <name val="Aptos Narrow"/>
      <family val="2"/>
      <scheme val="minor"/>
    </font>
    <font>
      <b/>
      <sz val="11"/>
      <color theme="1"/>
      <name val="Aptos Narrow"/>
      <family val="2"/>
      <scheme val="minor"/>
    </font>
    <font>
      <sz val="11"/>
      <color theme="1"/>
      <name val="Aptos Narrow"/>
      <family val="2"/>
      <scheme val="minor"/>
    </font>
    <font>
      <i/>
      <sz val="11"/>
      <color theme="1"/>
      <name val="Aptos Narrow"/>
      <family val="2"/>
      <scheme val="minor"/>
    </font>
    <font>
      <sz val="10"/>
      <color theme="1"/>
      <name val="Aptos Narrow"/>
      <family val="2"/>
      <scheme val="minor"/>
    </font>
  </fonts>
  <fills count="4">
    <fill>
      <patternFill patternType="none"/>
    </fill>
    <fill>
      <patternFill patternType="gray125"/>
    </fill>
    <fill>
      <patternFill patternType="solid">
        <fgColor theme="3" tint="9.9978637043366805E-2"/>
        <bgColor indexed="64"/>
      </patternFill>
    </fill>
    <fill>
      <patternFill patternType="solid">
        <fgColor theme="0"/>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7">
    <xf numFmtId="0" fontId="0" fillId="0" borderId="0" xfId="0"/>
    <xf numFmtId="0" fontId="1" fillId="0" borderId="0" xfId="0" applyFont="1"/>
    <xf numFmtId="0" fontId="0" fillId="0" borderId="0" xfId="0" applyNumberFormat="1"/>
    <xf numFmtId="164" fontId="0" fillId="0" borderId="0" xfId="0" applyNumberFormat="1"/>
    <xf numFmtId="165" fontId="0" fillId="0" borderId="0" xfId="0" applyNumberFormat="1"/>
    <xf numFmtId="2" fontId="0" fillId="0" borderId="0" xfId="0" applyNumberFormat="1"/>
    <xf numFmtId="0" fontId="0" fillId="2" borderId="0" xfId="0" applyFill="1"/>
    <xf numFmtId="0" fontId="0" fillId="0" borderId="0" xfId="0" pivotButton="1"/>
    <xf numFmtId="0" fontId="0" fillId="0" borderId="0" xfId="0" applyAlignment="1">
      <alignment horizontal="left"/>
    </xf>
    <xf numFmtId="10" fontId="0" fillId="0" borderId="0" xfId="1" applyNumberFormat="1" applyFont="1"/>
    <xf numFmtId="0" fontId="1" fillId="0" borderId="0" xfId="0" applyFont="1" applyAlignment="1">
      <alignment horizontal="center"/>
    </xf>
    <xf numFmtId="167" fontId="0" fillId="0" borderId="0" xfId="0" applyNumberFormat="1"/>
    <xf numFmtId="0" fontId="4" fillId="0" borderId="0" xfId="0" applyFont="1" applyAlignment="1">
      <alignment horizontal="left"/>
    </xf>
    <xf numFmtId="165" fontId="4" fillId="0" borderId="0" xfId="0" applyNumberFormat="1" applyFont="1"/>
    <xf numFmtId="0" fontId="4" fillId="0" borderId="0" xfId="0" applyNumberFormat="1" applyFont="1"/>
    <xf numFmtId="0" fontId="4" fillId="3" borderId="0" xfId="0" applyFont="1" applyFill="1"/>
    <xf numFmtId="167" fontId="4" fillId="0" borderId="0" xfId="0" applyNumberFormat="1" applyFont="1"/>
  </cellXfs>
  <cellStyles count="2">
    <cellStyle name="Normal" xfId="0" builtinId="0"/>
    <cellStyle name="Percent" xfId="1" builtinId="5"/>
  </cellStyles>
  <dxfs count="70">
    <dxf>
      <numFmt numFmtId="167" formatCode="[&gt;=1000000]\£0.00,,&quot;M&quot;;[&gt;=1000]\£0.00,&quot;K&quot;;\£0.00"/>
    </dxf>
    <dxf>
      <fill>
        <patternFill patternType="solid">
          <bgColor theme="0"/>
        </patternFill>
      </fill>
    </dxf>
    <dxf>
      <fill>
        <patternFill patternType="solid">
          <bgColor theme="0"/>
        </patternFill>
      </fill>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ill>
        <patternFill patternType="solid">
          <bgColor theme="0"/>
        </patternFill>
      </fill>
    </dxf>
    <dxf>
      <fill>
        <patternFill patternType="solid">
          <bgColor theme="0"/>
        </patternFill>
      </fill>
    </dxf>
    <dxf>
      <numFmt numFmtId="167" formatCode="[&gt;=1000000]\£0.00,,&quot;M&quot;;[&gt;=1000]\£0.00,&quot;K&quot;;\£0.00"/>
    </dxf>
    <dxf>
      <numFmt numFmtId="167" formatCode="[&gt;=1000000]\£0.00,,&quot;M&quot;;[&gt;=1000]\£0.00,&quot;K&quot;;\£0.00"/>
    </dxf>
    <dxf>
      <numFmt numFmtId="167" formatCode="[&gt;=1000000]\£0.00,,&quot;M&quot;;[&gt;=1000]\£0.00,&quot;K&quot;;\£0.00"/>
    </dxf>
    <dxf>
      <fill>
        <patternFill patternType="solid">
          <bgColor theme="0"/>
        </patternFill>
      </fill>
    </dxf>
    <dxf>
      <fill>
        <patternFill patternType="solid">
          <bgColor theme="0"/>
        </patternFill>
      </fill>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ill>
        <patternFill patternType="solid">
          <bgColor theme="0"/>
        </patternFill>
      </fill>
    </dxf>
    <dxf>
      <fill>
        <patternFill patternType="solid">
          <bgColor theme="0"/>
        </patternFill>
      </fill>
    </dxf>
    <dxf>
      <numFmt numFmtId="167" formatCode="[&gt;=1000000]\£0.00,,&quot;M&quot;;[&gt;=1000]\£0.00,&quot;K&quot;;\£0.00"/>
    </dxf>
    <dxf>
      <numFmt numFmtId="167" formatCode="[&gt;=1000000]\£0.00,,&quot;M&quot;;[&gt;=1000]\£0.00,&quot;K&quot;;\£0.00"/>
    </dxf>
    <dxf>
      <numFmt numFmtId="167" formatCode="[&gt;=1000000]\£0.00,,&quot;M&quot;;[&gt;=1000]\£0.00,&quot;K&quot;;\£0.00"/>
    </dxf>
    <dxf>
      <fill>
        <patternFill patternType="solid">
          <bgColor theme="0"/>
        </patternFill>
      </fill>
    </dxf>
    <dxf>
      <fill>
        <patternFill patternType="solid">
          <bgColor theme="0"/>
        </patternFill>
      </fill>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ill>
        <patternFill patternType="solid">
          <bgColor theme="0"/>
        </patternFill>
      </fill>
    </dxf>
    <dxf>
      <fill>
        <patternFill patternType="solid">
          <bgColor theme="0"/>
        </patternFill>
      </fill>
    </dxf>
    <dxf>
      <numFmt numFmtId="167" formatCode="[&gt;=1000000]\£0.00,,&quot;M&quot;;[&gt;=1000]\£0.00,&quot;K&quot;;\£0.00"/>
    </dxf>
    <dxf>
      <numFmt numFmtId="167" formatCode="[&gt;=1000000]\£0.00,,&quot;M&quot;;[&gt;=1000]\£0.00,&quot;K&quot;;\£0.00"/>
    </dxf>
    <dxf>
      <font>
        <sz val="12"/>
        <color theme="0"/>
        <name val="Aptos Narrow"/>
        <family val="2"/>
        <scheme val="minor"/>
      </font>
      <border>
        <bottom style="thin">
          <color rgb="FF4F81BD"/>
        </bottom>
        <vertical/>
        <horizontal/>
      </border>
    </dxf>
    <dxf>
      <font>
        <color theme="1"/>
      </font>
      <fill>
        <patternFill>
          <bgColor rgb="FF1D4ED8"/>
        </patternFill>
      </fill>
      <border diagonalUp="0" diagonalDown="0">
        <left/>
        <right/>
        <top/>
        <bottom/>
        <vertical/>
        <horizontal/>
      </border>
    </dxf>
    <dxf>
      <font>
        <sz val="10"/>
      </font>
    </dxf>
    <dxf>
      <font>
        <sz val="10"/>
      </font>
    </dxf>
    <dxf>
      <font>
        <sz val="10"/>
      </font>
    </dxf>
    <dxf>
      <font>
        <sz val="10"/>
      </font>
    </dxf>
    <dxf>
      <font>
        <sz val="10"/>
      </font>
    </dxf>
    <dxf>
      <fill>
        <patternFill patternType="solid">
          <bgColor theme="0"/>
        </patternFill>
      </fill>
    </dxf>
    <dxf>
      <fill>
        <patternFill patternType="solid">
          <bgColor theme="0"/>
        </patternFill>
      </fill>
    </dxf>
    <dxf>
      <numFmt numFmtId="167" formatCode="[&gt;=1000000]\£0.00,,&quot;M&quot;;[&gt;=1000]\£0.00,&quot;K&quot;;\£0.00"/>
    </dxf>
    <dxf>
      <numFmt numFmtId="167" formatCode="[&gt;=1000000]\£0.00,,&quot;M&quot;;[&gt;=1000]\£0.00,&quot;K&quot;;\£0.00"/>
    </dxf>
    <dxf>
      <fill>
        <patternFill patternType="solid">
          <bgColor theme="0"/>
        </patternFill>
      </fill>
    </dxf>
    <dxf>
      <fill>
        <patternFill patternType="solid">
          <bgColor theme="0"/>
        </patternFill>
      </fill>
    </dxf>
    <dxf>
      <font>
        <sz val="10"/>
      </font>
    </dxf>
    <dxf>
      <font>
        <sz val="10"/>
      </font>
    </dxf>
    <dxf>
      <font>
        <sz val="10"/>
      </font>
    </dxf>
    <dxf>
      <font>
        <sz val="10"/>
      </font>
    </dxf>
    <dxf>
      <font>
        <sz val="10"/>
      </font>
    </dxf>
    <dxf>
      <numFmt numFmtId="167" formatCode="[&gt;=1000000]\£0.00,,&quot;M&quot;;[&gt;=1000]\£0.00,&quot;K&quot;;\£0.00"/>
    </dxf>
  </dxfs>
  <tableStyles count="2" defaultTableStyle="TableStyleMedium2" defaultPivotStyle="PivotStyleLight16">
    <tableStyle name="SlicerStyleOther2 2" pivot="0" table="0" count="8" xr9:uid="{E19C5999-0275-4A78-A485-CC4967D30B35}"/>
    <tableStyle name="SlicerStyleOther2 3" pivot="0" table="0" count="10" xr9:uid="{176115CE-6008-42B9-85F9-4BE3ABF74236}">
      <tableStyleElement type="wholeTable" dxfId="52"/>
      <tableStyleElement type="headerRow" dxfId="51"/>
    </tableStyle>
  </tableStyles>
  <colors>
    <mruColors>
      <color rgb="FFB1C3F5"/>
      <color rgb="FFFFFFFF"/>
      <color rgb="FF1D4ED8"/>
      <color rgb="FFEDE9FE"/>
      <color rgb="FF93ACF1"/>
      <color rgb="FFD9D9D9"/>
      <color rgb="FFF8F8F8"/>
      <color rgb="FFEAE9E4"/>
    </mruColors>
  </colors>
  <extLst>
    <ext xmlns:x14="http://schemas.microsoft.com/office/spreadsheetml/2009/9/main" uri="{46F421CA-312F-682f-3DD2-61675219B42D}">
      <x14:dxfs count="24">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sz val="14"/>
            <color rgb="FF828282"/>
          </font>
          <fill>
            <patternFill patternType="solid">
              <fgColor auto="1"/>
              <bgColor theme="0" tint="-4.9989318521683403E-2"/>
            </patternFill>
          </fill>
          <border>
            <left style="thin">
              <color rgb="FFCCCCCC"/>
            </left>
            <right style="thin">
              <color rgb="FFCCCCCC"/>
            </right>
            <top style="thin">
              <color rgb="FFCCCCCC"/>
            </top>
            <bottom style="thin">
              <color rgb="FFCCCCCC"/>
            </bottom>
            <vertical/>
            <horizontal/>
          </border>
        </dxf>
        <dxf>
          <font>
            <sz val="14"/>
            <color rgb="FF000000"/>
          </font>
          <fill>
            <patternFill patternType="solid">
              <fgColor auto="1"/>
              <bgColor rgb="FFB1C3F5"/>
            </pattern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sz val="12"/>
            <color rgb="FF828282"/>
          </font>
          <fill>
            <patternFill patternType="solid">
              <fgColor auto="1"/>
              <bgColor theme="0" tint="-4.9989318521683403E-2"/>
            </patternFill>
          </fill>
          <border>
            <left style="thin">
              <color rgb="FFCCCCCC"/>
            </left>
            <right style="thin">
              <color rgb="FFCCCCCC"/>
            </right>
            <top style="thin">
              <color rgb="FFCCCCCC"/>
            </top>
            <bottom style="thin">
              <color rgb="FFCCCCCC"/>
            </bottom>
            <vertical/>
            <horizontal/>
          </border>
        </dxf>
        <dxf>
          <font>
            <sz val="12"/>
            <color rgb="FF000000"/>
          </font>
          <fill>
            <patternFill patternType="solid">
              <fgColor auto="1"/>
              <bgColor rgb="FFB1C3F5"/>
            </pattern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Other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Other2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5.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07/relationships/slicerCache" Target="slicerCaches/slicerCache1.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50" Type="http://schemas.openxmlformats.org/officeDocument/2006/relationships/customXml" Target="../customXml/item22.xml"/><Relationship Id="rId55" Type="http://schemas.openxmlformats.org/officeDocument/2006/relationships/customXml" Target="../customXml/item27.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9" Type="http://schemas.openxmlformats.org/officeDocument/2006/relationships/customXml" Target="../customXml/item1.xml"/><Relationship Id="rId11" Type="http://schemas.openxmlformats.org/officeDocument/2006/relationships/pivotCacheDefinition" Target="pivotCache/pivotCacheDefinition8.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3" Type="http://schemas.openxmlformats.org/officeDocument/2006/relationships/customXml" Target="../customXml/item25.xml"/><Relationship Id="rId5" Type="http://schemas.openxmlformats.org/officeDocument/2006/relationships/pivotCacheDefinition" Target="pivotCache/pivotCacheDefinition2.xml"/><Relationship Id="rId10" Type="http://schemas.openxmlformats.org/officeDocument/2006/relationships/pivotCacheDefinition" Target="pivotCache/pivotCacheDefinition7.xml"/><Relationship Id="rId19" Type="http://schemas.openxmlformats.org/officeDocument/2006/relationships/pivotCacheDefinition" Target="pivotCache/pivotCacheDefinition16.xml"/><Relationship Id="rId31" Type="http://schemas.openxmlformats.org/officeDocument/2006/relationships/customXml" Target="../customXml/item3.xml"/><Relationship Id="rId44" Type="http://schemas.openxmlformats.org/officeDocument/2006/relationships/customXml" Target="../customXml/item16.xml"/><Relationship Id="rId52" Type="http://schemas.openxmlformats.org/officeDocument/2006/relationships/customXml" Target="../customXml/item24.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microsoft.com/office/2007/relationships/slicerCache" Target="slicerCaches/slicerCache2.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8" Type="http://schemas.openxmlformats.org/officeDocument/2006/relationships/pivotCacheDefinition" Target="pivotCache/pivotCacheDefinition5.xml"/><Relationship Id="rId51" Type="http://schemas.openxmlformats.org/officeDocument/2006/relationships/customXml" Target="../customXml/item23.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openxmlformats.org/officeDocument/2006/relationships/pivotCacheDefinition" Target="pivotCache/pivotCacheDefinition17.xml"/><Relationship Id="rId41" Type="http://schemas.openxmlformats.org/officeDocument/2006/relationships/customXml" Target="../customXml/item13.xml"/><Relationship Id="rId54" Type="http://schemas.openxmlformats.org/officeDocument/2006/relationships/customXml" Target="../customXml/item26.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openxmlformats.org/officeDocument/2006/relationships/pivotCacheDefinition" Target="pivotCache/pivotCacheDefinition12.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49" Type="http://schemas.openxmlformats.org/officeDocument/2006/relationships/customXml" Target="../customXml/item2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52371566400058567"/>
          <c:y val="0.12566942085532856"/>
          <c:w val="0.44079617852326697"/>
          <c:h val="0.74866175598653506"/>
        </c:manualLayout>
      </c:layout>
      <c:doughnutChart>
        <c:varyColors val="1"/>
        <c:ser>
          <c:idx val="0"/>
          <c:order val="0"/>
          <c:spPr>
            <a:ln>
              <a:noFill/>
            </a:ln>
          </c:spPr>
          <c:dPt>
            <c:idx val="0"/>
            <c:bubble3D val="0"/>
            <c:spPr>
              <a:solidFill>
                <a:srgbClr val="1D4ED8"/>
              </a:solidFill>
              <a:ln w="19050">
                <a:solidFill>
                  <a:srgbClr val="1D4ED8"/>
                </a:solidFill>
              </a:ln>
              <a:effectLst/>
            </c:spPr>
            <c:extLst>
              <c:ext xmlns:c16="http://schemas.microsoft.com/office/drawing/2014/chart" uri="{C3380CC4-5D6E-409C-BE32-E72D297353CC}">
                <c16:uniqueId val="{00000001-04B3-4A2E-86AC-334F73F196C9}"/>
              </c:ext>
            </c:extLst>
          </c:dPt>
          <c:dPt>
            <c:idx val="1"/>
            <c:bubble3D val="0"/>
            <c:spPr>
              <a:solidFill>
                <a:srgbClr val="B1C3F5"/>
              </a:solidFill>
              <a:ln w="98425">
                <a:solidFill>
                  <a:srgbClr val="B1C3F5"/>
                </a:solidFill>
              </a:ln>
              <a:effectLst/>
            </c:spPr>
            <c:extLst>
              <c:ext xmlns:c16="http://schemas.microsoft.com/office/drawing/2014/chart" uri="{C3380CC4-5D6E-409C-BE32-E72D297353CC}">
                <c16:uniqueId val="{00000003-04B3-4A2E-86AC-334F73F196C9}"/>
              </c:ext>
            </c:extLst>
          </c:dPt>
          <c:cat>
            <c:strRef>
              <c:f>Analysis!$J$13:$K$13</c:f>
              <c:strCache>
                <c:ptCount val="2"/>
                <c:pt idx="0">
                  <c:v>Immediate</c:v>
                </c:pt>
                <c:pt idx="1">
                  <c:v>Gradual</c:v>
                </c:pt>
              </c:strCache>
            </c:strRef>
          </c:cat>
          <c:val>
            <c:numRef>
              <c:f>Analysis!$J$14:$K$14</c:f>
              <c:numCache>
                <c:formatCode>0.00%</c:formatCode>
                <c:ptCount val="2"/>
                <c:pt idx="0">
                  <c:v>0.22853638593622241</c:v>
                </c:pt>
                <c:pt idx="1">
                  <c:v>0.77146361406377761</c:v>
                </c:pt>
              </c:numCache>
            </c:numRef>
          </c:val>
          <c:extLst>
            <c:ext xmlns:c16="http://schemas.microsoft.com/office/drawing/2014/chart" uri="{C3380CC4-5D6E-409C-BE32-E72D297353CC}">
              <c16:uniqueId val="{00000004-04B3-4A2E-86AC-334F73F196C9}"/>
            </c:ext>
          </c:extLst>
        </c:ser>
        <c:dLbls>
          <c:showLegendKey val="0"/>
          <c:showVal val="0"/>
          <c:showCatName val="0"/>
          <c:showSerName val="0"/>
          <c:showPercent val="0"/>
          <c:showBubbleSize val="0"/>
          <c:showLeaderLines val="1"/>
        </c:dLbls>
        <c:firstSliceAng val="0"/>
        <c:holeSize val="75"/>
      </c:doughnutChart>
      <c:spPr>
        <a:noFill/>
        <a:ln w="12700">
          <a:noFill/>
        </a:ln>
        <a:effectLst/>
      </c:spPr>
    </c:plotArea>
    <c:legend>
      <c:legendPos val="l"/>
      <c:layout>
        <c:manualLayout>
          <c:xMode val="edge"/>
          <c:yMode val="edge"/>
          <c:x val="2.8660440355254058E-2"/>
          <c:y val="0.37190512393848979"/>
          <c:w val="0.30456240763584402"/>
          <c:h val="0.3928233302731237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[Cleaned.xlsx]Analysis!PivotTable6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effectLst/>
              </a:rPr>
              <a:t>Loan Portfolio by Debit-to-Income Band</a:t>
            </a:r>
            <a:r>
              <a:rPr lang="en-GB" sz="1400" b="0" i="0" u="none" strike="noStrike" baseline="0"/>
              <a:t> </a:t>
            </a:r>
            <a:endParaRPr lang="en-US" sz="1400" b="0"/>
          </a:p>
        </c:rich>
      </c:tx>
      <c:layout>
        <c:manualLayout>
          <c:xMode val="edge"/>
          <c:yMode val="edge"/>
          <c:x val="4.4951178641419391E-2"/>
          <c:y val="1.02566077712138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D4ED8"/>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Analysis!$C$26</c:f>
              <c:strCache>
                <c:ptCount val="1"/>
                <c:pt idx="0">
                  <c:v>Total</c:v>
                </c:pt>
              </c:strCache>
            </c:strRef>
          </c:tx>
          <c:spPr>
            <a:solidFill>
              <a:srgbClr val="1D4ED8"/>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Analysis!$B$27:$B$30</c:f>
              <c:strCache>
                <c:ptCount val="4"/>
                <c:pt idx="0">
                  <c:v>Low</c:v>
                </c:pt>
                <c:pt idx="1">
                  <c:v>Moderate</c:v>
                </c:pt>
                <c:pt idx="2">
                  <c:v>High</c:v>
                </c:pt>
                <c:pt idx="3">
                  <c:v>Severe</c:v>
                </c:pt>
              </c:strCache>
            </c:strRef>
          </c:cat>
          <c:val>
            <c:numRef>
              <c:f>Analysis!$C$27:$C$30</c:f>
              <c:numCache>
                <c:formatCode>General</c:formatCode>
                <c:ptCount val="4"/>
                <c:pt idx="0">
                  <c:v>10272</c:v>
                </c:pt>
                <c:pt idx="1">
                  <c:v>5685</c:v>
                </c:pt>
                <c:pt idx="2">
                  <c:v>3112</c:v>
                </c:pt>
                <c:pt idx="3">
                  <c:v>931</c:v>
                </c:pt>
              </c:numCache>
            </c:numRef>
          </c:val>
          <c:extLst>
            <c:ext xmlns:c16="http://schemas.microsoft.com/office/drawing/2014/chart" uri="{C3380CC4-5D6E-409C-BE32-E72D297353CC}">
              <c16:uniqueId val="{00000000-70EF-4B0B-B5BA-40EF1F5F9CD0}"/>
            </c:ext>
          </c:extLst>
        </c:ser>
        <c:dLbls>
          <c:dLblPos val="outEnd"/>
          <c:showLegendKey val="0"/>
          <c:showVal val="1"/>
          <c:showCatName val="0"/>
          <c:showSerName val="0"/>
          <c:showPercent val="0"/>
          <c:showBubbleSize val="0"/>
        </c:dLbls>
        <c:gapWidth val="219"/>
        <c:overlap val="-27"/>
        <c:axId val="214412687"/>
        <c:axId val="214409807"/>
      </c:barChart>
      <c:catAx>
        <c:axId val="21441268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NG"/>
          </a:p>
        </c:txPr>
        <c:crossAx val="214409807"/>
        <c:crosses val="autoZero"/>
        <c:auto val="1"/>
        <c:lblAlgn val="ctr"/>
        <c:lblOffset val="100"/>
        <c:noMultiLvlLbl val="0"/>
      </c:catAx>
      <c:valAx>
        <c:axId val="214409807"/>
        <c:scaling>
          <c:orientation val="minMax"/>
        </c:scaling>
        <c:delete val="1"/>
        <c:axPos val="l"/>
        <c:numFmt formatCode="General" sourceLinked="1"/>
        <c:majorTickMark val="none"/>
        <c:minorTickMark val="none"/>
        <c:tickLblPos val="nextTo"/>
        <c:crossAx val="2144126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[Cleaned.xlsx]Analysis!PivotTable8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effectLst/>
              </a:rPr>
              <a:t>Default Rate &amp; Value at Risk by DTI Band</a:t>
            </a:r>
            <a:r>
              <a:rPr lang="en-GB" sz="1400" b="0" i="0" u="none" strike="noStrike" baseline="0"/>
              <a:t> </a:t>
            </a:r>
            <a:endParaRPr lang="en-GB" sz="1400" b="0"/>
          </a:p>
        </c:rich>
      </c:tx>
      <c:layout>
        <c:manualLayout>
          <c:xMode val="edge"/>
          <c:yMode val="edge"/>
          <c:x val="0"/>
          <c:y val="3.49200623610261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D4ED8"/>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B1C3F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950522391084903E-2"/>
          <c:y val="0.22222222222222221"/>
          <c:w val="0.88581105331483756"/>
          <c:h val="0.67074876057159527"/>
        </c:manualLayout>
      </c:layout>
      <c:barChart>
        <c:barDir val="col"/>
        <c:grouping val="clustered"/>
        <c:varyColors val="0"/>
        <c:ser>
          <c:idx val="0"/>
          <c:order val="0"/>
          <c:tx>
            <c:strRef>
              <c:f>Analysis!$G$26</c:f>
              <c:strCache>
                <c:ptCount val="1"/>
                <c:pt idx="0">
                  <c:v>Overall Default Rate</c:v>
                </c:pt>
              </c:strCache>
            </c:strRef>
          </c:tx>
          <c:spPr>
            <a:solidFill>
              <a:srgbClr val="1D4ED8"/>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Analysis!$F$27:$F$30</c:f>
              <c:strCache>
                <c:ptCount val="4"/>
                <c:pt idx="0">
                  <c:v>Severe</c:v>
                </c:pt>
                <c:pt idx="1">
                  <c:v>High</c:v>
                </c:pt>
                <c:pt idx="2">
                  <c:v>Moderate</c:v>
                </c:pt>
                <c:pt idx="3">
                  <c:v>Low</c:v>
                </c:pt>
              </c:strCache>
            </c:strRef>
          </c:cat>
          <c:val>
            <c:numRef>
              <c:f>Analysis!$G$27:$G$30</c:f>
              <c:numCache>
                <c:formatCode>0.00%;\-0.00%;0.00%</c:formatCode>
                <c:ptCount val="4"/>
                <c:pt idx="0">
                  <c:v>0.43501611170784105</c:v>
                </c:pt>
                <c:pt idx="1">
                  <c:v>0.26895886889460152</c:v>
                </c:pt>
                <c:pt idx="2">
                  <c:v>0.1127528583992964</c:v>
                </c:pt>
                <c:pt idx="3">
                  <c:v>5.4809190031152651E-2</c:v>
                </c:pt>
              </c:numCache>
            </c:numRef>
          </c:val>
          <c:extLst>
            <c:ext xmlns:c16="http://schemas.microsoft.com/office/drawing/2014/chart" uri="{C3380CC4-5D6E-409C-BE32-E72D297353CC}">
              <c16:uniqueId val="{00000000-E710-402E-BBC6-1A0530077C09}"/>
            </c:ext>
          </c:extLst>
        </c:ser>
        <c:dLbls>
          <c:showLegendKey val="0"/>
          <c:showVal val="1"/>
          <c:showCatName val="0"/>
          <c:showSerName val="0"/>
          <c:showPercent val="0"/>
          <c:showBubbleSize val="0"/>
        </c:dLbls>
        <c:gapWidth val="219"/>
        <c:overlap val="-27"/>
        <c:axId val="237821007"/>
        <c:axId val="237819567"/>
      </c:barChart>
      <c:lineChart>
        <c:grouping val="standard"/>
        <c:varyColors val="0"/>
        <c:ser>
          <c:idx val="1"/>
          <c:order val="1"/>
          <c:tx>
            <c:strRef>
              <c:f>Analysis!$H$26</c:f>
              <c:strCache>
                <c:ptCount val="1"/>
                <c:pt idx="0">
                  <c:v>Portfolio value at risk</c:v>
                </c:pt>
              </c:strCache>
            </c:strRef>
          </c:tx>
          <c:spPr>
            <a:ln w="28575" cap="rnd">
              <a:solidFill>
                <a:srgbClr val="B1C3F5"/>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Analysis!$F$27:$F$30</c:f>
              <c:strCache>
                <c:ptCount val="4"/>
                <c:pt idx="0">
                  <c:v>Severe</c:v>
                </c:pt>
                <c:pt idx="1">
                  <c:v>High</c:v>
                </c:pt>
                <c:pt idx="2">
                  <c:v>Moderate</c:v>
                </c:pt>
                <c:pt idx="3">
                  <c:v>Low</c:v>
                </c:pt>
              </c:strCache>
            </c:strRef>
          </c:cat>
          <c:val>
            <c:numRef>
              <c:f>Analysis!$H$27:$H$30</c:f>
              <c:numCache>
                <c:formatCode>[&gt;=1000000]\£0.00,,"M";[&gt;=1000]\£0.00,"K";\£0.00</c:formatCode>
                <c:ptCount val="4"/>
                <c:pt idx="0">
                  <c:v>28093300</c:v>
                </c:pt>
                <c:pt idx="1">
                  <c:v>33571900</c:v>
                </c:pt>
                <c:pt idx="2">
                  <c:v>18559700</c:v>
                </c:pt>
                <c:pt idx="3">
                  <c:v>7308000</c:v>
                </c:pt>
              </c:numCache>
            </c:numRef>
          </c:val>
          <c:smooth val="1"/>
          <c:extLst>
            <c:ext xmlns:c16="http://schemas.microsoft.com/office/drawing/2014/chart" uri="{C3380CC4-5D6E-409C-BE32-E72D297353CC}">
              <c16:uniqueId val="{00000001-E710-402E-BBC6-1A0530077C09}"/>
            </c:ext>
          </c:extLst>
        </c:ser>
        <c:dLbls>
          <c:showLegendKey val="0"/>
          <c:showVal val="1"/>
          <c:showCatName val="0"/>
          <c:showSerName val="0"/>
          <c:showPercent val="0"/>
          <c:showBubbleSize val="0"/>
        </c:dLbls>
        <c:marker val="1"/>
        <c:smooth val="0"/>
        <c:axId val="238048783"/>
        <c:axId val="238050223"/>
      </c:lineChart>
      <c:catAx>
        <c:axId val="23782100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NG"/>
          </a:p>
        </c:txPr>
        <c:crossAx val="237819567"/>
        <c:crosses val="autoZero"/>
        <c:auto val="1"/>
        <c:lblAlgn val="ctr"/>
        <c:lblOffset val="100"/>
        <c:noMultiLvlLbl val="0"/>
      </c:catAx>
      <c:valAx>
        <c:axId val="237819567"/>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100" b="0" i="0" u="none" strike="noStrike" kern="1200" baseline="0">
                <a:solidFill>
                  <a:schemeClr val="bg1"/>
                </a:solidFill>
                <a:latin typeface="+mn-lt"/>
                <a:ea typeface="+mn-ea"/>
                <a:cs typeface="+mn-cs"/>
              </a:defRPr>
            </a:pPr>
            <a:endParaRPr lang="en-NG"/>
          </a:p>
        </c:txPr>
        <c:crossAx val="237821007"/>
        <c:crosses val="autoZero"/>
        <c:crossBetween val="between"/>
      </c:valAx>
      <c:valAx>
        <c:axId val="238050223"/>
        <c:scaling>
          <c:orientation val="minMax"/>
        </c:scaling>
        <c:delete val="0"/>
        <c:axPos val="r"/>
        <c:numFmt formatCode="[&gt;=1000000]\£0.00,,&quot;M&quot;;[&gt;=1000]\£0.00,&quot;K&quot;;\£0.00" sourceLinked="1"/>
        <c:majorTickMark val="out"/>
        <c:minorTickMark val="none"/>
        <c:tickLblPos val="nextTo"/>
        <c:spPr>
          <a:noFill/>
          <a:ln>
            <a:noFill/>
          </a:ln>
          <a:effectLst/>
        </c:spPr>
        <c:txPr>
          <a:bodyPr rot="-60000000" spcFirstLastPara="1" vertOverflow="ellipsis" vert="horz" wrap="square" anchor="ctr" anchorCtr="1"/>
          <a:lstStyle/>
          <a:p>
            <a:pPr>
              <a:defRPr sz="100" b="0" i="0" u="none" strike="noStrike" kern="1200" baseline="0">
                <a:solidFill>
                  <a:schemeClr val="bg1"/>
                </a:solidFill>
                <a:latin typeface="+mn-lt"/>
                <a:ea typeface="+mn-ea"/>
                <a:cs typeface="+mn-cs"/>
              </a:defRPr>
            </a:pPr>
            <a:endParaRPr lang="en-NG"/>
          </a:p>
        </c:txPr>
        <c:crossAx val="238048783"/>
        <c:crosses val="max"/>
        <c:crossBetween val="between"/>
      </c:valAx>
      <c:catAx>
        <c:axId val="238048783"/>
        <c:scaling>
          <c:orientation val="minMax"/>
        </c:scaling>
        <c:delete val="1"/>
        <c:axPos val="b"/>
        <c:numFmt formatCode="General" sourceLinked="1"/>
        <c:majorTickMark val="out"/>
        <c:minorTickMark val="none"/>
        <c:tickLblPos val="nextTo"/>
        <c:crossAx val="238050223"/>
        <c:crosses val="autoZero"/>
        <c:auto val="1"/>
        <c:lblAlgn val="ctr"/>
        <c:lblOffset val="100"/>
        <c:noMultiLvlLbl val="0"/>
      </c:catAx>
      <c:spPr>
        <a:noFill/>
        <a:ln>
          <a:noFill/>
        </a:ln>
        <a:effectLst/>
      </c:spPr>
    </c:plotArea>
    <c:legend>
      <c:legendPos val="r"/>
      <c:layout>
        <c:manualLayout>
          <c:xMode val="edge"/>
          <c:yMode val="edge"/>
          <c:x val="0.62359795358787196"/>
          <c:y val="3.2985564304461944E-2"/>
          <c:w val="0.37077941258761793"/>
          <c:h val="0.156251093613298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[Cleaned.xlsx]Analysis!PivotTable14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Default Rate Across Credit Score and DTI Bands</a:t>
            </a:r>
          </a:p>
        </c:rich>
      </c:tx>
      <c:layout>
        <c:manualLayout>
          <c:xMode val="edge"/>
          <c:yMode val="edge"/>
          <c:x val="1.9049270841196729E-3"/>
          <c:y val="2.01621561406709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EDE9FE"/>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B1C3F5"/>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93ACF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1D4ED8"/>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1D4ED8"/>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93ACF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B1C3F5"/>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EDE9FE"/>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25971041408762"/>
          <c:y val="0.30033556505215508"/>
          <c:w val="0.88974028958591234"/>
          <c:h val="0.53838534847264219"/>
        </c:manualLayout>
      </c:layout>
      <c:barChart>
        <c:barDir val="col"/>
        <c:grouping val="clustered"/>
        <c:varyColors val="0"/>
        <c:ser>
          <c:idx val="0"/>
          <c:order val="0"/>
          <c:tx>
            <c:strRef>
              <c:f>Analysis!$I$60:$I$61</c:f>
              <c:strCache>
                <c:ptCount val="1"/>
                <c:pt idx="0">
                  <c:v>Low</c:v>
                </c:pt>
              </c:strCache>
            </c:strRef>
          </c:tx>
          <c:spPr>
            <a:solidFill>
              <a:srgbClr val="EDE9FE"/>
            </a:solidFill>
            <a:ln>
              <a:solidFill>
                <a:schemeClr val="tx1"/>
              </a:solidFill>
            </a:ln>
            <a:effectLst/>
          </c:spPr>
          <c:invertIfNegative val="0"/>
          <c:cat>
            <c:strRef>
              <c:f>Analysis!$H$62:$H$66</c:f>
              <c:strCache>
                <c:ptCount val="5"/>
                <c:pt idx="0">
                  <c:v>Excellent</c:v>
                </c:pt>
                <c:pt idx="1">
                  <c:v>Good</c:v>
                </c:pt>
                <c:pt idx="2">
                  <c:v>Fair</c:v>
                </c:pt>
                <c:pt idx="3">
                  <c:v>Poor</c:v>
                </c:pt>
                <c:pt idx="4">
                  <c:v>Unknown</c:v>
                </c:pt>
              </c:strCache>
            </c:strRef>
          </c:cat>
          <c:val>
            <c:numRef>
              <c:f>Analysis!$I$62:$I$66</c:f>
              <c:numCache>
                <c:formatCode>0.00%;\-0.00%;0.00%</c:formatCode>
                <c:ptCount val="5"/>
                <c:pt idx="0">
                  <c:v>5.3475935828877004E-2</c:v>
                </c:pt>
                <c:pt idx="1">
                  <c:v>6.2419562419562417E-2</c:v>
                </c:pt>
                <c:pt idx="2">
                  <c:v>5.0113464447806351E-2</c:v>
                </c:pt>
                <c:pt idx="3">
                  <c:v>5.9017474447741511E-2</c:v>
                </c:pt>
                <c:pt idx="4">
                  <c:v>5.7142857142857141E-2</c:v>
                </c:pt>
              </c:numCache>
            </c:numRef>
          </c:val>
          <c:extLst>
            <c:ext xmlns:c16="http://schemas.microsoft.com/office/drawing/2014/chart" uri="{C3380CC4-5D6E-409C-BE32-E72D297353CC}">
              <c16:uniqueId val="{00000000-BCC1-4C95-913F-8455D0D47DE2}"/>
            </c:ext>
          </c:extLst>
        </c:ser>
        <c:ser>
          <c:idx val="1"/>
          <c:order val="1"/>
          <c:tx>
            <c:strRef>
              <c:f>Analysis!$J$60:$J$61</c:f>
              <c:strCache>
                <c:ptCount val="1"/>
                <c:pt idx="0">
                  <c:v>Moderate</c:v>
                </c:pt>
              </c:strCache>
            </c:strRef>
          </c:tx>
          <c:spPr>
            <a:solidFill>
              <a:srgbClr val="B1C3F5"/>
            </a:solidFill>
            <a:ln>
              <a:solidFill>
                <a:schemeClr val="tx1"/>
              </a:solidFill>
            </a:ln>
            <a:effectLst/>
          </c:spPr>
          <c:invertIfNegative val="0"/>
          <c:cat>
            <c:strRef>
              <c:f>Analysis!$H$62:$H$66</c:f>
              <c:strCache>
                <c:ptCount val="5"/>
                <c:pt idx="0">
                  <c:v>Excellent</c:v>
                </c:pt>
                <c:pt idx="1">
                  <c:v>Good</c:v>
                </c:pt>
                <c:pt idx="2">
                  <c:v>Fair</c:v>
                </c:pt>
                <c:pt idx="3">
                  <c:v>Poor</c:v>
                </c:pt>
                <c:pt idx="4">
                  <c:v>Unknown</c:v>
                </c:pt>
              </c:strCache>
            </c:strRef>
          </c:cat>
          <c:val>
            <c:numRef>
              <c:f>Analysis!$J$62:$J$66</c:f>
              <c:numCache>
                <c:formatCode>0.00%;\-0.00%;0.00%</c:formatCode>
                <c:ptCount val="5"/>
                <c:pt idx="0">
                  <c:v>0.22222222222222221</c:v>
                </c:pt>
                <c:pt idx="1">
                  <c:v>0.13070539419087138</c:v>
                </c:pt>
                <c:pt idx="2">
                  <c:v>0.10560928433268858</c:v>
                </c:pt>
                <c:pt idx="3">
                  <c:v>0.1151685393258427</c:v>
                </c:pt>
                <c:pt idx="4">
                  <c:v>0.12121212121212122</c:v>
                </c:pt>
              </c:numCache>
            </c:numRef>
          </c:val>
          <c:extLst>
            <c:ext xmlns:c16="http://schemas.microsoft.com/office/drawing/2014/chart" uri="{C3380CC4-5D6E-409C-BE32-E72D297353CC}">
              <c16:uniqueId val="{00000001-BCC1-4C95-913F-8455D0D47DE2}"/>
            </c:ext>
          </c:extLst>
        </c:ser>
        <c:ser>
          <c:idx val="2"/>
          <c:order val="2"/>
          <c:tx>
            <c:strRef>
              <c:f>Analysis!$K$60:$K$61</c:f>
              <c:strCache>
                <c:ptCount val="1"/>
                <c:pt idx="0">
                  <c:v>High</c:v>
                </c:pt>
              </c:strCache>
            </c:strRef>
          </c:tx>
          <c:spPr>
            <a:solidFill>
              <a:srgbClr val="93ACF1"/>
            </a:solidFill>
            <a:ln>
              <a:solidFill>
                <a:schemeClr val="tx1"/>
              </a:solidFill>
            </a:ln>
            <a:effectLst/>
          </c:spPr>
          <c:invertIfNegative val="0"/>
          <c:cat>
            <c:strRef>
              <c:f>Analysis!$H$62:$H$66</c:f>
              <c:strCache>
                <c:ptCount val="5"/>
                <c:pt idx="0">
                  <c:v>Excellent</c:v>
                </c:pt>
                <c:pt idx="1">
                  <c:v>Good</c:v>
                </c:pt>
                <c:pt idx="2">
                  <c:v>Fair</c:v>
                </c:pt>
                <c:pt idx="3">
                  <c:v>Poor</c:v>
                </c:pt>
                <c:pt idx="4">
                  <c:v>Unknown</c:v>
                </c:pt>
              </c:strCache>
            </c:strRef>
          </c:cat>
          <c:val>
            <c:numRef>
              <c:f>Analysis!$K$62:$K$66</c:f>
              <c:numCache>
                <c:formatCode>0.00%;\-0.00%;0.00%</c:formatCode>
                <c:ptCount val="5"/>
                <c:pt idx="1">
                  <c:v>0.26595744680851063</c:v>
                </c:pt>
                <c:pt idx="2">
                  <c:v>0.24087591240875914</c:v>
                </c:pt>
                <c:pt idx="3">
                  <c:v>0.28153380423814328</c:v>
                </c:pt>
                <c:pt idx="4">
                  <c:v>0.30136986301369861</c:v>
                </c:pt>
              </c:numCache>
            </c:numRef>
          </c:val>
          <c:extLst>
            <c:ext xmlns:c16="http://schemas.microsoft.com/office/drawing/2014/chart" uri="{C3380CC4-5D6E-409C-BE32-E72D297353CC}">
              <c16:uniqueId val="{00000002-BCC1-4C95-913F-8455D0D47DE2}"/>
            </c:ext>
          </c:extLst>
        </c:ser>
        <c:ser>
          <c:idx val="3"/>
          <c:order val="3"/>
          <c:tx>
            <c:strRef>
              <c:f>Analysis!$L$60:$L$61</c:f>
              <c:strCache>
                <c:ptCount val="1"/>
                <c:pt idx="0">
                  <c:v>Severe</c:v>
                </c:pt>
              </c:strCache>
            </c:strRef>
          </c:tx>
          <c:spPr>
            <a:solidFill>
              <a:srgbClr val="1D4ED8"/>
            </a:solidFill>
            <a:ln>
              <a:solidFill>
                <a:schemeClr val="tx1"/>
              </a:solidFill>
            </a:ln>
            <a:effectLst/>
          </c:spPr>
          <c:invertIfNegative val="0"/>
          <c:cat>
            <c:strRef>
              <c:f>Analysis!$H$62:$H$66</c:f>
              <c:strCache>
                <c:ptCount val="5"/>
                <c:pt idx="0">
                  <c:v>Excellent</c:v>
                </c:pt>
                <c:pt idx="1">
                  <c:v>Good</c:v>
                </c:pt>
                <c:pt idx="2">
                  <c:v>Fair</c:v>
                </c:pt>
                <c:pt idx="3">
                  <c:v>Poor</c:v>
                </c:pt>
                <c:pt idx="4">
                  <c:v>Unknown</c:v>
                </c:pt>
              </c:strCache>
            </c:strRef>
          </c:cat>
          <c:val>
            <c:numRef>
              <c:f>Analysis!$L$62:$L$66</c:f>
              <c:numCache>
                <c:formatCode>0.00%;\-0.00%;0.00%</c:formatCode>
                <c:ptCount val="5"/>
                <c:pt idx="2">
                  <c:v>0.45270270270270269</c:v>
                </c:pt>
                <c:pt idx="3">
                  <c:v>0.43443708609271525</c:v>
                </c:pt>
                <c:pt idx="4">
                  <c:v>0.44444444444444442</c:v>
                </c:pt>
              </c:numCache>
            </c:numRef>
          </c:val>
          <c:extLst>
            <c:ext xmlns:c16="http://schemas.microsoft.com/office/drawing/2014/chart" uri="{C3380CC4-5D6E-409C-BE32-E72D297353CC}">
              <c16:uniqueId val="{00000003-BCC1-4C95-913F-8455D0D47DE2}"/>
            </c:ext>
          </c:extLst>
        </c:ser>
        <c:dLbls>
          <c:showLegendKey val="0"/>
          <c:showVal val="0"/>
          <c:showCatName val="0"/>
          <c:showSerName val="0"/>
          <c:showPercent val="0"/>
          <c:showBubbleSize val="0"/>
        </c:dLbls>
        <c:gapWidth val="219"/>
        <c:overlap val="-27"/>
        <c:axId val="78620991"/>
        <c:axId val="78621471"/>
      </c:barChart>
      <c:catAx>
        <c:axId val="78620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NG"/>
          </a:p>
        </c:txPr>
        <c:crossAx val="78621471"/>
        <c:crosses val="autoZero"/>
        <c:auto val="1"/>
        <c:lblAlgn val="ctr"/>
        <c:lblOffset val="100"/>
        <c:noMultiLvlLbl val="0"/>
      </c:catAx>
      <c:valAx>
        <c:axId val="78621471"/>
        <c:scaling>
          <c:orientation val="minMax"/>
        </c:scaling>
        <c:delete val="0"/>
        <c:axPos val="l"/>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NG"/>
          </a:p>
        </c:txPr>
        <c:crossAx val="78620991"/>
        <c:crosses val="autoZero"/>
        <c:crossBetween val="between"/>
      </c:valAx>
      <c:spPr>
        <a:noFill/>
        <a:ln>
          <a:noFill/>
        </a:ln>
        <a:effectLst/>
      </c:spPr>
    </c:plotArea>
    <c:legend>
      <c:legendPos val="r"/>
      <c:layout>
        <c:manualLayout>
          <c:xMode val="edge"/>
          <c:yMode val="edge"/>
          <c:x val="0.68744447480755588"/>
          <c:y val="1.543420812381124E-2"/>
          <c:w val="0.28676317773454735"/>
          <c:h val="0.1765086704455742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hyperlink" Target="#'Dashboard Elements'!A1"/><Relationship Id="rId3" Type="http://schemas.openxmlformats.org/officeDocument/2006/relationships/chart" Target="../charts/chart2.xml"/><Relationship Id="rId7" Type="http://schemas.openxmlformats.org/officeDocument/2006/relationships/image" Target="../media/image3.emf"/><Relationship Id="rId12" Type="http://schemas.openxmlformats.org/officeDocument/2006/relationships/image" Target="../media/image6.png"/><Relationship Id="rId17" Type="http://schemas.openxmlformats.org/officeDocument/2006/relationships/image" Target="../media/image9.png"/><Relationship Id="rId2" Type="http://schemas.openxmlformats.org/officeDocument/2006/relationships/chart" Target="../charts/chart1.xml"/><Relationship Id="rId16" Type="http://schemas.openxmlformats.org/officeDocument/2006/relationships/hyperlink" Target="http://www.linkedin.com/in/ajibola-sanya-119a91384" TargetMode="External"/><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hyperlink" Target="#Analysis!A1"/><Relationship Id="rId5" Type="http://schemas.openxmlformats.org/officeDocument/2006/relationships/image" Target="../media/image2.emf"/><Relationship Id="rId15" Type="http://schemas.openxmlformats.org/officeDocument/2006/relationships/image" Target="../media/image8.png"/><Relationship Id="rId10" Type="http://schemas.openxmlformats.org/officeDocument/2006/relationships/image" Target="../media/image5.png"/><Relationship Id="rId4" Type="http://schemas.openxmlformats.org/officeDocument/2006/relationships/chart" Target="../charts/chart3.xml"/><Relationship Id="rId9" Type="http://schemas.openxmlformats.org/officeDocument/2006/relationships/hyperlink" Target="#Dashboard!A1"/><Relationship Id="rId14" Type="http://schemas.openxmlformats.org/officeDocument/2006/relationships/image" Target="../media/image7.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11.emf"/><Relationship Id="rId1"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0</xdr:col>
      <xdr:colOff>17318</xdr:colOff>
      <xdr:row>0</xdr:row>
      <xdr:rowOff>190497</xdr:rowOff>
    </xdr:from>
    <xdr:to>
      <xdr:col>52</xdr:col>
      <xdr:colOff>350692</xdr:colOff>
      <xdr:row>83</xdr:row>
      <xdr:rowOff>71436</xdr:rowOff>
    </xdr:to>
    <xdr:sp macro="" textlink="">
      <xdr:nvSpPr>
        <xdr:cNvPr id="2" name="Rectangle 1">
          <a:extLst>
            <a:ext uri="{FF2B5EF4-FFF2-40B4-BE49-F238E27FC236}">
              <a16:creationId xmlns:a16="http://schemas.microsoft.com/office/drawing/2014/main" id="{9EEB68AD-3E5B-3AC1-BBD6-7750EBE078D0}"/>
            </a:ext>
          </a:extLst>
        </xdr:cNvPr>
        <xdr:cNvSpPr/>
      </xdr:nvSpPr>
      <xdr:spPr>
        <a:xfrm>
          <a:off x="17318" y="190497"/>
          <a:ext cx="32527874" cy="15692439"/>
        </a:xfrm>
        <a:prstGeom prst="rect">
          <a:avLst/>
        </a:prstGeom>
        <a:solidFill>
          <a:srgbClr val="D9D9D9"/>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7</xdr:col>
      <xdr:colOff>392906</xdr:colOff>
      <xdr:row>4</xdr:row>
      <xdr:rowOff>59529</xdr:rowOff>
    </xdr:from>
    <xdr:to>
      <xdr:col>10</xdr:col>
      <xdr:colOff>556355</xdr:colOff>
      <xdr:row>60</xdr:row>
      <xdr:rowOff>108297</xdr:rowOff>
    </xdr:to>
    <xdr:sp macro="" textlink="">
      <xdr:nvSpPr>
        <xdr:cNvPr id="7" name="Rectangle: Rounded Corners 6">
          <a:extLst>
            <a:ext uri="{FF2B5EF4-FFF2-40B4-BE49-F238E27FC236}">
              <a16:creationId xmlns:a16="http://schemas.microsoft.com/office/drawing/2014/main" id="{7B8A1CB9-ADDF-577C-F235-D79C6C5A8D68}"/>
            </a:ext>
          </a:extLst>
        </xdr:cNvPr>
        <xdr:cNvSpPr/>
      </xdr:nvSpPr>
      <xdr:spPr>
        <a:xfrm>
          <a:off x="4635861" y="821529"/>
          <a:ext cx="1981858" cy="10716768"/>
        </a:xfrm>
        <a:prstGeom prst="roundRect">
          <a:avLst/>
        </a:prstGeom>
        <a:solidFill>
          <a:srgbClr val="1D4ED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10</xdr:col>
      <xdr:colOff>286826</xdr:colOff>
      <xdr:row>4</xdr:row>
      <xdr:rowOff>59529</xdr:rowOff>
    </xdr:from>
    <xdr:to>
      <xdr:col>33</xdr:col>
      <xdr:colOff>540192</xdr:colOff>
      <xdr:row>60</xdr:row>
      <xdr:rowOff>108297</xdr:rowOff>
    </xdr:to>
    <xdr:sp macro="" textlink="">
      <xdr:nvSpPr>
        <xdr:cNvPr id="9" name="Rectangle 8">
          <a:extLst>
            <a:ext uri="{FF2B5EF4-FFF2-40B4-BE49-F238E27FC236}">
              <a16:creationId xmlns:a16="http://schemas.microsoft.com/office/drawing/2014/main" id="{4DED2AE0-F8BB-BB0C-C77C-E1C5D9380EBF}"/>
            </a:ext>
          </a:extLst>
        </xdr:cNvPr>
        <xdr:cNvSpPr/>
      </xdr:nvSpPr>
      <xdr:spPr>
        <a:xfrm>
          <a:off x="6319326" y="821529"/>
          <a:ext cx="14128116" cy="10716768"/>
        </a:xfrm>
        <a:prstGeom prst="rect">
          <a:avLst/>
        </a:prstGeom>
        <a:solidFill>
          <a:srgbClr val="F8F8F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26</xdr:col>
      <xdr:colOff>296929</xdr:colOff>
      <xdr:row>4</xdr:row>
      <xdr:rowOff>59529</xdr:rowOff>
    </xdr:from>
    <xdr:to>
      <xdr:col>33</xdr:col>
      <xdr:colOff>535920</xdr:colOff>
      <xdr:row>59</xdr:row>
      <xdr:rowOff>56809</xdr:rowOff>
    </xdr:to>
    <xdr:sp macro="" textlink="">
      <xdr:nvSpPr>
        <xdr:cNvPr id="10" name="Rectangle 9">
          <a:extLst>
            <a:ext uri="{FF2B5EF4-FFF2-40B4-BE49-F238E27FC236}">
              <a16:creationId xmlns:a16="http://schemas.microsoft.com/office/drawing/2014/main" id="{FFD5F6C2-7807-49D9-B8F9-B72268435BEC}"/>
            </a:ext>
          </a:extLst>
        </xdr:cNvPr>
        <xdr:cNvSpPr/>
      </xdr:nvSpPr>
      <xdr:spPr>
        <a:xfrm>
          <a:off x="16056474" y="821529"/>
          <a:ext cx="4481946" cy="10474780"/>
        </a:xfrm>
        <a:prstGeom prst="rect">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32</xdr:col>
      <xdr:colOff>244395</xdr:colOff>
      <xdr:row>4</xdr:row>
      <xdr:rowOff>60163</xdr:rowOff>
    </xdr:from>
    <xdr:to>
      <xdr:col>36</xdr:col>
      <xdr:colOff>233716</xdr:colOff>
      <xdr:row>60</xdr:row>
      <xdr:rowOff>116267</xdr:rowOff>
    </xdr:to>
    <xdr:sp macro="" textlink="">
      <xdr:nvSpPr>
        <xdr:cNvPr id="11" name="Rectangle: Rounded Corners 10">
          <a:extLst>
            <a:ext uri="{FF2B5EF4-FFF2-40B4-BE49-F238E27FC236}">
              <a16:creationId xmlns:a16="http://schemas.microsoft.com/office/drawing/2014/main" id="{D7FE272F-8017-4367-87F8-CFD348381A14}"/>
            </a:ext>
          </a:extLst>
        </xdr:cNvPr>
        <xdr:cNvSpPr/>
      </xdr:nvSpPr>
      <xdr:spPr>
        <a:xfrm>
          <a:off x="19640759" y="822163"/>
          <a:ext cx="2413866" cy="10724104"/>
        </a:xfrm>
        <a:prstGeom prst="roundRect">
          <a:avLst>
            <a:gd name="adj" fmla="val 1977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295119</xdr:colOff>
      <xdr:row>5</xdr:row>
      <xdr:rowOff>103996</xdr:rowOff>
    </xdr:from>
    <xdr:to>
      <xdr:col>24</xdr:col>
      <xdr:colOff>103876</xdr:colOff>
      <xdr:row>7</xdr:row>
      <xdr:rowOff>98825</xdr:rowOff>
    </xdr:to>
    <xdr:sp macro="" textlink="">
      <xdr:nvSpPr>
        <xdr:cNvPr id="12" name="Rectangle: Rounded Corners 11">
          <a:extLst>
            <a:ext uri="{FF2B5EF4-FFF2-40B4-BE49-F238E27FC236}">
              <a16:creationId xmlns:a16="http://schemas.microsoft.com/office/drawing/2014/main" id="{1C3C6FB3-8B66-4DB1-AAF9-FDFFA69A509D}"/>
            </a:ext>
          </a:extLst>
        </xdr:cNvPr>
        <xdr:cNvSpPr/>
      </xdr:nvSpPr>
      <xdr:spPr>
        <a:xfrm>
          <a:off x="6962619" y="1056496"/>
          <a:ext cx="7688530" cy="375829"/>
        </a:xfrm>
        <a:prstGeom prst="roundRect">
          <a:avLst>
            <a:gd name="adj" fmla="val 50000"/>
          </a:avLst>
        </a:prstGeom>
        <a:solidFill>
          <a:schemeClr val="bg1">
            <a:lumMod val="85000"/>
            <a:alpha val="54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35</xdr:col>
      <xdr:colOff>151744</xdr:colOff>
      <xdr:row>5</xdr:row>
      <xdr:rowOff>77580</xdr:rowOff>
    </xdr:from>
    <xdr:to>
      <xdr:col>35</xdr:col>
      <xdr:colOff>488732</xdr:colOff>
      <xdr:row>7</xdr:row>
      <xdr:rowOff>79775</xdr:rowOff>
    </xdr:to>
    <xdr:sp macro="" textlink="">
      <xdr:nvSpPr>
        <xdr:cNvPr id="13" name="Rectangle: Rounded Corners 12">
          <a:extLst>
            <a:ext uri="{FF2B5EF4-FFF2-40B4-BE49-F238E27FC236}">
              <a16:creationId xmlns:a16="http://schemas.microsoft.com/office/drawing/2014/main" id="{8991FAFE-0E4F-4C0D-9D69-0C8120B4B8AB}"/>
            </a:ext>
          </a:extLst>
        </xdr:cNvPr>
        <xdr:cNvSpPr/>
      </xdr:nvSpPr>
      <xdr:spPr>
        <a:xfrm>
          <a:off x="21366517" y="1030080"/>
          <a:ext cx="336988" cy="383195"/>
        </a:xfrm>
        <a:prstGeom prst="roundRect">
          <a:avLst>
            <a:gd name="adj" fmla="val 50000"/>
          </a:avLst>
        </a:prstGeom>
        <a:solidFill>
          <a:schemeClr val="bg1">
            <a:lumMod val="85000"/>
            <a:alpha val="54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390369</xdr:colOff>
      <xdr:row>5</xdr:row>
      <xdr:rowOff>137906</xdr:rowOff>
    </xdr:from>
    <xdr:to>
      <xdr:col>16</xdr:col>
      <xdr:colOff>274460</xdr:colOff>
      <xdr:row>7</xdr:row>
      <xdr:rowOff>107335</xdr:rowOff>
    </xdr:to>
    <xdr:sp macro="" textlink="">
      <xdr:nvSpPr>
        <xdr:cNvPr id="14" name="TextBox 13">
          <a:extLst>
            <a:ext uri="{FF2B5EF4-FFF2-40B4-BE49-F238E27FC236}">
              <a16:creationId xmlns:a16="http://schemas.microsoft.com/office/drawing/2014/main" id="{EA0E504F-4EA3-4B6A-A6D6-B62F79EFC6CB}"/>
            </a:ext>
          </a:extLst>
        </xdr:cNvPr>
        <xdr:cNvSpPr txBox="1"/>
      </xdr:nvSpPr>
      <xdr:spPr>
        <a:xfrm>
          <a:off x="7057869" y="1090406"/>
          <a:ext cx="2914773" cy="3504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Search</a:t>
          </a:r>
        </a:p>
      </xdr:txBody>
    </xdr:sp>
    <xdr:clientData/>
  </xdr:twoCellAnchor>
  <xdr:twoCellAnchor editAs="oneCell">
    <xdr:from>
      <xdr:col>23</xdr:col>
      <xdr:colOff>270319</xdr:colOff>
      <xdr:row>5</xdr:row>
      <xdr:rowOff>157864</xdr:rowOff>
    </xdr:from>
    <xdr:to>
      <xdr:col>23</xdr:col>
      <xdr:colOff>481388</xdr:colOff>
      <xdr:row>7</xdr:row>
      <xdr:rowOff>20826</xdr:rowOff>
    </xdr:to>
    <xdr:pic>
      <xdr:nvPicPr>
        <xdr:cNvPr id="15" name="Picture 14">
          <a:extLst>
            <a:ext uri="{FF2B5EF4-FFF2-40B4-BE49-F238E27FC236}">
              <a16:creationId xmlns:a16="http://schemas.microsoft.com/office/drawing/2014/main" id="{5C435EB0-3E52-4683-B9FB-60D18D7B3AD9}"/>
            </a:ext>
          </a:extLst>
        </xdr:cNvPr>
        <xdr:cNvPicPr>
          <a:picLocks noChangeAspect="1"/>
        </xdr:cNvPicPr>
      </xdr:nvPicPr>
      <xdr:blipFill>
        <a:blip xmlns:r="http://schemas.openxmlformats.org/officeDocument/2006/relationships" r:embed="rId1"/>
        <a:stretch>
          <a:fillRect/>
        </a:stretch>
      </xdr:blipFill>
      <xdr:spPr>
        <a:xfrm>
          <a:off x="14211455" y="1110364"/>
          <a:ext cx="211069" cy="243962"/>
        </a:xfrm>
        <a:prstGeom prst="rect">
          <a:avLst/>
        </a:prstGeom>
      </xdr:spPr>
    </xdr:pic>
    <xdr:clientData/>
  </xdr:twoCellAnchor>
  <xdr:twoCellAnchor>
    <xdr:from>
      <xdr:col>11</xdr:col>
      <xdr:colOff>44371</xdr:colOff>
      <xdr:row>12</xdr:row>
      <xdr:rowOff>176006</xdr:rowOff>
    </xdr:from>
    <xdr:to>
      <xdr:col>15</xdr:col>
      <xdr:colOff>429435</xdr:colOff>
      <xdr:row>26</xdr:row>
      <xdr:rowOff>155051</xdr:rowOff>
    </xdr:to>
    <xdr:sp macro="" textlink="">
      <xdr:nvSpPr>
        <xdr:cNvPr id="17" name="Rectangle: Rounded Corners 16">
          <a:extLst>
            <a:ext uri="{FF2B5EF4-FFF2-40B4-BE49-F238E27FC236}">
              <a16:creationId xmlns:a16="http://schemas.microsoft.com/office/drawing/2014/main" id="{A7D946F8-1093-479F-A7F7-EA55522588AE}"/>
            </a:ext>
          </a:extLst>
        </xdr:cNvPr>
        <xdr:cNvSpPr/>
      </xdr:nvSpPr>
      <xdr:spPr>
        <a:xfrm>
          <a:off x="6680121" y="2462006"/>
          <a:ext cx="2798064" cy="2646045"/>
        </a:xfrm>
        <a:prstGeom prst="roundRect">
          <a:avLst>
            <a:gd name="adj" fmla="val 905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589026</xdr:colOff>
      <xdr:row>12</xdr:row>
      <xdr:rowOff>160131</xdr:rowOff>
    </xdr:from>
    <xdr:to>
      <xdr:col>20</xdr:col>
      <xdr:colOff>489712</xdr:colOff>
      <xdr:row>19</xdr:row>
      <xdr:rowOff>6207</xdr:rowOff>
    </xdr:to>
    <xdr:sp macro="" textlink="">
      <xdr:nvSpPr>
        <xdr:cNvPr id="18" name="Rectangle: Rounded Corners 17">
          <a:extLst>
            <a:ext uri="{FF2B5EF4-FFF2-40B4-BE49-F238E27FC236}">
              <a16:creationId xmlns:a16="http://schemas.microsoft.com/office/drawing/2014/main" id="{5AB0814B-1EA3-46C2-AF89-5EBA3879F3FA}"/>
            </a:ext>
          </a:extLst>
        </xdr:cNvPr>
        <xdr:cNvSpPr/>
      </xdr:nvSpPr>
      <xdr:spPr>
        <a:xfrm>
          <a:off x="9637776" y="2446131"/>
          <a:ext cx="2916936" cy="1179576"/>
        </a:xfrm>
        <a:prstGeom prst="roundRect">
          <a:avLst>
            <a:gd name="adj" fmla="val 1760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263734</xdr:colOff>
      <xdr:row>12</xdr:row>
      <xdr:rowOff>176006</xdr:rowOff>
    </xdr:from>
    <xdr:to>
      <xdr:col>26</xdr:col>
      <xdr:colOff>55917</xdr:colOff>
      <xdr:row>19</xdr:row>
      <xdr:rowOff>16984</xdr:rowOff>
    </xdr:to>
    <xdr:sp macro="" textlink="">
      <xdr:nvSpPr>
        <xdr:cNvPr id="19" name="Rectangle: Rounded Corners 18">
          <a:extLst>
            <a:ext uri="{FF2B5EF4-FFF2-40B4-BE49-F238E27FC236}">
              <a16:creationId xmlns:a16="http://schemas.microsoft.com/office/drawing/2014/main" id="{FDE2DACC-CEC8-4A51-A496-06077FFF170B}"/>
            </a:ext>
          </a:extLst>
        </xdr:cNvPr>
        <xdr:cNvSpPr/>
      </xdr:nvSpPr>
      <xdr:spPr>
        <a:xfrm>
          <a:off x="12992598" y="2462006"/>
          <a:ext cx="2822864" cy="1174478"/>
        </a:xfrm>
        <a:prstGeom prst="roundRect">
          <a:avLst>
            <a:gd name="adj" fmla="val 1415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100077</xdr:colOff>
      <xdr:row>20</xdr:row>
      <xdr:rowOff>65516</xdr:rowOff>
    </xdr:from>
    <xdr:to>
      <xdr:col>20</xdr:col>
      <xdr:colOff>495221</xdr:colOff>
      <xdr:row>26</xdr:row>
      <xdr:rowOff>101076</xdr:rowOff>
    </xdr:to>
    <xdr:sp macro="" textlink="">
      <xdr:nvSpPr>
        <xdr:cNvPr id="20" name="Rectangle: Rounded Corners 19">
          <a:extLst>
            <a:ext uri="{FF2B5EF4-FFF2-40B4-BE49-F238E27FC236}">
              <a16:creationId xmlns:a16="http://schemas.microsoft.com/office/drawing/2014/main" id="{B015F26C-9A34-48A7-ABB1-4837DE295C05}"/>
            </a:ext>
          </a:extLst>
        </xdr:cNvPr>
        <xdr:cNvSpPr/>
      </xdr:nvSpPr>
      <xdr:spPr>
        <a:xfrm>
          <a:off x="9798259" y="3875516"/>
          <a:ext cx="2819689" cy="1178560"/>
        </a:xfrm>
        <a:prstGeom prst="roundRect">
          <a:avLst>
            <a:gd name="adj" fmla="val 1588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282784</xdr:colOff>
      <xdr:row>20</xdr:row>
      <xdr:rowOff>65516</xdr:rowOff>
    </xdr:from>
    <xdr:to>
      <xdr:col>26</xdr:col>
      <xdr:colOff>71792</xdr:colOff>
      <xdr:row>26</xdr:row>
      <xdr:rowOff>101076</xdr:rowOff>
    </xdr:to>
    <xdr:sp macro="" textlink="">
      <xdr:nvSpPr>
        <xdr:cNvPr id="21" name="Rectangle: Rounded Corners 20">
          <a:extLst>
            <a:ext uri="{FF2B5EF4-FFF2-40B4-BE49-F238E27FC236}">
              <a16:creationId xmlns:a16="http://schemas.microsoft.com/office/drawing/2014/main" id="{48F7BA66-764C-444F-B490-5DC45743F4DB}"/>
            </a:ext>
          </a:extLst>
        </xdr:cNvPr>
        <xdr:cNvSpPr/>
      </xdr:nvSpPr>
      <xdr:spPr>
        <a:xfrm>
          <a:off x="13011648" y="3875516"/>
          <a:ext cx="2819689" cy="1178560"/>
        </a:xfrm>
        <a:prstGeom prst="roundRect">
          <a:avLst>
            <a:gd name="adj" fmla="val 1588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95170</xdr:colOff>
      <xdr:row>28</xdr:row>
      <xdr:rowOff>160040</xdr:rowOff>
    </xdr:from>
    <xdr:to>
      <xdr:col>17</xdr:col>
      <xdr:colOff>562762</xdr:colOff>
      <xdr:row>42</xdr:row>
      <xdr:rowOff>145435</xdr:rowOff>
    </xdr:to>
    <xdr:sp macro="" textlink="">
      <xdr:nvSpPr>
        <xdr:cNvPr id="22" name="Rectangle: Rounded Corners 21">
          <a:extLst>
            <a:ext uri="{FF2B5EF4-FFF2-40B4-BE49-F238E27FC236}">
              <a16:creationId xmlns:a16="http://schemas.microsoft.com/office/drawing/2014/main" id="{D8B2BB64-E839-4343-8F65-21158BF54774}"/>
            </a:ext>
          </a:extLst>
        </xdr:cNvPr>
        <xdr:cNvSpPr/>
      </xdr:nvSpPr>
      <xdr:spPr>
        <a:xfrm>
          <a:off x="6762670" y="5494040"/>
          <a:ext cx="4104410" cy="2652395"/>
        </a:xfrm>
        <a:prstGeom prst="roundRect">
          <a:avLst>
            <a:gd name="adj" fmla="val 712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76120</xdr:colOff>
      <xdr:row>44</xdr:row>
      <xdr:rowOff>176760</xdr:rowOff>
    </xdr:from>
    <xdr:to>
      <xdr:col>26</xdr:col>
      <xdr:colOff>40043</xdr:colOff>
      <xdr:row>59</xdr:row>
      <xdr:rowOff>19945</xdr:rowOff>
    </xdr:to>
    <xdr:sp macro="" textlink="">
      <xdr:nvSpPr>
        <xdr:cNvPr id="23" name="Rectangle: Rounded Corners 22">
          <a:extLst>
            <a:ext uri="{FF2B5EF4-FFF2-40B4-BE49-F238E27FC236}">
              <a16:creationId xmlns:a16="http://schemas.microsoft.com/office/drawing/2014/main" id="{0907B2B6-A48C-46E0-8FC4-3FD32CC7BAEA}"/>
            </a:ext>
          </a:extLst>
        </xdr:cNvPr>
        <xdr:cNvSpPr/>
      </xdr:nvSpPr>
      <xdr:spPr>
        <a:xfrm>
          <a:off x="6743620" y="8558760"/>
          <a:ext cx="9055968" cy="2700685"/>
        </a:xfrm>
        <a:prstGeom prst="roundRect">
          <a:avLst>
            <a:gd name="adj" fmla="val 712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309050</xdr:colOff>
      <xdr:row>28</xdr:row>
      <xdr:rowOff>160040</xdr:rowOff>
    </xdr:from>
    <xdr:to>
      <xdr:col>26</xdr:col>
      <xdr:colOff>5118</xdr:colOff>
      <xdr:row>42</xdr:row>
      <xdr:rowOff>147213</xdr:rowOff>
    </xdr:to>
    <xdr:sp macro="" textlink="">
      <xdr:nvSpPr>
        <xdr:cNvPr id="24" name="Rectangle: Rounded Corners 23">
          <a:extLst>
            <a:ext uri="{FF2B5EF4-FFF2-40B4-BE49-F238E27FC236}">
              <a16:creationId xmlns:a16="http://schemas.microsoft.com/office/drawing/2014/main" id="{B4B0A506-73F9-4C96-9636-9F597034159A}"/>
            </a:ext>
          </a:extLst>
        </xdr:cNvPr>
        <xdr:cNvSpPr/>
      </xdr:nvSpPr>
      <xdr:spPr>
        <a:xfrm>
          <a:off x="11275672" y="5445986"/>
          <a:ext cx="4570122" cy="2630146"/>
        </a:xfrm>
        <a:prstGeom prst="roundRect">
          <a:avLst>
            <a:gd name="adj" fmla="val 733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26</xdr:col>
      <xdr:colOff>448982</xdr:colOff>
      <xdr:row>33</xdr:row>
      <xdr:rowOff>151240</xdr:rowOff>
    </xdr:from>
    <xdr:to>
      <xdr:col>35</xdr:col>
      <xdr:colOff>592491</xdr:colOff>
      <xdr:row>57</xdr:row>
      <xdr:rowOff>129763</xdr:rowOff>
    </xdr:to>
    <xdr:sp macro="" textlink="">
      <xdr:nvSpPr>
        <xdr:cNvPr id="25" name="Rectangle: Rounded Corners 24">
          <a:extLst>
            <a:ext uri="{FF2B5EF4-FFF2-40B4-BE49-F238E27FC236}">
              <a16:creationId xmlns:a16="http://schemas.microsoft.com/office/drawing/2014/main" id="{9D984FCB-8EA1-4B6C-8222-42A6D8A2DCA6}"/>
            </a:ext>
          </a:extLst>
        </xdr:cNvPr>
        <xdr:cNvSpPr/>
      </xdr:nvSpPr>
      <xdr:spPr>
        <a:xfrm>
          <a:off x="16208527" y="6437740"/>
          <a:ext cx="5598737" cy="4550523"/>
        </a:xfrm>
        <a:prstGeom prst="roundRect">
          <a:avLst>
            <a:gd name="adj" fmla="val 6510"/>
          </a:avLst>
        </a:prstGeom>
        <a:solidFill>
          <a:schemeClr val="bg1"/>
        </a:solidFill>
        <a:ln>
          <a:noFill/>
        </a:ln>
        <a:effectLst>
          <a:outerShdw blurRad="330200" dist="88900" dir="2700000" algn="tl" rotWithShape="0">
            <a:schemeClr val="bg1">
              <a:lumMod val="65000"/>
              <a:alpha val="24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26</xdr:col>
      <xdr:colOff>442690</xdr:colOff>
      <xdr:row>8</xdr:row>
      <xdr:rowOff>157137</xdr:rowOff>
    </xdr:from>
    <xdr:to>
      <xdr:col>36</xdr:col>
      <xdr:colOff>5405</xdr:colOff>
      <xdr:row>30</xdr:row>
      <xdr:rowOff>58077</xdr:rowOff>
    </xdr:to>
    <xdr:sp macro="" textlink="">
      <xdr:nvSpPr>
        <xdr:cNvPr id="26" name="Rectangle: Rounded Corners 25">
          <a:extLst>
            <a:ext uri="{FF2B5EF4-FFF2-40B4-BE49-F238E27FC236}">
              <a16:creationId xmlns:a16="http://schemas.microsoft.com/office/drawing/2014/main" id="{63ECC101-8941-4A6F-84A9-F0D6078F0732}"/>
            </a:ext>
          </a:extLst>
        </xdr:cNvPr>
        <xdr:cNvSpPr/>
      </xdr:nvSpPr>
      <xdr:spPr>
        <a:xfrm>
          <a:off x="16175749" y="1681137"/>
          <a:ext cx="5613891" cy="4091940"/>
        </a:xfrm>
        <a:prstGeom prst="roundRect">
          <a:avLst>
            <a:gd name="adj" fmla="val 6510"/>
          </a:avLst>
        </a:prstGeom>
        <a:solidFill>
          <a:schemeClr val="bg1"/>
        </a:solidFill>
        <a:ln>
          <a:noFill/>
        </a:ln>
        <a:effectLst>
          <a:outerShdw blurRad="330200" dist="88900" dir="2700000" algn="tl" rotWithShape="0">
            <a:schemeClr val="bg1">
              <a:lumMod val="65000"/>
              <a:alpha val="24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44372</xdr:colOff>
      <xdr:row>8</xdr:row>
      <xdr:rowOff>24893</xdr:rowOff>
    </xdr:from>
    <xdr:to>
      <xdr:col>17</xdr:col>
      <xdr:colOff>92273</xdr:colOff>
      <xdr:row>12</xdr:row>
      <xdr:rowOff>147074</xdr:rowOff>
    </xdr:to>
    <xdr:sp macro="" textlink="">
      <xdr:nvSpPr>
        <xdr:cNvPr id="27" name="TextBox 26">
          <a:extLst>
            <a:ext uri="{FF2B5EF4-FFF2-40B4-BE49-F238E27FC236}">
              <a16:creationId xmlns:a16="http://schemas.microsoft.com/office/drawing/2014/main" id="{4DFD75E8-D4E4-4E66-AF9F-0E010DAB92ED}"/>
            </a:ext>
          </a:extLst>
        </xdr:cNvPr>
        <xdr:cNvSpPr txBox="1"/>
      </xdr:nvSpPr>
      <xdr:spPr>
        <a:xfrm>
          <a:off x="6711872" y="1548893"/>
          <a:ext cx="3684719" cy="8841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1">
              <a:solidFill>
                <a:schemeClr val="tx1"/>
              </a:solidFill>
            </a:rPr>
            <a:t>Dashboard</a:t>
          </a:r>
        </a:p>
      </xdr:txBody>
    </xdr:sp>
    <xdr:clientData/>
  </xdr:twoCellAnchor>
  <xdr:twoCellAnchor>
    <xdr:from>
      <xdr:col>11</xdr:col>
      <xdr:colOff>165598</xdr:colOff>
      <xdr:row>13</xdr:row>
      <xdr:rowOff>74775</xdr:rowOff>
    </xdr:from>
    <xdr:to>
      <xdr:col>13</xdr:col>
      <xdr:colOff>452468</xdr:colOff>
      <xdr:row>15</xdr:row>
      <xdr:rowOff>61192</xdr:rowOff>
    </xdr:to>
    <xdr:sp macro="" textlink="">
      <xdr:nvSpPr>
        <xdr:cNvPr id="28" name="TextBox 27">
          <a:extLst>
            <a:ext uri="{FF2B5EF4-FFF2-40B4-BE49-F238E27FC236}">
              <a16:creationId xmlns:a16="http://schemas.microsoft.com/office/drawing/2014/main" id="{25F713FB-2C7E-4288-9E7E-3C4781A566A2}"/>
            </a:ext>
          </a:extLst>
        </xdr:cNvPr>
        <xdr:cNvSpPr txBox="1"/>
      </xdr:nvSpPr>
      <xdr:spPr>
        <a:xfrm>
          <a:off x="6801348" y="2551275"/>
          <a:ext cx="1493370" cy="367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a:solidFill>
                <a:schemeClr val="tx1"/>
              </a:solidFill>
              <a:latin typeface="Aptos Narrow"/>
            </a:rPr>
            <a:t>Default Rate</a:t>
          </a:r>
        </a:p>
      </xdr:txBody>
    </xdr:sp>
    <xdr:clientData/>
  </xdr:twoCellAnchor>
  <xdr:twoCellAnchor>
    <xdr:from>
      <xdr:col>16</xdr:col>
      <xdr:colOff>188977</xdr:colOff>
      <xdr:row>13</xdr:row>
      <xdr:rowOff>74775</xdr:rowOff>
    </xdr:from>
    <xdr:to>
      <xdr:col>18</xdr:col>
      <xdr:colOff>469497</xdr:colOff>
      <xdr:row>15</xdr:row>
      <xdr:rowOff>61192</xdr:rowOff>
    </xdr:to>
    <xdr:sp macro="" textlink="">
      <xdr:nvSpPr>
        <xdr:cNvPr id="29" name="TextBox 28">
          <a:extLst>
            <a:ext uri="{FF2B5EF4-FFF2-40B4-BE49-F238E27FC236}">
              <a16:creationId xmlns:a16="http://schemas.microsoft.com/office/drawing/2014/main" id="{DCEE466D-C370-4B7B-8F79-5A7E4F8B70D7}"/>
            </a:ext>
          </a:extLst>
        </xdr:cNvPr>
        <xdr:cNvSpPr txBox="1"/>
      </xdr:nvSpPr>
      <xdr:spPr>
        <a:xfrm>
          <a:off x="9840977" y="2551275"/>
          <a:ext cx="1487020" cy="367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a:solidFill>
                <a:schemeClr val="tx1"/>
              </a:solidFill>
              <a:latin typeface="Aptos Narrow"/>
            </a:rPr>
            <a:t>Value At Risk</a:t>
          </a:r>
        </a:p>
      </xdr:txBody>
    </xdr:sp>
    <xdr:clientData/>
  </xdr:twoCellAnchor>
  <xdr:twoCellAnchor>
    <xdr:from>
      <xdr:col>16</xdr:col>
      <xdr:colOff>224730</xdr:colOff>
      <xdr:row>20</xdr:row>
      <xdr:rowOff>166555</xdr:rowOff>
    </xdr:from>
    <xdr:to>
      <xdr:col>19</xdr:col>
      <xdr:colOff>324078</xdr:colOff>
      <xdr:row>22</xdr:row>
      <xdr:rowOff>152971</xdr:rowOff>
    </xdr:to>
    <xdr:sp macro="" textlink="">
      <xdr:nvSpPr>
        <xdr:cNvPr id="30" name="TextBox 29">
          <a:extLst>
            <a:ext uri="{FF2B5EF4-FFF2-40B4-BE49-F238E27FC236}">
              <a16:creationId xmlns:a16="http://schemas.microsoft.com/office/drawing/2014/main" id="{D19E5076-7A4E-46C2-A52F-63E601317D84}"/>
            </a:ext>
          </a:extLst>
        </xdr:cNvPr>
        <xdr:cNvSpPr txBox="1"/>
      </xdr:nvSpPr>
      <xdr:spPr>
        <a:xfrm>
          <a:off x="9876730" y="3976555"/>
          <a:ext cx="1909098" cy="367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a:solidFill>
                <a:schemeClr val="tx1"/>
              </a:solidFill>
              <a:latin typeface="Aptos Narrow"/>
            </a:rPr>
            <a:t>Repayment Shortfall</a:t>
          </a:r>
        </a:p>
      </xdr:txBody>
    </xdr:sp>
    <xdr:clientData/>
  </xdr:twoCellAnchor>
  <xdr:twoCellAnchor>
    <xdr:from>
      <xdr:col>21</xdr:col>
      <xdr:colOff>390922</xdr:colOff>
      <xdr:row>13</xdr:row>
      <xdr:rowOff>74775</xdr:rowOff>
    </xdr:from>
    <xdr:to>
      <xdr:col>25</xdr:col>
      <xdr:colOff>334708</xdr:colOff>
      <xdr:row>15</xdr:row>
      <xdr:rowOff>61192</xdr:rowOff>
    </xdr:to>
    <xdr:sp macro="" textlink="">
      <xdr:nvSpPr>
        <xdr:cNvPr id="31" name="TextBox 30">
          <a:extLst>
            <a:ext uri="{FF2B5EF4-FFF2-40B4-BE49-F238E27FC236}">
              <a16:creationId xmlns:a16="http://schemas.microsoft.com/office/drawing/2014/main" id="{57E21478-6768-4AD9-A754-CD30D7CD7460}"/>
            </a:ext>
          </a:extLst>
        </xdr:cNvPr>
        <xdr:cNvSpPr txBox="1"/>
      </xdr:nvSpPr>
      <xdr:spPr>
        <a:xfrm>
          <a:off x="13059172" y="2551275"/>
          <a:ext cx="2356786" cy="367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a:solidFill>
                <a:schemeClr val="tx1"/>
              </a:solidFill>
              <a:latin typeface="Aptos Narrow"/>
            </a:rPr>
            <a:t>Avg Debt to Income Ratio</a:t>
          </a:r>
        </a:p>
      </xdr:txBody>
    </xdr:sp>
    <xdr:clientData/>
  </xdr:twoCellAnchor>
  <xdr:twoCellAnchor>
    <xdr:from>
      <xdr:col>21</xdr:col>
      <xdr:colOff>390922</xdr:colOff>
      <xdr:row>20</xdr:row>
      <xdr:rowOff>166555</xdr:rowOff>
    </xdr:from>
    <xdr:to>
      <xdr:col>24</xdr:col>
      <xdr:colOff>490270</xdr:colOff>
      <xdr:row>22</xdr:row>
      <xdr:rowOff>152971</xdr:rowOff>
    </xdr:to>
    <xdr:sp macro="" textlink="">
      <xdr:nvSpPr>
        <xdr:cNvPr id="32" name="TextBox 31">
          <a:extLst>
            <a:ext uri="{FF2B5EF4-FFF2-40B4-BE49-F238E27FC236}">
              <a16:creationId xmlns:a16="http://schemas.microsoft.com/office/drawing/2014/main" id="{B822C5DD-77BD-4C9C-A5EF-E244F2847E33}"/>
            </a:ext>
          </a:extLst>
        </xdr:cNvPr>
        <xdr:cNvSpPr txBox="1"/>
      </xdr:nvSpPr>
      <xdr:spPr>
        <a:xfrm>
          <a:off x="13059172" y="3976555"/>
          <a:ext cx="1909098" cy="367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a:solidFill>
                <a:schemeClr val="tx1"/>
              </a:solidFill>
              <a:latin typeface="Aptos Narrow"/>
            </a:rPr>
            <a:t>Total Loans</a:t>
          </a:r>
        </a:p>
      </xdr:txBody>
    </xdr:sp>
    <xdr:clientData/>
  </xdr:twoCellAnchor>
  <xdr:twoCellAnchor>
    <xdr:from>
      <xdr:col>11</xdr:col>
      <xdr:colOff>31751</xdr:colOff>
      <xdr:row>17</xdr:row>
      <xdr:rowOff>99394</xdr:rowOff>
    </xdr:from>
    <xdr:to>
      <xdr:col>15</xdr:col>
      <xdr:colOff>460375</xdr:colOff>
      <xdr:row>26</xdr:row>
      <xdr:rowOff>57982</xdr:rowOff>
    </xdr:to>
    <xdr:graphicFrame macro="">
      <xdr:nvGraphicFramePr>
        <xdr:cNvPr id="34" name="Chart 33">
          <a:extLst>
            <a:ext uri="{FF2B5EF4-FFF2-40B4-BE49-F238E27FC236}">
              <a16:creationId xmlns:a16="http://schemas.microsoft.com/office/drawing/2014/main" id="{25B9F475-DB7B-46C8-9396-EE21034AA5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127498</xdr:colOff>
      <xdr:row>14</xdr:row>
      <xdr:rowOff>161801</xdr:rowOff>
    </xdr:from>
    <xdr:to>
      <xdr:col>13</xdr:col>
      <xdr:colOff>215347</xdr:colOff>
      <xdr:row>17</xdr:row>
      <xdr:rowOff>140605</xdr:rowOff>
    </xdr:to>
    <xdr:sp macro="" textlink="Analysis!I8">
      <xdr:nvSpPr>
        <xdr:cNvPr id="37" name="TextBox 36">
          <a:extLst>
            <a:ext uri="{FF2B5EF4-FFF2-40B4-BE49-F238E27FC236}">
              <a16:creationId xmlns:a16="http://schemas.microsoft.com/office/drawing/2014/main" id="{E3BB8AE1-BD35-EAEA-58BB-04CEFB06C842}"/>
            </a:ext>
          </a:extLst>
        </xdr:cNvPr>
        <xdr:cNvSpPr txBox="1"/>
      </xdr:nvSpPr>
      <xdr:spPr>
        <a:xfrm>
          <a:off x="6763248" y="2828801"/>
          <a:ext cx="1294349" cy="5503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5E279A3-7F41-4176-B9A2-AAAC82E21BEB}" type="TxLink">
            <a:rPr lang="en-US" sz="2800" b="1" i="0" u="none" strike="noStrike">
              <a:solidFill>
                <a:srgbClr val="FF0000"/>
              </a:solidFill>
              <a:latin typeface="Aptos Narrow"/>
            </a:rPr>
            <a:pPr/>
            <a:t>12.23%</a:t>
          </a:fld>
          <a:endParaRPr lang="en-US" sz="2800" b="1" i="0" u="none" strike="noStrike">
            <a:solidFill>
              <a:srgbClr val="FF0000"/>
            </a:solidFill>
            <a:latin typeface="Aptos Narrow"/>
          </a:endParaRPr>
        </a:p>
      </xdr:txBody>
    </xdr:sp>
    <xdr:clientData/>
  </xdr:twoCellAnchor>
  <xdr:twoCellAnchor>
    <xdr:from>
      <xdr:col>12</xdr:col>
      <xdr:colOff>295221</xdr:colOff>
      <xdr:row>21</xdr:row>
      <xdr:rowOff>4630</xdr:rowOff>
    </xdr:from>
    <xdr:to>
      <xdr:col>13</xdr:col>
      <xdr:colOff>365124</xdr:colOff>
      <xdr:row>22</xdr:row>
      <xdr:rowOff>126999</xdr:rowOff>
    </xdr:to>
    <xdr:sp macro="" textlink="Analysis!J14">
      <xdr:nvSpPr>
        <xdr:cNvPr id="38" name="TextBox 37">
          <a:extLst>
            <a:ext uri="{FF2B5EF4-FFF2-40B4-BE49-F238E27FC236}">
              <a16:creationId xmlns:a16="http://schemas.microsoft.com/office/drawing/2014/main" id="{4D4024A9-6087-D895-565C-A3866324BEA9}"/>
            </a:ext>
          </a:extLst>
        </xdr:cNvPr>
        <xdr:cNvSpPr txBox="1"/>
      </xdr:nvSpPr>
      <xdr:spPr>
        <a:xfrm>
          <a:off x="7534221" y="4005130"/>
          <a:ext cx="673153" cy="3128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12FDD07-214D-49DE-8BCC-39AE95950DC8}" type="TxLink">
            <a:rPr lang="en-US" sz="1200" b="0" i="0" u="none" strike="noStrike">
              <a:solidFill>
                <a:schemeClr val="tx1"/>
              </a:solidFill>
              <a:latin typeface="Aptos Narrow"/>
            </a:rPr>
            <a:pPr/>
            <a:t>22.85%</a:t>
          </a:fld>
          <a:endParaRPr lang="en-US" sz="1600" b="0" i="0" u="none" strike="noStrike">
            <a:solidFill>
              <a:schemeClr val="tx1"/>
            </a:solidFill>
            <a:latin typeface="Aptos Narrow"/>
          </a:endParaRPr>
        </a:p>
      </xdr:txBody>
    </xdr:sp>
    <xdr:clientData/>
  </xdr:twoCellAnchor>
  <xdr:twoCellAnchor>
    <xdr:from>
      <xdr:col>12</xdr:col>
      <xdr:colOff>210187</xdr:colOff>
      <xdr:row>22</xdr:row>
      <xdr:rowOff>140465</xdr:rowOff>
    </xdr:from>
    <xdr:to>
      <xdr:col>13</xdr:col>
      <xdr:colOff>365124</xdr:colOff>
      <xdr:row>24</xdr:row>
      <xdr:rowOff>79374</xdr:rowOff>
    </xdr:to>
    <xdr:sp macro="" textlink="Analysis!K14">
      <xdr:nvSpPr>
        <xdr:cNvPr id="39" name="TextBox 38">
          <a:extLst>
            <a:ext uri="{FF2B5EF4-FFF2-40B4-BE49-F238E27FC236}">
              <a16:creationId xmlns:a16="http://schemas.microsoft.com/office/drawing/2014/main" id="{2D73DE8B-9F07-517A-805D-C04D427D264F}"/>
            </a:ext>
          </a:extLst>
        </xdr:cNvPr>
        <xdr:cNvSpPr txBox="1"/>
      </xdr:nvSpPr>
      <xdr:spPr>
        <a:xfrm>
          <a:off x="7449187" y="4331465"/>
          <a:ext cx="758187" cy="3199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B6C1F2B-B3DF-49D1-A8CA-7A5DEF026849}" type="TxLink">
            <a:rPr lang="en-US" sz="1200" b="0" i="0" u="none" strike="noStrike">
              <a:solidFill>
                <a:schemeClr val="tx1"/>
              </a:solidFill>
              <a:latin typeface="Aptos Narrow"/>
              <a:ea typeface="+mn-ea"/>
              <a:cs typeface="+mn-cs"/>
            </a:rPr>
            <a:pPr marL="0" indent="0"/>
            <a:t>77.15%</a:t>
          </a:fld>
          <a:endParaRPr lang="en-US" sz="1200" b="0" i="0" u="none" strike="noStrike">
            <a:solidFill>
              <a:schemeClr val="tx1"/>
            </a:solidFill>
            <a:latin typeface="Aptos Narrow"/>
            <a:ea typeface="+mn-ea"/>
            <a:cs typeface="+mn-cs"/>
          </a:endParaRPr>
        </a:p>
      </xdr:txBody>
    </xdr:sp>
    <xdr:clientData/>
  </xdr:twoCellAnchor>
  <xdr:twoCellAnchor>
    <xdr:from>
      <xdr:col>16</xdr:col>
      <xdr:colOff>168773</xdr:colOff>
      <xdr:row>14</xdr:row>
      <xdr:rowOff>76076</xdr:rowOff>
    </xdr:from>
    <xdr:to>
      <xdr:col>20</xdr:col>
      <xdr:colOff>47625</xdr:colOff>
      <xdr:row>17</xdr:row>
      <xdr:rowOff>54880</xdr:rowOff>
    </xdr:to>
    <xdr:sp macro="" textlink="Analysis!I7">
      <xdr:nvSpPr>
        <xdr:cNvPr id="40" name="TextBox 39">
          <a:extLst>
            <a:ext uri="{FF2B5EF4-FFF2-40B4-BE49-F238E27FC236}">
              <a16:creationId xmlns:a16="http://schemas.microsoft.com/office/drawing/2014/main" id="{96C0EA6D-2518-AD5B-703A-8947F0281025}"/>
            </a:ext>
          </a:extLst>
        </xdr:cNvPr>
        <xdr:cNvSpPr txBox="1"/>
      </xdr:nvSpPr>
      <xdr:spPr>
        <a:xfrm>
          <a:off x="9820773" y="2743076"/>
          <a:ext cx="2291852" cy="5503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C8E660E-16CE-4B26-AD34-2235AB443CDD}" type="TxLink">
            <a:rPr lang="en-US" sz="2800" b="1" i="0" u="none" strike="noStrike">
              <a:solidFill>
                <a:srgbClr val="000000"/>
              </a:solidFill>
              <a:latin typeface="Aptos Narrow"/>
            </a:rPr>
            <a:pPr/>
            <a:t>£87,532,900</a:t>
          </a:fld>
          <a:endParaRPr lang="en-US" sz="2800" b="1" i="0" u="none" strike="noStrike">
            <a:solidFill>
              <a:srgbClr val="FF0000"/>
            </a:solidFill>
            <a:latin typeface="Aptos Narrow"/>
          </a:endParaRPr>
        </a:p>
      </xdr:txBody>
    </xdr:sp>
    <xdr:clientData/>
  </xdr:twoCellAnchor>
  <xdr:twoCellAnchor>
    <xdr:from>
      <xdr:col>16</xdr:col>
      <xdr:colOff>162424</xdr:colOff>
      <xdr:row>16</xdr:row>
      <xdr:rowOff>133226</xdr:rowOff>
    </xdr:from>
    <xdr:to>
      <xdr:col>18</xdr:col>
      <xdr:colOff>238126</xdr:colOff>
      <xdr:row>18</xdr:row>
      <xdr:rowOff>111125</xdr:rowOff>
    </xdr:to>
    <xdr:sp macro="" textlink="Analysis!I12">
      <xdr:nvSpPr>
        <xdr:cNvPr id="41" name="TextBox 40">
          <a:extLst>
            <a:ext uri="{FF2B5EF4-FFF2-40B4-BE49-F238E27FC236}">
              <a16:creationId xmlns:a16="http://schemas.microsoft.com/office/drawing/2014/main" id="{F2D32898-2C4F-9B97-1749-EDFD0AC6A058}"/>
            </a:ext>
          </a:extLst>
        </xdr:cNvPr>
        <xdr:cNvSpPr txBox="1"/>
      </xdr:nvSpPr>
      <xdr:spPr>
        <a:xfrm>
          <a:off x="9814424" y="3181226"/>
          <a:ext cx="1282202" cy="358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23F2D7B-D81D-4386-819C-DE3E7E9FA804}" type="TxLink">
            <a:rPr lang="en-US" sz="1600" b="0" i="1" u="none" strike="noStrike">
              <a:solidFill>
                <a:srgbClr val="FF0000"/>
              </a:solidFill>
              <a:latin typeface="Aptos Narrow"/>
            </a:rPr>
            <a:pPr/>
            <a:t>15.96%</a:t>
          </a:fld>
          <a:endParaRPr lang="en-US" sz="4000" b="1" i="1" u="none" strike="noStrike">
            <a:solidFill>
              <a:srgbClr val="FF0000"/>
            </a:solidFill>
            <a:latin typeface="Aptos Narrow"/>
          </a:endParaRPr>
        </a:p>
      </xdr:txBody>
    </xdr:sp>
    <xdr:clientData/>
  </xdr:twoCellAnchor>
  <xdr:twoCellAnchor>
    <xdr:from>
      <xdr:col>21</xdr:col>
      <xdr:colOff>384673</xdr:colOff>
      <xdr:row>14</xdr:row>
      <xdr:rowOff>117351</xdr:rowOff>
    </xdr:from>
    <xdr:to>
      <xdr:col>25</xdr:col>
      <xdr:colOff>263525</xdr:colOff>
      <xdr:row>17</xdr:row>
      <xdr:rowOff>96155</xdr:rowOff>
    </xdr:to>
    <xdr:sp macro="" textlink="Analysis!I9">
      <xdr:nvSpPr>
        <xdr:cNvPr id="42" name="TextBox 41">
          <a:extLst>
            <a:ext uri="{FF2B5EF4-FFF2-40B4-BE49-F238E27FC236}">
              <a16:creationId xmlns:a16="http://schemas.microsoft.com/office/drawing/2014/main" id="{2183C05C-3F29-1025-2395-90F48C17B8E9}"/>
            </a:ext>
          </a:extLst>
        </xdr:cNvPr>
        <xdr:cNvSpPr txBox="1"/>
      </xdr:nvSpPr>
      <xdr:spPr>
        <a:xfrm>
          <a:off x="13052923" y="2784351"/>
          <a:ext cx="2291852" cy="5503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CE97BF1-AED4-4C7E-882E-3102D1947559}" type="TxLink">
            <a:rPr lang="en-US" sz="2800" b="1" i="0" u="none" strike="noStrike">
              <a:solidFill>
                <a:srgbClr val="000000"/>
              </a:solidFill>
              <a:latin typeface="Aptos Narrow"/>
              <a:ea typeface="+mn-ea"/>
              <a:cs typeface="+mn-cs"/>
            </a:rPr>
            <a:pPr marL="0" indent="0"/>
            <a:t>24.04%</a:t>
          </a:fld>
          <a:endParaRPr lang="en-US" sz="2800" b="1" i="0" u="none" strike="noStrike">
            <a:solidFill>
              <a:srgbClr val="000000"/>
            </a:solidFill>
            <a:latin typeface="Aptos Narrow"/>
            <a:ea typeface="+mn-ea"/>
            <a:cs typeface="+mn-cs"/>
          </a:endParaRPr>
        </a:p>
      </xdr:txBody>
    </xdr:sp>
    <xdr:clientData/>
  </xdr:twoCellAnchor>
  <xdr:twoCellAnchor>
    <xdr:from>
      <xdr:col>16</xdr:col>
      <xdr:colOff>203698</xdr:colOff>
      <xdr:row>22</xdr:row>
      <xdr:rowOff>95126</xdr:rowOff>
    </xdr:from>
    <xdr:to>
      <xdr:col>20</xdr:col>
      <xdr:colOff>82550</xdr:colOff>
      <xdr:row>25</xdr:row>
      <xdr:rowOff>73930</xdr:rowOff>
    </xdr:to>
    <xdr:sp macro="" textlink="Analysis!I10">
      <xdr:nvSpPr>
        <xdr:cNvPr id="43" name="TextBox 42">
          <a:extLst>
            <a:ext uri="{FF2B5EF4-FFF2-40B4-BE49-F238E27FC236}">
              <a16:creationId xmlns:a16="http://schemas.microsoft.com/office/drawing/2014/main" id="{8E77F3F1-2D5C-4AB9-775A-9D34F1BF688D}"/>
            </a:ext>
          </a:extLst>
        </xdr:cNvPr>
        <xdr:cNvSpPr txBox="1"/>
      </xdr:nvSpPr>
      <xdr:spPr>
        <a:xfrm>
          <a:off x="9901880" y="4286126"/>
          <a:ext cx="2303397" cy="5503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79CAEFB-0B46-459E-A8A7-721FB28B6415}" type="TxLink">
            <a:rPr lang="en-US" sz="2800" b="1" i="0" u="none" strike="noStrike">
              <a:solidFill>
                <a:srgbClr val="000000"/>
              </a:solidFill>
              <a:latin typeface="Aptos Narrow"/>
              <a:ea typeface="+mn-ea"/>
              <a:cs typeface="+mn-cs"/>
            </a:rPr>
            <a:pPr marL="0" indent="0"/>
            <a:t>£12,481,780</a:t>
          </a:fld>
          <a:endParaRPr lang="en-US" sz="2800" b="1" i="0" u="none" strike="noStrike">
            <a:solidFill>
              <a:srgbClr val="000000"/>
            </a:solidFill>
            <a:latin typeface="Aptos Narrow"/>
            <a:ea typeface="+mn-ea"/>
            <a:cs typeface="+mn-cs"/>
          </a:endParaRPr>
        </a:p>
      </xdr:txBody>
    </xdr:sp>
    <xdr:clientData/>
  </xdr:twoCellAnchor>
  <xdr:twoCellAnchor>
    <xdr:from>
      <xdr:col>21</xdr:col>
      <xdr:colOff>403723</xdr:colOff>
      <xdr:row>22</xdr:row>
      <xdr:rowOff>95126</xdr:rowOff>
    </xdr:from>
    <xdr:to>
      <xdr:col>25</xdr:col>
      <xdr:colOff>282575</xdr:colOff>
      <xdr:row>25</xdr:row>
      <xdr:rowOff>73930</xdr:rowOff>
    </xdr:to>
    <xdr:sp macro="" textlink="Analysis!I11">
      <xdr:nvSpPr>
        <xdr:cNvPr id="44" name="TextBox 43">
          <a:extLst>
            <a:ext uri="{FF2B5EF4-FFF2-40B4-BE49-F238E27FC236}">
              <a16:creationId xmlns:a16="http://schemas.microsoft.com/office/drawing/2014/main" id="{03597776-CD91-3B5F-6FE3-E1FCC95D7AE5}"/>
            </a:ext>
          </a:extLst>
        </xdr:cNvPr>
        <xdr:cNvSpPr txBox="1"/>
      </xdr:nvSpPr>
      <xdr:spPr>
        <a:xfrm>
          <a:off x="13132587" y="4286126"/>
          <a:ext cx="2303397" cy="5503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6C2C5E5-F48C-4CC0-A4BB-E826DFE293CD}" type="TxLink">
            <a:rPr lang="en-US" sz="2800" b="1" i="0" u="none" strike="noStrike">
              <a:solidFill>
                <a:srgbClr val="000000"/>
              </a:solidFill>
              <a:latin typeface="Aptos Narrow"/>
              <a:ea typeface="+mn-ea"/>
              <a:cs typeface="+mn-cs"/>
            </a:rPr>
            <a:pPr marL="0" indent="0"/>
            <a:t>20000</a:t>
          </a:fld>
          <a:endParaRPr lang="en-US" sz="2800" b="1" i="0" u="none" strike="noStrike">
            <a:solidFill>
              <a:srgbClr val="000000"/>
            </a:solidFill>
            <a:latin typeface="Aptos Narrow"/>
            <a:ea typeface="+mn-ea"/>
            <a:cs typeface="+mn-cs"/>
          </a:endParaRPr>
        </a:p>
      </xdr:txBody>
    </xdr:sp>
    <xdr:clientData/>
  </xdr:twoCellAnchor>
  <xdr:twoCellAnchor>
    <xdr:from>
      <xdr:col>30</xdr:col>
      <xdr:colOff>258537</xdr:colOff>
      <xdr:row>5</xdr:row>
      <xdr:rowOff>104711</xdr:rowOff>
    </xdr:from>
    <xdr:to>
      <xdr:col>35</xdr:col>
      <xdr:colOff>272141</xdr:colOff>
      <xdr:row>7</xdr:row>
      <xdr:rowOff>91128</xdr:rowOff>
    </xdr:to>
    <xdr:sp macro="" textlink="Analysis!I3">
      <xdr:nvSpPr>
        <xdr:cNvPr id="3" name="TextBox 2">
          <a:extLst>
            <a:ext uri="{FF2B5EF4-FFF2-40B4-BE49-F238E27FC236}">
              <a16:creationId xmlns:a16="http://schemas.microsoft.com/office/drawing/2014/main" id="{683B384B-752D-609B-C39C-DC8B58FD307D}"/>
            </a:ext>
          </a:extLst>
        </xdr:cNvPr>
        <xdr:cNvSpPr txBox="1"/>
      </xdr:nvSpPr>
      <xdr:spPr>
        <a:xfrm>
          <a:off x="18628180" y="1057211"/>
          <a:ext cx="3075211" cy="367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44F1E46-C639-4518-A6C5-32BF536ACDAE}" type="TxLink">
            <a:rPr lang="en-US" sz="1400" b="0" i="0" u="none" strike="noStrike">
              <a:solidFill>
                <a:srgbClr val="000000"/>
              </a:solidFill>
              <a:latin typeface="Aptos Narrow"/>
            </a:rPr>
            <a:t>Last Refresh | 19 Sep 2026 • 06:02 pm</a:t>
          </a:fld>
          <a:endParaRPr lang="en-US" sz="1800" b="0" i="0" u="none" strike="noStrike">
            <a:solidFill>
              <a:schemeClr val="tx1"/>
            </a:solidFill>
            <a:latin typeface="Aptos Narrow"/>
          </a:endParaRPr>
        </a:p>
      </xdr:txBody>
    </xdr:sp>
    <xdr:clientData/>
  </xdr:twoCellAnchor>
  <xdr:twoCellAnchor>
    <xdr:from>
      <xdr:col>11</xdr:col>
      <xdr:colOff>27134</xdr:colOff>
      <xdr:row>29</xdr:row>
      <xdr:rowOff>40821</xdr:rowOff>
    </xdr:from>
    <xdr:to>
      <xdr:col>17</xdr:col>
      <xdr:colOff>585107</xdr:colOff>
      <xdr:row>42</xdr:row>
      <xdr:rowOff>40821</xdr:rowOff>
    </xdr:to>
    <xdr:graphicFrame macro="">
      <xdr:nvGraphicFramePr>
        <xdr:cNvPr id="4" name="Chart 3">
          <a:extLst>
            <a:ext uri="{FF2B5EF4-FFF2-40B4-BE49-F238E27FC236}">
              <a16:creationId xmlns:a16="http://schemas.microsoft.com/office/drawing/2014/main" id="{7CCF6BEC-7A55-4661-A2A6-24429D72F2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436724</xdr:colOff>
      <xdr:row>28</xdr:row>
      <xdr:rowOff>182794</xdr:rowOff>
    </xdr:from>
    <xdr:to>
      <xdr:col>25</xdr:col>
      <xdr:colOff>554182</xdr:colOff>
      <xdr:row>41</xdr:row>
      <xdr:rowOff>168088</xdr:rowOff>
    </xdr:to>
    <xdr:graphicFrame macro="">
      <xdr:nvGraphicFramePr>
        <xdr:cNvPr id="5" name="Chart 4">
          <a:extLst>
            <a:ext uri="{FF2B5EF4-FFF2-40B4-BE49-F238E27FC236}">
              <a16:creationId xmlns:a16="http://schemas.microsoft.com/office/drawing/2014/main" id="{CA2A581E-2D8A-4D38-9790-4E864AE9D5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editAs="oneCell">
        <xdr:from>
          <xdr:col>27</xdr:col>
          <xdr:colOff>30597</xdr:colOff>
          <xdr:row>11</xdr:row>
          <xdr:rowOff>103909</xdr:rowOff>
        </xdr:from>
        <xdr:to>
          <xdr:col>35</xdr:col>
          <xdr:colOff>415637</xdr:colOff>
          <xdr:row>29</xdr:row>
          <xdr:rowOff>87757</xdr:rowOff>
        </xdr:to>
        <xdr:pic>
          <xdr:nvPicPr>
            <xdr:cNvPr id="6" name="Picture 5">
              <a:extLst>
                <a:ext uri="{FF2B5EF4-FFF2-40B4-BE49-F238E27FC236}">
                  <a16:creationId xmlns:a16="http://schemas.microsoft.com/office/drawing/2014/main" id="{82B35A1E-01ED-4E84-CE62-160D01DBA3AE}"/>
                </a:ext>
              </a:extLst>
            </xdr:cNvPr>
            <xdr:cNvPicPr>
              <a:picLocks noChangeAspect="1" noChangeArrowheads="1"/>
              <a:extLst>
                <a:ext uri="{84589F7E-364E-4C9E-8A38-B11213B215E9}">
                  <a14:cameraTool cellRange="'Dashboard Elements'!$J$4:$N$14" spid="_x0000_s1045"/>
                </a:ext>
              </a:extLst>
            </xdr:cNvPicPr>
          </xdr:nvPicPr>
          <xdr:blipFill>
            <a:blip xmlns:r="http://schemas.openxmlformats.org/officeDocument/2006/relationships" r:embed="rId5"/>
            <a:srcRect/>
            <a:stretch>
              <a:fillRect/>
            </a:stretch>
          </xdr:blipFill>
          <xdr:spPr bwMode="auto">
            <a:xfrm>
              <a:off x="16396279" y="2199409"/>
              <a:ext cx="5234131" cy="3412848"/>
            </a:xfrm>
            <a:prstGeom prst="rect">
              <a:avLst/>
            </a:prstGeom>
            <a:noFill/>
            <a:ln w="9525">
              <a:noFill/>
              <a:miter lim="800000"/>
              <a:headEnd/>
              <a:tailEnd/>
            </a:ln>
          </xdr:spPr>
        </xdr:pic>
        <xdr:clientData/>
      </xdr:twoCellAnchor>
    </mc:Choice>
    <mc:Fallback/>
  </mc:AlternateContent>
  <xdr:twoCellAnchor>
    <xdr:from>
      <xdr:col>11</xdr:col>
      <xdr:colOff>387458</xdr:colOff>
      <xdr:row>45</xdr:row>
      <xdr:rowOff>64577</xdr:rowOff>
    </xdr:from>
    <xdr:to>
      <xdr:col>25</xdr:col>
      <xdr:colOff>452034</xdr:colOff>
      <xdr:row>58</xdr:row>
      <xdr:rowOff>65689</xdr:rowOff>
    </xdr:to>
    <xdr:graphicFrame macro="">
      <xdr:nvGraphicFramePr>
        <xdr:cNvPr id="8" name="Chart 7">
          <a:extLst>
            <a:ext uri="{FF2B5EF4-FFF2-40B4-BE49-F238E27FC236}">
              <a16:creationId xmlns:a16="http://schemas.microsoft.com/office/drawing/2014/main" id="{C779354C-1FE3-4B7E-A0DB-53C91FE315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mc:AlternateContent xmlns:mc="http://schemas.openxmlformats.org/markup-compatibility/2006">
    <mc:Choice xmlns:a14="http://schemas.microsoft.com/office/drawing/2010/main" Requires="a14">
      <xdr:twoCellAnchor editAs="oneCell">
        <xdr:from>
          <xdr:col>27</xdr:col>
          <xdr:colOff>155121</xdr:colOff>
          <xdr:row>37</xdr:row>
          <xdr:rowOff>1</xdr:rowOff>
        </xdr:from>
        <xdr:to>
          <xdr:col>35</xdr:col>
          <xdr:colOff>528852</xdr:colOff>
          <xdr:row>56</xdr:row>
          <xdr:rowOff>142875</xdr:rowOff>
        </xdr:to>
        <xdr:pic>
          <xdr:nvPicPr>
            <xdr:cNvPr id="33" name="Picture 32">
              <a:extLst>
                <a:ext uri="{FF2B5EF4-FFF2-40B4-BE49-F238E27FC236}">
                  <a16:creationId xmlns:a16="http://schemas.microsoft.com/office/drawing/2014/main" id="{6C5CAE46-AEF3-725B-A05B-4879CFE829C4}"/>
                </a:ext>
              </a:extLst>
            </xdr:cNvPr>
            <xdr:cNvPicPr>
              <a:picLocks noChangeAspect="1" noChangeArrowheads="1"/>
              <a:extLst>
                <a:ext uri="{84589F7E-364E-4C9E-8A38-B11213B215E9}">
                  <a14:cameraTool cellRange="'Dashboard Elements'!$S$4:$V$14" spid="_x0000_s1046"/>
                </a:ext>
              </a:extLst>
            </xdr:cNvPicPr>
          </xdr:nvPicPr>
          <xdr:blipFill>
            <a:blip xmlns:r="http://schemas.openxmlformats.org/officeDocument/2006/relationships" r:embed="rId7"/>
            <a:srcRect/>
            <a:stretch>
              <a:fillRect/>
            </a:stretch>
          </xdr:blipFill>
          <xdr:spPr bwMode="auto">
            <a:xfrm>
              <a:off x="16871496" y="7048501"/>
              <a:ext cx="5326731" cy="3762374"/>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xdr:twoCellAnchor>
    <xdr:from>
      <xdr:col>27</xdr:col>
      <xdr:colOff>15118</xdr:colOff>
      <xdr:row>34</xdr:row>
      <xdr:rowOff>159140</xdr:rowOff>
    </xdr:from>
    <xdr:to>
      <xdr:col>33</xdr:col>
      <xdr:colOff>554182</xdr:colOff>
      <xdr:row>36</xdr:row>
      <xdr:rowOff>103909</xdr:rowOff>
    </xdr:to>
    <xdr:sp macro="" textlink="">
      <xdr:nvSpPr>
        <xdr:cNvPr id="35" name="TextBox 34">
          <a:extLst>
            <a:ext uri="{FF2B5EF4-FFF2-40B4-BE49-F238E27FC236}">
              <a16:creationId xmlns:a16="http://schemas.microsoft.com/office/drawing/2014/main" id="{AC4553C2-F371-EECA-37A4-F445B05EAB13}"/>
            </a:ext>
          </a:extLst>
        </xdr:cNvPr>
        <xdr:cNvSpPr txBox="1"/>
      </xdr:nvSpPr>
      <xdr:spPr>
        <a:xfrm>
          <a:off x="16380800" y="6636140"/>
          <a:ext cx="4175882" cy="3257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a:solidFill>
                <a:schemeClr val="dk1"/>
              </a:solidFill>
              <a:effectLst/>
              <a:latin typeface="+mn-lt"/>
              <a:ea typeface="+mn-ea"/>
              <a:cs typeface="+mn-cs"/>
            </a:rPr>
            <a:t>Default Rates and Portfolio Exposure by Location</a:t>
          </a:r>
          <a:endParaRPr lang="en-NG" sz="2000">
            <a:effectLst/>
          </a:endParaRPr>
        </a:p>
      </xdr:txBody>
    </xdr:sp>
    <xdr:clientData/>
  </xdr:twoCellAnchor>
  <xdr:twoCellAnchor>
    <xdr:from>
      <xdr:col>25</xdr:col>
      <xdr:colOff>299357</xdr:colOff>
      <xdr:row>5</xdr:row>
      <xdr:rowOff>108858</xdr:rowOff>
    </xdr:from>
    <xdr:to>
      <xdr:col>26</xdr:col>
      <xdr:colOff>43652</xdr:colOff>
      <xdr:row>7</xdr:row>
      <xdr:rowOff>100735</xdr:rowOff>
    </xdr:to>
    <xdr:sp macro="" textlink="">
      <xdr:nvSpPr>
        <xdr:cNvPr id="36" name="Rectangle: Rounded Corners 35">
          <a:extLst>
            <a:ext uri="{FF2B5EF4-FFF2-40B4-BE49-F238E27FC236}">
              <a16:creationId xmlns:a16="http://schemas.microsoft.com/office/drawing/2014/main" id="{8C7FC20C-E5C3-4752-8226-50A97157DB80}"/>
            </a:ext>
          </a:extLst>
        </xdr:cNvPr>
        <xdr:cNvSpPr/>
      </xdr:nvSpPr>
      <xdr:spPr>
        <a:xfrm>
          <a:off x="15607393" y="1061358"/>
          <a:ext cx="356616" cy="372877"/>
        </a:xfrm>
        <a:prstGeom prst="roundRect">
          <a:avLst>
            <a:gd name="adj" fmla="val 50000"/>
          </a:avLst>
        </a:prstGeom>
        <a:solidFill>
          <a:schemeClr val="bg1">
            <a:lumMod val="85000"/>
            <a:alpha val="54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25</xdr:col>
      <xdr:colOff>339803</xdr:colOff>
      <xdr:row>5</xdr:row>
      <xdr:rowOff>148469</xdr:rowOff>
    </xdr:from>
    <xdr:to>
      <xdr:col>26</xdr:col>
      <xdr:colOff>12266</xdr:colOff>
      <xdr:row>7</xdr:row>
      <xdr:rowOff>54639</xdr:rowOff>
    </xdr:to>
    <xdr:pic>
      <xdr:nvPicPr>
        <xdr:cNvPr id="45" name="Picture 44">
          <a:extLst>
            <a:ext uri="{FF2B5EF4-FFF2-40B4-BE49-F238E27FC236}">
              <a16:creationId xmlns:a16="http://schemas.microsoft.com/office/drawing/2014/main" id="{A09C0159-B4B4-4AC0-87B1-FCA792F9EC85}"/>
            </a:ext>
          </a:extLst>
        </xdr:cNvPr>
        <xdr:cNvPicPr>
          <a:picLocks noChangeAspect="1"/>
        </xdr:cNvPicPr>
      </xdr:nvPicPr>
      <xdr:blipFill>
        <a:blip xmlns:r="http://schemas.openxmlformats.org/officeDocument/2006/relationships" r:embed="rId8"/>
        <a:stretch>
          <a:fillRect/>
        </a:stretch>
      </xdr:blipFill>
      <xdr:spPr>
        <a:xfrm>
          <a:off x="15647839" y="1100969"/>
          <a:ext cx="284784" cy="287170"/>
        </a:xfrm>
        <a:prstGeom prst="rect">
          <a:avLst/>
        </a:prstGeom>
      </xdr:spPr>
    </xdr:pic>
    <xdr:clientData/>
  </xdr:twoCellAnchor>
  <xdr:twoCellAnchor>
    <xdr:from>
      <xdr:col>25</xdr:col>
      <xdr:colOff>490668</xdr:colOff>
      <xdr:row>5</xdr:row>
      <xdr:rowOff>157255</xdr:rowOff>
    </xdr:from>
    <xdr:to>
      <xdr:col>25</xdr:col>
      <xdr:colOff>554676</xdr:colOff>
      <xdr:row>6</xdr:row>
      <xdr:rowOff>30763</xdr:rowOff>
    </xdr:to>
    <xdr:sp macro="" textlink="">
      <xdr:nvSpPr>
        <xdr:cNvPr id="46" name="Rectangle: Rounded Corners 45">
          <a:extLst>
            <a:ext uri="{FF2B5EF4-FFF2-40B4-BE49-F238E27FC236}">
              <a16:creationId xmlns:a16="http://schemas.microsoft.com/office/drawing/2014/main" id="{9137B7E0-603D-4763-87C4-14AE4DF02609}"/>
            </a:ext>
          </a:extLst>
        </xdr:cNvPr>
        <xdr:cNvSpPr/>
      </xdr:nvSpPr>
      <xdr:spPr>
        <a:xfrm>
          <a:off x="15798704" y="1109755"/>
          <a:ext cx="64008" cy="64008"/>
        </a:xfrm>
        <a:prstGeom prst="roundRect">
          <a:avLst>
            <a:gd name="adj" fmla="val 50000"/>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26</xdr:col>
      <xdr:colOff>583154</xdr:colOff>
      <xdr:row>9</xdr:row>
      <xdr:rowOff>51768</xdr:rowOff>
    </xdr:from>
    <xdr:to>
      <xdr:col>33</xdr:col>
      <xdr:colOff>32409</xdr:colOff>
      <xdr:row>11</xdr:row>
      <xdr:rowOff>38185</xdr:rowOff>
    </xdr:to>
    <xdr:sp macro="" textlink="">
      <xdr:nvSpPr>
        <xdr:cNvPr id="47" name="TextBox 46">
          <a:extLst>
            <a:ext uri="{FF2B5EF4-FFF2-40B4-BE49-F238E27FC236}">
              <a16:creationId xmlns:a16="http://schemas.microsoft.com/office/drawing/2014/main" id="{F2C0B043-3EB6-79B0-1D6A-C8ACEED5261A}"/>
            </a:ext>
          </a:extLst>
        </xdr:cNvPr>
        <xdr:cNvSpPr txBox="1"/>
      </xdr:nvSpPr>
      <xdr:spPr>
        <a:xfrm>
          <a:off x="16342699" y="1766268"/>
          <a:ext cx="3692210" cy="367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a:solidFill>
                <a:schemeClr val="dk1"/>
              </a:solidFill>
              <a:effectLst/>
              <a:latin typeface="+mn-lt"/>
              <a:ea typeface="+mn-ea"/>
              <a:cs typeface="+mn-cs"/>
            </a:rPr>
            <a:t>Loan</a:t>
          </a:r>
          <a:r>
            <a:rPr lang="en-US" sz="1600" b="0" baseline="0">
              <a:solidFill>
                <a:schemeClr val="dk1"/>
              </a:solidFill>
              <a:effectLst/>
              <a:latin typeface="+mn-lt"/>
              <a:ea typeface="+mn-ea"/>
              <a:cs typeface="+mn-cs"/>
            </a:rPr>
            <a:t> Officer Default Performance</a:t>
          </a:r>
          <a:endParaRPr lang="en-NG" sz="2000">
            <a:effectLst/>
          </a:endParaRPr>
        </a:p>
      </xdr:txBody>
    </xdr:sp>
    <xdr:clientData/>
  </xdr:twoCellAnchor>
  <xdr:twoCellAnchor editAs="oneCell">
    <xdr:from>
      <xdr:col>8</xdr:col>
      <xdr:colOff>460813</xdr:colOff>
      <xdr:row>15</xdr:row>
      <xdr:rowOff>78760</xdr:rowOff>
    </xdr:from>
    <xdr:to>
      <xdr:col>9</xdr:col>
      <xdr:colOff>212047</xdr:colOff>
      <xdr:row>17</xdr:row>
      <xdr:rowOff>61058</xdr:rowOff>
    </xdr:to>
    <xdr:pic>
      <xdr:nvPicPr>
        <xdr:cNvPr id="48" name="Picture 47">
          <a:hlinkClick xmlns:r="http://schemas.openxmlformats.org/officeDocument/2006/relationships" r:id="rId9"/>
          <a:extLst>
            <a:ext uri="{FF2B5EF4-FFF2-40B4-BE49-F238E27FC236}">
              <a16:creationId xmlns:a16="http://schemas.microsoft.com/office/drawing/2014/main" id="{1A77CB5A-99D7-48EF-8F60-1BAB0C98050C}"/>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5309904" y="2936260"/>
          <a:ext cx="357370" cy="363298"/>
        </a:xfrm>
        <a:prstGeom prst="rect">
          <a:avLst/>
        </a:prstGeom>
      </xdr:spPr>
    </xdr:pic>
    <xdr:clientData/>
  </xdr:twoCellAnchor>
  <xdr:twoCellAnchor editAs="oneCell">
    <xdr:from>
      <xdr:col>8</xdr:col>
      <xdr:colOff>460814</xdr:colOff>
      <xdr:row>21</xdr:row>
      <xdr:rowOff>133114</xdr:rowOff>
    </xdr:from>
    <xdr:to>
      <xdr:col>9</xdr:col>
      <xdr:colOff>255853</xdr:colOff>
      <xdr:row>23</xdr:row>
      <xdr:rowOff>172931</xdr:rowOff>
    </xdr:to>
    <xdr:pic>
      <xdr:nvPicPr>
        <xdr:cNvPr id="50" name="Picture 49">
          <a:hlinkClick xmlns:r="http://schemas.openxmlformats.org/officeDocument/2006/relationships" r:id="rId11"/>
          <a:extLst>
            <a:ext uri="{FF2B5EF4-FFF2-40B4-BE49-F238E27FC236}">
              <a16:creationId xmlns:a16="http://schemas.microsoft.com/office/drawing/2014/main" id="{8AFF706B-95F2-4B94-A895-35E8D458324C}"/>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5309905" y="4133614"/>
          <a:ext cx="401175" cy="420817"/>
        </a:xfrm>
        <a:prstGeom prst="rect">
          <a:avLst/>
        </a:prstGeom>
      </xdr:spPr>
    </xdr:pic>
    <xdr:clientData/>
  </xdr:twoCellAnchor>
  <xdr:twoCellAnchor editAs="oneCell">
    <xdr:from>
      <xdr:col>8</xdr:col>
      <xdr:colOff>398318</xdr:colOff>
      <xdr:row>27</xdr:row>
      <xdr:rowOff>69271</xdr:rowOff>
    </xdr:from>
    <xdr:to>
      <xdr:col>9</xdr:col>
      <xdr:colOff>259773</xdr:colOff>
      <xdr:row>29</xdr:row>
      <xdr:rowOff>155862</xdr:rowOff>
    </xdr:to>
    <xdr:pic>
      <xdr:nvPicPr>
        <xdr:cNvPr id="54" name="Picture 53">
          <a:hlinkClick xmlns:r="http://schemas.openxmlformats.org/officeDocument/2006/relationships" r:id="rId13"/>
          <a:extLst>
            <a:ext uri="{FF2B5EF4-FFF2-40B4-BE49-F238E27FC236}">
              <a16:creationId xmlns:a16="http://schemas.microsoft.com/office/drawing/2014/main" id="{5D8749B2-8043-6BB1-258E-68AB95901849}"/>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5247409" y="5212771"/>
          <a:ext cx="467591" cy="467591"/>
        </a:xfrm>
        <a:prstGeom prst="rect">
          <a:avLst/>
        </a:prstGeom>
      </xdr:spPr>
    </xdr:pic>
    <xdr:clientData/>
  </xdr:twoCellAnchor>
  <xdr:twoCellAnchor editAs="oneCell">
    <xdr:from>
      <xdr:col>7</xdr:col>
      <xdr:colOff>450272</xdr:colOff>
      <xdr:row>31</xdr:row>
      <xdr:rowOff>190499</xdr:rowOff>
    </xdr:from>
    <xdr:to>
      <xdr:col>10</xdr:col>
      <xdr:colOff>225136</xdr:colOff>
      <xdr:row>35</xdr:row>
      <xdr:rowOff>68036</xdr:rowOff>
    </xdr:to>
    <mc:AlternateContent xmlns:mc="http://schemas.openxmlformats.org/markup-compatibility/2006">
      <mc:Choice xmlns:a14="http://schemas.microsoft.com/office/drawing/2010/main" Requires="a14">
        <xdr:graphicFrame macro="">
          <xdr:nvGraphicFramePr>
            <xdr:cNvPr id="56" name="ProductType">
              <a:extLst>
                <a:ext uri="{FF2B5EF4-FFF2-40B4-BE49-F238E27FC236}">
                  <a16:creationId xmlns:a16="http://schemas.microsoft.com/office/drawing/2014/main" id="{1A803318-CC8A-488A-A17F-E2D8FD457935}"/>
                </a:ext>
              </a:extLst>
            </xdr:cNvPr>
            <xdr:cNvGraphicFramePr/>
          </xdr:nvGraphicFramePr>
          <xdr:xfrm>
            <a:off x="0" y="0"/>
            <a:ext cx="0" cy="0"/>
          </xdr:xfrm>
          <a:graphic>
            <a:graphicData uri="http://schemas.microsoft.com/office/drawing/2010/slicer">
              <sle:slicer xmlns:sle="http://schemas.microsoft.com/office/drawing/2010/slicer" name="ProductType"/>
            </a:graphicData>
          </a:graphic>
        </xdr:graphicFrame>
      </mc:Choice>
      <mc:Fallback>
        <xdr:sp macro="" textlink="">
          <xdr:nvSpPr>
            <xdr:cNvPr id="0" name=""/>
            <xdr:cNvSpPr>
              <a:spLocks noTextEdit="1"/>
            </xdr:cNvSpPr>
          </xdr:nvSpPr>
          <xdr:spPr>
            <a:xfrm>
              <a:off x="4717472" y="6095999"/>
              <a:ext cx="1603664" cy="639537"/>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432953</xdr:colOff>
      <xdr:row>36</xdr:row>
      <xdr:rowOff>101073</xdr:rowOff>
    </xdr:from>
    <xdr:to>
      <xdr:col>10</xdr:col>
      <xdr:colOff>259771</xdr:colOff>
      <xdr:row>40</xdr:row>
      <xdr:rowOff>27214</xdr:rowOff>
    </xdr:to>
    <mc:AlternateContent xmlns:mc="http://schemas.openxmlformats.org/markup-compatibility/2006">
      <mc:Choice xmlns:a14="http://schemas.microsoft.com/office/drawing/2010/main" Requires="a14">
        <xdr:graphicFrame macro="">
          <xdr:nvGraphicFramePr>
            <xdr:cNvPr id="57" name="Region">
              <a:extLst>
                <a:ext uri="{FF2B5EF4-FFF2-40B4-BE49-F238E27FC236}">
                  <a16:creationId xmlns:a16="http://schemas.microsoft.com/office/drawing/2014/main" id="{4D86E8B2-D78B-47B6-A3CA-3626F1DFED4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700153" y="6959073"/>
              <a:ext cx="1655618" cy="688141"/>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511961</xdr:colOff>
      <xdr:row>4</xdr:row>
      <xdr:rowOff>152400</xdr:rowOff>
    </xdr:from>
    <xdr:to>
      <xdr:col>9</xdr:col>
      <xdr:colOff>604632</xdr:colOff>
      <xdr:row>11</xdr:row>
      <xdr:rowOff>122464</xdr:rowOff>
    </xdr:to>
    <xdr:pic>
      <xdr:nvPicPr>
        <xdr:cNvPr id="59" name="Picture 58">
          <a:extLst>
            <a:ext uri="{FF2B5EF4-FFF2-40B4-BE49-F238E27FC236}">
              <a16:creationId xmlns:a16="http://schemas.microsoft.com/office/drawing/2014/main" id="{944F0246-3E66-9645-B825-CA840443CC2D}"/>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4798211" y="914400"/>
          <a:ext cx="1317314" cy="1303564"/>
        </a:xfrm>
        <a:prstGeom prst="rect">
          <a:avLst/>
        </a:prstGeom>
        <a:noFill/>
        <a:ln>
          <a:noFill/>
        </a:ln>
      </xdr:spPr>
    </xdr:pic>
    <xdr:clientData/>
  </xdr:twoCellAnchor>
  <xdr:twoCellAnchor>
    <xdr:from>
      <xdr:col>8</xdr:col>
      <xdr:colOff>96325</xdr:colOff>
      <xdr:row>52</xdr:row>
      <xdr:rowOff>0</xdr:rowOff>
    </xdr:from>
    <xdr:to>
      <xdr:col>9</xdr:col>
      <xdr:colOff>363683</xdr:colOff>
      <xdr:row>56</xdr:row>
      <xdr:rowOff>138546</xdr:rowOff>
    </xdr:to>
    <xdr:grpSp>
      <xdr:nvGrpSpPr>
        <xdr:cNvPr id="66" name="Group 65">
          <a:extLst>
            <a:ext uri="{FF2B5EF4-FFF2-40B4-BE49-F238E27FC236}">
              <a16:creationId xmlns:a16="http://schemas.microsoft.com/office/drawing/2014/main" id="{4D0DDA8D-C203-47B6-E991-FFA261DCE6ED}"/>
            </a:ext>
          </a:extLst>
        </xdr:cNvPr>
        <xdr:cNvGrpSpPr/>
      </xdr:nvGrpSpPr>
      <xdr:grpSpPr>
        <a:xfrm>
          <a:off x="4973125" y="9906000"/>
          <a:ext cx="876958" cy="900546"/>
          <a:chOff x="4945416" y="9906000"/>
          <a:chExt cx="873494" cy="900546"/>
        </a:xfrm>
      </xdr:grpSpPr>
      <xdr:sp macro="" textlink="">
        <xdr:nvSpPr>
          <xdr:cNvPr id="55" name="Rectangle: Rounded Corners 54">
            <a:extLst>
              <a:ext uri="{FF2B5EF4-FFF2-40B4-BE49-F238E27FC236}">
                <a16:creationId xmlns:a16="http://schemas.microsoft.com/office/drawing/2014/main" id="{97A992A6-ABDC-5868-CDDD-52EED68E60BA}"/>
              </a:ext>
            </a:extLst>
          </xdr:cNvPr>
          <xdr:cNvSpPr/>
        </xdr:nvSpPr>
        <xdr:spPr>
          <a:xfrm>
            <a:off x="4945416" y="9906000"/>
            <a:ext cx="873494" cy="900546"/>
          </a:xfrm>
          <a:prstGeom prst="roundRect">
            <a:avLst>
              <a:gd name="adj" fmla="val 50000"/>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63" name="Picture 62">
            <a:hlinkClick xmlns:r="http://schemas.openxmlformats.org/officeDocument/2006/relationships" r:id="rId16"/>
            <a:extLst>
              <a:ext uri="{FF2B5EF4-FFF2-40B4-BE49-F238E27FC236}">
                <a16:creationId xmlns:a16="http://schemas.microsoft.com/office/drawing/2014/main" id="{E7F62595-6810-A384-95B9-50F116FEA3C2}"/>
              </a:ext>
            </a:extLst>
          </xdr:cNvPr>
          <xdr:cNvPicPr>
            <a:picLocks noChangeAspect="1"/>
          </xdr:cNvPicPr>
        </xdr:nvPicPr>
        <xdr:blipFill rotWithShape="1">
          <a:blip xmlns:r="http://schemas.openxmlformats.org/officeDocument/2006/relationships" r:embed="rId17" cstate="print">
            <a:extLst>
              <a:ext uri="{28A0092B-C50C-407E-A947-70E740481C1C}">
                <a14:useLocalDpi xmlns:a14="http://schemas.microsoft.com/office/drawing/2010/main" val="0"/>
              </a:ext>
            </a:extLst>
          </a:blip>
          <a:srcRect l="11176" t="12740" r="6177" b="23694"/>
          <a:stretch/>
        </xdr:blipFill>
        <xdr:spPr>
          <a:xfrm>
            <a:off x="4970319" y="9992592"/>
            <a:ext cx="831272" cy="798732"/>
          </a:xfrm>
          <a:prstGeom prst="ellipse">
            <a:avLst/>
          </a:prstGeom>
        </xdr:spPr>
      </xdr:pic>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benezer" refreshedDate="46284.751398263892" createdVersion="5" refreshedVersion="8" minRefreshableVersion="3" recordCount="0" supportSubquery="1" supportAdvancedDrill="1" xr:uid="{BDA7B14C-AD26-43B9-9D04-210F35F32F15}">
  <cacheSource type="external" connectionId="11"/>
  <cacheFields count="3">
    <cacheField name="[Fact_Loans].[DTIBand].[DTIBand]" caption="DTIBand" numFmtId="0" hierarchy="40" level="1">
      <sharedItems count="4">
        <s v="High"/>
        <s v="Low"/>
        <s v="Moderate"/>
        <s v="Severe"/>
      </sharedItems>
    </cacheField>
    <cacheField name="[Measures].[Total Loans]" caption="Total Loans" numFmtId="0" hierarchy="51" level="32767"/>
    <cacheField name="[Dim_Branches].[Region].[Region]" caption="Region" numFmtId="0" hierarchy="2" level="1">
      <sharedItems containsSemiMixedTypes="0" containsNonDate="0" containsString="0"/>
    </cacheField>
  </cacheFields>
  <cacheHierarchies count="82">
    <cacheHierarchy uniqueName="[_Analysis].[Column1]" caption="Column1" attribute="1" defaultMemberUniqueName="[_Analysis].[Column1].[All]" allUniqueName="[_Analysis].[Column1].[All]" dimensionUniqueName="[_Analysis]" displayFolder="" count="2" memberValueDatatype="130" unbalanced="0"/>
    <cacheHierarchy uniqueName="[Dim_Branches].[BranchID]" caption="BranchID" attribute="1" defaultMemberUniqueName="[Dim_Branches].[BranchID].[All]" allUniqueName="[Dim_Branches].[BranchID].[All]" dimensionUniqueName="[Dim_Branches]" displayFolder="" count="2" memberValueDatatype="130" unbalanced="0"/>
    <cacheHierarchy uniqueName="[Dim_Branches].[Region]" caption="Region" attribute="1" defaultMemberUniqueName="[Dim_Branches].[Region].[All]" allUniqueName="[Dim_Branches].[Region].[All]" dimensionUniqueName="[Dim_Branches]" displayFolder="" count="2" memberValueDatatype="130" unbalanced="0">
      <fieldsUsage count="2">
        <fieldUsage x="-1"/>
        <fieldUsage x="2"/>
      </fieldsUsage>
    </cacheHierarchy>
    <cacheHierarchy uniqueName="[Dim_Branches].[BranchName]" caption="BranchName" attribute="1" defaultMemberUniqueName="[Dim_Branches].[BranchName].[All]" allUniqueName="[Dim_Branches].[BranchName].[All]" dimensionUniqueName="[Dim_Branches]" displayFolder="" count="2" memberValueDatatype="130" unbalanced="0"/>
    <cacheHierarchy uniqueName="[Dim_Calendar].[Date]" caption="Date" attribute="1" time="1" defaultMemberUniqueName="[Dim_Calendar].[Date].[All]" allUniqueName="[Dim_Calendar].[Date].[All]" dimensionUniqueName="[Dim_Calendar]" displayFolder="" count="2" memberValueDatatype="7" unbalanced="0"/>
    <cacheHierarchy uniqueName="[Dim_Calendar].[Year]" caption="Year" attribute="1" defaultMemberUniqueName="[Dim_Calendar].[Year].[All]" allUniqueName="[Dim_Calendar].[Year].[All]" dimensionUniqueName="[Dim_Calendar]" displayFolder="" count="2" memberValueDatatype="20" unbalanced="0"/>
    <cacheHierarchy uniqueName="[Dim_Calendar].[MonthNumber]" caption="MonthNumber" attribute="1" defaultMemberUniqueName="[Dim_Calendar].[MonthNumber].[All]" allUniqueName="[Dim_Calendar].[MonthNumber].[All]" dimensionUniqueName="[Dim_Calendar]" displayFolder="" count="2" memberValueDatatype="20" unbalanced="0"/>
    <cacheHierarchy uniqueName="[Dim_Calendar].[MonthName]" caption="MonthName" attribute="1" defaultMemberUniqueName="[Dim_Calendar].[MonthName].[All]" allUniqueName="[Dim_Calendar].[MonthName].[All]" dimensionUniqueName="[Dim_Calendar]" displayFolder="" count="2" memberValueDatatype="130" unbalanced="0"/>
    <cacheHierarchy uniqueName="[Dim_Calendar].[MonthYear]" caption="MonthYear" attribute="1" time="1" defaultMemberUniqueName="[Dim_Calendar].[MonthYear].[All]" allUniqueName="[Dim_Calendar].[MonthYear].[All]" dimensionUniqueName="[Dim_Calendar]" displayFolder="" count="2" memberValueDatatype="7" unbalanced="0"/>
    <cacheHierarchy uniqueName="[Dim_Calendar].[Quarter]" caption="Quarter" attribute="1" defaultMemberUniqueName="[Dim_Calendar].[Quarter].[All]" allUniqueName="[Dim_Calendar].[Quarter].[All]" dimensionUniqueName="[Dim_Calendar]" displayFolder="" count="2" memberValueDatatype="130" unbalanced="0"/>
    <cacheHierarchy uniqueName="[Dim_Calendar].[Day]" caption="Day" attribute="1" defaultMemberUniqueName="[Dim_Calendar].[Day].[All]" allUniqueName="[Dim_Calendar].[Day].[All]" dimensionUniqueName="[Dim_Calendar]" displayFolder="" count="2" memberValueDatatype="20" unbalanced="0"/>
    <cacheHierarchy uniqueName="[Dim_Calendar].[DayName]" caption="DayName" attribute="1" defaultMemberUniqueName="[Dim_Calendar].[DayName].[All]" allUniqueName="[Dim_Calendar].[DayName].[All]" dimensionUniqueName="[Dim_Calendar]" displayFolder="" count="2" memberValueDatatype="130" unbalanced="0"/>
    <cacheHierarchy uniqueName="[Dim_Calendar].[IsWeekend]" caption="IsWeekend" attribute="1" defaultMemberUniqueName="[Dim_Calendar].[IsWeekend].[All]" allUniqueName="[Dim_Calendar].[IsWeekend].[All]" dimensionUniqueName="[Dim_Calendar]" displayFolder="" count="2" memberValueDatatype="11" unbalanced="0"/>
    <cacheHierarchy uniqueName="[Dim_Customer].[Customerid]" caption="Customerid" attribute="1" defaultMemberUniqueName="[Dim_Customer].[Customerid].[All]" allUniqueName="[Dim_Customer].[Customerid].[All]" dimensionUniqueName="[Dim_Customer]" displayFolder="" count="2" memberValueDatatype="20" unbalanced="0"/>
    <cacheHierarchy uniqueName="[Dim_Customer].[CustomerName]" caption="CustomerName" attribute="1" defaultMemberUniqueName="[Dim_Customer].[CustomerName].[All]" allUniqueName="[Dim_Customer].[CustomerName].[All]" dimensionUniqueName="[Dim_Customer]" displayFolder="" count="2" memberValueDatatype="130" unbalanced="0"/>
    <cacheHierarchy uniqueName="[Dim_Customer].[Gender]" caption="Gender" attribute="1" defaultMemberUniqueName="[Dim_Customer].[Gender].[All]" allUniqueName="[Dim_Customer].[Gender].[All]" dimensionUniqueName="[Dim_Customer]" displayFolder="" count="2" memberValueDatatype="130" unbalanced="0"/>
    <cacheHierarchy uniqueName="[Dim_Customer].[Age]" caption="Age" attribute="1" defaultMemberUniqueName="[Dim_Customer].[Age].[All]" allUniqueName="[Dim_Customer].[Age].[All]" dimensionUniqueName="[Dim_Customer]" displayFolder="" count="2" memberValueDatatype="20" unbalanced="0"/>
    <cacheHierarchy uniqueName="[Dim_Customer].[EmploymentSector]" caption="EmploymentSector" attribute="1" defaultMemberUniqueName="[Dim_Customer].[EmploymentSector].[All]" allUniqueName="[Dim_Customer].[EmploymentSector].[All]" dimensionUniqueName="[Dim_Customer]" displayFolder="" count="2" memberValueDatatype="130" unbalanced="0"/>
    <cacheHierarchy uniqueName="[Dim_Customer].[Monthlyincome]" caption="Monthlyincome" attribute="1" defaultMemberUniqueName="[Dim_Customer].[Monthlyincome].[All]" allUniqueName="[Dim_Customer].[Monthlyincome].[All]" dimensionUniqueName="[Dim_Customer]" displayFolder="" count="2" memberValueDatatype="20" unbalanced="0"/>
    <cacheHierarchy uniqueName="[Dim_Officers].[OfficerID]" caption="OfficerID" attribute="1" defaultMemberUniqueName="[Dim_Officers].[OfficerID].[All]" allUniqueName="[Dim_Officers].[OfficerID].[All]" dimensionUniqueName="[Dim_Officers]" displayFolder="" count="2" memberValueDatatype="130" unbalanced="0"/>
    <cacheHierarchy uniqueName="[Dim_Officers].[OfficerName]" caption="OfficerName" attribute="1" defaultMemberUniqueName="[Dim_Officers].[OfficerName].[All]" allUniqueName="[Dim_Officers].[OfficerName].[All]" dimensionUniqueName="[Dim_Officers]" displayFolder="" count="2" memberValueDatatype="130" unbalanced="0"/>
    <cacheHierarchy uniqueName="[Dim_Officers].[BranchID]" caption="BranchID" attribute="1" defaultMemberUniqueName="[Dim_Officers].[BranchID].[All]" allUniqueName="[Dim_Officers].[BranchID].[All]" dimensionUniqueName="[Dim_Officers]" displayFolder="" count="2" memberValueDatatype="130" unbalanced="0"/>
    <cacheHierarchy uniqueName="[Dim_Officers].[YearsExperience]" caption="YearsExperience" attribute="1" defaultMemberUniqueName="[Dim_Officers].[YearsExperience].[All]" allUniqueName="[Dim_Officers].[YearsExperience].[All]" dimensionUniqueName="[Dim_Officers]" displayFolder="" count="2" memberValueDatatype="20" unbalanced="0"/>
    <cacheHierarchy uniqueName="[Dim_Products].[Productid]" caption="Productid" attribute="1" defaultMemberUniqueName="[Dim_Products].[Productid].[All]" allUniqueName="[Dim_Products].[Productid].[All]" dimensionUniqueName="[Dim_Products]" displayFolder="" count="2" memberValueDatatype="20" unbalanced="0"/>
    <cacheHierarchy uniqueName="[Dim_Products].[ProductType]" caption="ProductType" attribute="1" defaultMemberUniqueName="[Dim_Products].[ProductType].[All]" allUniqueName="[Dim_Products].[ProductType].[All]" dimensionUniqueName="[Dim_Products]" displayFolder="" count="2" memberValueDatatype="130" unbalanced="0"/>
    <cacheHierarchy uniqueName="[Dim_Products].[TermRangeMonths]" caption="TermRangeMonths" attribute="1" defaultMemberUniqueName="[Dim_Products].[TermRangeMonths].[All]" allUniqueName="[Dim_Products].[TermRangeMonths].[All]" dimensionUniqueName="[Dim_Products]" displayFolder="" count="2" memberValueDatatype="130" unbalanced="0"/>
    <cacheHierarchy uniqueName="[Dim_Products].[TypicalRateRange]" caption="TypicalRateRange" attribute="1" defaultMemberUniqueName="[Dim_Products].[TypicalRateRange].[All]" allUniqueName="[Dim_Products].[TypicalRateRange].[All]" dimensionUniqueName="[Dim_Products]" displayFolder="" count="2" memberValueDatatype="130" unbalanced="0"/>
    <cacheHierarchy uniqueName="[Fact_Loans].[LoanID]" caption="LoanID" attribute="1" defaultMemberUniqueName="[Fact_Loans].[LoanID].[All]" allUniqueName="[Fact_Loans].[LoanID].[All]" dimensionUniqueName="[Fact_Loans]" displayFolder="" count="2" memberValueDatatype="130" unbalanced="0"/>
    <cacheHierarchy uniqueName="[Fact_Loans].[BranchID]" caption="BranchID" attribute="1" defaultMemberUniqueName="[Fact_Loans].[BranchID].[All]" allUniqueName="[Fact_Loans].[BranchID].[All]" dimensionUniqueName="[Fact_Loans]" displayFolder="" count="2" memberValueDatatype="130" unbalanced="0"/>
    <cacheHierarchy uniqueName="[Fact_Loans].[OfficerID]" caption="OfficerID" attribute="1" defaultMemberUniqueName="[Fact_Loans].[OfficerID].[All]" allUniqueName="[Fact_Loans].[OfficerID].[All]" dimensionUniqueName="[Fact_Loans]" displayFolder="" count="2" memberValueDatatype="130" unbalanced="0"/>
    <cacheHierarchy uniqueName="[Fact_Loans].[Customerid]" caption="Customerid" attribute="1" defaultMemberUniqueName="[Fact_Loans].[Customerid].[All]" allUniqueName="[Fact_Loans].[Customerid].[All]" dimensionUniqueName="[Fact_Loans]" displayFolder="" count="2" memberValueDatatype="20" unbalanced="0"/>
    <cacheHierarchy uniqueName="[Fact_Loans].[Monthlyincome]" caption="Monthlyincome" attribute="1" defaultMemberUniqueName="[Fact_Loans].[Monthlyincome].[All]" allUniqueName="[Fact_Loans].[Monthlyincome].[All]" dimensionUniqueName="[Fact_Loans]" displayFolder="" count="2" memberValueDatatype="20" unbalanced="0"/>
    <cacheHierarchy uniqueName="[Fact_Loans].[LoanAmount]" caption="LoanAmount" attribute="1" defaultMemberUniqueName="[Fact_Loans].[LoanAmount].[All]" allUniqueName="[Fact_Loans].[LoanAmount].[All]" dimensionUniqueName="[Fact_Loans]" displayFolder="" count="2" memberValueDatatype="6" unbalanced="0"/>
    <cacheHierarchy uniqueName="[Fact_Loans].[InterestRate]" caption="InterestRate" attribute="1" defaultMemberUniqueName="[Fact_Loans].[InterestRate].[All]" allUniqueName="[Fact_Loans].[InterestRate].[All]" dimensionUniqueName="[Fact_Loans]" displayFolder="" count="2" memberValueDatatype="5" unbalanced="0"/>
    <cacheHierarchy uniqueName="[Fact_Loans].[CerditScore]" caption="CerditScore" attribute="1" defaultMemberUniqueName="[Fact_Loans].[CerditScore].[All]" allUniqueName="[Fact_Loans].[CerditScore].[All]" dimensionUniqueName="[Fact_Loans]" displayFolder="" count="2" memberValueDatatype="20" unbalanced="0"/>
    <cacheHierarchy uniqueName="[Fact_Loans].[TermMonths]" caption="TermMonths" attribute="1" defaultMemberUniqueName="[Fact_Loans].[TermMonths].[All]" allUniqueName="[Fact_Loans].[TermMonths].[All]" dimensionUniqueName="[Fact_Loans]" displayFolder="" count="2" memberValueDatatype="20" unbalanced="0"/>
    <cacheHierarchy uniqueName="[Fact_Loans].[DisbursedDate]" caption="DisbursedDate" attribute="1" time="1" defaultMemberUniqueName="[Fact_Loans].[DisbursedDate].[All]" allUniqueName="[Fact_Loans].[DisbursedDate].[All]" dimensionUniqueName="[Fact_Loans]" displayFolder="" count="2" memberValueDatatype="7" unbalanced="0"/>
    <cacheHierarchy uniqueName="[Fact_Loans].[Productid]" caption="Productid" attribute="1" defaultMemberUniqueName="[Fact_Loans].[Productid].[All]" allUniqueName="[Fact_Loans].[Productid].[All]" dimensionUniqueName="[Fact_Loans]" displayFolder="" count="2" memberValueDatatype="20" unbalanced="0"/>
    <cacheHierarchy uniqueName="[Fact_Loans].[MonthlyInstallment]" caption="MonthlyInstallment" attribute="1" defaultMemberUniqueName="[Fact_Loans].[MonthlyInstallment].[All]" allUniqueName="[Fact_Loans].[MonthlyInstallment].[All]" dimensionUniqueName="[Fact_Loans]" displayFolder="" count="2" memberValueDatatype="5" unbalanced="0"/>
    <cacheHierarchy uniqueName="[Fact_Loans].[DTI]" caption="DTI" attribute="1" defaultMemberUniqueName="[Fact_Loans].[DTI].[All]" allUniqueName="[Fact_Loans].[DTI].[All]" dimensionUniqueName="[Fact_Loans]" displayFolder="" count="2" memberValueDatatype="5" unbalanced="0"/>
    <cacheHierarchy uniqueName="[Fact_Loans].[DTIBand]" caption="DTIBand" attribute="1" defaultMemberUniqueName="[Fact_Loans].[DTIBand].[All]" allUniqueName="[Fact_Loans].[DTIBand].[All]" dimensionUniqueName="[Fact_Loans]" displayFolder="" count="2" memberValueDatatype="130" unbalanced="0">
      <fieldsUsage count="2">
        <fieldUsage x="-1"/>
        <fieldUsage x="0"/>
      </fieldsUsage>
    </cacheHierarchy>
    <cacheHierarchy uniqueName="[Fact_Loans].[MissedPaymentCount]" caption="MissedPaymentCount" attribute="1" defaultMemberUniqueName="[Fact_Loans].[MissedPaymentCount].[All]" allUniqueName="[Fact_Loans].[MissedPaymentCount].[All]" dimensionUniqueName="[Fact_Loans]" displayFolder="" count="2" memberValueDatatype="20" unbalanced="0"/>
    <cacheHierarchy uniqueName="[Fact_Loans].[IsDefaulted]" caption="IsDefaulted" attribute="1" defaultMemberUniqueName="[Fact_Loans].[IsDefaulted].[All]" allUniqueName="[Fact_Loans].[IsDefaulted].[All]" dimensionUniqueName="[Fact_Loans]" displayFolder="" count="2" memberValueDatatype="20" unbalanced="0"/>
    <cacheHierarchy uniqueName="[Fact_Loans].[IsFPD]" caption="IsFPD" attribute="1" defaultMemberUniqueName="[Fact_Loans].[IsFPD].[All]" allUniqueName="[Fact_Loans].[IsFPD].[All]" dimensionUniqueName="[Fact_Loans]" displayFolder="" count="2" memberValueDatatype="20" unbalanced="0"/>
    <cacheHierarchy uniqueName="[Fact_Loans].[CreditScoreBand]" caption="CreditScoreBand" attribute="1" defaultMemberUniqueName="[Fact_Loans].[CreditScoreBand].[All]" allUniqueName="[Fact_Loans].[CreditScoreBand].[All]" dimensionUniqueName="[Fact_Loans]" displayFolder="" count="2" memberValueDatatype="130" unbalanced="0"/>
    <cacheHierarchy uniqueName="[Fact_Repayments].[LoanID]" caption="LoanID" attribute="1" defaultMemberUniqueName="[Fact_Repayments].[LoanID].[All]" allUniqueName="[Fact_Repayments].[LoanID].[All]" dimensionUniqueName="[Fact_Repayments]" displayFolder="" count="2" memberValueDatatype="130" unbalanced="0"/>
    <cacheHierarchy uniqueName="[Fact_Repayments].[PaymentMonth]" caption="PaymentMonth" attribute="1" defaultMemberUniqueName="[Fact_Repayments].[PaymentMonth].[All]" allUniqueName="[Fact_Repayments].[PaymentMonth].[All]" dimensionUniqueName="[Fact_Repayments]" displayFolder="" count="2" memberValueDatatype="20" unbalanced="0"/>
    <cacheHierarchy uniqueName="[Fact_Repayments].[ScheduledAmount]" caption="ScheduledAmount" attribute="1" defaultMemberUniqueName="[Fact_Repayments].[ScheduledAmount].[All]" allUniqueName="[Fact_Repayments].[ScheduledAmount].[All]" dimensionUniqueName="[Fact_Repayments]" displayFolder="" count="2" memberValueDatatype="5" unbalanced="0"/>
    <cacheHierarchy uniqueName="[Fact_Repayments].[AmountPaid]" caption="AmountPaid" attribute="1" defaultMemberUniqueName="[Fact_Repayments].[AmountPaid].[All]" allUniqueName="[Fact_Repayments].[AmountPaid].[All]" dimensionUniqueName="[Fact_Repayments]" displayFolder="" count="2" memberValueDatatype="20" unbalanced="0"/>
    <cacheHierarchy uniqueName="[Fact_Repayments].[PaymentStatus]" caption="PaymentStatus" attribute="1" defaultMemberUniqueName="[Fact_Repayments].[PaymentStatus].[All]" allUniqueName="[Fact_Repayments].[PaymentStatus].[All]" dimensionUniqueName="[Fact_Repayments]" displayFolder="" count="2" memberValueDatatype="130" unbalanced="0"/>
    <cacheHierarchy uniqueName="[Measures].[Count of DTIBand]" caption="Count of DTIBand" measure="1" displayFolder="" measureGroup="Fact_Loans" count="0">
      <extLst>
        <ext xmlns:x15="http://schemas.microsoft.com/office/spreadsheetml/2010/11/main" uri="{B97F6D7D-B522-45F9-BDA1-12C45D357490}">
          <x15:cacheHierarchy aggregatedColumn="40"/>
        </ext>
      </extLst>
    </cacheHierarchy>
    <cacheHierarchy uniqueName="[Measures].[Total Loans]" caption="Total Loans" measure="1" displayFolder="" measureGroup="_Analysis" count="0" oneField="1">
      <fieldsUsage count="1">
        <fieldUsage x="1"/>
      </fieldsUsage>
    </cacheHierarchy>
    <cacheHierarchy uniqueName="[Measures].[Total Portfolio Value]" caption="Total Portfolio Value" measure="1" displayFolder="" measureGroup="_Analysis" count="0"/>
    <cacheHierarchy uniqueName="[Measures].[Total Defaulted Loans]" caption="Total Defaulted Loans" measure="1" displayFolder="" measureGroup="_Analysis" count="0"/>
    <cacheHierarchy uniqueName="[Measures].[Overall Default Rate]" caption="Overall Default Rate" measure="1" displayFolder="" measureGroup="_Analysis" count="0"/>
    <cacheHierarchy uniqueName="[Measures].[Portfolio value at risk]" caption="Portfolio value at risk" measure="1" displayFolder="" measureGroup="_Analysis" count="0"/>
    <cacheHierarchy uniqueName="[Measures].[% of portfolio at risk]" caption="% of portfolio at risk" measure="1" displayFolder="" measureGroup="_Analysis" count="0"/>
    <cacheHierarchy uniqueName="[Measures].[Total FPD Loans]" caption="Total FPD Loans" measure="1" displayFolder="" measureGroup="_Analysis" count="0"/>
    <cacheHierarchy uniqueName="[Measures].[Overall FPD Rate]" caption="Overall FPD Rate" measure="1" displayFolder="" measureGroup="_Analysis" count="0"/>
    <cacheHierarchy uniqueName="[Measures].[Immediate Defaults]" caption="Immediate Defaults" measure="1" displayFolder="" measureGroup="_Analysis" count="0"/>
    <cacheHierarchy uniqueName="[Measures].[Gradual Defaults]" caption="Gradual Defaults" measure="1" displayFolder="" measureGroup="_Analysis" count="0"/>
    <cacheHierarchy uniqueName="[Measures].[% of Defaults - Immediate]" caption="% of Defaults - Immediate" measure="1" displayFolder="" measureGroup="_Analysis" count="0"/>
    <cacheHierarchy uniqueName="[Measures].[Total Scheduled Repayments]" caption="Total Scheduled Repayments" measure="1" displayFolder="" measureGroup="_Analysis" count="0"/>
    <cacheHierarchy uniqueName="[Measures].[Total Collected]" caption="Total Collected" measure="1" displayFolder="" measureGroup="_Analysis" count="0"/>
    <cacheHierarchy uniqueName="[Measures].[Collection Rate]" caption="Collection Rate" measure="1" displayFolder="" measureGroup="_Analysis" count="0"/>
    <cacheHierarchy uniqueName="[Measures].[Repayment Shortfall]" caption="Repayment Shortfall" measure="1" displayFolder="" measureGroup="_Analysis" count="0"/>
    <cacheHierarchy uniqueName="[Measures].[Average DTI]" caption="Average DTI" measure="1" displayFolder="" measureGroup="_Analysis" count="0"/>
    <cacheHierarchy uniqueName="[Measures].[Average Loan Amount]" caption="Average Loan Amount" measure="1" displayFolder="" measureGroup="_Analysis" count="0"/>
    <cacheHierarchy uniqueName="[Measures].[Average Credit Score]" caption="Average Credit Score" measure="1" displayFolder="" measureGroup="_Analysis" count="0"/>
    <cacheHierarchy uniqueName="[Measures].[Avg Credit Score - Defaulted]" caption="Avg Credit Score - Defaulted" measure="1" displayFolder="" measureGroup="_Analysis" count="0"/>
    <cacheHierarchy uniqueName="[Measures].[Avg Credit Score - Not Defaulted]" caption="Avg Credit Score - Not Defaulted" measure="1" displayFolder="" measureGroup="_Analysis" count="0"/>
    <cacheHierarchy uniqueName="[Measures].[% of Defaults - Gradual]" caption="% of Defaults - Gradual" measure="1" displayFolder="" measureGroup="_Analysis" count="0"/>
    <cacheHierarchy uniqueName="[Measures].[Default Rate (Reported)]" caption="Default Rate (Reported)" measure="1" displayFolder="" measureGroup="_Analysis" count="0"/>
    <cacheHierarchy uniqueName="[Measures].[__XL_Count Fact_Repayments]" caption="__XL_Count Fact_Repayments" measure="1" displayFolder="" measureGroup="Fact_Repayments" count="0" hidden="1"/>
    <cacheHierarchy uniqueName="[Measures].[__XL_Count Dim_Branches]" caption="__XL_Count Dim_Branches" measure="1" displayFolder="" measureGroup="Dim_Branches" count="0" hidden="1"/>
    <cacheHierarchy uniqueName="[Measures].[__XL_Count Fact_Loans]" caption="__XL_Count Fact_Loans" measure="1" displayFolder="" measureGroup="Fact_Loans" count="0" hidden="1"/>
    <cacheHierarchy uniqueName="[Measures].[__XL_Count Dim_Calendar]" caption="__XL_Count Dim_Calendar" measure="1" displayFolder="" measureGroup="Dim_Calendar" count="0" hidden="1"/>
    <cacheHierarchy uniqueName="[Measures].[__XL_Count Dim_Officers]" caption="__XL_Count Dim_Officers" measure="1" displayFolder="" measureGroup="Dim_Officers" count="0" hidden="1"/>
    <cacheHierarchy uniqueName="[Measures].[__XL_Count Dim_Products]" caption="__XL_Count Dim_Products" measure="1" displayFolder="" measureGroup="Dim_Products" count="0" hidden="1"/>
    <cacheHierarchy uniqueName="[Measures].[__XL_Count Dim_Customer]" caption="__XL_Count Dim_Customer" measure="1" displayFolder="" measureGroup="Dim_Customer" count="0" hidden="1"/>
    <cacheHierarchy uniqueName="[Measures].[__XL_Count _Analysis]" caption="__XL_Count _Analysis" measure="1" displayFolder="" measureGroup="_Analysis" count="0" hidden="1"/>
    <cacheHierarchy uniqueName="[Measures].[__No measures defined]" caption="__No measures defined" measure="1" displayFolder="" count="0" hidden="1"/>
  </cacheHierarchies>
  <kpis count="0"/>
  <dimensions count="9">
    <dimension name="_Analysis" uniqueName="[_Analysis]" caption="_Analysis"/>
    <dimension name="Dim_Branches" uniqueName="[Dim_Branches]" caption="Dim_Branches"/>
    <dimension name="Dim_Calendar" uniqueName="[Dim_Calendar]" caption="Dim_Calendar"/>
    <dimension name="Dim_Customer" uniqueName="[Dim_Customer]" caption="Dim_Customer"/>
    <dimension name="Dim_Officers" uniqueName="[Dim_Officers]" caption="Dim_Officers"/>
    <dimension name="Dim_Products" uniqueName="[Dim_Products]" caption="Dim_Products"/>
    <dimension name="Fact_Loans" uniqueName="[Fact_Loans]" caption="Fact_Loans"/>
    <dimension name="Fact_Repayments" uniqueName="[Fact_Repayments]" caption="Fact_Repayments"/>
    <dimension measure="1" name="Measures" uniqueName="[Measures]" caption="Measures"/>
  </dimensions>
  <measureGroups count="8">
    <measureGroup name="_Analysis" caption="_Analysis"/>
    <measureGroup name="Dim_Branches" caption="Dim_Branches"/>
    <measureGroup name="Dim_Calendar" caption="Dim_Calendar"/>
    <measureGroup name="Dim_Customer" caption="Dim_Customer"/>
    <measureGroup name="Dim_Officers" caption="Dim_Officers"/>
    <measureGroup name="Dim_Products" caption="Dim_Products"/>
    <measureGroup name="Fact_Loans" caption="Fact_Loans"/>
    <measureGroup name="Fact_Repayments" caption="Fact_Repayments"/>
  </measureGroups>
  <maps count="19">
    <map measureGroup="0" dimension="0"/>
    <map measureGroup="1" dimension="1"/>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 measureGroup="7" dimension="1"/>
    <map measureGroup="7" dimension="2"/>
    <map measureGroup="7" dimension="3"/>
    <map measureGroup="7" dimension="4"/>
    <map measureGroup="7" dimension="5"/>
    <map measureGroup="7" dimension="6"/>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benezer" refreshedDate="46284.751402314818" createdVersion="5" refreshedVersion="8" minRefreshableVersion="3" recordCount="0" supportSubquery="1" supportAdvancedDrill="1" xr:uid="{41C7CF5D-8457-451F-8193-1C59FCB45A90}">
  <cacheSource type="external" connectionId="11"/>
  <cacheFields count="3">
    <cacheField name="[Measures].[Total Loans]" caption="Total Loans" numFmtId="0" hierarchy="51" level="32767"/>
    <cacheField name="[Measures].[Total Portfolio Value]" caption="Total Portfolio Value" numFmtId="0" hierarchy="52" level="32767"/>
    <cacheField name="[Dim_Branches].[Region].[Region]" caption="Region" numFmtId="0" hierarchy="2" level="1">
      <sharedItems containsSemiMixedTypes="0" containsNonDate="0" containsString="0"/>
    </cacheField>
  </cacheFields>
  <cacheHierarchies count="82">
    <cacheHierarchy uniqueName="[_Analysis].[Column1]" caption="Column1" attribute="1" defaultMemberUniqueName="[_Analysis].[Column1].[All]" allUniqueName="[_Analysis].[Column1].[All]" dimensionUniqueName="[_Analysis]" displayFolder="" count="0" memberValueDatatype="130" unbalanced="0"/>
    <cacheHierarchy uniqueName="[Dim_Branches].[BranchID]" caption="BranchID" attribute="1" defaultMemberUniqueName="[Dim_Branches].[BranchID].[All]" allUniqueName="[Dim_Branches].[BranchID].[All]" dimensionUniqueName="[Dim_Branches]" displayFolder="" count="0" memberValueDatatype="130" unbalanced="0"/>
    <cacheHierarchy uniqueName="[Dim_Branches].[Region]" caption="Region" attribute="1" defaultMemberUniqueName="[Dim_Branches].[Region].[All]" allUniqueName="[Dim_Branches].[Region].[All]" dimensionUniqueName="[Dim_Branches]" displayFolder="" count="2" memberValueDatatype="130" unbalanced="0">
      <fieldsUsage count="2">
        <fieldUsage x="-1"/>
        <fieldUsage x="2"/>
      </fieldsUsage>
    </cacheHierarchy>
    <cacheHierarchy uniqueName="[Dim_Branches].[BranchName]" caption="BranchName" attribute="1" defaultMemberUniqueName="[Dim_Branches].[BranchName].[All]" allUniqueName="[Dim_Branches].[BranchName].[All]" dimensionUniqueName="[Dim_Branches]" displayFolder="" count="0" memberValueDatatype="130" unbalanced="0"/>
    <cacheHierarchy uniqueName="[Dim_Calendar].[Date]" caption="Date" attribute="1" time="1" defaultMemberUniqueName="[Dim_Calendar].[Date].[All]" allUniqueName="[Dim_Calendar].[Date].[All]" dimensionUniqueName="[Dim_Calendar]" displayFolder="" count="0" memberValueDatatype="7"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Number]" caption="MonthNumber" attribute="1" defaultMemberUniqueName="[Dim_Calendar].[MonthNumber].[All]" allUniqueName="[Dim_Calendar].[MonthNumber].[All]" dimensionUniqueName="[Dim_Calendar]" displayFolder="" count="0" memberValueDatatype="20" unbalanced="0"/>
    <cacheHierarchy uniqueName="[Dim_Calendar].[MonthName]" caption="MonthName" attribute="1" defaultMemberUniqueName="[Dim_Calendar].[MonthName].[All]" allUniqueName="[Dim_Calendar].[MonthName].[All]" dimensionUniqueName="[Dim_Calendar]" displayFolder="" count="0" memberValueDatatype="130" unbalanced="0"/>
    <cacheHierarchy uniqueName="[Dim_Calendar].[MonthYear]" caption="MonthYear" attribute="1" time="1" defaultMemberUniqueName="[Dim_Calendar].[MonthYear].[All]" allUniqueName="[Dim_Calendar].[MonthYear].[All]" dimensionUniqueName="[Dim_Calendar]" displayFolder="" count="0" memberValueDatatype="7" unbalanced="0"/>
    <cacheHierarchy uniqueName="[Dim_Calendar].[Quarter]" caption="Quarter" attribute="1" defaultMemberUniqueName="[Dim_Calendar].[Quarter].[All]" allUniqueName="[Dim_Calendar].[Quarter].[All]" dimensionUniqueName="[Dim_Calendar]" displayFolder="" count="0" memberValueDatatype="130" unbalanced="0"/>
    <cacheHierarchy uniqueName="[Dim_Calendar].[Day]" caption="Day" attribute="1" defaultMemberUniqueName="[Dim_Calendar].[Day].[All]" allUniqueName="[Dim_Calendar].[Day].[All]" dimensionUniqueName="[Dim_Calendar]" displayFolder="" count="0" memberValueDatatype="20" unbalanced="0"/>
    <cacheHierarchy uniqueName="[Dim_Calendar].[DayName]" caption="DayName" attribute="1" defaultMemberUniqueName="[Dim_Calendar].[DayName].[All]" allUniqueName="[Dim_Calendar].[DayName].[All]" dimensionUniqueName="[Dim_Calendar]" displayFolder="" count="0" memberValueDatatype="130" unbalanced="0"/>
    <cacheHierarchy uniqueName="[Dim_Calendar].[IsWeekend]" caption="IsWeekend" attribute="1" defaultMemberUniqueName="[Dim_Calendar].[IsWeekend].[All]" allUniqueName="[Dim_Calendar].[IsWeekend].[All]" dimensionUniqueName="[Dim_Calendar]" displayFolder="" count="0" memberValueDatatype="11" unbalanced="0"/>
    <cacheHierarchy uniqueName="[Dim_Customer].[Customerid]" caption="Customerid" attribute="1" defaultMemberUniqueName="[Dim_Customer].[Customerid].[All]" allUniqueName="[Dim_Customer].[Customerid].[All]" dimensionUniqueName="[Dim_Customer]" displayFolder="" count="0" memberValueDatatype="2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EmploymentSector]" caption="EmploymentSector" attribute="1" defaultMemberUniqueName="[Dim_Customer].[EmploymentSector].[All]" allUniqueName="[Dim_Customer].[EmploymentSector].[All]" dimensionUniqueName="[Dim_Customer]" displayFolder="" count="0" memberValueDatatype="130" unbalanced="0"/>
    <cacheHierarchy uniqueName="[Dim_Customer].[Monthlyincome]" caption="Monthlyincome" attribute="1" defaultMemberUniqueName="[Dim_Customer].[Monthlyincome].[All]" allUniqueName="[Dim_Customer].[Monthlyincome].[All]" dimensionUniqueName="[Dim_Customer]" displayFolder="" count="0" memberValueDatatype="20" unbalanced="0"/>
    <cacheHierarchy uniqueName="[Dim_Officers].[OfficerID]" caption="OfficerID" attribute="1" defaultMemberUniqueName="[Dim_Officers].[OfficerID].[All]" allUniqueName="[Dim_Officers].[OfficerID].[All]" dimensionUniqueName="[Dim_Officers]" displayFolder="" count="0" memberValueDatatype="130" unbalanced="0"/>
    <cacheHierarchy uniqueName="[Dim_Officers].[OfficerName]" caption="OfficerName" attribute="1" defaultMemberUniqueName="[Dim_Officers].[OfficerName].[All]" allUniqueName="[Dim_Officers].[OfficerName].[All]" dimensionUniqueName="[Dim_Officers]" displayFolder="" count="0" memberValueDatatype="130" unbalanced="0"/>
    <cacheHierarchy uniqueName="[Dim_Officers].[BranchID]" caption="BranchID" attribute="1" defaultMemberUniqueName="[Dim_Officers].[BranchID].[All]" allUniqueName="[Dim_Officers].[BranchID].[All]" dimensionUniqueName="[Dim_Officers]" displayFolder="" count="0" memberValueDatatype="130" unbalanced="0"/>
    <cacheHierarchy uniqueName="[Dim_Officers].[YearsExperience]" caption="YearsExperience" attribute="1" defaultMemberUniqueName="[Dim_Officers].[YearsExperience].[All]" allUniqueName="[Dim_Officers].[YearsExperience].[All]" dimensionUniqueName="[Dim_Officers]" displayFolder="" count="0" memberValueDatatype="20" unbalanced="0"/>
    <cacheHierarchy uniqueName="[Dim_Products].[Productid]" caption="Productid" attribute="1" defaultMemberUniqueName="[Dim_Products].[Productid].[All]" allUniqueName="[Dim_Products].[Productid].[All]" dimensionUniqueName="[Dim_Products]" displayFolder="" count="0" memberValueDatatype="20" unbalanced="0"/>
    <cacheHierarchy uniqueName="[Dim_Products].[ProductType]" caption="ProductType" attribute="1" defaultMemberUniqueName="[Dim_Products].[ProductType].[All]" allUniqueName="[Dim_Products].[ProductType].[All]" dimensionUniqueName="[Dim_Products]" displayFolder="" count="2" memberValueDatatype="130" unbalanced="0"/>
    <cacheHierarchy uniqueName="[Dim_Products].[TermRangeMonths]" caption="TermRangeMonths" attribute="1" defaultMemberUniqueName="[Dim_Products].[TermRangeMonths].[All]" allUniqueName="[Dim_Products].[TermRangeMonths].[All]" dimensionUniqueName="[Dim_Products]" displayFolder="" count="0" memberValueDatatype="130" unbalanced="0"/>
    <cacheHierarchy uniqueName="[Dim_Products].[TypicalRateRange]" caption="TypicalRateRange" attribute="1" defaultMemberUniqueName="[Dim_Products].[TypicalRateRange].[All]" allUniqueName="[Dim_Products].[TypicalRateRange].[All]" dimensionUniqueName="[Dim_Products]" displayFolder="" count="0" memberValueDatatype="130" unbalanced="0"/>
    <cacheHierarchy uniqueName="[Fact_Loans].[LoanID]" caption="LoanID" attribute="1" defaultMemberUniqueName="[Fact_Loans].[LoanID].[All]" allUniqueName="[Fact_Loans].[LoanID].[All]" dimensionUniqueName="[Fact_Loans]" displayFolder="" count="0" memberValueDatatype="130" unbalanced="0"/>
    <cacheHierarchy uniqueName="[Fact_Loans].[BranchID]" caption="BranchID" attribute="1" defaultMemberUniqueName="[Fact_Loans].[BranchID].[All]" allUniqueName="[Fact_Loans].[BranchID].[All]" dimensionUniqueName="[Fact_Loans]" displayFolder="" count="0" memberValueDatatype="130" unbalanced="0"/>
    <cacheHierarchy uniqueName="[Fact_Loans].[OfficerID]" caption="OfficerID" attribute="1" defaultMemberUniqueName="[Fact_Loans].[OfficerID].[All]" allUniqueName="[Fact_Loans].[OfficerID].[All]" dimensionUniqueName="[Fact_Loans]" displayFolder="" count="0" memberValueDatatype="130" unbalanced="0"/>
    <cacheHierarchy uniqueName="[Fact_Loans].[Customerid]" caption="Customerid" attribute="1" defaultMemberUniqueName="[Fact_Loans].[Customerid].[All]" allUniqueName="[Fact_Loans].[Customerid].[All]" dimensionUniqueName="[Fact_Loans]" displayFolder="" count="0" memberValueDatatype="20" unbalanced="0"/>
    <cacheHierarchy uniqueName="[Fact_Loans].[Monthlyincome]" caption="Monthlyincome" attribute="1" defaultMemberUniqueName="[Fact_Loans].[Monthlyincome].[All]" allUniqueName="[Fact_Loans].[Monthlyincome].[All]" dimensionUniqueName="[Fact_Loans]" displayFolder="" count="0" memberValueDatatype="20" unbalanced="0"/>
    <cacheHierarchy uniqueName="[Fact_Loans].[LoanAmount]" caption="LoanAmount" attribute="1" defaultMemberUniqueName="[Fact_Loans].[LoanAmount].[All]" allUniqueName="[Fact_Loans].[LoanAmount].[All]" dimensionUniqueName="[Fact_Loans]" displayFolder="" count="0" memberValueDatatype="6" unbalanced="0"/>
    <cacheHierarchy uniqueName="[Fact_Loans].[InterestRate]" caption="InterestRate" attribute="1" defaultMemberUniqueName="[Fact_Loans].[InterestRate].[All]" allUniqueName="[Fact_Loans].[InterestRate].[All]" dimensionUniqueName="[Fact_Loans]" displayFolder="" count="0" memberValueDatatype="5" unbalanced="0"/>
    <cacheHierarchy uniqueName="[Fact_Loans].[CerditScore]" caption="CerditScore" attribute="1" defaultMemberUniqueName="[Fact_Loans].[CerditScore].[All]" allUniqueName="[Fact_Loans].[CerditScore].[All]" dimensionUniqueName="[Fact_Loans]" displayFolder="" count="0" memberValueDatatype="20" unbalanced="0"/>
    <cacheHierarchy uniqueName="[Fact_Loans].[TermMonths]" caption="TermMonths" attribute="1" defaultMemberUniqueName="[Fact_Loans].[TermMonths].[All]" allUniqueName="[Fact_Loans].[TermMonths].[All]" dimensionUniqueName="[Fact_Loans]" displayFolder="" count="0" memberValueDatatype="20" unbalanced="0"/>
    <cacheHierarchy uniqueName="[Fact_Loans].[DisbursedDate]" caption="DisbursedDate" attribute="1" time="1" defaultMemberUniqueName="[Fact_Loans].[DisbursedDate].[All]" allUniqueName="[Fact_Loans].[DisbursedDate].[All]" dimensionUniqueName="[Fact_Loans]" displayFolder="" count="0" memberValueDatatype="7" unbalanced="0"/>
    <cacheHierarchy uniqueName="[Fact_Loans].[Productid]" caption="Productid" attribute="1" defaultMemberUniqueName="[Fact_Loans].[Productid].[All]" allUniqueName="[Fact_Loans].[Productid].[All]" dimensionUniqueName="[Fact_Loans]" displayFolder="" count="0" memberValueDatatype="20" unbalanced="0"/>
    <cacheHierarchy uniqueName="[Fact_Loans].[MonthlyInstallment]" caption="MonthlyInstallment" attribute="1" defaultMemberUniqueName="[Fact_Loans].[MonthlyInstallment].[All]" allUniqueName="[Fact_Loans].[MonthlyInstallment].[All]" dimensionUniqueName="[Fact_Loans]" displayFolder="" count="0" memberValueDatatype="5" unbalanced="0"/>
    <cacheHierarchy uniqueName="[Fact_Loans].[DTI]" caption="DTI" attribute="1" defaultMemberUniqueName="[Fact_Loans].[DTI].[All]" allUniqueName="[Fact_Loans].[DTI].[All]" dimensionUniqueName="[Fact_Loans]" displayFolder="" count="0" memberValueDatatype="5" unbalanced="0"/>
    <cacheHierarchy uniqueName="[Fact_Loans].[DTIBand]" caption="DTIBand" attribute="1" defaultMemberUniqueName="[Fact_Loans].[DTIBand].[All]" allUniqueName="[Fact_Loans].[DTIBand].[All]" dimensionUniqueName="[Fact_Loans]" displayFolder="" count="0" memberValueDatatype="130" unbalanced="0"/>
    <cacheHierarchy uniqueName="[Fact_Loans].[MissedPaymentCount]" caption="MissedPaymentCount" attribute="1" defaultMemberUniqueName="[Fact_Loans].[MissedPaymentCount].[All]" allUniqueName="[Fact_Loans].[MissedPaymentCount].[All]" dimensionUniqueName="[Fact_Loans]" displayFolder="" count="0" memberValueDatatype="20" unbalanced="0"/>
    <cacheHierarchy uniqueName="[Fact_Loans].[IsDefaulted]" caption="IsDefaulted" attribute="1" defaultMemberUniqueName="[Fact_Loans].[IsDefaulted].[All]" allUniqueName="[Fact_Loans].[IsDefaulted].[All]" dimensionUniqueName="[Fact_Loans]" displayFolder="" count="0" memberValueDatatype="20" unbalanced="0"/>
    <cacheHierarchy uniqueName="[Fact_Loans].[IsFPD]" caption="IsFPD" attribute="1" defaultMemberUniqueName="[Fact_Loans].[IsFPD].[All]" allUniqueName="[Fact_Loans].[IsFPD].[All]" dimensionUniqueName="[Fact_Loans]" displayFolder="" count="0" memberValueDatatype="20" unbalanced="0"/>
    <cacheHierarchy uniqueName="[Fact_Loans].[CreditScoreBand]" caption="CreditScoreBand" attribute="1" defaultMemberUniqueName="[Fact_Loans].[CreditScoreBand].[All]" allUniqueName="[Fact_Loans].[CreditScoreBand].[All]" dimensionUniqueName="[Fact_Loans]" displayFolder="" count="0" memberValueDatatype="130" unbalanced="0"/>
    <cacheHierarchy uniqueName="[Fact_Repayments].[LoanID]" caption="LoanID" attribute="1" defaultMemberUniqueName="[Fact_Repayments].[LoanID].[All]" allUniqueName="[Fact_Repayments].[LoanID].[All]" dimensionUniqueName="[Fact_Repayments]" displayFolder="" count="0" memberValueDatatype="130" unbalanced="0"/>
    <cacheHierarchy uniqueName="[Fact_Repayments].[PaymentMonth]" caption="PaymentMonth" attribute="1" defaultMemberUniqueName="[Fact_Repayments].[PaymentMonth].[All]" allUniqueName="[Fact_Repayments].[PaymentMonth].[All]" dimensionUniqueName="[Fact_Repayments]" displayFolder="" count="0" memberValueDatatype="20" unbalanced="0"/>
    <cacheHierarchy uniqueName="[Fact_Repayments].[ScheduledAmount]" caption="ScheduledAmount" attribute="1" defaultMemberUniqueName="[Fact_Repayments].[ScheduledAmount].[All]" allUniqueName="[Fact_Repayments].[ScheduledAmount].[All]" dimensionUniqueName="[Fact_Repayments]" displayFolder="" count="0" memberValueDatatype="5" unbalanced="0"/>
    <cacheHierarchy uniqueName="[Fact_Repayments].[AmountPaid]" caption="AmountPaid" attribute="1" defaultMemberUniqueName="[Fact_Repayments].[AmountPaid].[All]" allUniqueName="[Fact_Repayments].[AmountPaid].[All]" dimensionUniqueName="[Fact_Repayments]" displayFolder="" count="0" memberValueDatatype="20" unbalanced="0"/>
    <cacheHierarchy uniqueName="[Fact_Repayments].[PaymentStatus]" caption="PaymentStatus" attribute="1" defaultMemberUniqueName="[Fact_Repayments].[PaymentStatus].[All]" allUniqueName="[Fact_Repayments].[PaymentStatus].[All]" dimensionUniqueName="[Fact_Repayments]" displayFolder="" count="0" memberValueDatatype="130" unbalanced="0"/>
    <cacheHierarchy uniqueName="[Measures].[Count of DTIBand]" caption="Count of DTIBand" measure="1" displayFolder="" measureGroup="Fact_Loans" count="0">
      <extLst>
        <ext xmlns:x15="http://schemas.microsoft.com/office/spreadsheetml/2010/11/main" uri="{B97F6D7D-B522-45F9-BDA1-12C45D357490}">
          <x15:cacheHierarchy aggregatedColumn="40"/>
        </ext>
      </extLst>
    </cacheHierarchy>
    <cacheHierarchy uniqueName="[Measures].[Total Loans]" caption="Total Loans" measure="1" displayFolder="" measureGroup="_Analysis" count="0" oneField="1">
      <fieldsUsage count="1">
        <fieldUsage x="0"/>
      </fieldsUsage>
    </cacheHierarchy>
    <cacheHierarchy uniqueName="[Measures].[Total Portfolio Value]" caption="Total Portfolio Value" measure="1" displayFolder="" measureGroup="_Analysis" count="0" oneField="1">
      <fieldsUsage count="1">
        <fieldUsage x="1"/>
      </fieldsUsage>
    </cacheHierarchy>
    <cacheHierarchy uniqueName="[Measures].[Total Defaulted Loans]" caption="Total Defaulted Loans" measure="1" displayFolder="" measureGroup="_Analysis" count="0"/>
    <cacheHierarchy uniqueName="[Measures].[Overall Default Rate]" caption="Overall Default Rate" measure="1" displayFolder="" measureGroup="_Analysis" count="0"/>
    <cacheHierarchy uniqueName="[Measures].[Portfolio value at risk]" caption="Portfolio value at risk" measure="1" displayFolder="" measureGroup="_Analysis" count="0"/>
    <cacheHierarchy uniqueName="[Measures].[% of portfolio at risk]" caption="% of portfolio at risk" measure="1" displayFolder="" measureGroup="_Analysis" count="0"/>
    <cacheHierarchy uniqueName="[Measures].[Total FPD Loans]" caption="Total FPD Loans" measure="1" displayFolder="" measureGroup="_Analysis" count="0"/>
    <cacheHierarchy uniqueName="[Measures].[Overall FPD Rate]" caption="Overall FPD Rate" measure="1" displayFolder="" measureGroup="_Analysis" count="0"/>
    <cacheHierarchy uniqueName="[Measures].[Immediate Defaults]" caption="Immediate Defaults" measure="1" displayFolder="" measureGroup="_Analysis" count="0"/>
    <cacheHierarchy uniqueName="[Measures].[Gradual Defaults]" caption="Gradual Defaults" measure="1" displayFolder="" measureGroup="_Analysis" count="0"/>
    <cacheHierarchy uniqueName="[Measures].[% of Defaults - Immediate]" caption="% of Defaults - Immediate" measure="1" displayFolder="" measureGroup="_Analysis" count="0"/>
    <cacheHierarchy uniqueName="[Measures].[Total Scheduled Repayments]" caption="Total Scheduled Repayments" measure="1" displayFolder="" measureGroup="_Analysis" count="0"/>
    <cacheHierarchy uniqueName="[Measures].[Total Collected]" caption="Total Collected" measure="1" displayFolder="" measureGroup="_Analysis" count="0"/>
    <cacheHierarchy uniqueName="[Measures].[Collection Rate]" caption="Collection Rate" measure="1" displayFolder="" measureGroup="_Analysis" count="0"/>
    <cacheHierarchy uniqueName="[Measures].[Repayment Shortfall]" caption="Repayment Shortfall" measure="1" displayFolder="" measureGroup="_Analysis" count="0"/>
    <cacheHierarchy uniqueName="[Measures].[Average DTI]" caption="Average DTI" measure="1" displayFolder="" measureGroup="_Analysis" count="0"/>
    <cacheHierarchy uniqueName="[Measures].[Average Loan Amount]" caption="Average Loan Amount" measure="1" displayFolder="" measureGroup="_Analysis" count="0"/>
    <cacheHierarchy uniqueName="[Measures].[Average Credit Score]" caption="Average Credit Score" measure="1" displayFolder="" measureGroup="_Analysis" count="0"/>
    <cacheHierarchy uniqueName="[Measures].[Avg Credit Score - Defaulted]" caption="Avg Credit Score - Defaulted" measure="1" displayFolder="" measureGroup="_Analysis" count="0"/>
    <cacheHierarchy uniqueName="[Measures].[Avg Credit Score - Not Defaulted]" caption="Avg Credit Score - Not Defaulted" measure="1" displayFolder="" measureGroup="_Analysis" count="0"/>
    <cacheHierarchy uniqueName="[Measures].[% of Defaults - Gradual]" caption="% of Defaults - Gradual" measure="1" displayFolder="" measureGroup="_Analysis" count="0"/>
    <cacheHierarchy uniqueName="[Measures].[Default Rate (Reported)]" caption="Default Rate (Reported)" measure="1" displayFolder="" measureGroup="_Analysis" count="0"/>
    <cacheHierarchy uniqueName="[Measures].[__XL_Count Fact_Repayments]" caption="__XL_Count Fact_Repayments" measure="1" displayFolder="" measureGroup="Fact_Repayments" count="0" hidden="1"/>
    <cacheHierarchy uniqueName="[Measures].[__XL_Count Dim_Branches]" caption="__XL_Count Dim_Branches" measure="1" displayFolder="" measureGroup="Dim_Branches" count="0" hidden="1"/>
    <cacheHierarchy uniqueName="[Measures].[__XL_Count Fact_Loans]" caption="__XL_Count Fact_Loans" measure="1" displayFolder="" measureGroup="Fact_Loans" count="0" hidden="1"/>
    <cacheHierarchy uniqueName="[Measures].[__XL_Count Dim_Calendar]" caption="__XL_Count Dim_Calendar" measure="1" displayFolder="" measureGroup="Dim_Calendar" count="0" hidden="1"/>
    <cacheHierarchy uniqueName="[Measures].[__XL_Count Dim_Officers]" caption="__XL_Count Dim_Officers" measure="1" displayFolder="" measureGroup="Dim_Officers" count="0" hidden="1"/>
    <cacheHierarchy uniqueName="[Measures].[__XL_Count Dim_Products]" caption="__XL_Count Dim_Products" measure="1" displayFolder="" measureGroup="Dim_Products" count="0" hidden="1"/>
    <cacheHierarchy uniqueName="[Measures].[__XL_Count Dim_Customer]" caption="__XL_Count Dim_Customer" measure="1" displayFolder="" measureGroup="Dim_Customer" count="0" hidden="1"/>
    <cacheHierarchy uniqueName="[Measures].[__XL_Count _Analysis]" caption="__XL_Count _Analysis" measure="1" displayFolder="" measureGroup="_Analysis" count="0" hidden="1"/>
    <cacheHierarchy uniqueName="[Measures].[__No measures defined]" caption="__No measures defined" measure="1" displayFolder="" count="0" hidden="1"/>
  </cacheHierarchies>
  <kpis count="0"/>
  <dimensions count="9">
    <dimension name="_Analysis" uniqueName="[_Analysis]" caption="_Analysis"/>
    <dimension name="Dim_Branches" uniqueName="[Dim_Branches]" caption="Dim_Branches"/>
    <dimension name="Dim_Calendar" uniqueName="[Dim_Calendar]" caption="Dim_Calendar"/>
    <dimension name="Dim_Customer" uniqueName="[Dim_Customer]" caption="Dim_Customer"/>
    <dimension name="Dim_Officers" uniqueName="[Dim_Officers]" caption="Dim_Officers"/>
    <dimension name="Dim_Products" uniqueName="[Dim_Products]" caption="Dim_Products"/>
    <dimension name="Fact_Loans" uniqueName="[Fact_Loans]" caption="Fact_Loans"/>
    <dimension name="Fact_Repayments" uniqueName="[Fact_Repayments]" caption="Fact_Repayments"/>
    <dimension measure="1" name="Measures" uniqueName="[Measures]" caption="Measures"/>
  </dimensions>
  <measureGroups count="8">
    <measureGroup name="_Analysis" caption="_Analysis"/>
    <measureGroup name="Dim_Branches" caption="Dim_Branches"/>
    <measureGroup name="Dim_Calendar" caption="Dim_Calendar"/>
    <measureGroup name="Dim_Customer" caption="Dim_Customer"/>
    <measureGroup name="Dim_Officers" caption="Dim_Officers"/>
    <measureGroup name="Dim_Products" caption="Dim_Products"/>
    <measureGroup name="Fact_Loans" caption="Fact_Loans"/>
    <measureGroup name="Fact_Repayments" caption="Fact_Repayments"/>
  </measureGroups>
  <maps count="19">
    <map measureGroup="0" dimension="0"/>
    <map measureGroup="1" dimension="1"/>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 measureGroup="7" dimension="1"/>
    <map measureGroup="7" dimension="2"/>
    <map measureGroup="7" dimension="3"/>
    <map measureGroup="7" dimension="4"/>
    <map measureGroup="7" dimension="5"/>
    <map measureGroup="7" dimension="6"/>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benezer" refreshedDate="46284.75140601852" createdVersion="5" refreshedVersion="8" minRefreshableVersion="3" recordCount="0" supportSubquery="1" supportAdvancedDrill="1" xr:uid="{6C7BBD10-801F-4469-BBC2-D1D04E030476}">
  <cacheSource type="external" connectionId="11"/>
  <cacheFields count="6">
    <cacheField name="[Dim_Officers].[OfficerName].[OfficerName]" caption="OfficerName" numFmtId="0" hierarchy="20" level="1">
      <sharedItems count="10">
        <s v="Adaeze Boateng"/>
        <s v="Aoife Byrne"/>
        <s v="Cormac Choudhury"/>
        <s v="Emily Hussain"/>
        <s v="Harry Tanaka"/>
        <s v="Jack Patel"/>
        <s v="Kofi Rahman"/>
        <s v="Leah Osei"/>
        <s v="Sana Diallo"/>
        <s v="Shanice Kowalski"/>
      </sharedItems>
    </cacheField>
    <cacheField name="[Measures].[% of Defaults - Immediate]" caption="% of Defaults - Immediate" numFmtId="0" hierarchy="61" level="32767"/>
    <cacheField name="[Measures].[% of Defaults - Gradual]" caption="% of Defaults - Gradual" numFmtId="0" hierarchy="71" level="32767"/>
    <cacheField name="[Measures].[Overall Default Rate]" caption="Overall Default Rate" numFmtId="0" hierarchy="54" level="32767"/>
    <cacheField name="[Measures].[Total Loans]" caption="Total Loans" numFmtId="0" hierarchy="51" level="32767"/>
    <cacheField name="[Dim_Branches].[Region].[Region]" caption="Region" numFmtId="0" hierarchy="2" level="1">
      <sharedItems containsSemiMixedTypes="0" containsNonDate="0" containsString="0"/>
    </cacheField>
  </cacheFields>
  <cacheHierarchies count="82">
    <cacheHierarchy uniqueName="[_Analysis].[Column1]" caption="Column1" attribute="1" defaultMemberUniqueName="[_Analysis].[Column1].[All]" allUniqueName="[_Analysis].[Column1].[All]" dimensionUniqueName="[_Analysis]" displayFolder="" count="0" memberValueDatatype="130" unbalanced="0"/>
    <cacheHierarchy uniqueName="[Dim_Branches].[BranchID]" caption="BranchID" attribute="1" defaultMemberUniqueName="[Dim_Branches].[BranchID].[All]" allUniqueName="[Dim_Branches].[BranchID].[All]" dimensionUniqueName="[Dim_Branches]" displayFolder="" count="0" memberValueDatatype="130" unbalanced="0"/>
    <cacheHierarchy uniqueName="[Dim_Branches].[Region]" caption="Region" attribute="1" defaultMemberUniqueName="[Dim_Branches].[Region].[All]" allUniqueName="[Dim_Branches].[Region].[All]" dimensionUniqueName="[Dim_Branches]" displayFolder="" count="2" memberValueDatatype="130" unbalanced="0">
      <fieldsUsage count="2">
        <fieldUsage x="-1"/>
        <fieldUsage x="5"/>
      </fieldsUsage>
    </cacheHierarchy>
    <cacheHierarchy uniqueName="[Dim_Branches].[BranchName]" caption="BranchName" attribute="1" defaultMemberUniqueName="[Dim_Branches].[BranchName].[All]" allUniqueName="[Dim_Branches].[BranchName].[All]" dimensionUniqueName="[Dim_Branches]" displayFolder="" count="0" memberValueDatatype="130" unbalanced="0"/>
    <cacheHierarchy uniqueName="[Dim_Calendar].[Date]" caption="Date" attribute="1" time="1" defaultMemberUniqueName="[Dim_Calendar].[Date].[All]" allUniqueName="[Dim_Calendar].[Date].[All]" dimensionUniqueName="[Dim_Calendar]" displayFolder="" count="0" memberValueDatatype="7"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Number]" caption="MonthNumber" attribute="1" defaultMemberUniqueName="[Dim_Calendar].[MonthNumber].[All]" allUniqueName="[Dim_Calendar].[MonthNumber].[All]" dimensionUniqueName="[Dim_Calendar]" displayFolder="" count="0" memberValueDatatype="20" unbalanced="0"/>
    <cacheHierarchy uniqueName="[Dim_Calendar].[MonthName]" caption="MonthName" attribute="1" defaultMemberUniqueName="[Dim_Calendar].[MonthName].[All]" allUniqueName="[Dim_Calendar].[MonthName].[All]" dimensionUniqueName="[Dim_Calendar]" displayFolder="" count="0" memberValueDatatype="130" unbalanced="0"/>
    <cacheHierarchy uniqueName="[Dim_Calendar].[MonthYear]" caption="MonthYear" attribute="1" time="1" defaultMemberUniqueName="[Dim_Calendar].[MonthYear].[All]" allUniqueName="[Dim_Calendar].[MonthYear].[All]" dimensionUniqueName="[Dim_Calendar]" displayFolder="" count="0" memberValueDatatype="7" unbalanced="0"/>
    <cacheHierarchy uniqueName="[Dim_Calendar].[Quarter]" caption="Quarter" attribute="1" defaultMemberUniqueName="[Dim_Calendar].[Quarter].[All]" allUniqueName="[Dim_Calendar].[Quarter].[All]" dimensionUniqueName="[Dim_Calendar]" displayFolder="" count="0" memberValueDatatype="130" unbalanced="0"/>
    <cacheHierarchy uniqueName="[Dim_Calendar].[Day]" caption="Day" attribute="1" defaultMemberUniqueName="[Dim_Calendar].[Day].[All]" allUniqueName="[Dim_Calendar].[Day].[All]" dimensionUniqueName="[Dim_Calendar]" displayFolder="" count="0" memberValueDatatype="20" unbalanced="0"/>
    <cacheHierarchy uniqueName="[Dim_Calendar].[DayName]" caption="DayName" attribute="1" defaultMemberUniqueName="[Dim_Calendar].[DayName].[All]" allUniqueName="[Dim_Calendar].[DayName].[All]" dimensionUniqueName="[Dim_Calendar]" displayFolder="" count="0" memberValueDatatype="130" unbalanced="0"/>
    <cacheHierarchy uniqueName="[Dim_Calendar].[IsWeekend]" caption="IsWeekend" attribute="1" defaultMemberUniqueName="[Dim_Calendar].[IsWeekend].[All]" allUniqueName="[Dim_Calendar].[IsWeekend].[All]" dimensionUniqueName="[Dim_Calendar]" displayFolder="" count="0" memberValueDatatype="11" unbalanced="0"/>
    <cacheHierarchy uniqueName="[Dim_Customer].[Customerid]" caption="Customerid" attribute="1" defaultMemberUniqueName="[Dim_Customer].[Customerid].[All]" allUniqueName="[Dim_Customer].[Customerid].[All]" dimensionUniqueName="[Dim_Customer]" displayFolder="" count="0" memberValueDatatype="2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EmploymentSector]" caption="EmploymentSector" attribute="1" defaultMemberUniqueName="[Dim_Customer].[EmploymentSector].[All]" allUniqueName="[Dim_Customer].[EmploymentSector].[All]" dimensionUniqueName="[Dim_Customer]" displayFolder="" count="0" memberValueDatatype="130" unbalanced="0"/>
    <cacheHierarchy uniqueName="[Dim_Customer].[Monthlyincome]" caption="Monthlyincome" attribute="1" defaultMemberUniqueName="[Dim_Customer].[Monthlyincome].[All]" allUniqueName="[Dim_Customer].[Monthlyincome].[All]" dimensionUniqueName="[Dim_Customer]" displayFolder="" count="0" memberValueDatatype="20" unbalanced="0"/>
    <cacheHierarchy uniqueName="[Dim_Officers].[OfficerID]" caption="OfficerID" attribute="1" defaultMemberUniqueName="[Dim_Officers].[OfficerID].[All]" allUniqueName="[Dim_Officers].[OfficerID].[All]" dimensionUniqueName="[Dim_Officers]" displayFolder="" count="0" memberValueDatatype="130" unbalanced="0"/>
    <cacheHierarchy uniqueName="[Dim_Officers].[OfficerName]" caption="OfficerName" attribute="1" defaultMemberUniqueName="[Dim_Officers].[OfficerName].[All]" allUniqueName="[Dim_Officers].[OfficerName].[All]" dimensionUniqueName="[Dim_Officers]" displayFolder="" count="2" memberValueDatatype="130" unbalanced="0">
      <fieldsUsage count="2">
        <fieldUsage x="-1"/>
        <fieldUsage x="0"/>
      </fieldsUsage>
    </cacheHierarchy>
    <cacheHierarchy uniqueName="[Dim_Officers].[BranchID]" caption="BranchID" attribute="1" defaultMemberUniqueName="[Dim_Officers].[BranchID].[All]" allUniqueName="[Dim_Officers].[BranchID].[All]" dimensionUniqueName="[Dim_Officers]" displayFolder="" count="0" memberValueDatatype="130" unbalanced="0"/>
    <cacheHierarchy uniqueName="[Dim_Officers].[YearsExperience]" caption="YearsExperience" attribute="1" defaultMemberUniqueName="[Dim_Officers].[YearsExperience].[All]" allUniqueName="[Dim_Officers].[YearsExperience].[All]" dimensionUniqueName="[Dim_Officers]" displayFolder="" count="0" memberValueDatatype="20" unbalanced="0"/>
    <cacheHierarchy uniqueName="[Dim_Products].[Productid]" caption="Productid" attribute="1" defaultMemberUniqueName="[Dim_Products].[Productid].[All]" allUniqueName="[Dim_Products].[Productid].[All]" dimensionUniqueName="[Dim_Products]" displayFolder="" count="0" memberValueDatatype="20" unbalanced="0"/>
    <cacheHierarchy uniqueName="[Dim_Products].[ProductType]" caption="ProductType" attribute="1" defaultMemberUniqueName="[Dim_Products].[ProductType].[All]" allUniqueName="[Dim_Products].[ProductType].[All]" dimensionUniqueName="[Dim_Products]" displayFolder="" count="2" memberValueDatatype="130" unbalanced="0"/>
    <cacheHierarchy uniqueName="[Dim_Products].[TermRangeMonths]" caption="TermRangeMonths" attribute="1" defaultMemberUniqueName="[Dim_Products].[TermRangeMonths].[All]" allUniqueName="[Dim_Products].[TermRangeMonths].[All]" dimensionUniqueName="[Dim_Products]" displayFolder="" count="0" memberValueDatatype="130" unbalanced="0"/>
    <cacheHierarchy uniqueName="[Dim_Products].[TypicalRateRange]" caption="TypicalRateRange" attribute="1" defaultMemberUniqueName="[Dim_Products].[TypicalRateRange].[All]" allUniqueName="[Dim_Products].[TypicalRateRange].[All]" dimensionUniqueName="[Dim_Products]" displayFolder="" count="0" memberValueDatatype="130" unbalanced="0"/>
    <cacheHierarchy uniqueName="[Fact_Loans].[LoanID]" caption="LoanID" attribute="1" defaultMemberUniqueName="[Fact_Loans].[LoanID].[All]" allUniqueName="[Fact_Loans].[LoanID].[All]" dimensionUniqueName="[Fact_Loans]" displayFolder="" count="0" memberValueDatatype="130" unbalanced="0"/>
    <cacheHierarchy uniqueName="[Fact_Loans].[BranchID]" caption="BranchID" attribute="1" defaultMemberUniqueName="[Fact_Loans].[BranchID].[All]" allUniqueName="[Fact_Loans].[BranchID].[All]" dimensionUniqueName="[Fact_Loans]" displayFolder="" count="0" memberValueDatatype="130" unbalanced="0"/>
    <cacheHierarchy uniqueName="[Fact_Loans].[OfficerID]" caption="OfficerID" attribute="1" defaultMemberUniqueName="[Fact_Loans].[OfficerID].[All]" allUniqueName="[Fact_Loans].[OfficerID].[All]" dimensionUniqueName="[Fact_Loans]" displayFolder="" count="0" memberValueDatatype="130" unbalanced="0"/>
    <cacheHierarchy uniqueName="[Fact_Loans].[Customerid]" caption="Customerid" attribute="1" defaultMemberUniqueName="[Fact_Loans].[Customerid].[All]" allUniqueName="[Fact_Loans].[Customerid].[All]" dimensionUniqueName="[Fact_Loans]" displayFolder="" count="0" memberValueDatatype="20" unbalanced="0"/>
    <cacheHierarchy uniqueName="[Fact_Loans].[Monthlyincome]" caption="Monthlyincome" attribute="1" defaultMemberUniqueName="[Fact_Loans].[Monthlyincome].[All]" allUniqueName="[Fact_Loans].[Monthlyincome].[All]" dimensionUniqueName="[Fact_Loans]" displayFolder="" count="0" memberValueDatatype="20" unbalanced="0"/>
    <cacheHierarchy uniqueName="[Fact_Loans].[LoanAmount]" caption="LoanAmount" attribute="1" defaultMemberUniqueName="[Fact_Loans].[LoanAmount].[All]" allUniqueName="[Fact_Loans].[LoanAmount].[All]" dimensionUniqueName="[Fact_Loans]" displayFolder="" count="0" memberValueDatatype="6" unbalanced="0"/>
    <cacheHierarchy uniqueName="[Fact_Loans].[InterestRate]" caption="InterestRate" attribute="1" defaultMemberUniqueName="[Fact_Loans].[InterestRate].[All]" allUniqueName="[Fact_Loans].[InterestRate].[All]" dimensionUniqueName="[Fact_Loans]" displayFolder="" count="0" memberValueDatatype="5" unbalanced="0"/>
    <cacheHierarchy uniqueName="[Fact_Loans].[CerditScore]" caption="CerditScore" attribute="1" defaultMemberUniqueName="[Fact_Loans].[CerditScore].[All]" allUniqueName="[Fact_Loans].[CerditScore].[All]" dimensionUniqueName="[Fact_Loans]" displayFolder="" count="0" memberValueDatatype="20" unbalanced="0"/>
    <cacheHierarchy uniqueName="[Fact_Loans].[TermMonths]" caption="TermMonths" attribute="1" defaultMemberUniqueName="[Fact_Loans].[TermMonths].[All]" allUniqueName="[Fact_Loans].[TermMonths].[All]" dimensionUniqueName="[Fact_Loans]" displayFolder="" count="0" memberValueDatatype="20" unbalanced="0"/>
    <cacheHierarchy uniqueName="[Fact_Loans].[DisbursedDate]" caption="DisbursedDate" attribute="1" time="1" defaultMemberUniqueName="[Fact_Loans].[DisbursedDate].[All]" allUniqueName="[Fact_Loans].[DisbursedDate].[All]" dimensionUniqueName="[Fact_Loans]" displayFolder="" count="0" memberValueDatatype="7" unbalanced="0"/>
    <cacheHierarchy uniqueName="[Fact_Loans].[Productid]" caption="Productid" attribute="1" defaultMemberUniqueName="[Fact_Loans].[Productid].[All]" allUniqueName="[Fact_Loans].[Productid].[All]" dimensionUniqueName="[Fact_Loans]" displayFolder="" count="0" memberValueDatatype="20" unbalanced="0"/>
    <cacheHierarchy uniqueName="[Fact_Loans].[MonthlyInstallment]" caption="MonthlyInstallment" attribute="1" defaultMemberUniqueName="[Fact_Loans].[MonthlyInstallment].[All]" allUniqueName="[Fact_Loans].[MonthlyInstallment].[All]" dimensionUniqueName="[Fact_Loans]" displayFolder="" count="0" memberValueDatatype="5" unbalanced="0"/>
    <cacheHierarchy uniqueName="[Fact_Loans].[DTI]" caption="DTI" attribute="1" defaultMemberUniqueName="[Fact_Loans].[DTI].[All]" allUniqueName="[Fact_Loans].[DTI].[All]" dimensionUniqueName="[Fact_Loans]" displayFolder="" count="0" memberValueDatatype="5" unbalanced="0"/>
    <cacheHierarchy uniqueName="[Fact_Loans].[DTIBand]" caption="DTIBand" attribute="1" defaultMemberUniqueName="[Fact_Loans].[DTIBand].[All]" allUniqueName="[Fact_Loans].[DTIBand].[All]" dimensionUniqueName="[Fact_Loans]" displayFolder="" count="0" memberValueDatatype="130" unbalanced="0"/>
    <cacheHierarchy uniqueName="[Fact_Loans].[MissedPaymentCount]" caption="MissedPaymentCount" attribute="1" defaultMemberUniqueName="[Fact_Loans].[MissedPaymentCount].[All]" allUniqueName="[Fact_Loans].[MissedPaymentCount].[All]" dimensionUniqueName="[Fact_Loans]" displayFolder="" count="0" memberValueDatatype="20" unbalanced="0"/>
    <cacheHierarchy uniqueName="[Fact_Loans].[IsDefaulted]" caption="IsDefaulted" attribute="1" defaultMemberUniqueName="[Fact_Loans].[IsDefaulted].[All]" allUniqueName="[Fact_Loans].[IsDefaulted].[All]" dimensionUniqueName="[Fact_Loans]" displayFolder="" count="0" memberValueDatatype="20" unbalanced="0"/>
    <cacheHierarchy uniqueName="[Fact_Loans].[IsFPD]" caption="IsFPD" attribute="1" defaultMemberUniqueName="[Fact_Loans].[IsFPD].[All]" allUniqueName="[Fact_Loans].[IsFPD].[All]" dimensionUniqueName="[Fact_Loans]" displayFolder="" count="0" memberValueDatatype="20" unbalanced="0"/>
    <cacheHierarchy uniqueName="[Fact_Loans].[CreditScoreBand]" caption="CreditScoreBand" attribute="1" defaultMemberUniqueName="[Fact_Loans].[CreditScoreBand].[All]" allUniqueName="[Fact_Loans].[CreditScoreBand].[All]" dimensionUniqueName="[Fact_Loans]" displayFolder="" count="0" memberValueDatatype="130" unbalanced="0"/>
    <cacheHierarchy uniqueName="[Fact_Repayments].[LoanID]" caption="LoanID" attribute="1" defaultMemberUniqueName="[Fact_Repayments].[LoanID].[All]" allUniqueName="[Fact_Repayments].[LoanID].[All]" dimensionUniqueName="[Fact_Repayments]" displayFolder="" count="0" memberValueDatatype="130" unbalanced="0"/>
    <cacheHierarchy uniqueName="[Fact_Repayments].[PaymentMonth]" caption="PaymentMonth" attribute="1" defaultMemberUniqueName="[Fact_Repayments].[PaymentMonth].[All]" allUniqueName="[Fact_Repayments].[PaymentMonth].[All]" dimensionUniqueName="[Fact_Repayments]" displayFolder="" count="0" memberValueDatatype="20" unbalanced="0"/>
    <cacheHierarchy uniqueName="[Fact_Repayments].[ScheduledAmount]" caption="ScheduledAmount" attribute="1" defaultMemberUniqueName="[Fact_Repayments].[ScheduledAmount].[All]" allUniqueName="[Fact_Repayments].[ScheduledAmount].[All]" dimensionUniqueName="[Fact_Repayments]" displayFolder="" count="0" memberValueDatatype="5" unbalanced="0"/>
    <cacheHierarchy uniqueName="[Fact_Repayments].[AmountPaid]" caption="AmountPaid" attribute="1" defaultMemberUniqueName="[Fact_Repayments].[AmountPaid].[All]" allUniqueName="[Fact_Repayments].[AmountPaid].[All]" dimensionUniqueName="[Fact_Repayments]" displayFolder="" count="0" memberValueDatatype="20" unbalanced="0"/>
    <cacheHierarchy uniqueName="[Fact_Repayments].[PaymentStatus]" caption="PaymentStatus" attribute="1" defaultMemberUniqueName="[Fact_Repayments].[PaymentStatus].[All]" allUniqueName="[Fact_Repayments].[PaymentStatus].[All]" dimensionUniqueName="[Fact_Repayments]" displayFolder="" count="0" memberValueDatatype="130" unbalanced="0"/>
    <cacheHierarchy uniqueName="[Measures].[Count of DTIBand]" caption="Count of DTIBand" measure="1" displayFolder="" measureGroup="Fact_Loans" count="0">
      <extLst>
        <ext xmlns:x15="http://schemas.microsoft.com/office/spreadsheetml/2010/11/main" uri="{B97F6D7D-B522-45F9-BDA1-12C45D357490}">
          <x15:cacheHierarchy aggregatedColumn="40"/>
        </ext>
      </extLst>
    </cacheHierarchy>
    <cacheHierarchy uniqueName="[Measures].[Total Loans]" caption="Total Loans" measure="1" displayFolder="" measureGroup="_Analysis" count="0" oneField="1">
      <fieldsUsage count="1">
        <fieldUsage x="4"/>
      </fieldsUsage>
    </cacheHierarchy>
    <cacheHierarchy uniqueName="[Measures].[Total Portfolio Value]" caption="Total Portfolio Value" measure="1" displayFolder="" measureGroup="_Analysis" count="0"/>
    <cacheHierarchy uniqueName="[Measures].[Total Defaulted Loans]" caption="Total Defaulted Loans" measure="1" displayFolder="" measureGroup="_Analysis" count="0"/>
    <cacheHierarchy uniqueName="[Measures].[Overall Default Rate]" caption="Overall Default Rate" measure="1" displayFolder="" measureGroup="_Analysis" count="0" oneField="1">
      <fieldsUsage count="1">
        <fieldUsage x="3"/>
      </fieldsUsage>
    </cacheHierarchy>
    <cacheHierarchy uniqueName="[Measures].[Portfolio value at risk]" caption="Portfolio value at risk" measure="1" displayFolder="" measureGroup="_Analysis" count="0"/>
    <cacheHierarchy uniqueName="[Measures].[% of portfolio at risk]" caption="% of portfolio at risk" measure="1" displayFolder="" measureGroup="_Analysis" count="0"/>
    <cacheHierarchy uniqueName="[Measures].[Total FPD Loans]" caption="Total FPD Loans" measure="1" displayFolder="" measureGroup="_Analysis" count="0"/>
    <cacheHierarchy uniqueName="[Measures].[Overall FPD Rate]" caption="Overall FPD Rate" measure="1" displayFolder="" measureGroup="_Analysis" count="0"/>
    <cacheHierarchy uniqueName="[Measures].[Immediate Defaults]" caption="Immediate Defaults" measure="1" displayFolder="" measureGroup="_Analysis" count="0"/>
    <cacheHierarchy uniqueName="[Measures].[Gradual Defaults]" caption="Gradual Defaults" measure="1" displayFolder="" measureGroup="_Analysis" count="0"/>
    <cacheHierarchy uniqueName="[Measures].[% of Defaults - Immediate]" caption="% of Defaults - Immediate" measure="1" displayFolder="" measureGroup="_Analysis" count="0" oneField="1">
      <fieldsUsage count="1">
        <fieldUsage x="1"/>
      </fieldsUsage>
    </cacheHierarchy>
    <cacheHierarchy uniqueName="[Measures].[Total Scheduled Repayments]" caption="Total Scheduled Repayments" measure="1" displayFolder="" measureGroup="_Analysis" count="0"/>
    <cacheHierarchy uniqueName="[Measures].[Total Collected]" caption="Total Collected" measure="1" displayFolder="" measureGroup="_Analysis" count="0"/>
    <cacheHierarchy uniqueName="[Measures].[Collection Rate]" caption="Collection Rate" measure="1" displayFolder="" measureGroup="_Analysis" count="0"/>
    <cacheHierarchy uniqueName="[Measures].[Repayment Shortfall]" caption="Repayment Shortfall" measure="1" displayFolder="" measureGroup="_Analysis" count="0"/>
    <cacheHierarchy uniqueName="[Measures].[Average DTI]" caption="Average DTI" measure="1" displayFolder="" measureGroup="_Analysis" count="0"/>
    <cacheHierarchy uniqueName="[Measures].[Average Loan Amount]" caption="Average Loan Amount" measure="1" displayFolder="" measureGroup="_Analysis" count="0"/>
    <cacheHierarchy uniqueName="[Measures].[Average Credit Score]" caption="Average Credit Score" measure="1" displayFolder="" measureGroup="_Analysis" count="0"/>
    <cacheHierarchy uniqueName="[Measures].[Avg Credit Score - Defaulted]" caption="Avg Credit Score - Defaulted" measure="1" displayFolder="" measureGroup="_Analysis" count="0"/>
    <cacheHierarchy uniqueName="[Measures].[Avg Credit Score - Not Defaulted]" caption="Avg Credit Score - Not Defaulted" measure="1" displayFolder="" measureGroup="_Analysis" count="0"/>
    <cacheHierarchy uniqueName="[Measures].[% of Defaults - Gradual]" caption="% of Defaults - Gradual" measure="1" displayFolder="" measureGroup="_Analysis" count="0" oneField="1">
      <fieldsUsage count="1">
        <fieldUsage x="2"/>
      </fieldsUsage>
    </cacheHierarchy>
    <cacheHierarchy uniqueName="[Measures].[Default Rate (Reported)]" caption="Default Rate (Reported)" measure="1" displayFolder="" measureGroup="_Analysis" count="0"/>
    <cacheHierarchy uniqueName="[Measures].[__XL_Count Fact_Repayments]" caption="__XL_Count Fact_Repayments" measure="1" displayFolder="" measureGroup="Fact_Repayments" count="0" hidden="1"/>
    <cacheHierarchy uniqueName="[Measures].[__XL_Count Dim_Branches]" caption="__XL_Count Dim_Branches" measure="1" displayFolder="" measureGroup="Dim_Branches" count="0" hidden="1"/>
    <cacheHierarchy uniqueName="[Measures].[__XL_Count Fact_Loans]" caption="__XL_Count Fact_Loans" measure="1" displayFolder="" measureGroup="Fact_Loans" count="0" hidden="1"/>
    <cacheHierarchy uniqueName="[Measures].[__XL_Count Dim_Calendar]" caption="__XL_Count Dim_Calendar" measure="1" displayFolder="" measureGroup="Dim_Calendar" count="0" hidden="1"/>
    <cacheHierarchy uniqueName="[Measures].[__XL_Count Dim_Officers]" caption="__XL_Count Dim_Officers" measure="1" displayFolder="" measureGroup="Dim_Officers" count="0" hidden="1"/>
    <cacheHierarchy uniqueName="[Measures].[__XL_Count Dim_Products]" caption="__XL_Count Dim_Products" measure="1" displayFolder="" measureGroup="Dim_Products" count="0" hidden="1"/>
    <cacheHierarchy uniqueName="[Measures].[__XL_Count Dim_Customer]" caption="__XL_Count Dim_Customer" measure="1" displayFolder="" measureGroup="Dim_Customer" count="0" hidden="1"/>
    <cacheHierarchy uniqueName="[Measures].[__XL_Count _Analysis]" caption="__XL_Count _Analysis" measure="1" displayFolder="" measureGroup="_Analysis" count="0" hidden="1"/>
    <cacheHierarchy uniqueName="[Measures].[__No measures defined]" caption="__No measures defined" measure="1" displayFolder="" count="0" hidden="1"/>
  </cacheHierarchies>
  <kpis count="0"/>
  <dimensions count="9">
    <dimension name="_Analysis" uniqueName="[_Analysis]" caption="_Analysis"/>
    <dimension name="Dim_Branches" uniqueName="[Dim_Branches]" caption="Dim_Branches"/>
    <dimension name="Dim_Calendar" uniqueName="[Dim_Calendar]" caption="Dim_Calendar"/>
    <dimension name="Dim_Customer" uniqueName="[Dim_Customer]" caption="Dim_Customer"/>
    <dimension name="Dim_Officers" uniqueName="[Dim_Officers]" caption="Dim_Officers"/>
    <dimension name="Dim_Products" uniqueName="[Dim_Products]" caption="Dim_Products"/>
    <dimension name="Fact_Loans" uniqueName="[Fact_Loans]" caption="Fact_Loans"/>
    <dimension name="Fact_Repayments" uniqueName="[Fact_Repayments]" caption="Fact_Repayments"/>
    <dimension measure="1" name="Measures" uniqueName="[Measures]" caption="Measures"/>
  </dimensions>
  <measureGroups count="8">
    <measureGroup name="_Analysis" caption="_Analysis"/>
    <measureGroup name="Dim_Branches" caption="Dim_Branches"/>
    <measureGroup name="Dim_Calendar" caption="Dim_Calendar"/>
    <measureGroup name="Dim_Customer" caption="Dim_Customer"/>
    <measureGroup name="Dim_Officers" caption="Dim_Officers"/>
    <measureGroup name="Dim_Products" caption="Dim_Products"/>
    <measureGroup name="Fact_Loans" caption="Fact_Loans"/>
    <measureGroup name="Fact_Repayments" caption="Fact_Repayments"/>
  </measureGroups>
  <maps count="19">
    <map measureGroup="0" dimension="0"/>
    <map measureGroup="1" dimension="1"/>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 measureGroup="7" dimension="1"/>
    <map measureGroup="7" dimension="2"/>
    <map measureGroup="7" dimension="3"/>
    <map measureGroup="7" dimension="4"/>
    <map measureGroup="7" dimension="5"/>
    <map measureGroup="7" dimension="6"/>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benezer" refreshedDate="46284.751409606484" createdVersion="5" refreshedVersion="8" minRefreshableVersion="3" recordCount="0" supportSubquery="1" supportAdvancedDrill="1" xr:uid="{91CDB9B8-C26B-43AF-97D2-621B5FE1DB10}">
  <cacheSource type="external" connectionId="11"/>
  <cacheFields count="5">
    <cacheField name="[Dim_Branches].[BranchName].[BranchName]" caption="BranchName" numFmtId="0" hierarchy="3" level="1">
      <sharedItems count="10">
        <s v="Birmingham Branch"/>
        <s v="Bristol Branch"/>
        <s v="Edinburgh Branch"/>
        <s v="Glasgow Branch"/>
        <s v="Leeds Branch"/>
        <s v="Liverpool Branch"/>
        <s v="London Branch"/>
        <s v="Manchester Branch"/>
        <s v="Newcastle Branch"/>
        <s v="Sheffield Branch"/>
      </sharedItems>
    </cacheField>
    <cacheField name="[Measures].[Overall Default Rate]" caption="Overall Default Rate" numFmtId="0" hierarchy="54" level="32767"/>
    <cacheField name="[Measures].[Portfolio value at risk]" caption="Portfolio value at risk" numFmtId="0" hierarchy="55" level="32767"/>
    <cacheField name="[Measures].[Total Loans]" caption="Total Loans" numFmtId="0" hierarchy="51" level="32767"/>
    <cacheField name="[Dim_Branches].[Region].[Region]" caption="Region" numFmtId="0" hierarchy="2" level="1">
      <sharedItems containsSemiMixedTypes="0" containsNonDate="0" containsString="0"/>
    </cacheField>
  </cacheFields>
  <cacheHierarchies count="82">
    <cacheHierarchy uniqueName="[_Analysis].[Column1]" caption="Column1" attribute="1" defaultMemberUniqueName="[_Analysis].[Column1].[All]" allUniqueName="[_Analysis].[Column1].[All]" dimensionUniqueName="[_Analysis]" displayFolder="" count="0" memberValueDatatype="130" unbalanced="0"/>
    <cacheHierarchy uniqueName="[Dim_Branches].[BranchID]" caption="BranchID" attribute="1" defaultMemberUniqueName="[Dim_Branches].[BranchID].[All]" allUniqueName="[Dim_Branches].[BranchID].[All]" dimensionUniqueName="[Dim_Branches]" displayFolder="" count="0" memberValueDatatype="130" unbalanced="0"/>
    <cacheHierarchy uniqueName="[Dim_Branches].[Region]" caption="Region" attribute="1" defaultMemberUniqueName="[Dim_Branches].[Region].[All]" allUniqueName="[Dim_Branches].[Region].[All]" dimensionUniqueName="[Dim_Branches]" displayFolder="" count="2" memberValueDatatype="130" unbalanced="0">
      <fieldsUsage count="2">
        <fieldUsage x="-1"/>
        <fieldUsage x="4"/>
      </fieldsUsage>
    </cacheHierarchy>
    <cacheHierarchy uniqueName="[Dim_Branches].[BranchName]" caption="BranchName" attribute="1" defaultMemberUniqueName="[Dim_Branches].[BranchName].[All]" allUniqueName="[Dim_Branches].[BranchName].[All]" dimensionUniqueName="[Dim_Branches]" displayFolder="" count="2" memberValueDatatype="130" unbalanced="0">
      <fieldsUsage count="2">
        <fieldUsage x="-1"/>
        <fieldUsage x="0"/>
      </fieldsUsage>
    </cacheHierarchy>
    <cacheHierarchy uniqueName="[Dim_Calendar].[Date]" caption="Date" attribute="1" time="1" defaultMemberUniqueName="[Dim_Calendar].[Date].[All]" allUniqueName="[Dim_Calendar].[Date].[All]" dimensionUniqueName="[Dim_Calendar]" displayFolder="" count="0" memberValueDatatype="7"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Number]" caption="MonthNumber" attribute="1" defaultMemberUniqueName="[Dim_Calendar].[MonthNumber].[All]" allUniqueName="[Dim_Calendar].[MonthNumber].[All]" dimensionUniqueName="[Dim_Calendar]" displayFolder="" count="0" memberValueDatatype="20" unbalanced="0"/>
    <cacheHierarchy uniqueName="[Dim_Calendar].[MonthName]" caption="MonthName" attribute="1" defaultMemberUniqueName="[Dim_Calendar].[MonthName].[All]" allUniqueName="[Dim_Calendar].[MonthName].[All]" dimensionUniqueName="[Dim_Calendar]" displayFolder="" count="0" memberValueDatatype="130" unbalanced="0"/>
    <cacheHierarchy uniqueName="[Dim_Calendar].[MonthYear]" caption="MonthYear" attribute="1" time="1" defaultMemberUniqueName="[Dim_Calendar].[MonthYear].[All]" allUniqueName="[Dim_Calendar].[MonthYear].[All]" dimensionUniqueName="[Dim_Calendar]" displayFolder="" count="0" memberValueDatatype="7" unbalanced="0"/>
    <cacheHierarchy uniqueName="[Dim_Calendar].[Quarter]" caption="Quarter" attribute="1" defaultMemberUniqueName="[Dim_Calendar].[Quarter].[All]" allUniqueName="[Dim_Calendar].[Quarter].[All]" dimensionUniqueName="[Dim_Calendar]" displayFolder="" count="0" memberValueDatatype="130" unbalanced="0"/>
    <cacheHierarchy uniqueName="[Dim_Calendar].[Day]" caption="Day" attribute="1" defaultMemberUniqueName="[Dim_Calendar].[Day].[All]" allUniqueName="[Dim_Calendar].[Day].[All]" dimensionUniqueName="[Dim_Calendar]" displayFolder="" count="0" memberValueDatatype="20" unbalanced="0"/>
    <cacheHierarchy uniqueName="[Dim_Calendar].[DayName]" caption="DayName" attribute="1" defaultMemberUniqueName="[Dim_Calendar].[DayName].[All]" allUniqueName="[Dim_Calendar].[DayName].[All]" dimensionUniqueName="[Dim_Calendar]" displayFolder="" count="0" memberValueDatatype="130" unbalanced="0"/>
    <cacheHierarchy uniqueName="[Dim_Calendar].[IsWeekend]" caption="IsWeekend" attribute="1" defaultMemberUniqueName="[Dim_Calendar].[IsWeekend].[All]" allUniqueName="[Dim_Calendar].[IsWeekend].[All]" dimensionUniqueName="[Dim_Calendar]" displayFolder="" count="0" memberValueDatatype="11" unbalanced="0"/>
    <cacheHierarchy uniqueName="[Dim_Customer].[Customerid]" caption="Customerid" attribute="1" defaultMemberUniqueName="[Dim_Customer].[Customerid].[All]" allUniqueName="[Dim_Customer].[Customerid].[All]" dimensionUniqueName="[Dim_Customer]" displayFolder="" count="0" memberValueDatatype="2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EmploymentSector]" caption="EmploymentSector" attribute="1" defaultMemberUniqueName="[Dim_Customer].[EmploymentSector].[All]" allUniqueName="[Dim_Customer].[EmploymentSector].[All]" dimensionUniqueName="[Dim_Customer]" displayFolder="" count="0" memberValueDatatype="130" unbalanced="0"/>
    <cacheHierarchy uniqueName="[Dim_Customer].[Monthlyincome]" caption="Monthlyincome" attribute="1" defaultMemberUniqueName="[Dim_Customer].[Monthlyincome].[All]" allUniqueName="[Dim_Customer].[Monthlyincome].[All]" dimensionUniqueName="[Dim_Customer]" displayFolder="" count="0" memberValueDatatype="20" unbalanced="0"/>
    <cacheHierarchy uniqueName="[Dim_Officers].[OfficerID]" caption="OfficerID" attribute="1" defaultMemberUniqueName="[Dim_Officers].[OfficerID].[All]" allUniqueName="[Dim_Officers].[OfficerID].[All]" dimensionUniqueName="[Dim_Officers]" displayFolder="" count="0" memberValueDatatype="130" unbalanced="0"/>
    <cacheHierarchy uniqueName="[Dim_Officers].[OfficerName]" caption="OfficerName" attribute="1" defaultMemberUniqueName="[Dim_Officers].[OfficerName].[All]" allUniqueName="[Dim_Officers].[OfficerName].[All]" dimensionUniqueName="[Dim_Officers]" displayFolder="" count="0" memberValueDatatype="130" unbalanced="0"/>
    <cacheHierarchy uniqueName="[Dim_Officers].[BranchID]" caption="BranchID" attribute="1" defaultMemberUniqueName="[Dim_Officers].[BranchID].[All]" allUniqueName="[Dim_Officers].[BranchID].[All]" dimensionUniqueName="[Dim_Officers]" displayFolder="" count="0" memberValueDatatype="130" unbalanced="0"/>
    <cacheHierarchy uniqueName="[Dim_Officers].[YearsExperience]" caption="YearsExperience" attribute="1" defaultMemberUniqueName="[Dim_Officers].[YearsExperience].[All]" allUniqueName="[Dim_Officers].[YearsExperience].[All]" dimensionUniqueName="[Dim_Officers]" displayFolder="" count="0" memberValueDatatype="20" unbalanced="0"/>
    <cacheHierarchy uniqueName="[Dim_Products].[Productid]" caption="Productid" attribute="1" defaultMemberUniqueName="[Dim_Products].[Productid].[All]" allUniqueName="[Dim_Products].[Productid].[All]" dimensionUniqueName="[Dim_Products]" displayFolder="" count="0" memberValueDatatype="20" unbalanced="0"/>
    <cacheHierarchy uniqueName="[Dim_Products].[ProductType]" caption="ProductType" attribute="1" defaultMemberUniqueName="[Dim_Products].[ProductType].[All]" allUniqueName="[Dim_Products].[ProductType].[All]" dimensionUniqueName="[Dim_Products]" displayFolder="" count="2" memberValueDatatype="130" unbalanced="0"/>
    <cacheHierarchy uniqueName="[Dim_Products].[TermRangeMonths]" caption="TermRangeMonths" attribute="1" defaultMemberUniqueName="[Dim_Products].[TermRangeMonths].[All]" allUniqueName="[Dim_Products].[TermRangeMonths].[All]" dimensionUniqueName="[Dim_Products]" displayFolder="" count="0" memberValueDatatype="130" unbalanced="0"/>
    <cacheHierarchy uniqueName="[Dim_Products].[TypicalRateRange]" caption="TypicalRateRange" attribute="1" defaultMemberUniqueName="[Dim_Products].[TypicalRateRange].[All]" allUniqueName="[Dim_Products].[TypicalRateRange].[All]" dimensionUniqueName="[Dim_Products]" displayFolder="" count="0" memberValueDatatype="130" unbalanced="0"/>
    <cacheHierarchy uniqueName="[Fact_Loans].[LoanID]" caption="LoanID" attribute="1" defaultMemberUniqueName="[Fact_Loans].[LoanID].[All]" allUniqueName="[Fact_Loans].[LoanID].[All]" dimensionUniqueName="[Fact_Loans]" displayFolder="" count="0" memberValueDatatype="130" unbalanced="0"/>
    <cacheHierarchy uniqueName="[Fact_Loans].[BranchID]" caption="BranchID" attribute="1" defaultMemberUniqueName="[Fact_Loans].[BranchID].[All]" allUniqueName="[Fact_Loans].[BranchID].[All]" dimensionUniqueName="[Fact_Loans]" displayFolder="" count="0" memberValueDatatype="130" unbalanced="0"/>
    <cacheHierarchy uniqueName="[Fact_Loans].[OfficerID]" caption="OfficerID" attribute="1" defaultMemberUniqueName="[Fact_Loans].[OfficerID].[All]" allUniqueName="[Fact_Loans].[OfficerID].[All]" dimensionUniqueName="[Fact_Loans]" displayFolder="" count="0" memberValueDatatype="130" unbalanced="0"/>
    <cacheHierarchy uniqueName="[Fact_Loans].[Customerid]" caption="Customerid" attribute="1" defaultMemberUniqueName="[Fact_Loans].[Customerid].[All]" allUniqueName="[Fact_Loans].[Customerid].[All]" dimensionUniqueName="[Fact_Loans]" displayFolder="" count="0" memberValueDatatype="20" unbalanced="0"/>
    <cacheHierarchy uniqueName="[Fact_Loans].[Monthlyincome]" caption="Monthlyincome" attribute="1" defaultMemberUniqueName="[Fact_Loans].[Monthlyincome].[All]" allUniqueName="[Fact_Loans].[Monthlyincome].[All]" dimensionUniqueName="[Fact_Loans]" displayFolder="" count="0" memberValueDatatype="20" unbalanced="0"/>
    <cacheHierarchy uniqueName="[Fact_Loans].[LoanAmount]" caption="LoanAmount" attribute="1" defaultMemberUniqueName="[Fact_Loans].[LoanAmount].[All]" allUniqueName="[Fact_Loans].[LoanAmount].[All]" dimensionUniqueName="[Fact_Loans]" displayFolder="" count="0" memberValueDatatype="6" unbalanced="0"/>
    <cacheHierarchy uniqueName="[Fact_Loans].[InterestRate]" caption="InterestRate" attribute="1" defaultMemberUniqueName="[Fact_Loans].[InterestRate].[All]" allUniqueName="[Fact_Loans].[InterestRate].[All]" dimensionUniqueName="[Fact_Loans]" displayFolder="" count="0" memberValueDatatype="5" unbalanced="0"/>
    <cacheHierarchy uniqueName="[Fact_Loans].[CerditScore]" caption="CerditScore" attribute="1" defaultMemberUniqueName="[Fact_Loans].[CerditScore].[All]" allUniqueName="[Fact_Loans].[CerditScore].[All]" dimensionUniqueName="[Fact_Loans]" displayFolder="" count="0" memberValueDatatype="20" unbalanced="0"/>
    <cacheHierarchy uniqueName="[Fact_Loans].[TermMonths]" caption="TermMonths" attribute="1" defaultMemberUniqueName="[Fact_Loans].[TermMonths].[All]" allUniqueName="[Fact_Loans].[TermMonths].[All]" dimensionUniqueName="[Fact_Loans]" displayFolder="" count="0" memberValueDatatype="20" unbalanced="0"/>
    <cacheHierarchy uniqueName="[Fact_Loans].[DisbursedDate]" caption="DisbursedDate" attribute="1" time="1" defaultMemberUniqueName="[Fact_Loans].[DisbursedDate].[All]" allUniqueName="[Fact_Loans].[DisbursedDate].[All]" dimensionUniqueName="[Fact_Loans]" displayFolder="" count="0" memberValueDatatype="7" unbalanced="0"/>
    <cacheHierarchy uniqueName="[Fact_Loans].[Productid]" caption="Productid" attribute="1" defaultMemberUniqueName="[Fact_Loans].[Productid].[All]" allUniqueName="[Fact_Loans].[Productid].[All]" dimensionUniqueName="[Fact_Loans]" displayFolder="" count="0" memberValueDatatype="20" unbalanced="0"/>
    <cacheHierarchy uniqueName="[Fact_Loans].[MonthlyInstallment]" caption="MonthlyInstallment" attribute="1" defaultMemberUniqueName="[Fact_Loans].[MonthlyInstallment].[All]" allUniqueName="[Fact_Loans].[MonthlyInstallment].[All]" dimensionUniqueName="[Fact_Loans]" displayFolder="" count="0" memberValueDatatype="5" unbalanced="0"/>
    <cacheHierarchy uniqueName="[Fact_Loans].[DTI]" caption="DTI" attribute="1" defaultMemberUniqueName="[Fact_Loans].[DTI].[All]" allUniqueName="[Fact_Loans].[DTI].[All]" dimensionUniqueName="[Fact_Loans]" displayFolder="" count="0" memberValueDatatype="5" unbalanced="0"/>
    <cacheHierarchy uniqueName="[Fact_Loans].[DTIBand]" caption="DTIBand" attribute="1" defaultMemberUniqueName="[Fact_Loans].[DTIBand].[All]" allUniqueName="[Fact_Loans].[DTIBand].[All]" dimensionUniqueName="[Fact_Loans]" displayFolder="" count="0" memberValueDatatype="130" unbalanced="0"/>
    <cacheHierarchy uniqueName="[Fact_Loans].[MissedPaymentCount]" caption="MissedPaymentCount" attribute="1" defaultMemberUniqueName="[Fact_Loans].[MissedPaymentCount].[All]" allUniqueName="[Fact_Loans].[MissedPaymentCount].[All]" dimensionUniqueName="[Fact_Loans]" displayFolder="" count="0" memberValueDatatype="20" unbalanced="0"/>
    <cacheHierarchy uniqueName="[Fact_Loans].[IsDefaulted]" caption="IsDefaulted" attribute="1" defaultMemberUniqueName="[Fact_Loans].[IsDefaulted].[All]" allUniqueName="[Fact_Loans].[IsDefaulted].[All]" dimensionUniqueName="[Fact_Loans]" displayFolder="" count="0" memberValueDatatype="20" unbalanced="0"/>
    <cacheHierarchy uniqueName="[Fact_Loans].[IsFPD]" caption="IsFPD" attribute="1" defaultMemberUniqueName="[Fact_Loans].[IsFPD].[All]" allUniqueName="[Fact_Loans].[IsFPD].[All]" dimensionUniqueName="[Fact_Loans]" displayFolder="" count="0" memberValueDatatype="20" unbalanced="0"/>
    <cacheHierarchy uniqueName="[Fact_Loans].[CreditScoreBand]" caption="CreditScoreBand" attribute="1" defaultMemberUniqueName="[Fact_Loans].[CreditScoreBand].[All]" allUniqueName="[Fact_Loans].[CreditScoreBand].[All]" dimensionUniqueName="[Fact_Loans]" displayFolder="" count="0" memberValueDatatype="130" unbalanced="0"/>
    <cacheHierarchy uniqueName="[Fact_Repayments].[LoanID]" caption="LoanID" attribute="1" defaultMemberUniqueName="[Fact_Repayments].[LoanID].[All]" allUniqueName="[Fact_Repayments].[LoanID].[All]" dimensionUniqueName="[Fact_Repayments]" displayFolder="" count="0" memberValueDatatype="130" unbalanced="0"/>
    <cacheHierarchy uniqueName="[Fact_Repayments].[PaymentMonth]" caption="PaymentMonth" attribute="1" defaultMemberUniqueName="[Fact_Repayments].[PaymentMonth].[All]" allUniqueName="[Fact_Repayments].[PaymentMonth].[All]" dimensionUniqueName="[Fact_Repayments]" displayFolder="" count="0" memberValueDatatype="20" unbalanced="0"/>
    <cacheHierarchy uniqueName="[Fact_Repayments].[ScheduledAmount]" caption="ScheduledAmount" attribute="1" defaultMemberUniqueName="[Fact_Repayments].[ScheduledAmount].[All]" allUniqueName="[Fact_Repayments].[ScheduledAmount].[All]" dimensionUniqueName="[Fact_Repayments]" displayFolder="" count="0" memberValueDatatype="5" unbalanced="0"/>
    <cacheHierarchy uniqueName="[Fact_Repayments].[AmountPaid]" caption="AmountPaid" attribute="1" defaultMemberUniqueName="[Fact_Repayments].[AmountPaid].[All]" allUniqueName="[Fact_Repayments].[AmountPaid].[All]" dimensionUniqueName="[Fact_Repayments]" displayFolder="" count="0" memberValueDatatype="20" unbalanced="0"/>
    <cacheHierarchy uniqueName="[Fact_Repayments].[PaymentStatus]" caption="PaymentStatus" attribute="1" defaultMemberUniqueName="[Fact_Repayments].[PaymentStatus].[All]" allUniqueName="[Fact_Repayments].[PaymentStatus].[All]" dimensionUniqueName="[Fact_Repayments]" displayFolder="" count="0" memberValueDatatype="130" unbalanced="0"/>
    <cacheHierarchy uniqueName="[Measures].[Count of DTIBand]" caption="Count of DTIBand" measure="1" displayFolder="" measureGroup="Fact_Loans" count="0">
      <extLst>
        <ext xmlns:x15="http://schemas.microsoft.com/office/spreadsheetml/2010/11/main" uri="{B97F6D7D-B522-45F9-BDA1-12C45D357490}">
          <x15:cacheHierarchy aggregatedColumn="40"/>
        </ext>
      </extLst>
    </cacheHierarchy>
    <cacheHierarchy uniqueName="[Measures].[Total Loans]" caption="Total Loans" measure="1" displayFolder="" measureGroup="_Analysis" count="0" oneField="1">
      <fieldsUsage count="1">
        <fieldUsage x="3"/>
      </fieldsUsage>
    </cacheHierarchy>
    <cacheHierarchy uniqueName="[Measures].[Total Portfolio Value]" caption="Total Portfolio Value" measure="1" displayFolder="" measureGroup="_Analysis" count="0"/>
    <cacheHierarchy uniqueName="[Measures].[Total Defaulted Loans]" caption="Total Defaulted Loans" measure="1" displayFolder="" measureGroup="_Analysis" count="0"/>
    <cacheHierarchy uniqueName="[Measures].[Overall Default Rate]" caption="Overall Default Rate" measure="1" displayFolder="" measureGroup="_Analysis" count="0" oneField="1">
      <fieldsUsage count="1">
        <fieldUsage x="1"/>
      </fieldsUsage>
    </cacheHierarchy>
    <cacheHierarchy uniqueName="[Measures].[Portfolio value at risk]" caption="Portfolio value at risk" measure="1" displayFolder="" measureGroup="_Analysis" count="0" oneField="1">
      <fieldsUsage count="1">
        <fieldUsage x="2"/>
      </fieldsUsage>
    </cacheHierarchy>
    <cacheHierarchy uniqueName="[Measures].[% of portfolio at risk]" caption="% of portfolio at risk" measure="1" displayFolder="" measureGroup="_Analysis" count="0"/>
    <cacheHierarchy uniqueName="[Measures].[Total FPD Loans]" caption="Total FPD Loans" measure="1" displayFolder="" measureGroup="_Analysis" count="0"/>
    <cacheHierarchy uniqueName="[Measures].[Overall FPD Rate]" caption="Overall FPD Rate" measure="1" displayFolder="" measureGroup="_Analysis" count="0"/>
    <cacheHierarchy uniqueName="[Measures].[Immediate Defaults]" caption="Immediate Defaults" measure="1" displayFolder="" measureGroup="_Analysis" count="0"/>
    <cacheHierarchy uniqueName="[Measures].[Gradual Defaults]" caption="Gradual Defaults" measure="1" displayFolder="" measureGroup="_Analysis" count="0"/>
    <cacheHierarchy uniqueName="[Measures].[% of Defaults - Immediate]" caption="% of Defaults - Immediate" measure="1" displayFolder="" measureGroup="_Analysis" count="0"/>
    <cacheHierarchy uniqueName="[Measures].[Total Scheduled Repayments]" caption="Total Scheduled Repayments" measure="1" displayFolder="" measureGroup="_Analysis" count="0"/>
    <cacheHierarchy uniqueName="[Measures].[Total Collected]" caption="Total Collected" measure="1" displayFolder="" measureGroup="_Analysis" count="0"/>
    <cacheHierarchy uniqueName="[Measures].[Collection Rate]" caption="Collection Rate" measure="1" displayFolder="" measureGroup="_Analysis" count="0"/>
    <cacheHierarchy uniqueName="[Measures].[Repayment Shortfall]" caption="Repayment Shortfall" measure="1" displayFolder="" measureGroup="_Analysis" count="0"/>
    <cacheHierarchy uniqueName="[Measures].[Average DTI]" caption="Average DTI" measure="1" displayFolder="" measureGroup="_Analysis" count="0"/>
    <cacheHierarchy uniqueName="[Measures].[Average Loan Amount]" caption="Average Loan Amount" measure="1" displayFolder="" measureGroup="_Analysis" count="0"/>
    <cacheHierarchy uniqueName="[Measures].[Average Credit Score]" caption="Average Credit Score" measure="1" displayFolder="" measureGroup="_Analysis" count="0"/>
    <cacheHierarchy uniqueName="[Measures].[Avg Credit Score - Defaulted]" caption="Avg Credit Score - Defaulted" measure="1" displayFolder="" measureGroup="_Analysis" count="0"/>
    <cacheHierarchy uniqueName="[Measures].[Avg Credit Score - Not Defaulted]" caption="Avg Credit Score - Not Defaulted" measure="1" displayFolder="" measureGroup="_Analysis" count="0"/>
    <cacheHierarchy uniqueName="[Measures].[% of Defaults - Gradual]" caption="% of Defaults - Gradual" measure="1" displayFolder="" measureGroup="_Analysis" count="0"/>
    <cacheHierarchy uniqueName="[Measures].[Default Rate (Reported)]" caption="Default Rate (Reported)" measure="1" displayFolder="" measureGroup="_Analysis" count="0"/>
    <cacheHierarchy uniqueName="[Measures].[__XL_Count Fact_Repayments]" caption="__XL_Count Fact_Repayments" measure="1" displayFolder="" measureGroup="Fact_Repayments" count="0" hidden="1"/>
    <cacheHierarchy uniqueName="[Measures].[__XL_Count Dim_Branches]" caption="__XL_Count Dim_Branches" measure="1" displayFolder="" measureGroup="Dim_Branches" count="0" hidden="1"/>
    <cacheHierarchy uniqueName="[Measures].[__XL_Count Fact_Loans]" caption="__XL_Count Fact_Loans" measure="1" displayFolder="" measureGroup="Fact_Loans" count="0" hidden="1"/>
    <cacheHierarchy uniqueName="[Measures].[__XL_Count Dim_Calendar]" caption="__XL_Count Dim_Calendar" measure="1" displayFolder="" measureGroup="Dim_Calendar" count="0" hidden="1"/>
    <cacheHierarchy uniqueName="[Measures].[__XL_Count Dim_Officers]" caption="__XL_Count Dim_Officers" measure="1" displayFolder="" measureGroup="Dim_Officers" count="0" hidden="1"/>
    <cacheHierarchy uniqueName="[Measures].[__XL_Count Dim_Products]" caption="__XL_Count Dim_Products" measure="1" displayFolder="" measureGroup="Dim_Products" count="0" hidden="1"/>
    <cacheHierarchy uniqueName="[Measures].[__XL_Count Dim_Customer]" caption="__XL_Count Dim_Customer" measure="1" displayFolder="" measureGroup="Dim_Customer" count="0" hidden="1"/>
    <cacheHierarchy uniqueName="[Measures].[__XL_Count _Analysis]" caption="__XL_Count _Analysis" measure="1" displayFolder="" measureGroup="_Analysis" count="0" hidden="1"/>
    <cacheHierarchy uniqueName="[Measures].[__No measures defined]" caption="__No measures defined" measure="1" displayFolder="" count="0" hidden="1"/>
  </cacheHierarchies>
  <kpis count="0"/>
  <dimensions count="9">
    <dimension name="_Analysis" uniqueName="[_Analysis]" caption="_Analysis"/>
    <dimension name="Dim_Branches" uniqueName="[Dim_Branches]" caption="Dim_Branches"/>
    <dimension name="Dim_Calendar" uniqueName="[Dim_Calendar]" caption="Dim_Calendar"/>
    <dimension name="Dim_Customer" uniqueName="[Dim_Customer]" caption="Dim_Customer"/>
    <dimension name="Dim_Officers" uniqueName="[Dim_Officers]" caption="Dim_Officers"/>
    <dimension name="Dim_Products" uniqueName="[Dim_Products]" caption="Dim_Products"/>
    <dimension name="Fact_Loans" uniqueName="[Fact_Loans]" caption="Fact_Loans"/>
    <dimension name="Fact_Repayments" uniqueName="[Fact_Repayments]" caption="Fact_Repayments"/>
    <dimension measure="1" name="Measures" uniqueName="[Measures]" caption="Measures"/>
  </dimensions>
  <measureGroups count="8">
    <measureGroup name="_Analysis" caption="_Analysis"/>
    <measureGroup name="Dim_Branches" caption="Dim_Branches"/>
    <measureGroup name="Dim_Calendar" caption="Dim_Calendar"/>
    <measureGroup name="Dim_Customer" caption="Dim_Customer"/>
    <measureGroup name="Dim_Officers" caption="Dim_Officers"/>
    <measureGroup name="Dim_Products" caption="Dim_Products"/>
    <measureGroup name="Fact_Loans" caption="Fact_Loans"/>
    <measureGroup name="Fact_Repayments" caption="Fact_Repayments"/>
  </measureGroups>
  <maps count="19">
    <map measureGroup="0" dimension="0"/>
    <map measureGroup="1" dimension="1"/>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 measureGroup="7" dimension="1"/>
    <map measureGroup="7" dimension="2"/>
    <map measureGroup="7" dimension="3"/>
    <map measureGroup="7" dimension="4"/>
    <map measureGroup="7" dimension="5"/>
    <map measureGroup="7" dimension="6"/>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benezer" refreshedDate="46284.751413773149" createdVersion="5" refreshedVersion="8" minRefreshableVersion="3" recordCount="0" supportSubquery="1" supportAdvancedDrill="1" xr:uid="{9C05D022-175F-4436-9E54-26464805F67D}">
  <cacheSource type="external" connectionId="11"/>
  <cacheFields count="6">
    <cacheField name="[Dim_Branches].[BranchName].[BranchName]" caption="BranchName" numFmtId="0" hierarchy="3" level="1">
      <sharedItems count="10">
        <s v="Birmingham Branch"/>
        <s v="Bristol Branch"/>
        <s v="Edinburgh Branch"/>
        <s v="Glasgow Branch"/>
        <s v="Leeds Branch"/>
        <s v="Liverpool Branch"/>
        <s v="London Branch"/>
        <s v="Manchester Branch"/>
        <s v="Newcastle Branch"/>
        <s v="Sheffield Branch"/>
      </sharedItems>
    </cacheField>
    <cacheField name="[Measures].[Overall Default Rate]" caption="Overall Default Rate" numFmtId="0" hierarchy="54" level="32767"/>
    <cacheField name="[Measures].[Portfolio value at risk]" caption="Portfolio value at risk" numFmtId="0" hierarchy="55" level="32767"/>
    <cacheField name="[Measures].[Total Loans]" caption="Total Loans" numFmtId="0" hierarchy="51" level="32767"/>
    <cacheField name="[Dim_Products].[ProductType].[ProductType]" caption="ProductType" numFmtId="0" hierarchy="24" level="1">
      <sharedItems count="4">
        <s v="Auto"/>
        <s v="Mortgage"/>
        <s v="Personal"/>
        <s v="SME"/>
      </sharedItems>
    </cacheField>
    <cacheField name="[Dim_Branches].[Region].[Region]" caption="Region" numFmtId="0" hierarchy="2" level="1">
      <sharedItems containsSemiMixedTypes="0" containsNonDate="0" containsString="0"/>
    </cacheField>
  </cacheFields>
  <cacheHierarchies count="82">
    <cacheHierarchy uniqueName="[_Analysis].[Column1]" caption="Column1" attribute="1" defaultMemberUniqueName="[_Analysis].[Column1].[All]" allUniqueName="[_Analysis].[Column1].[All]" dimensionUniqueName="[_Analysis]" displayFolder="" count="0" memberValueDatatype="130" unbalanced="0"/>
    <cacheHierarchy uniqueName="[Dim_Branches].[BranchID]" caption="BranchID" attribute="1" defaultMemberUniqueName="[Dim_Branches].[BranchID].[All]" allUniqueName="[Dim_Branches].[BranchID].[All]" dimensionUniqueName="[Dim_Branches]" displayFolder="" count="0" memberValueDatatype="130" unbalanced="0"/>
    <cacheHierarchy uniqueName="[Dim_Branches].[Region]" caption="Region" attribute="1" defaultMemberUniqueName="[Dim_Branches].[Region].[All]" allUniqueName="[Dim_Branches].[Region].[All]" dimensionUniqueName="[Dim_Branches]" displayFolder="" count="2" memberValueDatatype="130" unbalanced="0">
      <fieldsUsage count="2">
        <fieldUsage x="-1"/>
        <fieldUsage x="5"/>
      </fieldsUsage>
    </cacheHierarchy>
    <cacheHierarchy uniqueName="[Dim_Branches].[BranchName]" caption="BranchName" attribute="1" defaultMemberUniqueName="[Dim_Branches].[BranchName].[All]" allUniqueName="[Dim_Branches].[BranchName].[All]" dimensionUniqueName="[Dim_Branches]" displayFolder="" count="2" memberValueDatatype="130" unbalanced="0">
      <fieldsUsage count="2">
        <fieldUsage x="-1"/>
        <fieldUsage x="0"/>
      </fieldsUsage>
    </cacheHierarchy>
    <cacheHierarchy uniqueName="[Dim_Calendar].[Date]" caption="Date" attribute="1" time="1" defaultMemberUniqueName="[Dim_Calendar].[Date].[All]" allUniqueName="[Dim_Calendar].[Date].[All]" dimensionUniqueName="[Dim_Calendar]" displayFolder="" count="0" memberValueDatatype="7"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Number]" caption="MonthNumber" attribute="1" defaultMemberUniqueName="[Dim_Calendar].[MonthNumber].[All]" allUniqueName="[Dim_Calendar].[MonthNumber].[All]" dimensionUniqueName="[Dim_Calendar]" displayFolder="" count="0" memberValueDatatype="20" unbalanced="0"/>
    <cacheHierarchy uniqueName="[Dim_Calendar].[MonthName]" caption="MonthName" attribute="1" defaultMemberUniqueName="[Dim_Calendar].[MonthName].[All]" allUniqueName="[Dim_Calendar].[MonthName].[All]" dimensionUniqueName="[Dim_Calendar]" displayFolder="" count="0" memberValueDatatype="130" unbalanced="0"/>
    <cacheHierarchy uniqueName="[Dim_Calendar].[MonthYear]" caption="MonthYear" attribute="1" time="1" defaultMemberUniqueName="[Dim_Calendar].[MonthYear].[All]" allUniqueName="[Dim_Calendar].[MonthYear].[All]" dimensionUniqueName="[Dim_Calendar]" displayFolder="" count="0" memberValueDatatype="7" unbalanced="0"/>
    <cacheHierarchy uniqueName="[Dim_Calendar].[Quarter]" caption="Quarter" attribute="1" defaultMemberUniqueName="[Dim_Calendar].[Quarter].[All]" allUniqueName="[Dim_Calendar].[Quarter].[All]" dimensionUniqueName="[Dim_Calendar]" displayFolder="" count="0" memberValueDatatype="130" unbalanced="0"/>
    <cacheHierarchy uniqueName="[Dim_Calendar].[Day]" caption="Day" attribute="1" defaultMemberUniqueName="[Dim_Calendar].[Day].[All]" allUniqueName="[Dim_Calendar].[Day].[All]" dimensionUniqueName="[Dim_Calendar]" displayFolder="" count="0" memberValueDatatype="20" unbalanced="0"/>
    <cacheHierarchy uniqueName="[Dim_Calendar].[DayName]" caption="DayName" attribute="1" defaultMemberUniqueName="[Dim_Calendar].[DayName].[All]" allUniqueName="[Dim_Calendar].[DayName].[All]" dimensionUniqueName="[Dim_Calendar]" displayFolder="" count="0" memberValueDatatype="130" unbalanced="0"/>
    <cacheHierarchy uniqueName="[Dim_Calendar].[IsWeekend]" caption="IsWeekend" attribute="1" defaultMemberUniqueName="[Dim_Calendar].[IsWeekend].[All]" allUniqueName="[Dim_Calendar].[IsWeekend].[All]" dimensionUniqueName="[Dim_Calendar]" displayFolder="" count="0" memberValueDatatype="11" unbalanced="0"/>
    <cacheHierarchy uniqueName="[Dim_Customer].[Customerid]" caption="Customerid" attribute="1" defaultMemberUniqueName="[Dim_Customer].[Customerid].[All]" allUniqueName="[Dim_Customer].[Customerid].[All]" dimensionUniqueName="[Dim_Customer]" displayFolder="" count="0" memberValueDatatype="2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EmploymentSector]" caption="EmploymentSector" attribute="1" defaultMemberUniqueName="[Dim_Customer].[EmploymentSector].[All]" allUniqueName="[Dim_Customer].[EmploymentSector].[All]" dimensionUniqueName="[Dim_Customer]" displayFolder="" count="0" memberValueDatatype="130" unbalanced="0"/>
    <cacheHierarchy uniqueName="[Dim_Customer].[Monthlyincome]" caption="Monthlyincome" attribute="1" defaultMemberUniqueName="[Dim_Customer].[Monthlyincome].[All]" allUniqueName="[Dim_Customer].[Monthlyincome].[All]" dimensionUniqueName="[Dim_Customer]" displayFolder="" count="0" memberValueDatatype="20" unbalanced="0"/>
    <cacheHierarchy uniqueName="[Dim_Officers].[OfficerID]" caption="OfficerID" attribute="1" defaultMemberUniqueName="[Dim_Officers].[OfficerID].[All]" allUniqueName="[Dim_Officers].[OfficerID].[All]" dimensionUniqueName="[Dim_Officers]" displayFolder="" count="0" memberValueDatatype="130" unbalanced="0"/>
    <cacheHierarchy uniqueName="[Dim_Officers].[OfficerName]" caption="OfficerName" attribute="1" defaultMemberUniqueName="[Dim_Officers].[OfficerName].[All]" allUniqueName="[Dim_Officers].[OfficerName].[All]" dimensionUniqueName="[Dim_Officers]" displayFolder="" count="0" memberValueDatatype="130" unbalanced="0"/>
    <cacheHierarchy uniqueName="[Dim_Officers].[BranchID]" caption="BranchID" attribute="1" defaultMemberUniqueName="[Dim_Officers].[BranchID].[All]" allUniqueName="[Dim_Officers].[BranchID].[All]" dimensionUniqueName="[Dim_Officers]" displayFolder="" count="0" memberValueDatatype="130" unbalanced="0"/>
    <cacheHierarchy uniqueName="[Dim_Officers].[YearsExperience]" caption="YearsExperience" attribute="1" defaultMemberUniqueName="[Dim_Officers].[YearsExperience].[All]" allUniqueName="[Dim_Officers].[YearsExperience].[All]" dimensionUniqueName="[Dim_Officers]" displayFolder="" count="0" memberValueDatatype="20" unbalanced="0"/>
    <cacheHierarchy uniqueName="[Dim_Products].[Productid]" caption="Productid" attribute="1" defaultMemberUniqueName="[Dim_Products].[Productid].[All]" allUniqueName="[Dim_Products].[Productid].[All]" dimensionUniqueName="[Dim_Products]" displayFolder="" count="0" memberValueDatatype="20" unbalanced="0"/>
    <cacheHierarchy uniqueName="[Dim_Products].[ProductType]" caption="ProductType" attribute="1" defaultMemberUniqueName="[Dim_Products].[ProductType].[All]" allUniqueName="[Dim_Products].[ProductType].[All]" dimensionUniqueName="[Dim_Products]" displayFolder="" count="2" memberValueDatatype="130" unbalanced="0">
      <fieldsUsage count="2">
        <fieldUsage x="-1"/>
        <fieldUsage x="4"/>
      </fieldsUsage>
    </cacheHierarchy>
    <cacheHierarchy uniqueName="[Dim_Products].[TermRangeMonths]" caption="TermRangeMonths" attribute="1" defaultMemberUniqueName="[Dim_Products].[TermRangeMonths].[All]" allUniqueName="[Dim_Products].[TermRangeMonths].[All]" dimensionUniqueName="[Dim_Products]" displayFolder="" count="0" memberValueDatatype="130" unbalanced="0"/>
    <cacheHierarchy uniqueName="[Dim_Products].[TypicalRateRange]" caption="TypicalRateRange" attribute="1" defaultMemberUniqueName="[Dim_Products].[TypicalRateRange].[All]" allUniqueName="[Dim_Products].[TypicalRateRange].[All]" dimensionUniqueName="[Dim_Products]" displayFolder="" count="0" memberValueDatatype="130" unbalanced="0"/>
    <cacheHierarchy uniqueName="[Fact_Loans].[LoanID]" caption="LoanID" attribute="1" defaultMemberUniqueName="[Fact_Loans].[LoanID].[All]" allUniqueName="[Fact_Loans].[LoanID].[All]" dimensionUniqueName="[Fact_Loans]" displayFolder="" count="0" memberValueDatatype="130" unbalanced="0"/>
    <cacheHierarchy uniqueName="[Fact_Loans].[BranchID]" caption="BranchID" attribute="1" defaultMemberUniqueName="[Fact_Loans].[BranchID].[All]" allUniqueName="[Fact_Loans].[BranchID].[All]" dimensionUniqueName="[Fact_Loans]" displayFolder="" count="0" memberValueDatatype="130" unbalanced="0"/>
    <cacheHierarchy uniqueName="[Fact_Loans].[OfficerID]" caption="OfficerID" attribute="1" defaultMemberUniqueName="[Fact_Loans].[OfficerID].[All]" allUniqueName="[Fact_Loans].[OfficerID].[All]" dimensionUniqueName="[Fact_Loans]" displayFolder="" count="0" memberValueDatatype="130" unbalanced="0"/>
    <cacheHierarchy uniqueName="[Fact_Loans].[Customerid]" caption="Customerid" attribute="1" defaultMemberUniqueName="[Fact_Loans].[Customerid].[All]" allUniqueName="[Fact_Loans].[Customerid].[All]" dimensionUniqueName="[Fact_Loans]" displayFolder="" count="0" memberValueDatatype="20" unbalanced="0"/>
    <cacheHierarchy uniqueName="[Fact_Loans].[Monthlyincome]" caption="Monthlyincome" attribute="1" defaultMemberUniqueName="[Fact_Loans].[Monthlyincome].[All]" allUniqueName="[Fact_Loans].[Monthlyincome].[All]" dimensionUniqueName="[Fact_Loans]" displayFolder="" count="0" memberValueDatatype="20" unbalanced="0"/>
    <cacheHierarchy uniqueName="[Fact_Loans].[LoanAmount]" caption="LoanAmount" attribute="1" defaultMemberUniqueName="[Fact_Loans].[LoanAmount].[All]" allUniqueName="[Fact_Loans].[LoanAmount].[All]" dimensionUniqueName="[Fact_Loans]" displayFolder="" count="0" memberValueDatatype="6" unbalanced="0"/>
    <cacheHierarchy uniqueName="[Fact_Loans].[InterestRate]" caption="InterestRate" attribute="1" defaultMemberUniqueName="[Fact_Loans].[InterestRate].[All]" allUniqueName="[Fact_Loans].[InterestRate].[All]" dimensionUniqueName="[Fact_Loans]" displayFolder="" count="0" memberValueDatatype="5" unbalanced="0"/>
    <cacheHierarchy uniqueName="[Fact_Loans].[CerditScore]" caption="CerditScore" attribute="1" defaultMemberUniqueName="[Fact_Loans].[CerditScore].[All]" allUniqueName="[Fact_Loans].[CerditScore].[All]" dimensionUniqueName="[Fact_Loans]" displayFolder="" count="0" memberValueDatatype="20" unbalanced="0"/>
    <cacheHierarchy uniqueName="[Fact_Loans].[TermMonths]" caption="TermMonths" attribute="1" defaultMemberUniqueName="[Fact_Loans].[TermMonths].[All]" allUniqueName="[Fact_Loans].[TermMonths].[All]" dimensionUniqueName="[Fact_Loans]" displayFolder="" count="0" memberValueDatatype="20" unbalanced="0"/>
    <cacheHierarchy uniqueName="[Fact_Loans].[DisbursedDate]" caption="DisbursedDate" attribute="1" time="1" defaultMemberUniqueName="[Fact_Loans].[DisbursedDate].[All]" allUniqueName="[Fact_Loans].[DisbursedDate].[All]" dimensionUniqueName="[Fact_Loans]" displayFolder="" count="0" memberValueDatatype="7" unbalanced="0"/>
    <cacheHierarchy uniqueName="[Fact_Loans].[Productid]" caption="Productid" attribute="1" defaultMemberUniqueName="[Fact_Loans].[Productid].[All]" allUniqueName="[Fact_Loans].[Productid].[All]" dimensionUniqueName="[Fact_Loans]" displayFolder="" count="0" memberValueDatatype="20" unbalanced="0"/>
    <cacheHierarchy uniqueName="[Fact_Loans].[MonthlyInstallment]" caption="MonthlyInstallment" attribute="1" defaultMemberUniqueName="[Fact_Loans].[MonthlyInstallment].[All]" allUniqueName="[Fact_Loans].[MonthlyInstallment].[All]" dimensionUniqueName="[Fact_Loans]" displayFolder="" count="0" memberValueDatatype="5" unbalanced="0"/>
    <cacheHierarchy uniqueName="[Fact_Loans].[DTI]" caption="DTI" attribute="1" defaultMemberUniqueName="[Fact_Loans].[DTI].[All]" allUniqueName="[Fact_Loans].[DTI].[All]" dimensionUniqueName="[Fact_Loans]" displayFolder="" count="0" memberValueDatatype="5" unbalanced="0"/>
    <cacheHierarchy uniqueName="[Fact_Loans].[DTIBand]" caption="DTIBand" attribute="1" defaultMemberUniqueName="[Fact_Loans].[DTIBand].[All]" allUniqueName="[Fact_Loans].[DTIBand].[All]" dimensionUniqueName="[Fact_Loans]" displayFolder="" count="0" memberValueDatatype="130" unbalanced="0"/>
    <cacheHierarchy uniqueName="[Fact_Loans].[MissedPaymentCount]" caption="MissedPaymentCount" attribute="1" defaultMemberUniqueName="[Fact_Loans].[MissedPaymentCount].[All]" allUniqueName="[Fact_Loans].[MissedPaymentCount].[All]" dimensionUniqueName="[Fact_Loans]" displayFolder="" count="0" memberValueDatatype="20" unbalanced="0"/>
    <cacheHierarchy uniqueName="[Fact_Loans].[IsDefaulted]" caption="IsDefaulted" attribute="1" defaultMemberUniqueName="[Fact_Loans].[IsDefaulted].[All]" allUniqueName="[Fact_Loans].[IsDefaulted].[All]" dimensionUniqueName="[Fact_Loans]" displayFolder="" count="0" memberValueDatatype="20" unbalanced="0"/>
    <cacheHierarchy uniqueName="[Fact_Loans].[IsFPD]" caption="IsFPD" attribute="1" defaultMemberUniqueName="[Fact_Loans].[IsFPD].[All]" allUniqueName="[Fact_Loans].[IsFPD].[All]" dimensionUniqueName="[Fact_Loans]" displayFolder="" count="0" memberValueDatatype="20" unbalanced="0"/>
    <cacheHierarchy uniqueName="[Fact_Loans].[CreditScoreBand]" caption="CreditScoreBand" attribute="1" defaultMemberUniqueName="[Fact_Loans].[CreditScoreBand].[All]" allUniqueName="[Fact_Loans].[CreditScoreBand].[All]" dimensionUniqueName="[Fact_Loans]" displayFolder="" count="0" memberValueDatatype="130" unbalanced="0"/>
    <cacheHierarchy uniqueName="[Fact_Repayments].[LoanID]" caption="LoanID" attribute="1" defaultMemberUniqueName="[Fact_Repayments].[LoanID].[All]" allUniqueName="[Fact_Repayments].[LoanID].[All]" dimensionUniqueName="[Fact_Repayments]" displayFolder="" count="0" memberValueDatatype="130" unbalanced="0"/>
    <cacheHierarchy uniqueName="[Fact_Repayments].[PaymentMonth]" caption="PaymentMonth" attribute="1" defaultMemberUniqueName="[Fact_Repayments].[PaymentMonth].[All]" allUniqueName="[Fact_Repayments].[PaymentMonth].[All]" dimensionUniqueName="[Fact_Repayments]" displayFolder="" count="0" memberValueDatatype="20" unbalanced="0"/>
    <cacheHierarchy uniqueName="[Fact_Repayments].[ScheduledAmount]" caption="ScheduledAmount" attribute="1" defaultMemberUniqueName="[Fact_Repayments].[ScheduledAmount].[All]" allUniqueName="[Fact_Repayments].[ScheduledAmount].[All]" dimensionUniqueName="[Fact_Repayments]" displayFolder="" count="0" memberValueDatatype="5" unbalanced="0"/>
    <cacheHierarchy uniqueName="[Fact_Repayments].[AmountPaid]" caption="AmountPaid" attribute="1" defaultMemberUniqueName="[Fact_Repayments].[AmountPaid].[All]" allUniqueName="[Fact_Repayments].[AmountPaid].[All]" dimensionUniqueName="[Fact_Repayments]" displayFolder="" count="0" memberValueDatatype="20" unbalanced="0"/>
    <cacheHierarchy uniqueName="[Fact_Repayments].[PaymentStatus]" caption="PaymentStatus" attribute="1" defaultMemberUniqueName="[Fact_Repayments].[PaymentStatus].[All]" allUniqueName="[Fact_Repayments].[PaymentStatus].[All]" dimensionUniqueName="[Fact_Repayments]" displayFolder="" count="0" memberValueDatatype="130" unbalanced="0"/>
    <cacheHierarchy uniqueName="[Measures].[Count of DTIBand]" caption="Count of DTIBand" measure="1" displayFolder="" measureGroup="Fact_Loans" count="0">
      <extLst>
        <ext xmlns:x15="http://schemas.microsoft.com/office/spreadsheetml/2010/11/main" uri="{B97F6D7D-B522-45F9-BDA1-12C45D357490}">
          <x15:cacheHierarchy aggregatedColumn="40"/>
        </ext>
      </extLst>
    </cacheHierarchy>
    <cacheHierarchy uniqueName="[Measures].[Total Loans]" caption="Total Loans" measure="1" displayFolder="" measureGroup="_Analysis" count="0" oneField="1">
      <fieldsUsage count="1">
        <fieldUsage x="3"/>
      </fieldsUsage>
    </cacheHierarchy>
    <cacheHierarchy uniqueName="[Measures].[Total Portfolio Value]" caption="Total Portfolio Value" measure="1" displayFolder="" measureGroup="_Analysis" count="0"/>
    <cacheHierarchy uniqueName="[Measures].[Total Defaulted Loans]" caption="Total Defaulted Loans" measure="1" displayFolder="" measureGroup="_Analysis" count="0"/>
    <cacheHierarchy uniqueName="[Measures].[Overall Default Rate]" caption="Overall Default Rate" measure="1" displayFolder="" measureGroup="_Analysis" count="0" oneField="1">
      <fieldsUsage count="1">
        <fieldUsage x="1"/>
      </fieldsUsage>
    </cacheHierarchy>
    <cacheHierarchy uniqueName="[Measures].[Portfolio value at risk]" caption="Portfolio value at risk" measure="1" displayFolder="" measureGroup="_Analysis" count="0" oneField="1">
      <fieldsUsage count="1">
        <fieldUsage x="2"/>
      </fieldsUsage>
    </cacheHierarchy>
    <cacheHierarchy uniqueName="[Measures].[% of portfolio at risk]" caption="% of portfolio at risk" measure="1" displayFolder="" measureGroup="_Analysis" count="0"/>
    <cacheHierarchy uniqueName="[Measures].[Total FPD Loans]" caption="Total FPD Loans" measure="1" displayFolder="" measureGroup="_Analysis" count="0"/>
    <cacheHierarchy uniqueName="[Measures].[Overall FPD Rate]" caption="Overall FPD Rate" measure="1" displayFolder="" measureGroup="_Analysis" count="0"/>
    <cacheHierarchy uniqueName="[Measures].[Immediate Defaults]" caption="Immediate Defaults" measure="1" displayFolder="" measureGroup="_Analysis" count="0"/>
    <cacheHierarchy uniqueName="[Measures].[Gradual Defaults]" caption="Gradual Defaults" measure="1" displayFolder="" measureGroup="_Analysis" count="0"/>
    <cacheHierarchy uniqueName="[Measures].[% of Defaults - Immediate]" caption="% of Defaults - Immediate" measure="1" displayFolder="" measureGroup="_Analysis" count="0"/>
    <cacheHierarchy uniqueName="[Measures].[Total Scheduled Repayments]" caption="Total Scheduled Repayments" measure="1" displayFolder="" measureGroup="_Analysis" count="0"/>
    <cacheHierarchy uniqueName="[Measures].[Total Collected]" caption="Total Collected" measure="1" displayFolder="" measureGroup="_Analysis" count="0"/>
    <cacheHierarchy uniqueName="[Measures].[Collection Rate]" caption="Collection Rate" measure="1" displayFolder="" measureGroup="_Analysis" count="0"/>
    <cacheHierarchy uniqueName="[Measures].[Repayment Shortfall]" caption="Repayment Shortfall" measure="1" displayFolder="" measureGroup="_Analysis" count="0"/>
    <cacheHierarchy uniqueName="[Measures].[Average DTI]" caption="Average DTI" measure="1" displayFolder="" measureGroup="_Analysis" count="0"/>
    <cacheHierarchy uniqueName="[Measures].[Average Loan Amount]" caption="Average Loan Amount" measure="1" displayFolder="" measureGroup="_Analysis" count="0"/>
    <cacheHierarchy uniqueName="[Measures].[Average Credit Score]" caption="Average Credit Score" measure="1" displayFolder="" measureGroup="_Analysis" count="0"/>
    <cacheHierarchy uniqueName="[Measures].[Avg Credit Score - Defaulted]" caption="Avg Credit Score - Defaulted" measure="1" displayFolder="" measureGroup="_Analysis" count="0"/>
    <cacheHierarchy uniqueName="[Measures].[Avg Credit Score - Not Defaulted]" caption="Avg Credit Score - Not Defaulted" measure="1" displayFolder="" measureGroup="_Analysis" count="0"/>
    <cacheHierarchy uniqueName="[Measures].[% of Defaults - Gradual]" caption="% of Defaults - Gradual" measure="1" displayFolder="" measureGroup="_Analysis" count="0"/>
    <cacheHierarchy uniqueName="[Measures].[Default Rate (Reported)]" caption="Default Rate (Reported)" measure="1" displayFolder="" measureGroup="_Analysis" count="0"/>
    <cacheHierarchy uniqueName="[Measures].[__XL_Count Fact_Repayments]" caption="__XL_Count Fact_Repayments" measure="1" displayFolder="" measureGroup="Fact_Repayments" count="0" hidden="1"/>
    <cacheHierarchy uniqueName="[Measures].[__XL_Count Dim_Branches]" caption="__XL_Count Dim_Branches" measure="1" displayFolder="" measureGroup="Dim_Branches" count="0" hidden="1"/>
    <cacheHierarchy uniqueName="[Measures].[__XL_Count Fact_Loans]" caption="__XL_Count Fact_Loans" measure="1" displayFolder="" measureGroup="Fact_Loans" count="0" hidden="1"/>
    <cacheHierarchy uniqueName="[Measures].[__XL_Count Dim_Calendar]" caption="__XL_Count Dim_Calendar" measure="1" displayFolder="" measureGroup="Dim_Calendar" count="0" hidden="1"/>
    <cacheHierarchy uniqueName="[Measures].[__XL_Count Dim_Officers]" caption="__XL_Count Dim_Officers" measure="1" displayFolder="" measureGroup="Dim_Officers" count="0" hidden="1"/>
    <cacheHierarchy uniqueName="[Measures].[__XL_Count Dim_Products]" caption="__XL_Count Dim_Products" measure="1" displayFolder="" measureGroup="Dim_Products" count="0" hidden="1"/>
    <cacheHierarchy uniqueName="[Measures].[__XL_Count Dim_Customer]" caption="__XL_Count Dim_Customer" measure="1" displayFolder="" measureGroup="Dim_Customer" count="0" hidden="1"/>
    <cacheHierarchy uniqueName="[Measures].[__XL_Count _Analysis]" caption="__XL_Count _Analysis" measure="1" displayFolder="" measureGroup="_Analysis" count="0" hidden="1"/>
    <cacheHierarchy uniqueName="[Measures].[__No measures defined]" caption="__No measures defined" measure="1" displayFolder="" count="0" hidden="1"/>
  </cacheHierarchies>
  <kpis count="0"/>
  <dimensions count="9">
    <dimension name="_Analysis" uniqueName="[_Analysis]" caption="_Analysis"/>
    <dimension name="Dim_Branches" uniqueName="[Dim_Branches]" caption="Dim_Branches"/>
    <dimension name="Dim_Calendar" uniqueName="[Dim_Calendar]" caption="Dim_Calendar"/>
    <dimension name="Dim_Customer" uniqueName="[Dim_Customer]" caption="Dim_Customer"/>
    <dimension name="Dim_Officers" uniqueName="[Dim_Officers]" caption="Dim_Officers"/>
    <dimension name="Dim_Products" uniqueName="[Dim_Products]" caption="Dim_Products"/>
    <dimension name="Fact_Loans" uniqueName="[Fact_Loans]" caption="Fact_Loans"/>
    <dimension name="Fact_Repayments" uniqueName="[Fact_Repayments]" caption="Fact_Repayments"/>
    <dimension measure="1" name="Measures" uniqueName="[Measures]" caption="Measures"/>
  </dimensions>
  <measureGroups count="8">
    <measureGroup name="_Analysis" caption="_Analysis"/>
    <measureGroup name="Dim_Branches" caption="Dim_Branches"/>
    <measureGroup name="Dim_Calendar" caption="Dim_Calendar"/>
    <measureGroup name="Dim_Customer" caption="Dim_Customer"/>
    <measureGroup name="Dim_Officers" caption="Dim_Officers"/>
    <measureGroup name="Dim_Products" caption="Dim_Products"/>
    <measureGroup name="Fact_Loans" caption="Fact_Loans"/>
    <measureGroup name="Fact_Repayments" caption="Fact_Repayments"/>
  </measureGroups>
  <maps count="19">
    <map measureGroup="0" dimension="0"/>
    <map measureGroup="1" dimension="1"/>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 measureGroup="7" dimension="1"/>
    <map measureGroup="7" dimension="2"/>
    <map measureGroup="7" dimension="3"/>
    <map measureGroup="7" dimension="4"/>
    <map measureGroup="7" dimension="5"/>
    <map measureGroup="7" dimension="6"/>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benezer" refreshedDate="46284.751417476851" createdVersion="5" refreshedVersion="8" minRefreshableVersion="3" recordCount="0" supportSubquery="1" supportAdvancedDrill="1" xr:uid="{C012B174-1826-44D8-A287-A588EBACE635}">
  <cacheSource type="external" connectionId="11"/>
  <cacheFields count="4">
    <cacheField name="[Dim_Branches].[BranchName].[BranchName]" caption="BranchName" numFmtId="0" hierarchy="3" level="1">
      <sharedItems count="10">
        <s v="Birmingham Branch"/>
        <s v="Bristol Branch"/>
        <s v="Edinburgh Branch"/>
        <s v="Glasgow Branch"/>
        <s v="Leeds Branch"/>
        <s v="Liverpool Branch"/>
        <s v="London Branch"/>
        <s v="Manchester Branch"/>
        <s v="Newcastle Branch"/>
        <s v="Sheffield Branch"/>
      </sharedItems>
    </cacheField>
    <cacheField name="[Measures].[Total Loans]" caption="Total Loans" numFmtId="0" hierarchy="51" level="32767"/>
    <cacheField name="[Dim_Products].[ProductType].[ProductType]" caption="ProductType" numFmtId="0" hierarchy="24" level="1">
      <sharedItems count="4">
        <s v="Auto"/>
        <s v="Mortgage"/>
        <s v="Personal"/>
        <s v="SME"/>
      </sharedItems>
    </cacheField>
    <cacheField name="[Dim_Branches].[Region].[Region]" caption="Region" numFmtId="0" hierarchy="2" level="1">
      <sharedItems containsSemiMixedTypes="0" containsNonDate="0" containsString="0"/>
    </cacheField>
  </cacheFields>
  <cacheHierarchies count="82">
    <cacheHierarchy uniqueName="[_Analysis].[Column1]" caption="Column1" attribute="1" defaultMemberUniqueName="[_Analysis].[Column1].[All]" allUniqueName="[_Analysis].[Column1].[All]" dimensionUniqueName="[_Analysis]" displayFolder="" count="0" memberValueDatatype="130" unbalanced="0"/>
    <cacheHierarchy uniqueName="[Dim_Branches].[BranchID]" caption="BranchID" attribute="1" defaultMemberUniqueName="[Dim_Branches].[BranchID].[All]" allUniqueName="[Dim_Branches].[BranchID].[All]" dimensionUniqueName="[Dim_Branches]" displayFolder="" count="0" memberValueDatatype="130" unbalanced="0"/>
    <cacheHierarchy uniqueName="[Dim_Branches].[Region]" caption="Region" attribute="1" defaultMemberUniqueName="[Dim_Branches].[Region].[All]" allUniqueName="[Dim_Branches].[Region].[All]" dimensionUniqueName="[Dim_Branches]" displayFolder="" count="2" memberValueDatatype="130" unbalanced="0">
      <fieldsUsage count="2">
        <fieldUsage x="-1"/>
        <fieldUsage x="3"/>
      </fieldsUsage>
    </cacheHierarchy>
    <cacheHierarchy uniqueName="[Dim_Branches].[BranchName]" caption="BranchName" attribute="1" defaultMemberUniqueName="[Dim_Branches].[BranchName].[All]" allUniqueName="[Dim_Branches].[BranchName].[All]" dimensionUniqueName="[Dim_Branches]" displayFolder="" count="2" memberValueDatatype="130" unbalanced="0">
      <fieldsUsage count="2">
        <fieldUsage x="-1"/>
        <fieldUsage x="0"/>
      </fieldsUsage>
    </cacheHierarchy>
    <cacheHierarchy uniqueName="[Dim_Calendar].[Date]" caption="Date" attribute="1" time="1" defaultMemberUniqueName="[Dim_Calendar].[Date].[All]" allUniqueName="[Dim_Calendar].[Date].[All]" dimensionUniqueName="[Dim_Calendar]" displayFolder="" count="0" memberValueDatatype="7"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Number]" caption="MonthNumber" attribute="1" defaultMemberUniqueName="[Dim_Calendar].[MonthNumber].[All]" allUniqueName="[Dim_Calendar].[MonthNumber].[All]" dimensionUniqueName="[Dim_Calendar]" displayFolder="" count="0" memberValueDatatype="20" unbalanced="0"/>
    <cacheHierarchy uniqueName="[Dim_Calendar].[MonthName]" caption="MonthName" attribute="1" defaultMemberUniqueName="[Dim_Calendar].[MonthName].[All]" allUniqueName="[Dim_Calendar].[MonthName].[All]" dimensionUniqueName="[Dim_Calendar]" displayFolder="" count="0" memberValueDatatype="130" unbalanced="0"/>
    <cacheHierarchy uniqueName="[Dim_Calendar].[MonthYear]" caption="MonthYear" attribute="1" time="1" defaultMemberUniqueName="[Dim_Calendar].[MonthYear].[All]" allUniqueName="[Dim_Calendar].[MonthYear].[All]" dimensionUniqueName="[Dim_Calendar]" displayFolder="" count="0" memberValueDatatype="7" unbalanced="0"/>
    <cacheHierarchy uniqueName="[Dim_Calendar].[Quarter]" caption="Quarter" attribute="1" defaultMemberUniqueName="[Dim_Calendar].[Quarter].[All]" allUniqueName="[Dim_Calendar].[Quarter].[All]" dimensionUniqueName="[Dim_Calendar]" displayFolder="" count="0" memberValueDatatype="130" unbalanced="0"/>
    <cacheHierarchy uniqueName="[Dim_Calendar].[Day]" caption="Day" attribute="1" defaultMemberUniqueName="[Dim_Calendar].[Day].[All]" allUniqueName="[Dim_Calendar].[Day].[All]" dimensionUniqueName="[Dim_Calendar]" displayFolder="" count="0" memberValueDatatype="20" unbalanced="0"/>
    <cacheHierarchy uniqueName="[Dim_Calendar].[DayName]" caption="DayName" attribute="1" defaultMemberUniqueName="[Dim_Calendar].[DayName].[All]" allUniqueName="[Dim_Calendar].[DayName].[All]" dimensionUniqueName="[Dim_Calendar]" displayFolder="" count="0" memberValueDatatype="130" unbalanced="0"/>
    <cacheHierarchy uniqueName="[Dim_Calendar].[IsWeekend]" caption="IsWeekend" attribute="1" defaultMemberUniqueName="[Dim_Calendar].[IsWeekend].[All]" allUniqueName="[Dim_Calendar].[IsWeekend].[All]" dimensionUniqueName="[Dim_Calendar]" displayFolder="" count="0" memberValueDatatype="11" unbalanced="0"/>
    <cacheHierarchy uniqueName="[Dim_Customer].[Customerid]" caption="Customerid" attribute="1" defaultMemberUniqueName="[Dim_Customer].[Customerid].[All]" allUniqueName="[Dim_Customer].[Customerid].[All]" dimensionUniqueName="[Dim_Customer]" displayFolder="" count="0" memberValueDatatype="2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EmploymentSector]" caption="EmploymentSector" attribute="1" defaultMemberUniqueName="[Dim_Customer].[EmploymentSector].[All]" allUniqueName="[Dim_Customer].[EmploymentSector].[All]" dimensionUniqueName="[Dim_Customer]" displayFolder="" count="0" memberValueDatatype="130" unbalanced="0"/>
    <cacheHierarchy uniqueName="[Dim_Customer].[Monthlyincome]" caption="Monthlyincome" attribute="1" defaultMemberUniqueName="[Dim_Customer].[Monthlyincome].[All]" allUniqueName="[Dim_Customer].[Monthlyincome].[All]" dimensionUniqueName="[Dim_Customer]" displayFolder="" count="0" memberValueDatatype="20" unbalanced="0"/>
    <cacheHierarchy uniqueName="[Dim_Officers].[OfficerID]" caption="OfficerID" attribute="1" defaultMemberUniqueName="[Dim_Officers].[OfficerID].[All]" allUniqueName="[Dim_Officers].[OfficerID].[All]" dimensionUniqueName="[Dim_Officers]" displayFolder="" count="0" memberValueDatatype="130" unbalanced="0"/>
    <cacheHierarchy uniqueName="[Dim_Officers].[OfficerName]" caption="OfficerName" attribute="1" defaultMemberUniqueName="[Dim_Officers].[OfficerName].[All]" allUniqueName="[Dim_Officers].[OfficerName].[All]" dimensionUniqueName="[Dim_Officers]" displayFolder="" count="0" memberValueDatatype="130" unbalanced="0"/>
    <cacheHierarchy uniqueName="[Dim_Officers].[BranchID]" caption="BranchID" attribute="1" defaultMemberUniqueName="[Dim_Officers].[BranchID].[All]" allUniqueName="[Dim_Officers].[BranchID].[All]" dimensionUniqueName="[Dim_Officers]" displayFolder="" count="0" memberValueDatatype="130" unbalanced="0"/>
    <cacheHierarchy uniqueName="[Dim_Officers].[YearsExperience]" caption="YearsExperience" attribute="1" defaultMemberUniqueName="[Dim_Officers].[YearsExperience].[All]" allUniqueName="[Dim_Officers].[YearsExperience].[All]" dimensionUniqueName="[Dim_Officers]" displayFolder="" count="0" memberValueDatatype="20" unbalanced="0"/>
    <cacheHierarchy uniqueName="[Dim_Products].[Productid]" caption="Productid" attribute="1" defaultMemberUniqueName="[Dim_Products].[Productid].[All]" allUniqueName="[Dim_Products].[Productid].[All]" dimensionUniqueName="[Dim_Products]" displayFolder="" count="0" memberValueDatatype="20" unbalanced="0"/>
    <cacheHierarchy uniqueName="[Dim_Products].[ProductType]" caption="ProductType" attribute="1" defaultMemberUniqueName="[Dim_Products].[ProductType].[All]" allUniqueName="[Dim_Products].[ProductType].[All]" dimensionUniqueName="[Dim_Products]" displayFolder="" count="2" memberValueDatatype="130" unbalanced="0">
      <fieldsUsage count="2">
        <fieldUsage x="-1"/>
        <fieldUsage x="2"/>
      </fieldsUsage>
    </cacheHierarchy>
    <cacheHierarchy uniqueName="[Dim_Products].[TermRangeMonths]" caption="TermRangeMonths" attribute="1" defaultMemberUniqueName="[Dim_Products].[TermRangeMonths].[All]" allUniqueName="[Dim_Products].[TermRangeMonths].[All]" dimensionUniqueName="[Dim_Products]" displayFolder="" count="0" memberValueDatatype="130" unbalanced="0"/>
    <cacheHierarchy uniqueName="[Dim_Products].[TypicalRateRange]" caption="TypicalRateRange" attribute="1" defaultMemberUniqueName="[Dim_Products].[TypicalRateRange].[All]" allUniqueName="[Dim_Products].[TypicalRateRange].[All]" dimensionUniqueName="[Dim_Products]" displayFolder="" count="0" memberValueDatatype="130" unbalanced="0"/>
    <cacheHierarchy uniqueName="[Fact_Loans].[LoanID]" caption="LoanID" attribute="1" defaultMemberUniqueName="[Fact_Loans].[LoanID].[All]" allUniqueName="[Fact_Loans].[LoanID].[All]" dimensionUniqueName="[Fact_Loans]" displayFolder="" count="0" memberValueDatatype="130" unbalanced="0"/>
    <cacheHierarchy uniqueName="[Fact_Loans].[BranchID]" caption="BranchID" attribute="1" defaultMemberUniqueName="[Fact_Loans].[BranchID].[All]" allUniqueName="[Fact_Loans].[BranchID].[All]" dimensionUniqueName="[Fact_Loans]" displayFolder="" count="0" memberValueDatatype="130" unbalanced="0"/>
    <cacheHierarchy uniqueName="[Fact_Loans].[OfficerID]" caption="OfficerID" attribute="1" defaultMemberUniqueName="[Fact_Loans].[OfficerID].[All]" allUniqueName="[Fact_Loans].[OfficerID].[All]" dimensionUniqueName="[Fact_Loans]" displayFolder="" count="0" memberValueDatatype="130" unbalanced="0"/>
    <cacheHierarchy uniqueName="[Fact_Loans].[Customerid]" caption="Customerid" attribute="1" defaultMemberUniqueName="[Fact_Loans].[Customerid].[All]" allUniqueName="[Fact_Loans].[Customerid].[All]" dimensionUniqueName="[Fact_Loans]" displayFolder="" count="0" memberValueDatatype="20" unbalanced="0"/>
    <cacheHierarchy uniqueName="[Fact_Loans].[Monthlyincome]" caption="Monthlyincome" attribute="1" defaultMemberUniqueName="[Fact_Loans].[Monthlyincome].[All]" allUniqueName="[Fact_Loans].[Monthlyincome].[All]" dimensionUniqueName="[Fact_Loans]" displayFolder="" count="0" memberValueDatatype="20" unbalanced="0"/>
    <cacheHierarchy uniqueName="[Fact_Loans].[LoanAmount]" caption="LoanAmount" attribute="1" defaultMemberUniqueName="[Fact_Loans].[LoanAmount].[All]" allUniqueName="[Fact_Loans].[LoanAmount].[All]" dimensionUniqueName="[Fact_Loans]" displayFolder="" count="0" memberValueDatatype="6" unbalanced="0"/>
    <cacheHierarchy uniqueName="[Fact_Loans].[InterestRate]" caption="InterestRate" attribute="1" defaultMemberUniqueName="[Fact_Loans].[InterestRate].[All]" allUniqueName="[Fact_Loans].[InterestRate].[All]" dimensionUniqueName="[Fact_Loans]" displayFolder="" count="0" memberValueDatatype="5" unbalanced="0"/>
    <cacheHierarchy uniqueName="[Fact_Loans].[CerditScore]" caption="CerditScore" attribute="1" defaultMemberUniqueName="[Fact_Loans].[CerditScore].[All]" allUniqueName="[Fact_Loans].[CerditScore].[All]" dimensionUniqueName="[Fact_Loans]" displayFolder="" count="0" memberValueDatatype="20" unbalanced="0"/>
    <cacheHierarchy uniqueName="[Fact_Loans].[TermMonths]" caption="TermMonths" attribute="1" defaultMemberUniqueName="[Fact_Loans].[TermMonths].[All]" allUniqueName="[Fact_Loans].[TermMonths].[All]" dimensionUniqueName="[Fact_Loans]" displayFolder="" count="0" memberValueDatatype="20" unbalanced="0"/>
    <cacheHierarchy uniqueName="[Fact_Loans].[DisbursedDate]" caption="DisbursedDate" attribute="1" time="1" defaultMemberUniqueName="[Fact_Loans].[DisbursedDate].[All]" allUniqueName="[Fact_Loans].[DisbursedDate].[All]" dimensionUniqueName="[Fact_Loans]" displayFolder="" count="0" memberValueDatatype="7" unbalanced="0"/>
    <cacheHierarchy uniqueName="[Fact_Loans].[Productid]" caption="Productid" attribute="1" defaultMemberUniqueName="[Fact_Loans].[Productid].[All]" allUniqueName="[Fact_Loans].[Productid].[All]" dimensionUniqueName="[Fact_Loans]" displayFolder="" count="0" memberValueDatatype="20" unbalanced="0"/>
    <cacheHierarchy uniqueName="[Fact_Loans].[MonthlyInstallment]" caption="MonthlyInstallment" attribute="1" defaultMemberUniqueName="[Fact_Loans].[MonthlyInstallment].[All]" allUniqueName="[Fact_Loans].[MonthlyInstallment].[All]" dimensionUniqueName="[Fact_Loans]" displayFolder="" count="0" memberValueDatatype="5" unbalanced="0"/>
    <cacheHierarchy uniqueName="[Fact_Loans].[DTI]" caption="DTI" attribute="1" defaultMemberUniqueName="[Fact_Loans].[DTI].[All]" allUniqueName="[Fact_Loans].[DTI].[All]" dimensionUniqueName="[Fact_Loans]" displayFolder="" count="0" memberValueDatatype="5" unbalanced="0"/>
    <cacheHierarchy uniqueName="[Fact_Loans].[DTIBand]" caption="DTIBand" attribute="1" defaultMemberUniqueName="[Fact_Loans].[DTIBand].[All]" allUniqueName="[Fact_Loans].[DTIBand].[All]" dimensionUniqueName="[Fact_Loans]" displayFolder="" count="0" memberValueDatatype="130" unbalanced="0"/>
    <cacheHierarchy uniqueName="[Fact_Loans].[MissedPaymentCount]" caption="MissedPaymentCount" attribute="1" defaultMemberUniqueName="[Fact_Loans].[MissedPaymentCount].[All]" allUniqueName="[Fact_Loans].[MissedPaymentCount].[All]" dimensionUniqueName="[Fact_Loans]" displayFolder="" count="0" memberValueDatatype="20" unbalanced="0"/>
    <cacheHierarchy uniqueName="[Fact_Loans].[IsDefaulted]" caption="IsDefaulted" attribute="1" defaultMemberUniqueName="[Fact_Loans].[IsDefaulted].[All]" allUniqueName="[Fact_Loans].[IsDefaulted].[All]" dimensionUniqueName="[Fact_Loans]" displayFolder="" count="0" memberValueDatatype="20" unbalanced="0"/>
    <cacheHierarchy uniqueName="[Fact_Loans].[IsFPD]" caption="IsFPD" attribute="1" defaultMemberUniqueName="[Fact_Loans].[IsFPD].[All]" allUniqueName="[Fact_Loans].[IsFPD].[All]" dimensionUniqueName="[Fact_Loans]" displayFolder="" count="0" memberValueDatatype="20" unbalanced="0"/>
    <cacheHierarchy uniqueName="[Fact_Loans].[CreditScoreBand]" caption="CreditScoreBand" attribute="1" defaultMemberUniqueName="[Fact_Loans].[CreditScoreBand].[All]" allUniqueName="[Fact_Loans].[CreditScoreBand].[All]" dimensionUniqueName="[Fact_Loans]" displayFolder="" count="0" memberValueDatatype="130" unbalanced="0"/>
    <cacheHierarchy uniqueName="[Fact_Repayments].[LoanID]" caption="LoanID" attribute="1" defaultMemberUniqueName="[Fact_Repayments].[LoanID].[All]" allUniqueName="[Fact_Repayments].[LoanID].[All]" dimensionUniqueName="[Fact_Repayments]" displayFolder="" count="0" memberValueDatatype="130" unbalanced="0"/>
    <cacheHierarchy uniqueName="[Fact_Repayments].[PaymentMonth]" caption="PaymentMonth" attribute="1" defaultMemberUniqueName="[Fact_Repayments].[PaymentMonth].[All]" allUniqueName="[Fact_Repayments].[PaymentMonth].[All]" dimensionUniqueName="[Fact_Repayments]" displayFolder="" count="0" memberValueDatatype="20" unbalanced="0"/>
    <cacheHierarchy uniqueName="[Fact_Repayments].[ScheduledAmount]" caption="ScheduledAmount" attribute="1" defaultMemberUniqueName="[Fact_Repayments].[ScheduledAmount].[All]" allUniqueName="[Fact_Repayments].[ScheduledAmount].[All]" dimensionUniqueName="[Fact_Repayments]" displayFolder="" count="0" memberValueDatatype="5" unbalanced="0"/>
    <cacheHierarchy uniqueName="[Fact_Repayments].[AmountPaid]" caption="AmountPaid" attribute="1" defaultMemberUniqueName="[Fact_Repayments].[AmountPaid].[All]" allUniqueName="[Fact_Repayments].[AmountPaid].[All]" dimensionUniqueName="[Fact_Repayments]" displayFolder="" count="0" memberValueDatatype="20" unbalanced="0"/>
    <cacheHierarchy uniqueName="[Fact_Repayments].[PaymentStatus]" caption="PaymentStatus" attribute="1" defaultMemberUniqueName="[Fact_Repayments].[PaymentStatus].[All]" allUniqueName="[Fact_Repayments].[PaymentStatus].[All]" dimensionUniqueName="[Fact_Repayments]" displayFolder="" count="0" memberValueDatatype="130" unbalanced="0"/>
    <cacheHierarchy uniqueName="[Measures].[Count of DTIBand]" caption="Count of DTIBand" measure="1" displayFolder="" measureGroup="Fact_Loans" count="0">
      <extLst>
        <ext xmlns:x15="http://schemas.microsoft.com/office/spreadsheetml/2010/11/main" uri="{B97F6D7D-B522-45F9-BDA1-12C45D357490}">
          <x15:cacheHierarchy aggregatedColumn="40"/>
        </ext>
      </extLst>
    </cacheHierarchy>
    <cacheHierarchy uniqueName="[Measures].[Total Loans]" caption="Total Loans" measure="1" displayFolder="" measureGroup="_Analysis" count="0" oneField="1">
      <fieldsUsage count="1">
        <fieldUsage x="1"/>
      </fieldsUsage>
    </cacheHierarchy>
    <cacheHierarchy uniqueName="[Measures].[Total Portfolio Value]" caption="Total Portfolio Value" measure="1" displayFolder="" measureGroup="_Analysis" count="0"/>
    <cacheHierarchy uniqueName="[Measures].[Total Defaulted Loans]" caption="Total Defaulted Loans" measure="1" displayFolder="" measureGroup="_Analysis" count="0"/>
    <cacheHierarchy uniqueName="[Measures].[Overall Default Rate]" caption="Overall Default Rate" measure="1" displayFolder="" measureGroup="_Analysis" count="0"/>
    <cacheHierarchy uniqueName="[Measures].[Portfolio value at risk]" caption="Portfolio value at risk" measure="1" displayFolder="" measureGroup="_Analysis" count="0"/>
    <cacheHierarchy uniqueName="[Measures].[% of portfolio at risk]" caption="% of portfolio at risk" measure="1" displayFolder="" measureGroup="_Analysis" count="0"/>
    <cacheHierarchy uniqueName="[Measures].[Total FPD Loans]" caption="Total FPD Loans" measure="1" displayFolder="" measureGroup="_Analysis" count="0"/>
    <cacheHierarchy uniqueName="[Measures].[Overall FPD Rate]" caption="Overall FPD Rate" measure="1" displayFolder="" measureGroup="_Analysis" count="0"/>
    <cacheHierarchy uniqueName="[Measures].[Immediate Defaults]" caption="Immediate Defaults" measure="1" displayFolder="" measureGroup="_Analysis" count="0"/>
    <cacheHierarchy uniqueName="[Measures].[Gradual Defaults]" caption="Gradual Defaults" measure="1" displayFolder="" measureGroup="_Analysis" count="0"/>
    <cacheHierarchy uniqueName="[Measures].[% of Defaults - Immediate]" caption="% of Defaults - Immediate" measure="1" displayFolder="" measureGroup="_Analysis" count="0"/>
    <cacheHierarchy uniqueName="[Measures].[Total Scheduled Repayments]" caption="Total Scheduled Repayments" measure="1" displayFolder="" measureGroup="_Analysis" count="0"/>
    <cacheHierarchy uniqueName="[Measures].[Total Collected]" caption="Total Collected" measure="1" displayFolder="" measureGroup="_Analysis" count="0"/>
    <cacheHierarchy uniqueName="[Measures].[Collection Rate]" caption="Collection Rate" measure="1" displayFolder="" measureGroup="_Analysis" count="0"/>
    <cacheHierarchy uniqueName="[Measures].[Repayment Shortfall]" caption="Repayment Shortfall" measure="1" displayFolder="" measureGroup="_Analysis" count="0"/>
    <cacheHierarchy uniqueName="[Measures].[Average DTI]" caption="Average DTI" measure="1" displayFolder="" measureGroup="_Analysis" count="0"/>
    <cacheHierarchy uniqueName="[Measures].[Average Loan Amount]" caption="Average Loan Amount" measure="1" displayFolder="" measureGroup="_Analysis" count="0"/>
    <cacheHierarchy uniqueName="[Measures].[Average Credit Score]" caption="Average Credit Score" measure="1" displayFolder="" measureGroup="_Analysis" count="0"/>
    <cacheHierarchy uniqueName="[Measures].[Avg Credit Score - Defaulted]" caption="Avg Credit Score - Defaulted" measure="1" displayFolder="" measureGroup="_Analysis" count="0"/>
    <cacheHierarchy uniqueName="[Measures].[Avg Credit Score - Not Defaulted]" caption="Avg Credit Score - Not Defaulted" measure="1" displayFolder="" measureGroup="_Analysis" count="0"/>
    <cacheHierarchy uniqueName="[Measures].[% of Defaults - Gradual]" caption="% of Defaults - Gradual" measure="1" displayFolder="" measureGroup="_Analysis" count="0"/>
    <cacheHierarchy uniqueName="[Measures].[Default Rate (Reported)]" caption="Default Rate (Reported)" measure="1" displayFolder="" measureGroup="_Analysis" count="0"/>
    <cacheHierarchy uniqueName="[Measures].[__XL_Count Fact_Repayments]" caption="__XL_Count Fact_Repayments" measure="1" displayFolder="" measureGroup="Fact_Repayments" count="0" hidden="1"/>
    <cacheHierarchy uniqueName="[Measures].[__XL_Count Dim_Branches]" caption="__XL_Count Dim_Branches" measure="1" displayFolder="" measureGroup="Dim_Branches" count="0" hidden="1"/>
    <cacheHierarchy uniqueName="[Measures].[__XL_Count Fact_Loans]" caption="__XL_Count Fact_Loans" measure="1" displayFolder="" measureGroup="Fact_Loans" count="0" hidden="1"/>
    <cacheHierarchy uniqueName="[Measures].[__XL_Count Dim_Calendar]" caption="__XL_Count Dim_Calendar" measure="1" displayFolder="" measureGroup="Dim_Calendar" count="0" hidden="1"/>
    <cacheHierarchy uniqueName="[Measures].[__XL_Count Dim_Officers]" caption="__XL_Count Dim_Officers" measure="1" displayFolder="" measureGroup="Dim_Officers" count="0" hidden="1"/>
    <cacheHierarchy uniqueName="[Measures].[__XL_Count Dim_Products]" caption="__XL_Count Dim_Products" measure="1" displayFolder="" measureGroup="Dim_Products" count="0" hidden="1"/>
    <cacheHierarchy uniqueName="[Measures].[__XL_Count Dim_Customer]" caption="__XL_Count Dim_Customer" measure="1" displayFolder="" measureGroup="Dim_Customer" count="0" hidden="1"/>
    <cacheHierarchy uniqueName="[Measures].[__XL_Count _Analysis]" caption="__XL_Count _Analysis" measure="1" displayFolder="" measureGroup="_Analysis" count="0" hidden="1"/>
    <cacheHierarchy uniqueName="[Measures].[__No measures defined]" caption="__No measures defined" measure="1" displayFolder="" count="0" hidden="1"/>
  </cacheHierarchies>
  <kpis count="0"/>
  <dimensions count="9">
    <dimension name="_Analysis" uniqueName="[_Analysis]" caption="_Analysis"/>
    <dimension name="Dim_Branches" uniqueName="[Dim_Branches]" caption="Dim_Branches"/>
    <dimension name="Dim_Calendar" uniqueName="[Dim_Calendar]" caption="Dim_Calendar"/>
    <dimension name="Dim_Customer" uniqueName="[Dim_Customer]" caption="Dim_Customer"/>
    <dimension name="Dim_Officers" uniqueName="[Dim_Officers]" caption="Dim_Officers"/>
    <dimension name="Dim_Products" uniqueName="[Dim_Products]" caption="Dim_Products"/>
    <dimension name="Fact_Loans" uniqueName="[Fact_Loans]" caption="Fact_Loans"/>
    <dimension name="Fact_Repayments" uniqueName="[Fact_Repayments]" caption="Fact_Repayments"/>
    <dimension measure="1" name="Measures" uniqueName="[Measures]" caption="Measures"/>
  </dimensions>
  <measureGroups count="8">
    <measureGroup name="_Analysis" caption="_Analysis"/>
    <measureGroup name="Dim_Branches" caption="Dim_Branches"/>
    <measureGroup name="Dim_Calendar" caption="Dim_Calendar"/>
    <measureGroup name="Dim_Customer" caption="Dim_Customer"/>
    <measureGroup name="Dim_Officers" caption="Dim_Officers"/>
    <measureGroup name="Dim_Products" caption="Dim_Products"/>
    <measureGroup name="Fact_Loans" caption="Fact_Loans"/>
    <measureGroup name="Fact_Repayments" caption="Fact_Repayments"/>
  </measureGroups>
  <maps count="19">
    <map measureGroup="0" dimension="0"/>
    <map measureGroup="1" dimension="1"/>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 measureGroup="7" dimension="1"/>
    <map measureGroup="7" dimension="2"/>
    <map measureGroup="7" dimension="3"/>
    <map measureGroup="7" dimension="4"/>
    <map measureGroup="7" dimension="5"/>
    <map measureGroup="7" dimension="6"/>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benezer" refreshedDate="46284.751420949076" createdVersion="5" refreshedVersion="8" minRefreshableVersion="3" recordCount="0" supportSubquery="1" supportAdvancedDrill="1" xr:uid="{EA798B0E-9A2A-4148-84B7-A019AF470D23}">
  <cacheSource type="external" connectionId="11"/>
  <cacheFields count="4">
    <cacheField name="[Fact_Loans].[CreditScoreBand].[CreditScoreBand]" caption="CreditScoreBand" numFmtId="0" hierarchy="44" level="1">
      <sharedItems count="5">
        <s v="Excellent"/>
        <s v="Fair"/>
        <s v="Good"/>
        <s v="Poor"/>
        <s v="Unknown"/>
      </sharedItems>
    </cacheField>
    <cacheField name="[Fact_Loans].[DTIBand].[DTIBand]" caption="DTIBand" numFmtId="0" hierarchy="40" level="1">
      <sharedItems count="4">
        <s v="High"/>
        <s v="Low"/>
        <s v="Moderate"/>
        <s v="Severe"/>
      </sharedItems>
    </cacheField>
    <cacheField name="[Measures].[Default Rate (Reported)]" caption="Default Rate (Reported)" numFmtId="0" hierarchy="72" level="32767"/>
    <cacheField name="[Dim_Branches].[Region].[Region]" caption="Region" numFmtId="0" hierarchy="2" level="1">
      <sharedItems containsSemiMixedTypes="0" containsNonDate="0" containsString="0"/>
    </cacheField>
  </cacheFields>
  <cacheHierarchies count="82">
    <cacheHierarchy uniqueName="[_Analysis].[Column1]" caption="Column1" attribute="1" defaultMemberUniqueName="[_Analysis].[Column1].[All]" allUniqueName="[_Analysis].[Column1].[All]" dimensionUniqueName="[_Analysis]" displayFolder="" count="0" memberValueDatatype="130" unbalanced="0"/>
    <cacheHierarchy uniqueName="[Dim_Branches].[BranchID]" caption="BranchID" attribute="1" defaultMemberUniqueName="[Dim_Branches].[BranchID].[All]" allUniqueName="[Dim_Branches].[BranchID].[All]" dimensionUniqueName="[Dim_Branches]" displayFolder="" count="0" memberValueDatatype="130" unbalanced="0"/>
    <cacheHierarchy uniqueName="[Dim_Branches].[Region]" caption="Region" attribute="1" defaultMemberUniqueName="[Dim_Branches].[Region].[All]" allUniqueName="[Dim_Branches].[Region].[All]" dimensionUniqueName="[Dim_Branches]" displayFolder="" count="2" memberValueDatatype="130" unbalanced="0">
      <fieldsUsage count="2">
        <fieldUsage x="-1"/>
        <fieldUsage x="3"/>
      </fieldsUsage>
    </cacheHierarchy>
    <cacheHierarchy uniqueName="[Dim_Branches].[BranchName]" caption="BranchName" attribute="1" defaultMemberUniqueName="[Dim_Branches].[BranchName].[All]" allUniqueName="[Dim_Branches].[BranchName].[All]" dimensionUniqueName="[Dim_Branches]" displayFolder="" count="0" memberValueDatatype="130" unbalanced="0"/>
    <cacheHierarchy uniqueName="[Dim_Calendar].[Date]" caption="Date" attribute="1" time="1" defaultMemberUniqueName="[Dim_Calendar].[Date].[All]" allUniqueName="[Dim_Calendar].[Date].[All]" dimensionUniqueName="[Dim_Calendar]" displayFolder="" count="0" memberValueDatatype="7"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Number]" caption="MonthNumber" attribute="1" defaultMemberUniqueName="[Dim_Calendar].[MonthNumber].[All]" allUniqueName="[Dim_Calendar].[MonthNumber].[All]" dimensionUniqueName="[Dim_Calendar]" displayFolder="" count="0" memberValueDatatype="20" unbalanced="0"/>
    <cacheHierarchy uniqueName="[Dim_Calendar].[MonthName]" caption="MonthName" attribute="1" defaultMemberUniqueName="[Dim_Calendar].[MonthName].[All]" allUniqueName="[Dim_Calendar].[MonthName].[All]" dimensionUniqueName="[Dim_Calendar]" displayFolder="" count="0" memberValueDatatype="130" unbalanced="0"/>
    <cacheHierarchy uniqueName="[Dim_Calendar].[MonthYear]" caption="MonthYear" attribute="1" time="1" defaultMemberUniqueName="[Dim_Calendar].[MonthYear].[All]" allUniqueName="[Dim_Calendar].[MonthYear].[All]" dimensionUniqueName="[Dim_Calendar]" displayFolder="" count="0" memberValueDatatype="7" unbalanced="0"/>
    <cacheHierarchy uniqueName="[Dim_Calendar].[Quarter]" caption="Quarter" attribute="1" defaultMemberUniqueName="[Dim_Calendar].[Quarter].[All]" allUniqueName="[Dim_Calendar].[Quarter].[All]" dimensionUniqueName="[Dim_Calendar]" displayFolder="" count="0" memberValueDatatype="130" unbalanced="0"/>
    <cacheHierarchy uniqueName="[Dim_Calendar].[Day]" caption="Day" attribute="1" defaultMemberUniqueName="[Dim_Calendar].[Day].[All]" allUniqueName="[Dim_Calendar].[Day].[All]" dimensionUniqueName="[Dim_Calendar]" displayFolder="" count="0" memberValueDatatype="20" unbalanced="0"/>
    <cacheHierarchy uniqueName="[Dim_Calendar].[DayName]" caption="DayName" attribute="1" defaultMemberUniqueName="[Dim_Calendar].[DayName].[All]" allUniqueName="[Dim_Calendar].[DayName].[All]" dimensionUniqueName="[Dim_Calendar]" displayFolder="" count="0" memberValueDatatype="130" unbalanced="0"/>
    <cacheHierarchy uniqueName="[Dim_Calendar].[IsWeekend]" caption="IsWeekend" attribute="1" defaultMemberUniqueName="[Dim_Calendar].[IsWeekend].[All]" allUniqueName="[Dim_Calendar].[IsWeekend].[All]" dimensionUniqueName="[Dim_Calendar]" displayFolder="" count="0" memberValueDatatype="11" unbalanced="0"/>
    <cacheHierarchy uniqueName="[Dim_Customer].[Customerid]" caption="Customerid" attribute="1" defaultMemberUniqueName="[Dim_Customer].[Customerid].[All]" allUniqueName="[Dim_Customer].[Customerid].[All]" dimensionUniqueName="[Dim_Customer]" displayFolder="" count="0" memberValueDatatype="2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EmploymentSector]" caption="EmploymentSector" attribute="1" defaultMemberUniqueName="[Dim_Customer].[EmploymentSector].[All]" allUniqueName="[Dim_Customer].[EmploymentSector].[All]" dimensionUniqueName="[Dim_Customer]" displayFolder="" count="0" memberValueDatatype="130" unbalanced="0"/>
    <cacheHierarchy uniqueName="[Dim_Customer].[Monthlyincome]" caption="Monthlyincome" attribute="1" defaultMemberUniqueName="[Dim_Customer].[Monthlyincome].[All]" allUniqueName="[Dim_Customer].[Monthlyincome].[All]" dimensionUniqueName="[Dim_Customer]" displayFolder="" count="0" memberValueDatatype="20" unbalanced="0"/>
    <cacheHierarchy uniqueName="[Dim_Officers].[OfficerID]" caption="OfficerID" attribute="1" defaultMemberUniqueName="[Dim_Officers].[OfficerID].[All]" allUniqueName="[Dim_Officers].[OfficerID].[All]" dimensionUniqueName="[Dim_Officers]" displayFolder="" count="0" memberValueDatatype="130" unbalanced="0"/>
    <cacheHierarchy uniqueName="[Dim_Officers].[OfficerName]" caption="OfficerName" attribute="1" defaultMemberUniqueName="[Dim_Officers].[OfficerName].[All]" allUniqueName="[Dim_Officers].[OfficerName].[All]" dimensionUniqueName="[Dim_Officers]" displayFolder="" count="0" memberValueDatatype="130" unbalanced="0"/>
    <cacheHierarchy uniqueName="[Dim_Officers].[BranchID]" caption="BranchID" attribute="1" defaultMemberUniqueName="[Dim_Officers].[BranchID].[All]" allUniqueName="[Dim_Officers].[BranchID].[All]" dimensionUniqueName="[Dim_Officers]" displayFolder="" count="0" memberValueDatatype="130" unbalanced="0"/>
    <cacheHierarchy uniqueName="[Dim_Officers].[YearsExperience]" caption="YearsExperience" attribute="1" defaultMemberUniqueName="[Dim_Officers].[YearsExperience].[All]" allUniqueName="[Dim_Officers].[YearsExperience].[All]" dimensionUniqueName="[Dim_Officers]" displayFolder="" count="0" memberValueDatatype="20" unbalanced="0"/>
    <cacheHierarchy uniqueName="[Dim_Products].[Productid]" caption="Productid" attribute="1" defaultMemberUniqueName="[Dim_Products].[Productid].[All]" allUniqueName="[Dim_Products].[Productid].[All]" dimensionUniqueName="[Dim_Products]" displayFolder="" count="0" memberValueDatatype="20" unbalanced="0"/>
    <cacheHierarchy uniqueName="[Dim_Products].[ProductType]" caption="ProductType" attribute="1" defaultMemberUniqueName="[Dim_Products].[ProductType].[All]" allUniqueName="[Dim_Products].[ProductType].[All]" dimensionUniqueName="[Dim_Products]" displayFolder="" count="2" memberValueDatatype="130" unbalanced="0"/>
    <cacheHierarchy uniqueName="[Dim_Products].[TermRangeMonths]" caption="TermRangeMonths" attribute="1" defaultMemberUniqueName="[Dim_Products].[TermRangeMonths].[All]" allUniqueName="[Dim_Products].[TermRangeMonths].[All]" dimensionUniqueName="[Dim_Products]" displayFolder="" count="0" memberValueDatatype="130" unbalanced="0"/>
    <cacheHierarchy uniqueName="[Dim_Products].[TypicalRateRange]" caption="TypicalRateRange" attribute="1" defaultMemberUniqueName="[Dim_Products].[TypicalRateRange].[All]" allUniqueName="[Dim_Products].[TypicalRateRange].[All]" dimensionUniqueName="[Dim_Products]" displayFolder="" count="0" memberValueDatatype="130" unbalanced="0"/>
    <cacheHierarchy uniqueName="[Fact_Loans].[LoanID]" caption="LoanID" attribute="1" defaultMemberUniqueName="[Fact_Loans].[LoanID].[All]" allUniqueName="[Fact_Loans].[LoanID].[All]" dimensionUniqueName="[Fact_Loans]" displayFolder="" count="0" memberValueDatatype="130" unbalanced="0"/>
    <cacheHierarchy uniqueName="[Fact_Loans].[BranchID]" caption="BranchID" attribute="1" defaultMemberUniqueName="[Fact_Loans].[BranchID].[All]" allUniqueName="[Fact_Loans].[BranchID].[All]" dimensionUniqueName="[Fact_Loans]" displayFolder="" count="0" memberValueDatatype="130" unbalanced="0"/>
    <cacheHierarchy uniqueName="[Fact_Loans].[OfficerID]" caption="OfficerID" attribute="1" defaultMemberUniqueName="[Fact_Loans].[OfficerID].[All]" allUniqueName="[Fact_Loans].[OfficerID].[All]" dimensionUniqueName="[Fact_Loans]" displayFolder="" count="0" memberValueDatatype="130" unbalanced="0"/>
    <cacheHierarchy uniqueName="[Fact_Loans].[Customerid]" caption="Customerid" attribute="1" defaultMemberUniqueName="[Fact_Loans].[Customerid].[All]" allUniqueName="[Fact_Loans].[Customerid].[All]" dimensionUniqueName="[Fact_Loans]" displayFolder="" count="0" memberValueDatatype="20" unbalanced="0"/>
    <cacheHierarchy uniqueName="[Fact_Loans].[Monthlyincome]" caption="Monthlyincome" attribute="1" defaultMemberUniqueName="[Fact_Loans].[Monthlyincome].[All]" allUniqueName="[Fact_Loans].[Monthlyincome].[All]" dimensionUniqueName="[Fact_Loans]" displayFolder="" count="0" memberValueDatatype="20" unbalanced="0"/>
    <cacheHierarchy uniqueName="[Fact_Loans].[LoanAmount]" caption="LoanAmount" attribute="1" defaultMemberUniqueName="[Fact_Loans].[LoanAmount].[All]" allUniqueName="[Fact_Loans].[LoanAmount].[All]" dimensionUniqueName="[Fact_Loans]" displayFolder="" count="0" memberValueDatatype="6" unbalanced="0"/>
    <cacheHierarchy uniqueName="[Fact_Loans].[InterestRate]" caption="InterestRate" attribute="1" defaultMemberUniqueName="[Fact_Loans].[InterestRate].[All]" allUniqueName="[Fact_Loans].[InterestRate].[All]" dimensionUniqueName="[Fact_Loans]" displayFolder="" count="0" memberValueDatatype="5" unbalanced="0"/>
    <cacheHierarchy uniqueName="[Fact_Loans].[CerditScore]" caption="CerditScore" attribute="1" defaultMemberUniqueName="[Fact_Loans].[CerditScore].[All]" allUniqueName="[Fact_Loans].[CerditScore].[All]" dimensionUniqueName="[Fact_Loans]" displayFolder="" count="0" memberValueDatatype="20" unbalanced="0"/>
    <cacheHierarchy uniqueName="[Fact_Loans].[TermMonths]" caption="TermMonths" attribute="1" defaultMemberUniqueName="[Fact_Loans].[TermMonths].[All]" allUniqueName="[Fact_Loans].[TermMonths].[All]" dimensionUniqueName="[Fact_Loans]" displayFolder="" count="0" memberValueDatatype="20" unbalanced="0"/>
    <cacheHierarchy uniqueName="[Fact_Loans].[DisbursedDate]" caption="DisbursedDate" attribute="1" time="1" defaultMemberUniqueName="[Fact_Loans].[DisbursedDate].[All]" allUniqueName="[Fact_Loans].[DisbursedDate].[All]" dimensionUniqueName="[Fact_Loans]" displayFolder="" count="0" memberValueDatatype="7" unbalanced="0"/>
    <cacheHierarchy uniqueName="[Fact_Loans].[Productid]" caption="Productid" attribute="1" defaultMemberUniqueName="[Fact_Loans].[Productid].[All]" allUniqueName="[Fact_Loans].[Productid].[All]" dimensionUniqueName="[Fact_Loans]" displayFolder="" count="0" memberValueDatatype="20" unbalanced="0"/>
    <cacheHierarchy uniqueName="[Fact_Loans].[MonthlyInstallment]" caption="MonthlyInstallment" attribute="1" defaultMemberUniqueName="[Fact_Loans].[MonthlyInstallment].[All]" allUniqueName="[Fact_Loans].[MonthlyInstallment].[All]" dimensionUniqueName="[Fact_Loans]" displayFolder="" count="0" memberValueDatatype="5" unbalanced="0"/>
    <cacheHierarchy uniqueName="[Fact_Loans].[DTI]" caption="DTI" attribute="1" defaultMemberUniqueName="[Fact_Loans].[DTI].[All]" allUniqueName="[Fact_Loans].[DTI].[All]" dimensionUniqueName="[Fact_Loans]" displayFolder="" count="0" memberValueDatatype="5" unbalanced="0"/>
    <cacheHierarchy uniqueName="[Fact_Loans].[DTIBand]" caption="DTIBand" attribute="1" defaultMemberUniqueName="[Fact_Loans].[DTIBand].[All]" allUniqueName="[Fact_Loans].[DTIBand].[All]" dimensionUniqueName="[Fact_Loans]" displayFolder="" count="2" memberValueDatatype="130" unbalanced="0">
      <fieldsUsage count="2">
        <fieldUsage x="-1"/>
        <fieldUsage x="1"/>
      </fieldsUsage>
    </cacheHierarchy>
    <cacheHierarchy uniqueName="[Fact_Loans].[MissedPaymentCount]" caption="MissedPaymentCount" attribute="1" defaultMemberUniqueName="[Fact_Loans].[MissedPaymentCount].[All]" allUniqueName="[Fact_Loans].[MissedPaymentCount].[All]" dimensionUniqueName="[Fact_Loans]" displayFolder="" count="0" memberValueDatatype="20" unbalanced="0"/>
    <cacheHierarchy uniqueName="[Fact_Loans].[IsDefaulted]" caption="IsDefaulted" attribute="1" defaultMemberUniqueName="[Fact_Loans].[IsDefaulted].[All]" allUniqueName="[Fact_Loans].[IsDefaulted].[All]" dimensionUniqueName="[Fact_Loans]" displayFolder="" count="0" memberValueDatatype="20" unbalanced="0"/>
    <cacheHierarchy uniqueName="[Fact_Loans].[IsFPD]" caption="IsFPD" attribute="1" defaultMemberUniqueName="[Fact_Loans].[IsFPD].[All]" allUniqueName="[Fact_Loans].[IsFPD].[All]" dimensionUniqueName="[Fact_Loans]" displayFolder="" count="0" memberValueDatatype="20" unbalanced="0"/>
    <cacheHierarchy uniqueName="[Fact_Loans].[CreditScoreBand]" caption="CreditScoreBand" attribute="1" defaultMemberUniqueName="[Fact_Loans].[CreditScoreBand].[All]" allUniqueName="[Fact_Loans].[CreditScoreBand].[All]" dimensionUniqueName="[Fact_Loans]" displayFolder="" count="2" memberValueDatatype="130" unbalanced="0">
      <fieldsUsage count="2">
        <fieldUsage x="-1"/>
        <fieldUsage x="0"/>
      </fieldsUsage>
    </cacheHierarchy>
    <cacheHierarchy uniqueName="[Fact_Repayments].[LoanID]" caption="LoanID" attribute="1" defaultMemberUniqueName="[Fact_Repayments].[LoanID].[All]" allUniqueName="[Fact_Repayments].[LoanID].[All]" dimensionUniqueName="[Fact_Repayments]" displayFolder="" count="0" memberValueDatatype="130" unbalanced="0"/>
    <cacheHierarchy uniqueName="[Fact_Repayments].[PaymentMonth]" caption="PaymentMonth" attribute="1" defaultMemberUniqueName="[Fact_Repayments].[PaymentMonth].[All]" allUniqueName="[Fact_Repayments].[PaymentMonth].[All]" dimensionUniqueName="[Fact_Repayments]" displayFolder="" count="0" memberValueDatatype="20" unbalanced="0"/>
    <cacheHierarchy uniqueName="[Fact_Repayments].[ScheduledAmount]" caption="ScheduledAmount" attribute="1" defaultMemberUniqueName="[Fact_Repayments].[ScheduledAmount].[All]" allUniqueName="[Fact_Repayments].[ScheduledAmount].[All]" dimensionUniqueName="[Fact_Repayments]" displayFolder="" count="0" memberValueDatatype="5" unbalanced="0"/>
    <cacheHierarchy uniqueName="[Fact_Repayments].[AmountPaid]" caption="AmountPaid" attribute="1" defaultMemberUniqueName="[Fact_Repayments].[AmountPaid].[All]" allUniqueName="[Fact_Repayments].[AmountPaid].[All]" dimensionUniqueName="[Fact_Repayments]" displayFolder="" count="0" memberValueDatatype="20" unbalanced="0"/>
    <cacheHierarchy uniqueName="[Fact_Repayments].[PaymentStatus]" caption="PaymentStatus" attribute="1" defaultMemberUniqueName="[Fact_Repayments].[PaymentStatus].[All]" allUniqueName="[Fact_Repayments].[PaymentStatus].[All]" dimensionUniqueName="[Fact_Repayments]" displayFolder="" count="0" memberValueDatatype="130" unbalanced="0"/>
    <cacheHierarchy uniqueName="[Measures].[Count of DTIBand]" caption="Count of DTIBand" measure="1" displayFolder="" measureGroup="Fact_Loans" count="0">
      <extLst>
        <ext xmlns:x15="http://schemas.microsoft.com/office/spreadsheetml/2010/11/main" uri="{B97F6D7D-B522-45F9-BDA1-12C45D357490}">
          <x15:cacheHierarchy aggregatedColumn="40"/>
        </ext>
      </extLst>
    </cacheHierarchy>
    <cacheHierarchy uniqueName="[Measures].[Total Loans]" caption="Total Loans" measure="1" displayFolder="" measureGroup="_Analysis" count="0"/>
    <cacheHierarchy uniqueName="[Measures].[Total Portfolio Value]" caption="Total Portfolio Value" measure="1" displayFolder="" measureGroup="_Analysis" count="0"/>
    <cacheHierarchy uniqueName="[Measures].[Total Defaulted Loans]" caption="Total Defaulted Loans" measure="1" displayFolder="" measureGroup="_Analysis" count="0"/>
    <cacheHierarchy uniqueName="[Measures].[Overall Default Rate]" caption="Overall Default Rate" measure="1" displayFolder="" measureGroup="_Analysis" count="0"/>
    <cacheHierarchy uniqueName="[Measures].[Portfolio value at risk]" caption="Portfolio value at risk" measure="1" displayFolder="" measureGroup="_Analysis" count="0"/>
    <cacheHierarchy uniqueName="[Measures].[% of portfolio at risk]" caption="% of portfolio at risk" measure="1" displayFolder="" measureGroup="_Analysis" count="0"/>
    <cacheHierarchy uniqueName="[Measures].[Total FPD Loans]" caption="Total FPD Loans" measure="1" displayFolder="" measureGroup="_Analysis" count="0"/>
    <cacheHierarchy uniqueName="[Measures].[Overall FPD Rate]" caption="Overall FPD Rate" measure="1" displayFolder="" measureGroup="_Analysis" count="0"/>
    <cacheHierarchy uniqueName="[Measures].[Immediate Defaults]" caption="Immediate Defaults" measure="1" displayFolder="" measureGroup="_Analysis" count="0"/>
    <cacheHierarchy uniqueName="[Measures].[Gradual Defaults]" caption="Gradual Defaults" measure="1" displayFolder="" measureGroup="_Analysis" count="0"/>
    <cacheHierarchy uniqueName="[Measures].[% of Defaults - Immediate]" caption="% of Defaults - Immediate" measure="1" displayFolder="" measureGroup="_Analysis" count="0"/>
    <cacheHierarchy uniqueName="[Measures].[Total Scheduled Repayments]" caption="Total Scheduled Repayments" measure="1" displayFolder="" measureGroup="_Analysis" count="0"/>
    <cacheHierarchy uniqueName="[Measures].[Total Collected]" caption="Total Collected" measure="1" displayFolder="" measureGroup="_Analysis" count="0"/>
    <cacheHierarchy uniqueName="[Measures].[Collection Rate]" caption="Collection Rate" measure="1" displayFolder="" measureGroup="_Analysis" count="0"/>
    <cacheHierarchy uniqueName="[Measures].[Repayment Shortfall]" caption="Repayment Shortfall" measure="1" displayFolder="" measureGroup="_Analysis" count="0"/>
    <cacheHierarchy uniqueName="[Measures].[Average DTI]" caption="Average DTI" measure="1" displayFolder="" measureGroup="_Analysis" count="0"/>
    <cacheHierarchy uniqueName="[Measures].[Average Loan Amount]" caption="Average Loan Amount" measure="1" displayFolder="" measureGroup="_Analysis" count="0"/>
    <cacheHierarchy uniqueName="[Measures].[Average Credit Score]" caption="Average Credit Score" measure="1" displayFolder="" measureGroup="_Analysis" count="0"/>
    <cacheHierarchy uniqueName="[Measures].[Avg Credit Score - Defaulted]" caption="Avg Credit Score - Defaulted" measure="1" displayFolder="" measureGroup="_Analysis" count="0"/>
    <cacheHierarchy uniqueName="[Measures].[Avg Credit Score - Not Defaulted]" caption="Avg Credit Score - Not Defaulted" measure="1" displayFolder="" measureGroup="_Analysis" count="0"/>
    <cacheHierarchy uniqueName="[Measures].[% of Defaults - Gradual]" caption="% of Defaults - Gradual" measure="1" displayFolder="" measureGroup="_Analysis" count="0"/>
    <cacheHierarchy uniqueName="[Measures].[Default Rate (Reported)]" caption="Default Rate (Reported)" measure="1" displayFolder="" measureGroup="_Analysis" count="0" oneField="1">
      <fieldsUsage count="1">
        <fieldUsage x="2"/>
      </fieldsUsage>
    </cacheHierarchy>
    <cacheHierarchy uniqueName="[Measures].[__XL_Count Fact_Repayments]" caption="__XL_Count Fact_Repayments" measure="1" displayFolder="" measureGroup="Fact_Repayments" count="0" hidden="1"/>
    <cacheHierarchy uniqueName="[Measures].[__XL_Count Dim_Branches]" caption="__XL_Count Dim_Branches" measure="1" displayFolder="" measureGroup="Dim_Branches" count="0" hidden="1"/>
    <cacheHierarchy uniqueName="[Measures].[__XL_Count Fact_Loans]" caption="__XL_Count Fact_Loans" measure="1" displayFolder="" measureGroup="Fact_Loans" count="0" hidden="1"/>
    <cacheHierarchy uniqueName="[Measures].[__XL_Count Dim_Calendar]" caption="__XL_Count Dim_Calendar" measure="1" displayFolder="" measureGroup="Dim_Calendar" count="0" hidden="1"/>
    <cacheHierarchy uniqueName="[Measures].[__XL_Count Dim_Officers]" caption="__XL_Count Dim_Officers" measure="1" displayFolder="" measureGroup="Dim_Officers" count="0" hidden="1"/>
    <cacheHierarchy uniqueName="[Measures].[__XL_Count Dim_Products]" caption="__XL_Count Dim_Products" measure="1" displayFolder="" measureGroup="Dim_Products" count="0" hidden="1"/>
    <cacheHierarchy uniqueName="[Measures].[__XL_Count Dim_Customer]" caption="__XL_Count Dim_Customer" measure="1" displayFolder="" measureGroup="Dim_Customer" count="0" hidden="1"/>
    <cacheHierarchy uniqueName="[Measures].[__XL_Count _Analysis]" caption="__XL_Count _Analysis" measure="1" displayFolder="" measureGroup="_Analysis" count="0" hidden="1"/>
    <cacheHierarchy uniqueName="[Measures].[__No measures defined]" caption="__No measures defined" measure="1" displayFolder="" count="0" hidden="1"/>
  </cacheHierarchies>
  <kpis count="0"/>
  <dimensions count="9">
    <dimension name="_Analysis" uniqueName="[_Analysis]" caption="_Analysis"/>
    <dimension name="Dim_Branches" uniqueName="[Dim_Branches]" caption="Dim_Branches"/>
    <dimension name="Dim_Calendar" uniqueName="[Dim_Calendar]" caption="Dim_Calendar"/>
    <dimension name="Dim_Customer" uniqueName="[Dim_Customer]" caption="Dim_Customer"/>
    <dimension name="Dim_Officers" uniqueName="[Dim_Officers]" caption="Dim_Officers"/>
    <dimension name="Dim_Products" uniqueName="[Dim_Products]" caption="Dim_Products"/>
    <dimension name="Fact_Loans" uniqueName="[Fact_Loans]" caption="Fact_Loans"/>
    <dimension name="Fact_Repayments" uniqueName="[Fact_Repayments]" caption="Fact_Repayments"/>
    <dimension measure="1" name="Measures" uniqueName="[Measures]" caption="Measures"/>
  </dimensions>
  <measureGroups count="8">
    <measureGroup name="_Analysis" caption="_Analysis"/>
    <measureGroup name="Dim_Branches" caption="Dim_Branches"/>
    <measureGroup name="Dim_Calendar" caption="Dim_Calendar"/>
    <measureGroup name="Dim_Customer" caption="Dim_Customer"/>
    <measureGroup name="Dim_Officers" caption="Dim_Officers"/>
    <measureGroup name="Dim_Products" caption="Dim_Products"/>
    <measureGroup name="Fact_Loans" caption="Fact_Loans"/>
    <measureGroup name="Fact_Repayments" caption="Fact_Repayments"/>
  </measureGroups>
  <maps count="19">
    <map measureGroup="0" dimension="0"/>
    <map measureGroup="1" dimension="1"/>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 measureGroup="7" dimension="1"/>
    <map measureGroup="7" dimension="2"/>
    <map measureGroup="7" dimension="3"/>
    <map measureGroup="7" dimension="4"/>
    <map measureGroup="7" dimension="5"/>
    <map measureGroup="7" dimension="6"/>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benezer" refreshedDate="46284.751425115741" createdVersion="5" refreshedVersion="8" minRefreshableVersion="3" recordCount="0" supportSubquery="1" supportAdvancedDrill="1" xr:uid="{78105C05-A5C5-4F44-9E43-77FCB2B56DED}">
  <cacheSource type="external" connectionId="11"/>
  <cacheFields count="5">
    <cacheField name="[Measures].[Total Defaulted Loans]" caption="Total Defaulted Loans" numFmtId="0" hierarchy="53" level="32767"/>
    <cacheField name="[Measures].[Overall Default Rate]" caption="Overall Default Rate" numFmtId="0" hierarchy="54" level="32767"/>
    <cacheField name="[Measures].[Portfolio value at risk]" caption="Portfolio value at risk" numFmtId="0" hierarchy="55" level="32767"/>
    <cacheField name="[Measures].[% of portfolio at risk]" caption="% of portfolio at risk" numFmtId="0" hierarchy="56" level="32767"/>
    <cacheField name="[Dim_Branches].[Region].[Region]" caption="Region" numFmtId="0" hierarchy="2" level="1">
      <sharedItems containsSemiMixedTypes="0" containsNonDate="0" containsString="0"/>
    </cacheField>
  </cacheFields>
  <cacheHierarchies count="82">
    <cacheHierarchy uniqueName="[_Analysis].[Column1]" caption="Column1" attribute="1" defaultMemberUniqueName="[_Analysis].[Column1].[All]" allUniqueName="[_Analysis].[Column1].[All]" dimensionUniqueName="[_Analysis]" displayFolder="" count="0" memberValueDatatype="130" unbalanced="0"/>
    <cacheHierarchy uniqueName="[Dim_Branches].[BranchID]" caption="BranchID" attribute="1" defaultMemberUniqueName="[Dim_Branches].[BranchID].[All]" allUniqueName="[Dim_Branches].[BranchID].[All]" dimensionUniqueName="[Dim_Branches]" displayFolder="" count="0" memberValueDatatype="130" unbalanced="0"/>
    <cacheHierarchy uniqueName="[Dim_Branches].[Region]" caption="Region" attribute="1" defaultMemberUniqueName="[Dim_Branches].[Region].[All]" allUniqueName="[Dim_Branches].[Region].[All]" dimensionUniqueName="[Dim_Branches]" displayFolder="" count="2" memberValueDatatype="130" unbalanced="0">
      <fieldsUsage count="2">
        <fieldUsage x="-1"/>
        <fieldUsage x="4"/>
      </fieldsUsage>
    </cacheHierarchy>
    <cacheHierarchy uniqueName="[Dim_Branches].[BranchName]" caption="BranchName" attribute="1" defaultMemberUniqueName="[Dim_Branches].[BranchName].[All]" allUniqueName="[Dim_Branches].[BranchName].[All]" dimensionUniqueName="[Dim_Branches]" displayFolder="" count="0" memberValueDatatype="130" unbalanced="0"/>
    <cacheHierarchy uniqueName="[Dim_Calendar].[Date]" caption="Date" attribute="1" time="1" defaultMemberUniqueName="[Dim_Calendar].[Date].[All]" allUniqueName="[Dim_Calendar].[Date].[All]" dimensionUniqueName="[Dim_Calendar]" displayFolder="" count="0" memberValueDatatype="7"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Number]" caption="MonthNumber" attribute="1" defaultMemberUniqueName="[Dim_Calendar].[MonthNumber].[All]" allUniqueName="[Dim_Calendar].[MonthNumber].[All]" dimensionUniqueName="[Dim_Calendar]" displayFolder="" count="0" memberValueDatatype="20" unbalanced="0"/>
    <cacheHierarchy uniqueName="[Dim_Calendar].[MonthName]" caption="MonthName" attribute="1" defaultMemberUniqueName="[Dim_Calendar].[MonthName].[All]" allUniqueName="[Dim_Calendar].[MonthName].[All]" dimensionUniqueName="[Dim_Calendar]" displayFolder="" count="0" memberValueDatatype="130" unbalanced="0"/>
    <cacheHierarchy uniqueName="[Dim_Calendar].[MonthYear]" caption="MonthYear" attribute="1" time="1" defaultMemberUniqueName="[Dim_Calendar].[MonthYear].[All]" allUniqueName="[Dim_Calendar].[MonthYear].[All]" dimensionUniqueName="[Dim_Calendar]" displayFolder="" count="0" memberValueDatatype="7" unbalanced="0"/>
    <cacheHierarchy uniqueName="[Dim_Calendar].[Quarter]" caption="Quarter" attribute="1" defaultMemberUniqueName="[Dim_Calendar].[Quarter].[All]" allUniqueName="[Dim_Calendar].[Quarter].[All]" dimensionUniqueName="[Dim_Calendar]" displayFolder="" count="0" memberValueDatatype="130" unbalanced="0"/>
    <cacheHierarchy uniqueName="[Dim_Calendar].[Day]" caption="Day" attribute="1" defaultMemberUniqueName="[Dim_Calendar].[Day].[All]" allUniqueName="[Dim_Calendar].[Day].[All]" dimensionUniqueName="[Dim_Calendar]" displayFolder="" count="0" memberValueDatatype="20" unbalanced="0"/>
    <cacheHierarchy uniqueName="[Dim_Calendar].[DayName]" caption="DayName" attribute="1" defaultMemberUniqueName="[Dim_Calendar].[DayName].[All]" allUniqueName="[Dim_Calendar].[DayName].[All]" dimensionUniqueName="[Dim_Calendar]" displayFolder="" count="0" memberValueDatatype="130" unbalanced="0"/>
    <cacheHierarchy uniqueName="[Dim_Calendar].[IsWeekend]" caption="IsWeekend" attribute="1" defaultMemberUniqueName="[Dim_Calendar].[IsWeekend].[All]" allUniqueName="[Dim_Calendar].[IsWeekend].[All]" dimensionUniqueName="[Dim_Calendar]" displayFolder="" count="0" memberValueDatatype="11" unbalanced="0"/>
    <cacheHierarchy uniqueName="[Dim_Customer].[Customerid]" caption="Customerid" attribute="1" defaultMemberUniqueName="[Dim_Customer].[Customerid].[All]" allUniqueName="[Dim_Customer].[Customerid].[All]" dimensionUniqueName="[Dim_Customer]" displayFolder="" count="0" memberValueDatatype="2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EmploymentSector]" caption="EmploymentSector" attribute="1" defaultMemberUniqueName="[Dim_Customer].[EmploymentSector].[All]" allUniqueName="[Dim_Customer].[EmploymentSector].[All]" dimensionUniqueName="[Dim_Customer]" displayFolder="" count="0" memberValueDatatype="130" unbalanced="0"/>
    <cacheHierarchy uniqueName="[Dim_Customer].[Monthlyincome]" caption="Monthlyincome" attribute="1" defaultMemberUniqueName="[Dim_Customer].[Monthlyincome].[All]" allUniqueName="[Dim_Customer].[Monthlyincome].[All]" dimensionUniqueName="[Dim_Customer]" displayFolder="" count="0" memberValueDatatype="20" unbalanced="0"/>
    <cacheHierarchy uniqueName="[Dim_Officers].[OfficerID]" caption="OfficerID" attribute="1" defaultMemberUniqueName="[Dim_Officers].[OfficerID].[All]" allUniqueName="[Dim_Officers].[OfficerID].[All]" dimensionUniqueName="[Dim_Officers]" displayFolder="" count="0" memberValueDatatype="130" unbalanced="0"/>
    <cacheHierarchy uniqueName="[Dim_Officers].[OfficerName]" caption="OfficerName" attribute="1" defaultMemberUniqueName="[Dim_Officers].[OfficerName].[All]" allUniqueName="[Dim_Officers].[OfficerName].[All]" dimensionUniqueName="[Dim_Officers]" displayFolder="" count="0" memberValueDatatype="130" unbalanced="0"/>
    <cacheHierarchy uniqueName="[Dim_Officers].[BranchID]" caption="BranchID" attribute="1" defaultMemberUniqueName="[Dim_Officers].[BranchID].[All]" allUniqueName="[Dim_Officers].[BranchID].[All]" dimensionUniqueName="[Dim_Officers]" displayFolder="" count="0" memberValueDatatype="130" unbalanced="0"/>
    <cacheHierarchy uniqueName="[Dim_Officers].[YearsExperience]" caption="YearsExperience" attribute="1" defaultMemberUniqueName="[Dim_Officers].[YearsExperience].[All]" allUniqueName="[Dim_Officers].[YearsExperience].[All]" dimensionUniqueName="[Dim_Officers]" displayFolder="" count="0" memberValueDatatype="20" unbalanced="0"/>
    <cacheHierarchy uniqueName="[Dim_Products].[Productid]" caption="Productid" attribute="1" defaultMemberUniqueName="[Dim_Products].[Productid].[All]" allUniqueName="[Dim_Products].[Productid].[All]" dimensionUniqueName="[Dim_Products]" displayFolder="" count="0" memberValueDatatype="20" unbalanced="0"/>
    <cacheHierarchy uniqueName="[Dim_Products].[ProductType]" caption="ProductType" attribute="1" defaultMemberUniqueName="[Dim_Products].[ProductType].[All]" allUniqueName="[Dim_Products].[ProductType].[All]" dimensionUniqueName="[Dim_Products]" displayFolder="" count="2" memberValueDatatype="130" unbalanced="0"/>
    <cacheHierarchy uniqueName="[Dim_Products].[TermRangeMonths]" caption="TermRangeMonths" attribute="1" defaultMemberUniqueName="[Dim_Products].[TermRangeMonths].[All]" allUniqueName="[Dim_Products].[TermRangeMonths].[All]" dimensionUniqueName="[Dim_Products]" displayFolder="" count="0" memberValueDatatype="130" unbalanced="0"/>
    <cacheHierarchy uniqueName="[Dim_Products].[TypicalRateRange]" caption="TypicalRateRange" attribute="1" defaultMemberUniqueName="[Dim_Products].[TypicalRateRange].[All]" allUniqueName="[Dim_Products].[TypicalRateRange].[All]" dimensionUniqueName="[Dim_Products]" displayFolder="" count="0" memberValueDatatype="130" unbalanced="0"/>
    <cacheHierarchy uniqueName="[Fact_Loans].[LoanID]" caption="LoanID" attribute="1" defaultMemberUniqueName="[Fact_Loans].[LoanID].[All]" allUniqueName="[Fact_Loans].[LoanID].[All]" dimensionUniqueName="[Fact_Loans]" displayFolder="" count="0" memberValueDatatype="130" unbalanced="0"/>
    <cacheHierarchy uniqueName="[Fact_Loans].[BranchID]" caption="BranchID" attribute="1" defaultMemberUniqueName="[Fact_Loans].[BranchID].[All]" allUniqueName="[Fact_Loans].[BranchID].[All]" dimensionUniqueName="[Fact_Loans]" displayFolder="" count="0" memberValueDatatype="130" unbalanced="0"/>
    <cacheHierarchy uniqueName="[Fact_Loans].[OfficerID]" caption="OfficerID" attribute="1" defaultMemberUniqueName="[Fact_Loans].[OfficerID].[All]" allUniqueName="[Fact_Loans].[OfficerID].[All]" dimensionUniqueName="[Fact_Loans]" displayFolder="" count="0" memberValueDatatype="130" unbalanced="0"/>
    <cacheHierarchy uniqueName="[Fact_Loans].[Customerid]" caption="Customerid" attribute="1" defaultMemberUniqueName="[Fact_Loans].[Customerid].[All]" allUniqueName="[Fact_Loans].[Customerid].[All]" dimensionUniqueName="[Fact_Loans]" displayFolder="" count="0" memberValueDatatype="20" unbalanced="0"/>
    <cacheHierarchy uniqueName="[Fact_Loans].[Monthlyincome]" caption="Monthlyincome" attribute="1" defaultMemberUniqueName="[Fact_Loans].[Monthlyincome].[All]" allUniqueName="[Fact_Loans].[Monthlyincome].[All]" dimensionUniqueName="[Fact_Loans]" displayFolder="" count="0" memberValueDatatype="20" unbalanced="0"/>
    <cacheHierarchy uniqueName="[Fact_Loans].[LoanAmount]" caption="LoanAmount" attribute="1" defaultMemberUniqueName="[Fact_Loans].[LoanAmount].[All]" allUniqueName="[Fact_Loans].[LoanAmount].[All]" dimensionUniqueName="[Fact_Loans]" displayFolder="" count="0" memberValueDatatype="6" unbalanced="0"/>
    <cacheHierarchy uniqueName="[Fact_Loans].[InterestRate]" caption="InterestRate" attribute="1" defaultMemberUniqueName="[Fact_Loans].[InterestRate].[All]" allUniqueName="[Fact_Loans].[InterestRate].[All]" dimensionUniqueName="[Fact_Loans]" displayFolder="" count="0" memberValueDatatype="5" unbalanced="0"/>
    <cacheHierarchy uniqueName="[Fact_Loans].[CerditScore]" caption="CerditScore" attribute="1" defaultMemberUniqueName="[Fact_Loans].[CerditScore].[All]" allUniqueName="[Fact_Loans].[CerditScore].[All]" dimensionUniqueName="[Fact_Loans]" displayFolder="" count="0" memberValueDatatype="20" unbalanced="0"/>
    <cacheHierarchy uniqueName="[Fact_Loans].[TermMonths]" caption="TermMonths" attribute="1" defaultMemberUniqueName="[Fact_Loans].[TermMonths].[All]" allUniqueName="[Fact_Loans].[TermMonths].[All]" dimensionUniqueName="[Fact_Loans]" displayFolder="" count="0" memberValueDatatype="20" unbalanced="0"/>
    <cacheHierarchy uniqueName="[Fact_Loans].[DisbursedDate]" caption="DisbursedDate" attribute="1" time="1" defaultMemberUniqueName="[Fact_Loans].[DisbursedDate].[All]" allUniqueName="[Fact_Loans].[DisbursedDate].[All]" dimensionUniqueName="[Fact_Loans]" displayFolder="" count="0" memberValueDatatype="7" unbalanced="0"/>
    <cacheHierarchy uniqueName="[Fact_Loans].[Productid]" caption="Productid" attribute="1" defaultMemberUniqueName="[Fact_Loans].[Productid].[All]" allUniqueName="[Fact_Loans].[Productid].[All]" dimensionUniqueName="[Fact_Loans]" displayFolder="" count="0" memberValueDatatype="20" unbalanced="0"/>
    <cacheHierarchy uniqueName="[Fact_Loans].[MonthlyInstallment]" caption="MonthlyInstallment" attribute="1" defaultMemberUniqueName="[Fact_Loans].[MonthlyInstallment].[All]" allUniqueName="[Fact_Loans].[MonthlyInstallment].[All]" dimensionUniqueName="[Fact_Loans]" displayFolder="" count="0" memberValueDatatype="5" unbalanced="0"/>
    <cacheHierarchy uniqueName="[Fact_Loans].[DTI]" caption="DTI" attribute="1" defaultMemberUniqueName="[Fact_Loans].[DTI].[All]" allUniqueName="[Fact_Loans].[DTI].[All]" dimensionUniqueName="[Fact_Loans]" displayFolder="" count="0" memberValueDatatype="5" unbalanced="0"/>
    <cacheHierarchy uniqueName="[Fact_Loans].[DTIBand]" caption="DTIBand" attribute="1" defaultMemberUniqueName="[Fact_Loans].[DTIBand].[All]" allUniqueName="[Fact_Loans].[DTIBand].[All]" dimensionUniqueName="[Fact_Loans]" displayFolder="" count="0" memberValueDatatype="130" unbalanced="0"/>
    <cacheHierarchy uniqueName="[Fact_Loans].[MissedPaymentCount]" caption="MissedPaymentCount" attribute="1" defaultMemberUniqueName="[Fact_Loans].[MissedPaymentCount].[All]" allUniqueName="[Fact_Loans].[MissedPaymentCount].[All]" dimensionUniqueName="[Fact_Loans]" displayFolder="" count="0" memberValueDatatype="20" unbalanced="0"/>
    <cacheHierarchy uniqueName="[Fact_Loans].[IsDefaulted]" caption="IsDefaulted" attribute="1" defaultMemberUniqueName="[Fact_Loans].[IsDefaulted].[All]" allUniqueName="[Fact_Loans].[IsDefaulted].[All]" dimensionUniqueName="[Fact_Loans]" displayFolder="" count="0" memberValueDatatype="20" unbalanced="0"/>
    <cacheHierarchy uniqueName="[Fact_Loans].[IsFPD]" caption="IsFPD" attribute="1" defaultMemberUniqueName="[Fact_Loans].[IsFPD].[All]" allUniqueName="[Fact_Loans].[IsFPD].[All]" dimensionUniqueName="[Fact_Loans]" displayFolder="" count="0" memberValueDatatype="20" unbalanced="0"/>
    <cacheHierarchy uniqueName="[Fact_Loans].[CreditScoreBand]" caption="CreditScoreBand" attribute="1" defaultMemberUniqueName="[Fact_Loans].[CreditScoreBand].[All]" allUniqueName="[Fact_Loans].[CreditScoreBand].[All]" dimensionUniqueName="[Fact_Loans]" displayFolder="" count="0" memberValueDatatype="130" unbalanced="0"/>
    <cacheHierarchy uniqueName="[Fact_Repayments].[LoanID]" caption="LoanID" attribute="1" defaultMemberUniqueName="[Fact_Repayments].[LoanID].[All]" allUniqueName="[Fact_Repayments].[LoanID].[All]" dimensionUniqueName="[Fact_Repayments]" displayFolder="" count="0" memberValueDatatype="130" unbalanced="0"/>
    <cacheHierarchy uniqueName="[Fact_Repayments].[PaymentMonth]" caption="PaymentMonth" attribute="1" defaultMemberUniqueName="[Fact_Repayments].[PaymentMonth].[All]" allUniqueName="[Fact_Repayments].[PaymentMonth].[All]" dimensionUniqueName="[Fact_Repayments]" displayFolder="" count="0" memberValueDatatype="20" unbalanced="0"/>
    <cacheHierarchy uniqueName="[Fact_Repayments].[ScheduledAmount]" caption="ScheduledAmount" attribute="1" defaultMemberUniqueName="[Fact_Repayments].[ScheduledAmount].[All]" allUniqueName="[Fact_Repayments].[ScheduledAmount].[All]" dimensionUniqueName="[Fact_Repayments]" displayFolder="" count="0" memberValueDatatype="5" unbalanced="0"/>
    <cacheHierarchy uniqueName="[Fact_Repayments].[AmountPaid]" caption="AmountPaid" attribute="1" defaultMemberUniqueName="[Fact_Repayments].[AmountPaid].[All]" allUniqueName="[Fact_Repayments].[AmountPaid].[All]" dimensionUniqueName="[Fact_Repayments]" displayFolder="" count="0" memberValueDatatype="20" unbalanced="0"/>
    <cacheHierarchy uniqueName="[Fact_Repayments].[PaymentStatus]" caption="PaymentStatus" attribute="1" defaultMemberUniqueName="[Fact_Repayments].[PaymentStatus].[All]" allUniqueName="[Fact_Repayments].[PaymentStatus].[All]" dimensionUniqueName="[Fact_Repayments]" displayFolder="" count="0" memberValueDatatype="130" unbalanced="0"/>
    <cacheHierarchy uniqueName="[Measures].[Count of DTIBand]" caption="Count of DTIBand" measure="1" displayFolder="" measureGroup="Fact_Loans" count="0">
      <extLst>
        <ext xmlns:x15="http://schemas.microsoft.com/office/spreadsheetml/2010/11/main" uri="{B97F6D7D-B522-45F9-BDA1-12C45D357490}">
          <x15:cacheHierarchy aggregatedColumn="40"/>
        </ext>
      </extLst>
    </cacheHierarchy>
    <cacheHierarchy uniqueName="[Measures].[Total Loans]" caption="Total Loans" measure="1" displayFolder="" measureGroup="_Analysis" count="0"/>
    <cacheHierarchy uniqueName="[Measures].[Total Portfolio Value]" caption="Total Portfolio Value" measure="1" displayFolder="" measureGroup="_Analysis" count="0"/>
    <cacheHierarchy uniqueName="[Measures].[Total Defaulted Loans]" caption="Total Defaulted Loans" measure="1" displayFolder="" measureGroup="_Analysis" count="0" oneField="1">
      <fieldsUsage count="1">
        <fieldUsage x="0"/>
      </fieldsUsage>
    </cacheHierarchy>
    <cacheHierarchy uniqueName="[Measures].[Overall Default Rate]" caption="Overall Default Rate" measure="1" displayFolder="" measureGroup="_Analysis" count="0" oneField="1">
      <fieldsUsage count="1">
        <fieldUsage x="1"/>
      </fieldsUsage>
    </cacheHierarchy>
    <cacheHierarchy uniqueName="[Measures].[Portfolio value at risk]" caption="Portfolio value at risk" measure="1" displayFolder="" measureGroup="_Analysis" count="0" oneField="1">
      <fieldsUsage count="1">
        <fieldUsage x="2"/>
      </fieldsUsage>
    </cacheHierarchy>
    <cacheHierarchy uniqueName="[Measures].[% of portfolio at risk]" caption="% of portfolio at risk" measure="1" displayFolder="" measureGroup="_Analysis" count="0" oneField="1">
      <fieldsUsage count="1">
        <fieldUsage x="3"/>
      </fieldsUsage>
    </cacheHierarchy>
    <cacheHierarchy uniqueName="[Measures].[Total FPD Loans]" caption="Total FPD Loans" measure="1" displayFolder="" measureGroup="_Analysis" count="0"/>
    <cacheHierarchy uniqueName="[Measures].[Overall FPD Rate]" caption="Overall FPD Rate" measure="1" displayFolder="" measureGroup="_Analysis" count="0"/>
    <cacheHierarchy uniqueName="[Measures].[Immediate Defaults]" caption="Immediate Defaults" measure="1" displayFolder="" measureGroup="_Analysis" count="0"/>
    <cacheHierarchy uniqueName="[Measures].[Gradual Defaults]" caption="Gradual Defaults" measure="1" displayFolder="" measureGroup="_Analysis" count="0"/>
    <cacheHierarchy uniqueName="[Measures].[% of Defaults - Immediate]" caption="% of Defaults - Immediate" measure="1" displayFolder="" measureGroup="_Analysis" count="0"/>
    <cacheHierarchy uniqueName="[Measures].[Total Scheduled Repayments]" caption="Total Scheduled Repayments" measure="1" displayFolder="" measureGroup="_Analysis" count="0"/>
    <cacheHierarchy uniqueName="[Measures].[Total Collected]" caption="Total Collected" measure="1" displayFolder="" measureGroup="_Analysis" count="0"/>
    <cacheHierarchy uniqueName="[Measures].[Collection Rate]" caption="Collection Rate" measure="1" displayFolder="" measureGroup="_Analysis" count="0"/>
    <cacheHierarchy uniqueName="[Measures].[Repayment Shortfall]" caption="Repayment Shortfall" measure="1" displayFolder="" measureGroup="_Analysis" count="0"/>
    <cacheHierarchy uniqueName="[Measures].[Average DTI]" caption="Average DTI" measure="1" displayFolder="" measureGroup="_Analysis" count="0"/>
    <cacheHierarchy uniqueName="[Measures].[Average Loan Amount]" caption="Average Loan Amount" measure="1" displayFolder="" measureGroup="_Analysis" count="0"/>
    <cacheHierarchy uniqueName="[Measures].[Average Credit Score]" caption="Average Credit Score" measure="1" displayFolder="" measureGroup="_Analysis" count="0"/>
    <cacheHierarchy uniqueName="[Measures].[Avg Credit Score - Defaulted]" caption="Avg Credit Score - Defaulted" measure="1" displayFolder="" measureGroup="_Analysis" count="0"/>
    <cacheHierarchy uniqueName="[Measures].[Avg Credit Score - Not Defaulted]" caption="Avg Credit Score - Not Defaulted" measure="1" displayFolder="" measureGroup="_Analysis" count="0"/>
    <cacheHierarchy uniqueName="[Measures].[% of Defaults - Gradual]" caption="% of Defaults - Gradual" measure="1" displayFolder="" measureGroup="_Analysis" count="0"/>
    <cacheHierarchy uniqueName="[Measures].[Default Rate (Reported)]" caption="Default Rate (Reported)" measure="1" displayFolder="" measureGroup="_Analysis" count="0"/>
    <cacheHierarchy uniqueName="[Measures].[__XL_Count Fact_Repayments]" caption="__XL_Count Fact_Repayments" measure="1" displayFolder="" measureGroup="Fact_Repayments" count="0" hidden="1"/>
    <cacheHierarchy uniqueName="[Measures].[__XL_Count Dim_Branches]" caption="__XL_Count Dim_Branches" measure="1" displayFolder="" measureGroup="Dim_Branches" count="0" hidden="1"/>
    <cacheHierarchy uniqueName="[Measures].[__XL_Count Fact_Loans]" caption="__XL_Count Fact_Loans" measure="1" displayFolder="" measureGroup="Fact_Loans" count="0" hidden="1"/>
    <cacheHierarchy uniqueName="[Measures].[__XL_Count Dim_Calendar]" caption="__XL_Count Dim_Calendar" measure="1" displayFolder="" measureGroup="Dim_Calendar" count="0" hidden="1"/>
    <cacheHierarchy uniqueName="[Measures].[__XL_Count Dim_Officers]" caption="__XL_Count Dim_Officers" measure="1" displayFolder="" measureGroup="Dim_Officers" count="0" hidden="1"/>
    <cacheHierarchy uniqueName="[Measures].[__XL_Count Dim_Products]" caption="__XL_Count Dim_Products" measure="1" displayFolder="" measureGroup="Dim_Products" count="0" hidden="1"/>
    <cacheHierarchy uniqueName="[Measures].[__XL_Count Dim_Customer]" caption="__XL_Count Dim_Customer" measure="1" displayFolder="" measureGroup="Dim_Customer" count="0" hidden="1"/>
    <cacheHierarchy uniqueName="[Measures].[__XL_Count _Analysis]" caption="__XL_Count _Analysis" measure="1" displayFolder="" measureGroup="_Analysis" count="0" hidden="1"/>
    <cacheHierarchy uniqueName="[Measures].[__No measures defined]" caption="__No measures defined" measure="1" displayFolder="" count="0" hidden="1"/>
  </cacheHierarchies>
  <kpis count="0"/>
  <dimensions count="9">
    <dimension name="_Analysis" uniqueName="[_Analysis]" caption="_Analysis"/>
    <dimension name="Dim_Branches" uniqueName="[Dim_Branches]" caption="Dim_Branches"/>
    <dimension name="Dim_Calendar" uniqueName="[Dim_Calendar]" caption="Dim_Calendar"/>
    <dimension name="Dim_Customer" uniqueName="[Dim_Customer]" caption="Dim_Customer"/>
    <dimension name="Dim_Officers" uniqueName="[Dim_Officers]" caption="Dim_Officers"/>
    <dimension name="Dim_Products" uniqueName="[Dim_Products]" caption="Dim_Products"/>
    <dimension name="Fact_Loans" uniqueName="[Fact_Loans]" caption="Fact_Loans"/>
    <dimension name="Fact_Repayments" uniqueName="[Fact_Repayments]" caption="Fact_Repayments"/>
    <dimension measure="1" name="Measures" uniqueName="[Measures]" caption="Measures"/>
  </dimensions>
  <measureGroups count="8">
    <measureGroup name="_Analysis" caption="_Analysis"/>
    <measureGroup name="Dim_Branches" caption="Dim_Branches"/>
    <measureGroup name="Dim_Calendar" caption="Dim_Calendar"/>
    <measureGroup name="Dim_Customer" caption="Dim_Customer"/>
    <measureGroup name="Dim_Officers" caption="Dim_Officers"/>
    <measureGroup name="Dim_Products" caption="Dim_Products"/>
    <measureGroup name="Fact_Loans" caption="Fact_Loans"/>
    <measureGroup name="Fact_Repayments" caption="Fact_Repayments"/>
  </measureGroups>
  <maps count="19">
    <map measureGroup="0" dimension="0"/>
    <map measureGroup="1" dimension="1"/>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 measureGroup="7" dimension="1"/>
    <map measureGroup="7" dimension="2"/>
    <map measureGroup="7" dimension="3"/>
    <map measureGroup="7" dimension="4"/>
    <map measureGroup="7" dimension="5"/>
    <map measureGroup="7" dimension="6"/>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benezer" refreshedDate="46284.751428819443" createdVersion="5" refreshedVersion="8" minRefreshableVersion="3" recordCount="0" supportSubquery="1" supportAdvancedDrill="1" xr:uid="{CFE9E96A-E793-4A8D-9FA5-DB9491C5E5BB}">
  <cacheSource type="external" connectionId="11"/>
  <cacheFields count="7">
    <cacheField name="[Measures].[Total FPD Loans]" caption="Total FPD Loans" numFmtId="0" hierarchy="57" level="32767"/>
    <cacheField name="[Measures].[Overall FPD Rate]" caption="Overall FPD Rate" numFmtId="0" hierarchy="58" level="32767"/>
    <cacheField name="[Measures].[Immediate Defaults]" caption="Immediate Defaults" numFmtId="0" hierarchy="59" level="32767"/>
    <cacheField name="[Measures].[Gradual Defaults]" caption="Gradual Defaults" numFmtId="0" hierarchy="60" level="32767"/>
    <cacheField name="[Measures].[% of Defaults - Immediate]" caption="% of Defaults - Immediate" numFmtId="0" hierarchy="61" level="32767"/>
    <cacheField name="[Measures].[% of Defaults - Gradual]" caption="% of Defaults - Gradual" numFmtId="0" hierarchy="71" level="32767"/>
    <cacheField name="[Dim_Branches].[Region].[Region]" caption="Region" numFmtId="0" hierarchy="2" level="1">
      <sharedItems containsSemiMixedTypes="0" containsNonDate="0" containsString="0"/>
    </cacheField>
  </cacheFields>
  <cacheHierarchies count="82">
    <cacheHierarchy uniqueName="[_Analysis].[Column1]" caption="Column1" attribute="1" defaultMemberUniqueName="[_Analysis].[Column1].[All]" allUniqueName="[_Analysis].[Column1].[All]" dimensionUniqueName="[_Analysis]" displayFolder="" count="0" memberValueDatatype="130" unbalanced="0"/>
    <cacheHierarchy uniqueName="[Dim_Branches].[BranchID]" caption="BranchID" attribute="1" defaultMemberUniqueName="[Dim_Branches].[BranchID].[All]" allUniqueName="[Dim_Branches].[BranchID].[All]" dimensionUniqueName="[Dim_Branches]" displayFolder="" count="0" memberValueDatatype="130" unbalanced="0"/>
    <cacheHierarchy uniqueName="[Dim_Branches].[Region]" caption="Region" attribute="1" defaultMemberUniqueName="[Dim_Branches].[Region].[All]" allUniqueName="[Dim_Branches].[Region].[All]" dimensionUniqueName="[Dim_Branches]" displayFolder="" count="2" memberValueDatatype="130" unbalanced="0">
      <fieldsUsage count="2">
        <fieldUsage x="-1"/>
        <fieldUsage x="6"/>
      </fieldsUsage>
    </cacheHierarchy>
    <cacheHierarchy uniqueName="[Dim_Branches].[BranchName]" caption="BranchName" attribute="1" defaultMemberUniqueName="[Dim_Branches].[BranchName].[All]" allUniqueName="[Dim_Branches].[BranchName].[All]" dimensionUniqueName="[Dim_Branches]" displayFolder="" count="0" memberValueDatatype="130" unbalanced="0"/>
    <cacheHierarchy uniqueName="[Dim_Calendar].[Date]" caption="Date" attribute="1" time="1" defaultMemberUniqueName="[Dim_Calendar].[Date].[All]" allUniqueName="[Dim_Calendar].[Date].[All]" dimensionUniqueName="[Dim_Calendar]" displayFolder="" count="0" memberValueDatatype="7"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Number]" caption="MonthNumber" attribute="1" defaultMemberUniqueName="[Dim_Calendar].[MonthNumber].[All]" allUniqueName="[Dim_Calendar].[MonthNumber].[All]" dimensionUniqueName="[Dim_Calendar]" displayFolder="" count="0" memberValueDatatype="20" unbalanced="0"/>
    <cacheHierarchy uniqueName="[Dim_Calendar].[MonthName]" caption="MonthName" attribute="1" defaultMemberUniqueName="[Dim_Calendar].[MonthName].[All]" allUniqueName="[Dim_Calendar].[MonthName].[All]" dimensionUniqueName="[Dim_Calendar]" displayFolder="" count="0" memberValueDatatype="130" unbalanced="0"/>
    <cacheHierarchy uniqueName="[Dim_Calendar].[MonthYear]" caption="MonthYear" attribute="1" time="1" defaultMemberUniqueName="[Dim_Calendar].[MonthYear].[All]" allUniqueName="[Dim_Calendar].[MonthYear].[All]" dimensionUniqueName="[Dim_Calendar]" displayFolder="" count="0" memberValueDatatype="7" unbalanced="0"/>
    <cacheHierarchy uniqueName="[Dim_Calendar].[Quarter]" caption="Quarter" attribute="1" defaultMemberUniqueName="[Dim_Calendar].[Quarter].[All]" allUniqueName="[Dim_Calendar].[Quarter].[All]" dimensionUniqueName="[Dim_Calendar]" displayFolder="" count="0" memberValueDatatype="130" unbalanced="0"/>
    <cacheHierarchy uniqueName="[Dim_Calendar].[Day]" caption="Day" attribute="1" defaultMemberUniqueName="[Dim_Calendar].[Day].[All]" allUniqueName="[Dim_Calendar].[Day].[All]" dimensionUniqueName="[Dim_Calendar]" displayFolder="" count="0" memberValueDatatype="20" unbalanced="0"/>
    <cacheHierarchy uniqueName="[Dim_Calendar].[DayName]" caption="DayName" attribute="1" defaultMemberUniqueName="[Dim_Calendar].[DayName].[All]" allUniqueName="[Dim_Calendar].[DayName].[All]" dimensionUniqueName="[Dim_Calendar]" displayFolder="" count="0" memberValueDatatype="130" unbalanced="0"/>
    <cacheHierarchy uniqueName="[Dim_Calendar].[IsWeekend]" caption="IsWeekend" attribute="1" defaultMemberUniqueName="[Dim_Calendar].[IsWeekend].[All]" allUniqueName="[Dim_Calendar].[IsWeekend].[All]" dimensionUniqueName="[Dim_Calendar]" displayFolder="" count="0" memberValueDatatype="11" unbalanced="0"/>
    <cacheHierarchy uniqueName="[Dim_Customer].[Customerid]" caption="Customerid" attribute="1" defaultMemberUniqueName="[Dim_Customer].[Customerid].[All]" allUniqueName="[Dim_Customer].[Customerid].[All]" dimensionUniqueName="[Dim_Customer]" displayFolder="" count="0" memberValueDatatype="2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EmploymentSector]" caption="EmploymentSector" attribute="1" defaultMemberUniqueName="[Dim_Customer].[EmploymentSector].[All]" allUniqueName="[Dim_Customer].[EmploymentSector].[All]" dimensionUniqueName="[Dim_Customer]" displayFolder="" count="0" memberValueDatatype="130" unbalanced="0"/>
    <cacheHierarchy uniqueName="[Dim_Customer].[Monthlyincome]" caption="Monthlyincome" attribute="1" defaultMemberUniqueName="[Dim_Customer].[Monthlyincome].[All]" allUniqueName="[Dim_Customer].[Monthlyincome].[All]" dimensionUniqueName="[Dim_Customer]" displayFolder="" count="0" memberValueDatatype="20" unbalanced="0"/>
    <cacheHierarchy uniqueName="[Dim_Officers].[OfficerID]" caption="OfficerID" attribute="1" defaultMemberUniqueName="[Dim_Officers].[OfficerID].[All]" allUniqueName="[Dim_Officers].[OfficerID].[All]" dimensionUniqueName="[Dim_Officers]" displayFolder="" count="0" memberValueDatatype="130" unbalanced="0"/>
    <cacheHierarchy uniqueName="[Dim_Officers].[OfficerName]" caption="OfficerName" attribute="1" defaultMemberUniqueName="[Dim_Officers].[OfficerName].[All]" allUniqueName="[Dim_Officers].[OfficerName].[All]" dimensionUniqueName="[Dim_Officers]" displayFolder="" count="0" memberValueDatatype="130" unbalanced="0"/>
    <cacheHierarchy uniqueName="[Dim_Officers].[BranchID]" caption="BranchID" attribute="1" defaultMemberUniqueName="[Dim_Officers].[BranchID].[All]" allUniqueName="[Dim_Officers].[BranchID].[All]" dimensionUniqueName="[Dim_Officers]" displayFolder="" count="0" memberValueDatatype="130" unbalanced="0"/>
    <cacheHierarchy uniqueName="[Dim_Officers].[YearsExperience]" caption="YearsExperience" attribute="1" defaultMemberUniqueName="[Dim_Officers].[YearsExperience].[All]" allUniqueName="[Dim_Officers].[YearsExperience].[All]" dimensionUniqueName="[Dim_Officers]" displayFolder="" count="0" memberValueDatatype="20" unbalanced="0"/>
    <cacheHierarchy uniqueName="[Dim_Products].[Productid]" caption="Productid" attribute="1" defaultMemberUniqueName="[Dim_Products].[Productid].[All]" allUniqueName="[Dim_Products].[Productid].[All]" dimensionUniqueName="[Dim_Products]" displayFolder="" count="0" memberValueDatatype="20" unbalanced="0"/>
    <cacheHierarchy uniqueName="[Dim_Products].[ProductType]" caption="ProductType" attribute="1" defaultMemberUniqueName="[Dim_Products].[ProductType].[All]" allUniqueName="[Dim_Products].[ProductType].[All]" dimensionUniqueName="[Dim_Products]" displayFolder="" count="2" memberValueDatatype="130" unbalanced="0"/>
    <cacheHierarchy uniqueName="[Dim_Products].[TermRangeMonths]" caption="TermRangeMonths" attribute="1" defaultMemberUniqueName="[Dim_Products].[TermRangeMonths].[All]" allUniqueName="[Dim_Products].[TermRangeMonths].[All]" dimensionUniqueName="[Dim_Products]" displayFolder="" count="0" memberValueDatatype="130" unbalanced="0"/>
    <cacheHierarchy uniqueName="[Dim_Products].[TypicalRateRange]" caption="TypicalRateRange" attribute="1" defaultMemberUniqueName="[Dim_Products].[TypicalRateRange].[All]" allUniqueName="[Dim_Products].[TypicalRateRange].[All]" dimensionUniqueName="[Dim_Products]" displayFolder="" count="0" memberValueDatatype="130" unbalanced="0"/>
    <cacheHierarchy uniqueName="[Fact_Loans].[LoanID]" caption="LoanID" attribute="1" defaultMemberUniqueName="[Fact_Loans].[LoanID].[All]" allUniqueName="[Fact_Loans].[LoanID].[All]" dimensionUniqueName="[Fact_Loans]" displayFolder="" count="0" memberValueDatatype="130" unbalanced="0"/>
    <cacheHierarchy uniqueName="[Fact_Loans].[BranchID]" caption="BranchID" attribute="1" defaultMemberUniqueName="[Fact_Loans].[BranchID].[All]" allUniqueName="[Fact_Loans].[BranchID].[All]" dimensionUniqueName="[Fact_Loans]" displayFolder="" count="0" memberValueDatatype="130" unbalanced="0"/>
    <cacheHierarchy uniqueName="[Fact_Loans].[OfficerID]" caption="OfficerID" attribute="1" defaultMemberUniqueName="[Fact_Loans].[OfficerID].[All]" allUniqueName="[Fact_Loans].[OfficerID].[All]" dimensionUniqueName="[Fact_Loans]" displayFolder="" count="0" memberValueDatatype="130" unbalanced="0"/>
    <cacheHierarchy uniqueName="[Fact_Loans].[Customerid]" caption="Customerid" attribute="1" defaultMemberUniqueName="[Fact_Loans].[Customerid].[All]" allUniqueName="[Fact_Loans].[Customerid].[All]" dimensionUniqueName="[Fact_Loans]" displayFolder="" count="0" memberValueDatatype="20" unbalanced="0"/>
    <cacheHierarchy uniqueName="[Fact_Loans].[Monthlyincome]" caption="Monthlyincome" attribute="1" defaultMemberUniqueName="[Fact_Loans].[Monthlyincome].[All]" allUniqueName="[Fact_Loans].[Monthlyincome].[All]" dimensionUniqueName="[Fact_Loans]" displayFolder="" count="0" memberValueDatatype="20" unbalanced="0"/>
    <cacheHierarchy uniqueName="[Fact_Loans].[LoanAmount]" caption="LoanAmount" attribute="1" defaultMemberUniqueName="[Fact_Loans].[LoanAmount].[All]" allUniqueName="[Fact_Loans].[LoanAmount].[All]" dimensionUniqueName="[Fact_Loans]" displayFolder="" count="0" memberValueDatatype="6" unbalanced="0"/>
    <cacheHierarchy uniqueName="[Fact_Loans].[InterestRate]" caption="InterestRate" attribute="1" defaultMemberUniqueName="[Fact_Loans].[InterestRate].[All]" allUniqueName="[Fact_Loans].[InterestRate].[All]" dimensionUniqueName="[Fact_Loans]" displayFolder="" count="0" memberValueDatatype="5" unbalanced="0"/>
    <cacheHierarchy uniqueName="[Fact_Loans].[CerditScore]" caption="CerditScore" attribute="1" defaultMemberUniqueName="[Fact_Loans].[CerditScore].[All]" allUniqueName="[Fact_Loans].[CerditScore].[All]" dimensionUniqueName="[Fact_Loans]" displayFolder="" count="0" memberValueDatatype="20" unbalanced="0"/>
    <cacheHierarchy uniqueName="[Fact_Loans].[TermMonths]" caption="TermMonths" attribute="1" defaultMemberUniqueName="[Fact_Loans].[TermMonths].[All]" allUniqueName="[Fact_Loans].[TermMonths].[All]" dimensionUniqueName="[Fact_Loans]" displayFolder="" count="0" memberValueDatatype="20" unbalanced="0"/>
    <cacheHierarchy uniqueName="[Fact_Loans].[DisbursedDate]" caption="DisbursedDate" attribute="1" time="1" defaultMemberUniqueName="[Fact_Loans].[DisbursedDate].[All]" allUniqueName="[Fact_Loans].[DisbursedDate].[All]" dimensionUniqueName="[Fact_Loans]" displayFolder="" count="0" memberValueDatatype="7" unbalanced="0"/>
    <cacheHierarchy uniqueName="[Fact_Loans].[Productid]" caption="Productid" attribute="1" defaultMemberUniqueName="[Fact_Loans].[Productid].[All]" allUniqueName="[Fact_Loans].[Productid].[All]" dimensionUniqueName="[Fact_Loans]" displayFolder="" count="0" memberValueDatatype="20" unbalanced="0"/>
    <cacheHierarchy uniqueName="[Fact_Loans].[MonthlyInstallment]" caption="MonthlyInstallment" attribute="1" defaultMemberUniqueName="[Fact_Loans].[MonthlyInstallment].[All]" allUniqueName="[Fact_Loans].[MonthlyInstallment].[All]" dimensionUniqueName="[Fact_Loans]" displayFolder="" count="0" memberValueDatatype="5" unbalanced="0"/>
    <cacheHierarchy uniqueName="[Fact_Loans].[DTI]" caption="DTI" attribute="1" defaultMemberUniqueName="[Fact_Loans].[DTI].[All]" allUniqueName="[Fact_Loans].[DTI].[All]" dimensionUniqueName="[Fact_Loans]" displayFolder="" count="0" memberValueDatatype="5" unbalanced="0"/>
    <cacheHierarchy uniqueName="[Fact_Loans].[DTIBand]" caption="DTIBand" attribute="1" defaultMemberUniqueName="[Fact_Loans].[DTIBand].[All]" allUniqueName="[Fact_Loans].[DTIBand].[All]" dimensionUniqueName="[Fact_Loans]" displayFolder="" count="0" memberValueDatatype="130" unbalanced="0"/>
    <cacheHierarchy uniqueName="[Fact_Loans].[MissedPaymentCount]" caption="MissedPaymentCount" attribute="1" defaultMemberUniqueName="[Fact_Loans].[MissedPaymentCount].[All]" allUniqueName="[Fact_Loans].[MissedPaymentCount].[All]" dimensionUniqueName="[Fact_Loans]" displayFolder="" count="0" memberValueDatatype="20" unbalanced="0"/>
    <cacheHierarchy uniqueName="[Fact_Loans].[IsDefaulted]" caption="IsDefaulted" attribute="1" defaultMemberUniqueName="[Fact_Loans].[IsDefaulted].[All]" allUniqueName="[Fact_Loans].[IsDefaulted].[All]" dimensionUniqueName="[Fact_Loans]" displayFolder="" count="0" memberValueDatatype="20" unbalanced="0"/>
    <cacheHierarchy uniqueName="[Fact_Loans].[IsFPD]" caption="IsFPD" attribute="1" defaultMemberUniqueName="[Fact_Loans].[IsFPD].[All]" allUniqueName="[Fact_Loans].[IsFPD].[All]" dimensionUniqueName="[Fact_Loans]" displayFolder="" count="0" memberValueDatatype="20" unbalanced="0"/>
    <cacheHierarchy uniqueName="[Fact_Loans].[CreditScoreBand]" caption="CreditScoreBand" attribute="1" defaultMemberUniqueName="[Fact_Loans].[CreditScoreBand].[All]" allUniqueName="[Fact_Loans].[CreditScoreBand].[All]" dimensionUniqueName="[Fact_Loans]" displayFolder="" count="0" memberValueDatatype="130" unbalanced="0"/>
    <cacheHierarchy uniqueName="[Fact_Repayments].[LoanID]" caption="LoanID" attribute="1" defaultMemberUniqueName="[Fact_Repayments].[LoanID].[All]" allUniqueName="[Fact_Repayments].[LoanID].[All]" dimensionUniqueName="[Fact_Repayments]" displayFolder="" count="0" memberValueDatatype="130" unbalanced="0"/>
    <cacheHierarchy uniqueName="[Fact_Repayments].[PaymentMonth]" caption="PaymentMonth" attribute="1" defaultMemberUniqueName="[Fact_Repayments].[PaymentMonth].[All]" allUniqueName="[Fact_Repayments].[PaymentMonth].[All]" dimensionUniqueName="[Fact_Repayments]" displayFolder="" count="0" memberValueDatatype="20" unbalanced="0"/>
    <cacheHierarchy uniqueName="[Fact_Repayments].[ScheduledAmount]" caption="ScheduledAmount" attribute="1" defaultMemberUniqueName="[Fact_Repayments].[ScheduledAmount].[All]" allUniqueName="[Fact_Repayments].[ScheduledAmount].[All]" dimensionUniqueName="[Fact_Repayments]" displayFolder="" count="0" memberValueDatatype="5" unbalanced="0"/>
    <cacheHierarchy uniqueName="[Fact_Repayments].[AmountPaid]" caption="AmountPaid" attribute="1" defaultMemberUniqueName="[Fact_Repayments].[AmountPaid].[All]" allUniqueName="[Fact_Repayments].[AmountPaid].[All]" dimensionUniqueName="[Fact_Repayments]" displayFolder="" count="0" memberValueDatatype="20" unbalanced="0"/>
    <cacheHierarchy uniqueName="[Fact_Repayments].[PaymentStatus]" caption="PaymentStatus" attribute="1" defaultMemberUniqueName="[Fact_Repayments].[PaymentStatus].[All]" allUniqueName="[Fact_Repayments].[PaymentStatus].[All]" dimensionUniqueName="[Fact_Repayments]" displayFolder="" count="0" memberValueDatatype="130" unbalanced="0"/>
    <cacheHierarchy uniqueName="[Measures].[Count of DTIBand]" caption="Count of DTIBand" measure="1" displayFolder="" measureGroup="Fact_Loans" count="0">
      <extLst>
        <ext xmlns:x15="http://schemas.microsoft.com/office/spreadsheetml/2010/11/main" uri="{B97F6D7D-B522-45F9-BDA1-12C45D357490}">
          <x15:cacheHierarchy aggregatedColumn="40"/>
        </ext>
      </extLst>
    </cacheHierarchy>
    <cacheHierarchy uniqueName="[Measures].[Total Loans]" caption="Total Loans" measure="1" displayFolder="" measureGroup="_Analysis" count="0"/>
    <cacheHierarchy uniqueName="[Measures].[Total Portfolio Value]" caption="Total Portfolio Value" measure="1" displayFolder="" measureGroup="_Analysis" count="0"/>
    <cacheHierarchy uniqueName="[Measures].[Total Defaulted Loans]" caption="Total Defaulted Loans" measure="1" displayFolder="" measureGroup="_Analysis" count="0"/>
    <cacheHierarchy uniqueName="[Measures].[Overall Default Rate]" caption="Overall Default Rate" measure="1" displayFolder="" measureGroup="_Analysis" count="0"/>
    <cacheHierarchy uniqueName="[Measures].[Portfolio value at risk]" caption="Portfolio value at risk" measure="1" displayFolder="" measureGroup="_Analysis" count="0"/>
    <cacheHierarchy uniqueName="[Measures].[% of portfolio at risk]" caption="% of portfolio at risk" measure="1" displayFolder="" measureGroup="_Analysis" count="0"/>
    <cacheHierarchy uniqueName="[Measures].[Total FPD Loans]" caption="Total FPD Loans" measure="1" displayFolder="" measureGroup="_Analysis" count="0" oneField="1">
      <fieldsUsage count="1">
        <fieldUsage x="0"/>
      </fieldsUsage>
    </cacheHierarchy>
    <cacheHierarchy uniqueName="[Measures].[Overall FPD Rate]" caption="Overall FPD Rate" measure="1" displayFolder="" measureGroup="_Analysis" count="0" oneField="1">
      <fieldsUsage count="1">
        <fieldUsage x="1"/>
      </fieldsUsage>
    </cacheHierarchy>
    <cacheHierarchy uniqueName="[Measures].[Immediate Defaults]" caption="Immediate Defaults" measure="1" displayFolder="" measureGroup="_Analysis" count="0" oneField="1">
      <fieldsUsage count="1">
        <fieldUsage x="2"/>
      </fieldsUsage>
    </cacheHierarchy>
    <cacheHierarchy uniqueName="[Measures].[Gradual Defaults]" caption="Gradual Defaults" measure="1" displayFolder="" measureGroup="_Analysis" count="0" oneField="1">
      <fieldsUsage count="1">
        <fieldUsage x="3"/>
      </fieldsUsage>
    </cacheHierarchy>
    <cacheHierarchy uniqueName="[Measures].[% of Defaults - Immediate]" caption="% of Defaults - Immediate" measure="1" displayFolder="" measureGroup="_Analysis" count="0" oneField="1">
      <fieldsUsage count="1">
        <fieldUsage x="4"/>
      </fieldsUsage>
    </cacheHierarchy>
    <cacheHierarchy uniqueName="[Measures].[Total Scheduled Repayments]" caption="Total Scheduled Repayments" measure="1" displayFolder="" measureGroup="_Analysis" count="0"/>
    <cacheHierarchy uniqueName="[Measures].[Total Collected]" caption="Total Collected" measure="1" displayFolder="" measureGroup="_Analysis" count="0"/>
    <cacheHierarchy uniqueName="[Measures].[Collection Rate]" caption="Collection Rate" measure="1" displayFolder="" measureGroup="_Analysis" count="0"/>
    <cacheHierarchy uniqueName="[Measures].[Repayment Shortfall]" caption="Repayment Shortfall" measure="1" displayFolder="" measureGroup="_Analysis" count="0"/>
    <cacheHierarchy uniqueName="[Measures].[Average DTI]" caption="Average DTI" measure="1" displayFolder="" measureGroup="_Analysis" count="0"/>
    <cacheHierarchy uniqueName="[Measures].[Average Loan Amount]" caption="Average Loan Amount" measure="1" displayFolder="" measureGroup="_Analysis" count="0"/>
    <cacheHierarchy uniqueName="[Measures].[Average Credit Score]" caption="Average Credit Score" measure="1" displayFolder="" measureGroup="_Analysis" count="0"/>
    <cacheHierarchy uniqueName="[Measures].[Avg Credit Score - Defaulted]" caption="Avg Credit Score - Defaulted" measure="1" displayFolder="" measureGroup="_Analysis" count="0"/>
    <cacheHierarchy uniqueName="[Measures].[Avg Credit Score - Not Defaulted]" caption="Avg Credit Score - Not Defaulted" measure="1" displayFolder="" measureGroup="_Analysis" count="0"/>
    <cacheHierarchy uniqueName="[Measures].[% of Defaults - Gradual]" caption="% of Defaults - Gradual" measure="1" displayFolder="" measureGroup="_Analysis" count="0" oneField="1">
      <fieldsUsage count="1">
        <fieldUsage x="5"/>
      </fieldsUsage>
    </cacheHierarchy>
    <cacheHierarchy uniqueName="[Measures].[Default Rate (Reported)]" caption="Default Rate (Reported)" measure="1" displayFolder="" measureGroup="_Analysis" count="0"/>
    <cacheHierarchy uniqueName="[Measures].[__XL_Count Fact_Repayments]" caption="__XL_Count Fact_Repayments" measure="1" displayFolder="" measureGroup="Fact_Repayments" count="0" hidden="1"/>
    <cacheHierarchy uniqueName="[Measures].[__XL_Count Dim_Branches]" caption="__XL_Count Dim_Branches" measure="1" displayFolder="" measureGroup="Dim_Branches" count="0" hidden="1"/>
    <cacheHierarchy uniqueName="[Measures].[__XL_Count Fact_Loans]" caption="__XL_Count Fact_Loans" measure="1" displayFolder="" measureGroup="Fact_Loans" count="0" hidden="1"/>
    <cacheHierarchy uniqueName="[Measures].[__XL_Count Dim_Calendar]" caption="__XL_Count Dim_Calendar" measure="1" displayFolder="" measureGroup="Dim_Calendar" count="0" hidden="1"/>
    <cacheHierarchy uniqueName="[Measures].[__XL_Count Dim_Officers]" caption="__XL_Count Dim_Officers" measure="1" displayFolder="" measureGroup="Dim_Officers" count="0" hidden="1"/>
    <cacheHierarchy uniqueName="[Measures].[__XL_Count Dim_Products]" caption="__XL_Count Dim_Products" measure="1" displayFolder="" measureGroup="Dim_Products" count="0" hidden="1"/>
    <cacheHierarchy uniqueName="[Measures].[__XL_Count Dim_Customer]" caption="__XL_Count Dim_Customer" measure="1" displayFolder="" measureGroup="Dim_Customer" count="0" hidden="1"/>
    <cacheHierarchy uniqueName="[Measures].[__XL_Count _Analysis]" caption="__XL_Count _Analysis" measure="1" displayFolder="" measureGroup="_Analysis" count="0" hidden="1"/>
    <cacheHierarchy uniqueName="[Measures].[__No measures defined]" caption="__No measures defined" measure="1" displayFolder="" count="0" hidden="1"/>
  </cacheHierarchies>
  <kpis count="0"/>
  <dimensions count="9">
    <dimension name="_Analysis" uniqueName="[_Analysis]" caption="_Analysis"/>
    <dimension name="Dim_Branches" uniqueName="[Dim_Branches]" caption="Dim_Branches"/>
    <dimension name="Dim_Calendar" uniqueName="[Dim_Calendar]" caption="Dim_Calendar"/>
    <dimension name="Dim_Customer" uniqueName="[Dim_Customer]" caption="Dim_Customer"/>
    <dimension name="Dim_Officers" uniqueName="[Dim_Officers]" caption="Dim_Officers"/>
    <dimension name="Dim_Products" uniqueName="[Dim_Products]" caption="Dim_Products"/>
    <dimension name="Fact_Loans" uniqueName="[Fact_Loans]" caption="Fact_Loans"/>
    <dimension name="Fact_Repayments" uniqueName="[Fact_Repayments]" caption="Fact_Repayments"/>
    <dimension measure="1" name="Measures" uniqueName="[Measures]" caption="Measures"/>
  </dimensions>
  <measureGroups count="8">
    <measureGroup name="_Analysis" caption="_Analysis"/>
    <measureGroup name="Dim_Branches" caption="Dim_Branches"/>
    <measureGroup name="Dim_Calendar" caption="Dim_Calendar"/>
    <measureGroup name="Dim_Customer" caption="Dim_Customer"/>
    <measureGroup name="Dim_Officers" caption="Dim_Officers"/>
    <measureGroup name="Dim_Products" caption="Dim_Products"/>
    <measureGroup name="Fact_Loans" caption="Fact_Loans"/>
    <measureGroup name="Fact_Repayments" caption="Fact_Repayments"/>
  </measureGroups>
  <maps count="19">
    <map measureGroup="0" dimension="0"/>
    <map measureGroup="1" dimension="1"/>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 measureGroup="7" dimension="1"/>
    <map measureGroup="7" dimension="2"/>
    <map measureGroup="7" dimension="3"/>
    <map measureGroup="7" dimension="4"/>
    <map measureGroup="7" dimension="5"/>
    <map measureGroup="7" dimension="6"/>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benezer" refreshedDate="46284.751432291669" createdVersion="5" refreshedVersion="8" minRefreshableVersion="3" recordCount="0" supportSubquery="1" supportAdvancedDrill="1" xr:uid="{DBC411F0-3348-4F19-ADF9-85ED30FC809E}">
  <cacheSource type="external" connectionId="11"/>
  <cacheFields count="5">
    <cacheField name="[Measures].[Total Scheduled Repayments]" caption="Total Scheduled Repayments" numFmtId="0" hierarchy="62" level="32767"/>
    <cacheField name="[Measures].[Total Collected]" caption="Total Collected" numFmtId="0" hierarchy="63" level="32767"/>
    <cacheField name="[Measures].[Collection Rate]" caption="Collection Rate" numFmtId="0" hierarchy="64" level="32767"/>
    <cacheField name="[Measures].[Repayment Shortfall]" caption="Repayment Shortfall" numFmtId="0" hierarchy="65" level="32767"/>
    <cacheField name="[Dim_Branches].[Region].[Region]" caption="Region" numFmtId="0" hierarchy="2" level="1">
      <sharedItems containsSemiMixedTypes="0" containsNonDate="0" containsString="0"/>
    </cacheField>
  </cacheFields>
  <cacheHierarchies count="82">
    <cacheHierarchy uniqueName="[_Analysis].[Column1]" caption="Column1" attribute="1" defaultMemberUniqueName="[_Analysis].[Column1].[All]" allUniqueName="[_Analysis].[Column1].[All]" dimensionUniqueName="[_Analysis]" displayFolder="" count="0" memberValueDatatype="130" unbalanced="0"/>
    <cacheHierarchy uniqueName="[Dim_Branches].[BranchID]" caption="BranchID" attribute="1" defaultMemberUniqueName="[Dim_Branches].[BranchID].[All]" allUniqueName="[Dim_Branches].[BranchID].[All]" dimensionUniqueName="[Dim_Branches]" displayFolder="" count="0" memberValueDatatype="130" unbalanced="0"/>
    <cacheHierarchy uniqueName="[Dim_Branches].[Region]" caption="Region" attribute="1" defaultMemberUniqueName="[Dim_Branches].[Region].[All]" allUniqueName="[Dim_Branches].[Region].[All]" dimensionUniqueName="[Dim_Branches]" displayFolder="" count="2" memberValueDatatype="130" unbalanced="0">
      <fieldsUsage count="2">
        <fieldUsage x="-1"/>
        <fieldUsage x="4"/>
      </fieldsUsage>
    </cacheHierarchy>
    <cacheHierarchy uniqueName="[Dim_Branches].[BranchName]" caption="BranchName" attribute="1" defaultMemberUniqueName="[Dim_Branches].[BranchName].[All]" allUniqueName="[Dim_Branches].[BranchName].[All]" dimensionUniqueName="[Dim_Branches]" displayFolder="" count="0" memberValueDatatype="130" unbalanced="0"/>
    <cacheHierarchy uniqueName="[Dim_Calendar].[Date]" caption="Date" attribute="1" time="1" defaultMemberUniqueName="[Dim_Calendar].[Date].[All]" allUniqueName="[Dim_Calendar].[Date].[All]" dimensionUniqueName="[Dim_Calendar]" displayFolder="" count="0" memberValueDatatype="7"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Number]" caption="MonthNumber" attribute="1" defaultMemberUniqueName="[Dim_Calendar].[MonthNumber].[All]" allUniqueName="[Dim_Calendar].[MonthNumber].[All]" dimensionUniqueName="[Dim_Calendar]" displayFolder="" count="0" memberValueDatatype="20" unbalanced="0"/>
    <cacheHierarchy uniqueName="[Dim_Calendar].[MonthName]" caption="MonthName" attribute="1" defaultMemberUniqueName="[Dim_Calendar].[MonthName].[All]" allUniqueName="[Dim_Calendar].[MonthName].[All]" dimensionUniqueName="[Dim_Calendar]" displayFolder="" count="0" memberValueDatatype="130" unbalanced="0"/>
    <cacheHierarchy uniqueName="[Dim_Calendar].[MonthYear]" caption="MonthYear" attribute="1" time="1" defaultMemberUniqueName="[Dim_Calendar].[MonthYear].[All]" allUniqueName="[Dim_Calendar].[MonthYear].[All]" dimensionUniqueName="[Dim_Calendar]" displayFolder="" count="0" memberValueDatatype="7" unbalanced="0"/>
    <cacheHierarchy uniqueName="[Dim_Calendar].[Quarter]" caption="Quarter" attribute="1" defaultMemberUniqueName="[Dim_Calendar].[Quarter].[All]" allUniqueName="[Dim_Calendar].[Quarter].[All]" dimensionUniqueName="[Dim_Calendar]" displayFolder="" count="0" memberValueDatatype="130" unbalanced="0"/>
    <cacheHierarchy uniqueName="[Dim_Calendar].[Day]" caption="Day" attribute="1" defaultMemberUniqueName="[Dim_Calendar].[Day].[All]" allUniqueName="[Dim_Calendar].[Day].[All]" dimensionUniqueName="[Dim_Calendar]" displayFolder="" count="0" memberValueDatatype="20" unbalanced="0"/>
    <cacheHierarchy uniqueName="[Dim_Calendar].[DayName]" caption="DayName" attribute="1" defaultMemberUniqueName="[Dim_Calendar].[DayName].[All]" allUniqueName="[Dim_Calendar].[DayName].[All]" dimensionUniqueName="[Dim_Calendar]" displayFolder="" count="0" memberValueDatatype="130" unbalanced="0"/>
    <cacheHierarchy uniqueName="[Dim_Calendar].[IsWeekend]" caption="IsWeekend" attribute="1" defaultMemberUniqueName="[Dim_Calendar].[IsWeekend].[All]" allUniqueName="[Dim_Calendar].[IsWeekend].[All]" dimensionUniqueName="[Dim_Calendar]" displayFolder="" count="0" memberValueDatatype="11" unbalanced="0"/>
    <cacheHierarchy uniqueName="[Dim_Customer].[Customerid]" caption="Customerid" attribute="1" defaultMemberUniqueName="[Dim_Customer].[Customerid].[All]" allUniqueName="[Dim_Customer].[Customerid].[All]" dimensionUniqueName="[Dim_Customer]" displayFolder="" count="0" memberValueDatatype="2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EmploymentSector]" caption="EmploymentSector" attribute="1" defaultMemberUniqueName="[Dim_Customer].[EmploymentSector].[All]" allUniqueName="[Dim_Customer].[EmploymentSector].[All]" dimensionUniqueName="[Dim_Customer]" displayFolder="" count="0" memberValueDatatype="130" unbalanced="0"/>
    <cacheHierarchy uniqueName="[Dim_Customer].[Monthlyincome]" caption="Monthlyincome" attribute="1" defaultMemberUniqueName="[Dim_Customer].[Monthlyincome].[All]" allUniqueName="[Dim_Customer].[Monthlyincome].[All]" dimensionUniqueName="[Dim_Customer]" displayFolder="" count="0" memberValueDatatype="20" unbalanced="0"/>
    <cacheHierarchy uniqueName="[Dim_Officers].[OfficerID]" caption="OfficerID" attribute="1" defaultMemberUniqueName="[Dim_Officers].[OfficerID].[All]" allUniqueName="[Dim_Officers].[OfficerID].[All]" dimensionUniqueName="[Dim_Officers]" displayFolder="" count="0" memberValueDatatype="130" unbalanced="0"/>
    <cacheHierarchy uniqueName="[Dim_Officers].[OfficerName]" caption="OfficerName" attribute="1" defaultMemberUniqueName="[Dim_Officers].[OfficerName].[All]" allUniqueName="[Dim_Officers].[OfficerName].[All]" dimensionUniqueName="[Dim_Officers]" displayFolder="" count="0" memberValueDatatype="130" unbalanced="0"/>
    <cacheHierarchy uniqueName="[Dim_Officers].[BranchID]" caption="BranchID" attribute="1" defaultMemberUniqueName="[Dim_Officers].[BranchID].[All]" allUniqueName="[Dim_Officers].[BranchID].[All]" dimensionUniqueName="[Dim_Officers]" displayFolder="" count="0" memberValueDatatype="130" unbalanced="0"/>
    <cacheHierarchy uniqueName="[Dim_Officers].[YearsExperience]" caption="YearsExperience" attribute="1" defaultMemberUniqueName="[Dim_Officers].[YearsExperience].[All]" allUniqueName="[Dim_Officers].[YearsExperience].[All]" dimensionUniqueName="[Dim_Officers]" displayFolder="" count="0" memberValueDatatype="20" unbalanced="0"/>
    <cacheHierarchy uniqueName="[Dim_Products].[Productid]" caption="Productid" attribute="1" defaultMemberUniqueName="[Dim_Products].[Productid].[All]" allUniqueName="[Dim_Products].[Productid].[All]" dimensionUniqueName="[Dim_Products]" displayFolder="" count="0" memberValueDatatype="20" unbalanced="0"/>
    <cacheHierarchy uniqueName="[Dim_Products].[ProductType]" caption="ProductType" attribute="1" defaultMemberUniqueName="[Dim_Products].[ProductType].[All]" allUniqueName="[Dim_Products].[ProductType].[All]" dimensionUniqueName="[Dim_Products]" displayFolder="" count="2" memberValueDatatype="130" unbalanced="0"/>
    <cacheHierarchy uniqueName="[Dim_Products].[TermRangeMonths]" caption="TermRangeMonths" attribute="1" defaultMemberUniqueName="[Dim_Products].[TermRangeMonths].[All]" allUniqueName="[Dim_Products].[TermRangeMonths].[All]" dimensionUniqueName="[Dim_Products]" displayFolder="" count="0" memberValueDatatype="130" unbalanced="0"/>
    <cacheHierarchy uniqueName="[Dim_Products].[TypicalRateRange]" caption="TypicalRateRange" attribute="1" defaultMemberUniqueName="[Dim_Products].[TypicalRateRange].[All]" allUniqueName="[Dim_Products].[TypicalRateRange].[All]" dimensionUniqueName="[Dim_Products]" displayFolder="" count="0" memberValueDatatype="130" unbalanced="0"/>
    <cacheHierarchy uniqueName="[Fact_Loans].[LoanID]" caption="LoanID" attribute="1" defaultMemberUniqueName="[Fact_Loans].[LoanID].[All]" allUniqueName="[Fact_Loans].[LoanID].[All]" dimensionUniqueName="[Fact_Loans]" displayFolder="" count="0" memberValueDatatype="130" unbalanced="0"/>
    <cacheHierarchy uniqueName="[Fact_Loans].[BranchID]" caption="BranchID" attribute="1" defaultMemberUniqueName="[Fact_Loans].[BranchID].[All]" allUniqueName="[Fact_Loans].[BranchID].[All]" dimensionUniqueName="[Fact_Loans]" displayFolder="" count="0" memberValueDatatype="130" unbalanced="0"/>
    <cacheHierarchy uniqueName="[Fact_Loans].[OfficerID]" caption="OfficerID" attribute="1" defaultMemberUniqueName="[Fact_Loans].[OfficerID].[All]" allUniqueName="[Fact_Loans].[OfficerID].[All]" dimensionUniqueName="[Fact_Loans]" displayFolder="" count="0" memberValueDatatype="130" unbalanced="0"/>
    <cacheHierarchy uniqueName="[Fact_Loans].[Customerid]" caption="Customerid" attribute="1" defaultMemberUniqueName="[Fact_Loans].[Customerid].[All]" allUniqueName="[Fact_Loans].[Customerid].[All]" dimensionUniqueName="[Fact_Loans]" displayFolder="" count="0" memberValueDatatype="20" unbalanced="0"/>
    <cacheHierarchy uniqueName="[Fact_Loans].[Monthlyincome]" caption="Monthlyincome" attribute="1" defaultMemberUniqueName="[Fact_Loans].[Monthlyincome].[All]" allUniqueName="[Fact_Loans].[Monthlyincome].[All]" dimensionUniqueName="[Fact_Loans]" displayFolder="" count="0" memberValueDatatype="20" unbalanced="0"/>
    <cacheHierarchy uniqueName="[Fact_Loans].[LoanAmount]" caption="LoanAmount" attribute="1" defaultMemberUniqueName="[Fact_Loans].[LoanAmount].[All]" allUniqueName="[Fact_Loans].[LoanAmount].[All]" dimensionUniqueName="[Fact_Loans]" displayFolder="" count="0" memberValueDatatype="6" unbalanced="0"/>
    <cacheHierarchy uniqueName="[Fact_Loans].[InterestRate]" caption="InterestRate" attribute="1" defaultMemberUniqueName="[Fact_Loans].[InterestRate].[All]" allUniqueName="[Fact_Loans].[InterestRate].[All]" dimensionUniqueName="[Fact_Loans]" displayFolder="" count="0" memberValueDatatype="5" unbalanced="0"/>
    <cacheHierarchy uniqueName="[Fact_Loans].[CerditScore]" caption="CerditScore" attribute="1" defaultMemberUniqueName="[Fact_Loans].[CerditScore].[All]" allUniqueName="[Fact_Loans].[CerditScore].[All]" dimensionUniqueName="[Fact_Loans]" displayFolder="" count="0" memberValueDatatype="20" unbalanced="0"/>
    <cacheHierarchy uniqueName="[Fact_Loans].[TermMonths]" caption="TermMonths" attribute="1" defaultMemberUniqueName="[Fact_Loans].[TermMonths].[All]" allUniqueName="[Fact_Loans].[TermMonths].[All]" dimensionUniqueName="[Fact_Loans]" displayFolder="" count="0" memberValueDatatype="20" unbalanced="0"/>
    <cacheHierarchy uniqueName="[Fact_Loans].[DisbursedDate]" caption="DisbursedDate" attribute="1" time="1" defaultMemberUniqueName="[Fact_Loans].[DisbursedDate].[All]" allUniqueName="[Fact_Loans].[DisbursedDate].[All]" dimensionUniqueName="[Fact_Loans]" displayFolder="" count="0" memberValueDatatype="7" unbalanced="0"/>
    <cacheHierarchy uniqueName="[Fact_Loans].[Productid]" caption="Productid" attribute="1" defaultMemberUniqueName="[Fact_Loans].[Productid].[All]" allUniqueName="[Fact_Loans].[Productid].[All]" dimensionUniqueName="[Fact_Loans]" displayFolder="" count="0" memberValueDatatype="20" unbalanced="0"/>
    <cacheHierarchy uniqueName="[Fact_Loans].[MonthlyInstallment]" caption="MonthlyInstallment" attribute="1" defaultMemberUniqueName="[Fact_Loans].[MonthlyInstallment].[All]" allUniqueName="[Fact_Loans].[MonthlyInstallment].[All]" dimensionUniqueName="[Fact_Loans]" displayFolder="" count="0" memberValueDatatype="5" unbalanced="0"/>
    <cacheHierarchy uniqueName="[Fact_Loans].[DTI]" caption="DTI" attribute="1" defaultMemberUniqueName="[Fact_Loans].[DTI].[All]" allUniqueName="[Fact_Loans].[DTI].[All]" dimensionUniqueName="[Fact_Loans]" displayFolder="" count="0" memberValueDatatype="5" unbalanced="0"/>
    <cacheHierarchy uniqueName="[Fact_Loans].[DTIBand]" caption="DTIBand" attribute="1" defaultMemberUniqueName="[Fact_Loans].[DTIBand].[All]" allUniqueName="[Fact_Loans].[DTIBand].[All]" dimensionUniqueName="[Fact_Loans]" displayFolder="" count="0" memberValueDatatype="130" unbalanced="0"/>
    <cacheHierarchy uniqueName="[Fact_Loans].[MissedPaymentCount]" caption="MissedPaymentCount" attribute="1" defaultMemberUniqueName="[Fact_Loans].[MissedPaymentCount].[All]" allUniqueName="[Fact_Loans].[MissedPaymentCount].[All]" dimensionUniqueName="[Fact_Loans]" displayFolder="" count="0" memberValueDatatype="20" unbalanced="0"/>
    <cacheHierarchy uniqueName="[Fact_Loans].[IsDefaulted]" caption="IsDefaulted" attribute="1" defaultMemberUniqueName="[Fact_Loans].[IsDefaulted].[All]" allUniqueName="[Fact_Loans].[IsDefaulted].[All]" dimensionUniqueName="[Fact_Loans]" displayFolder="" count="0" memberValueDatatype="20" unbalanced="0"/>
    <cacheHierarchy uniqueName="[Fact_Loans].[IsFPD]" caption="IsFPD" attribute="1" defaultMemberUniqueName="[Fact_Loans].[IsFPD].[All]" allUniqueName="[Fact_Loans].[IsFPD].[All]" dimensionUniqueName="[Fact_Loans]" displayFolder="" count="0" memberValueDatatype="20" unbalanced="0"/>
    <cacheHierarchy uniqueName="[Fact_Loans].[CreditScoreBand]" caption="CreditScoreBand" attribute="1" defaultMemberUniqueName="[Fact_Loans].[CreditScoreBand].[All]" allUniqueName="[Fact_Loans].[CreditScoreBand].[All]" dimensionUniqueName="[Fact_Loans]" displayFolder="" count="0" memberValueDatatype="130" unbalanced="0"/>
    <cacheHierarchy uniqueName="[Fact_Repayments].[LoanID]" caption="LoanID" attribute="1" defaultMemberUniqueName="[Fact_Repayments].[LoanID].[All]" allUniqueName="[Fact_Repayments].[LoanID].[All]" dimensionUniqueName="[Fact_Repayments]" displayFolder="" count="0" memberValueDatatype="130" unbalanced="0"/>
    <cacheHierarchy uniqueName="[Fact_Repayments].[PaymentMonth]" caption="PaymentMonth" attribute="1" defaultMemberUniqueName="[Fact_Repayments].[PaymentMonth].[All]" allUniqueName="[Fact_Repayments].[PaymentMonth].[All]" dimensionUniqueName="[Fact_Repayments]" displayFolder="" count="0" memberValueDatatype="20" unbalanced="0"/>
    <cacheHierarchy uniqueName="[Fact_Repayments].[ScheduledAmount]" caption="ScheduledAmount" attribute="1" defaultMemberUniqueName="[Fact_Repayments].[ScheduledAmount].[All]" allUniqueName="[Fact_Repayments].[ScheduledAmount].[All]" dimensionUniqueName="[Fact_Repayments]" displayFolder="" count="0" memberValueDatatype="5" unbalanced="0"/>
    <cacheHierarchy uniqueName="[Fact_Repayments].[AmountPaid]" caption="AmountPaid" attribute="1" defaultMemberUniqueName="[Fact_Repayments].[AmountPaid].[All]" allUniqueName="[Fact_Repayments].[AmountPaid].[All]" dimensionUniqueName="[Fact_Repayments]" displayFolder="" count="0" memberValueDatatype="20" unbalanced="0"/>
    <cacheHierarchy uniqueName="[Fact_Repayments].[PaymentStatus]" caption="PaymentStatus" attribute="1" defaultMemberUniqueName="[Fact_Repayments].[PaymentStatus].[All]" allUniqueName="[Fact_Repayments].[PaymentStatus].[All]" dimensionUniqueName="[Fact_Repayments]" displayFolder="" count="0" memberValueDatatype="130" unbalanced="0"/>
    <cacheHierarchy uniqueName="[Measures].[Count of DTIBand]" caption="Count of DTIBand" measure="1" displayFolder="" measureGroup="Fact_Loans" count="0">
      <extLst>
        <ext xmlns:x15="http://schemas.microsoft.com/office/spreadsheetml/2010/11/main" uri="{B97F6D7D-B522-45F9-BDA1-12C45D357490}">
          <x15:cacheHierarchy aggregatedColumn="40"/>
        </ext>
      </extLst>
    </cacheHierarchy>
    <cacheHierarchy uniqueName="[Measures].[Total Loans]" caption="Total Loans" measure="1" displayFolder="" measureGroup="_Analysis" count="0"/>
    <cacheHierarchy uniqueName="[Measures].[Total Portfolio Value]" caption="Total Portfolio Value" measure="1" displayFolder="" measureGroup="_Analysis" count="0"/>
    <cacheHierarchy uniqueName="[Measures].[Total Defaulted Loans]" caption="Total Defaulted Loans" measure="1" displayFolder="" measureGroup="_Analysis" count="0"/>
    <cacheHierarchy uniqueName="[Measures].[Overall Default Rate]" caption="Overall Default Rate" measure="1" displayFolder="" measureGroup="_Analysis" count="0"/>
    <cacheHierarchy uniqueName="[Measures].[Portfolio value at risk]" caption="Portfolio value at risk" measure="1" displayFolder="" measureGroup="_Analysis" count="0"/>
    <cacheHierarchy uniqueName="[Measures].[% of portfolio at risk]" caption="% of portfolio at risk" measure="1" displayFolder="" measureGroup="_Analysis" count="0"/>
    <cacheHierarchy uniqueName="[Measures].[Total FPD Loans]" caption="Total FPD Loans" measure="1" displayFolder="" measureGroup="_Analysis" count="0"/>
    <cacheHierarchy uniqueName="[Measures].[Overall FPD Rate]" caption="Overall FPD Rate" measure="1" displayFolder="" measureGroup="_Analysis" count="0"/>
    <cacheHierarchy uniqueName="[Measures].[Immediate Defaults]" caption="Immediate Defaults" measure="1" displayFolder="" measureGroup="_Analysis" count="0"/>
    <cacheHierarchy uniqueName="[Measures].[Gradual Defaults]" caption="Gradual Defaults" measure="1" displayFolder="" measureGroup="_Analysis" count="0"/>
    <cacheHierarchy uniqueName="[Measures].[% of Defaults - Immediate]" caption="% of Defaults - Immediate" measure="1" displayFolder="" measureGroup="_Analysis" count="0"/>
    <cacheHierarchy uniqueName="[Measures].[Total Scheduled Repayments]" caption="Total Scheduled Repayments" measure="1" displayFolder="" measureGroup="_Analysis" count="0" oneField="1">
      <fieldsUsage count="1">
        <fieldUsage x="0"/>
      </fieldsUsage>
    </cacheHierarchy>
    <cacheHierarchy uniqueName="[Measures].[Total Collected]" caption="Total Collected" measure="1" displayFolder="" measureGroup="_Analysis" count="0" oneField="1">
      <fieldsUsage count="1">
        <fieldUsage x="1"/>
      </fieldsUsage>
    </cacheHierarchy>
    <cacheHierarchy uniqueName="[Measures].[Collection Rate]" caption="Collection Rate" measure="1" displayFolder="" measureGroup="_Analysis" count="0" oneField="1">
      <fieldsUsage count="1">
        <fieldUsage x="2"/>
      </fieldsUsage>
    </cacheHierarchy>
    <cacheHierarchy uniqueName="[Measures].[Repayment Shortfall]" caption="Repayment Shortfall" measure="1" displayFolder="" measureGroup="_Analysis" count="0" oneField="1">
      <fieldsUsage count="1">
        <fieldUsage x="3"/>
      </fieldsUsage>
    </cacheHierarchy>
    <cacheHierarchy uniqueName="[Measures].[Average DTI]" caption="Average DTI" measure="1" displayFolder="" measureGroup="_Analysis" count="0"/>
    <cacheHierarchy uniqueName="[Measures].[Average Loan Amount]" caption="Average Loan Amount" measure="1" displayFolder="" measureGroup="_Analysis" count="0"/>
    <cacheHierarchy uniqueName="[Measures].[Average Credit Score]" caption="Average Credit Score" measure="1" displayFolder="" measureGroup="_Analysis" count="0"/>
    <cacheHierarchy uniqueName="[Measures].[Avg Credit Score - Defaulted]" caption="Avg Credit Score - Defaulted" measure="1" displayFolder="" measureGroup="_Analysis" count="0"/>
    <cacheHierarchy uniqueName="[Measures].[Avg Credit Score - Not Defaulted]" caption="Avg Credit Score - Not Defaulted" measure="1" displayFolder="" measureGroup="_Analysis" count="0"/>
    <cacheHierarchy uniqueName="[Measures].[% of Defaults - Gradual]" caption="% of Defaults - Gradual" measure="1" displayFolder="" measureGroup="_Analysis" count="0"/>
    <cacheHierarchy uniqueName="[Measures].[Default Rate (Reported)]" caption="Default Rate (Reported)" measure="1" displayFolder="" measureGroup="_Analysis" count="0"/>
    <cacheHierarchy uniqueName="[Measures].[__XL_Count Fact_Repayments]" caption="__XL_Count Fact_Repayments" measure="1" displayFolder="" measureGroup="Fact_Repayments" count="0" hidden="1"/>
    <cacheHierarchy uniqueName="[Measures].[__XL_Count Dim_Branches]" caption="__XL_Count Dim_Branches" measure="1" displayFolder="" measureGroup="Dim_Branches" count="0" hidden="1"/>
    <cacheHierarchy uniqueName="[Measures].[__XL_Count Fact_Loans]" caption="__XL_Count Fact_Loans" measure="1" displayFolder="" measureGroup="Fact_Loans" count="0" hidden="1"/>
    <cacheHierarchy uniqueName="[Measures].[__XL_Count Dim_Calendar]" caption="__XL_Count Dim_Calendar" measure="1" displayFolder="" measureGroup="Dim_Calendar" count="0" hidden="1"/>
    <cacheHierarchy uniqueName="[Measures].[__XL_Count Dim_Officers]" caption="__XL_Count Dim_Officers" measure="1" displayFolder="" measureGroup="Dim_Officers" count="0" hidden="1"/>
    <cacheHierarchy uniqueName="[Measures].[__XL_Count Dim_Products]" caption="__XL_Count Dim_Products" measure="1" displayFolder="" measureGroup="Dim_Products" count="0" hidden="1"/>
    <cacheHierarchy uniqueName="[Measures].[__XL_Count Dim_Customer]" caption="__XL_Count Dim_Customer" measure="1" displayFolder="" measureGroup="Dim_Customer" count="0" hidden="1"/>
    <cacheHierarchy uniqueName="[Measures].[__XL_Count _Analysis]" caption="__XL_Count _Analysis" measure="1" displayFolder="" measureGroup="_Analysis" count="0" hidden="1"/>
    <cacheHierarchy uniqueName="[Measures].[__No measures defined]" caption="__No measures defined" measure="1" displayFolder="" count="0" hidden="1"/>
  </cacheHierarchies>
  <kpis count="0"/>
  <dimensions count="9">
    <dimension name="_Analysis" uniqueName="[_Analysis]" caption="_Analysis"/>
    <dimension name="Dim_Branches" uniqueName="[Dim_Branches]" caption="Dim_Branches"/>
    <dimension name="Dim_Calendar" uniqueName="[Dim_Calendar]" caption="Dim_Calendar"/>
    <dimension name="Dim_Customer" uniqueName="[Dim_Customer]" caption="Dim_Customer"/>
    <dimension name="Dim_Officers" uniqueName="[Dim_Officers]" caption="Dim_Officers"/>
    <dimension name="Dim_Products" uniqueName="[Dim_Products]" caption="Dim_Products"/>
    <dimension name="Fact_Loans" uniqueName="[Fact_Loans]" caption="Fact_Loans"/>
    <dimension name="Fact_Repayments" uniqueName="[Fact_Repayments]" caption="Fact_Repayments"/>
    <dimension measure="1" name="Measures" uniqueName="[Measures]" caption="Measures"/>
  </dimensions>
  <measureGroups count="8">
    <measureGroup name="_Analysis" caption="_Analysis"/>
    <measureGroup name="Dim_Branches" caption="Dim_Branches"/>
    <measureGroup name="Dim_Calendar" caption="Dim_Calendar"/>
    <measureGroup name="Dim_Customer" caption="Dim_Customer"/>
    <measureGroup name="Dim_Officers" caption="Dim_Officers"/>
    <measureGroup name="Dim_Products" caption="Dim_Products"/>
    <measureGroup name="Fact_Loans" caption="Fact_Loans"/>
    <measureGroup name="Fact_Repayments" caption="Fact_Repayments"/>
  </measureGroups>
  <maps count="19">
    <map measureGroup="0" dimension="0"/>
    <map measureGroup="1" dimension="1"/>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 measureGroup="7" dimension="1"/>
    <map measureGroup="7" dimension="2"/>
    <map measureGroup="7" dimension="3"/>
    <map measureGroup="7" dimension="4"/>
    <map measureGroup="7" dimension="5"/>
    <map measureGroup="7" dimension="6"/>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benezer" refreshedDate="46284.751435185186" createdVersion="5" refreshedVersion="8" minRefreshableVersion="3" recordCount="0" supportSubquery="1" supportAdvancedDrill="1" xr:uid="{3376D94A-DB6A-44BA-A30C-827A00A088C4}">
  <cacheSource type="external" connectionId="11"/>
  <cacheFields count="6">
    <cacheField name="[Measures].[Average DTI]" caption="Average DTI" numFmtId="0" hierarchy="66" level="32767"/>
    <cacheField name="[Measures].[Average Loan Amount]" caption="Average Loan Amount" numFmtId="0" hierarchy="67" level="32767"/>
    <cacheField name="[Measures].[Average Credit Score]" caption="Average Credit Score" numFmtId="0" hierarchy="68" level="32767"/>
    <cacheField name="[Measures].[Avg Credit Score - Defaulted]" caption="Avg Credit Score - Defaulted" numFmtId="0" hierarchy="69" level="32767"/>
    <cacheField name="[Measures].[Avg Credit Score - Not Defaulted]" caption="Avg Credit Score - Not Defaulted" numFmtId="0" hierarchy="70" level="32767"/>
    <cacheField name="[Dim_Branches].[Region].[Region]" caption="Region" numFmtId="0" hierarchy="2" level="1">
      <sharedItems containsSemiMixedTypes="0" containsNonDate="0" containsString="0"/>
    </cacheField>
  </cacheFields>
  <cacheHierarchies count="82">
    <cacheHierarchy uniqueName="[_Analysis].[Column1]" caption="Column1" attribute="1" defaultMemberUniqueName="[_Analysis].[Column1].[All]" allUniqueName="[_Analysis].[Column1].[All]" dimensionUniqueName="[_Analysis]" displayFolder="" count="0" memberValueDatatype="130" unbalanced="0"/>
    <cacheHierarchy uniqueName="[Dim_Branches].[BranchID]" caption="BranchID" attribute="1" defaultMemberUniqueName="[Dim_Branches].[BranchID].[All]" allUniqueName="[Dim_Branches].[BranchID].[All]" dimensionUniqueName="[Dim_Branches]" displayFolder="" count="0" memberValueDatatype="130" unbalanced="0"/>
    <cacheHierarchy uniqueName="[Dim_Branches].[Region]" caption="Region" attribute="1" defaultMemberUniqueName="[Dim_Branches].[Region].[All]" allUniqueName="[Dim_Branches].[Region].[All]" dimensionUniqueName="[Dim_Branches]" displayFolder="" count="2" memberValueDatatype="130" unbalanced="0">
      <fieldsUsage count="2">
        <fieldUsage x="-1"/>
        <fieldUsage x="5"/>
      </fieldsUsage>
    </cacheHierarchy>
    <cacheHierarchy uniqueName="[Dim_Branches].[BranchName]" caption="BranchName" attribute="1" defaultMemberUniqueName="[Dim_Branches].[BranchName].[All]" allUniqueName="[Dim_Branches].[BranchName].[All]" dimensionUniqueName="[Dim_Branches]" displayFolder="" count="0" memberValueDatatype="130" unbalanced="0"/>
    <cacheHierarchy uniqueName="[Dim_Calendar].[Date]" caption="Date" attribute="1" time="1" defaultMemberUniqueName="[Dim_Calendar].[Date].[All]" allUniqueName="[Dim_Calendar].[Date].[All]" dimensionUniqueName="[Dim_Calendar]" displayFolder="" count="0" memberValueDatatype="7"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Number]" caption="MonthNumber" attribute="1" defaultMemberUniqueName="[Dim_Calendar].[MonthNumber].[All]" allUniqueName="[Dim_Calendar].[MonthNumber].[All]" dimensionUniqueName="[Dim_Calendar]" displayFolder="" count="0" memberValueDatatype="20" unbalanced="0"/>
    <cacheHierarchy uniqueName="[Dim_Calendar].[MonthName]" caption="MonthName" attribute="1" defaultMemberUniqueName="[Dim_Calendar].[MonthName].[All]" allUniqueName="[Dim_Calendar].[MonthName].[All]" dimensionUniqueName="[Dim_Calendar]" displayFolder="" count="0" memberValueDatatype="130" unbalanced="0"/>
    <cacheHierarchy uniqueName="[Dim_Calendar].[MonthYear]" caption="MonthYear" attribute="1" time="1" defaultMemberUniqueName="[Dim_Calendar].[MonthYear].[All]" allUniqueName="[Dim_Calendar].[MonthYear].[All]" dimensionUniqueName="[Dim_Calendar]" displayFolder="" count="0" memberValueDatatype="7" unbalanced="0"/>
    <cacheHierarchy uniqueName="[Dim_Calendar].[Quarter]" caption="Quarter" attribute="1" defaultMemberUniqueName="[Dim_Calendar].[Quarter].[All]" allUniqueName="[Dim_Calendar].[Quarter].[All]" dimensionUniqueName="[Dim_Calendar]" displayFolder="" count="0" memberValueDatatype="130" unbalanced="0"/>
    <cacheHierarchy uniqueName="[Dim_Calendar].[Day]" caption="Day" attribute="1" defaultMemberUniqueName="[Dim_Calendar].[Day].[All]" allUniqueName="[Dim_Calendar].[Day].[All]" dimensionUniqueName="[Dim_Calendar]" displayFolder="" count="0" memberValueDatatype="20" unbalanced="0"/>
    <cacheHierarchy uniqueName="[Dim_Calendar].[DayName]" caption="DayName" attribute="1" defaultMemberUniqueName="[Dim_Calendar].[DayName].[All]" allUniqueName="[Dim_Calendar].[DayName].[All]" dimensionUniqueName="[Dim_Calendar]" displayFolder="" count="0" memberValueDatatype="130" unbalanced="0"/>
    <cacheHierarchy uniqueName="[Dim_Calendar].[IsWeekend]" caption="IsWeekend" attribute="1" defaultMemberUniqueName="[Dim_Calendar].[IsWeekend].[All]" allUniqueName="[Dim_Calendar].[IsWeekend].[All]" dimensionUniqueName="[Dim_Calendar]" displayFolder="" count="0" memberValueDatatype="11" unbalanced="0"/>
    <cacheHierarchy uniqueName="[Dim_Customer].[Customerid]" caption="Customerid" attribute="1" defaultMemberUniqueName="[Dim_Customer].[Customerid].[All]" allUniqueName="[Dim_Customer].[Customerid].[All]" dimensionUniqueName="[Dim_Customer]" displayFolder="" count="0" memberValueDatatype="2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EmploymentSector]" caption="EmploymentSector" attribute="1" defaultMemberUniqueName="[Dim_Customer].[EmploymentSector].[All]" allUniqueName="[Dim_Customer].[EmploymentSector].[All]" dimensionUniqueName="[Dim_Customer]" displayFolder="" count="0" memberValueDatatype="130" unbalanced="0"/>
    <cacheHierarchy uniqueName="[Dim_Customer].[Monthlyincome]" caption="Monthlyincome" attribute="1" defaultMemberUniqueName="[Dim_Customer].[Monthlyincome].[All]" allUniqueName="[Dim_Customer].[Monthlyincome].[All]" dimensionUniqueName="[Dim_Customer]" displayFolder="" count="0" memberValueDatatype="20" unbalanced="0"/>
    <cacheHierarchy uniqueName="[Dim_Officers].[OfficerID]" caption="OfficerID" attribute="1" defaultMemberUniqueName="[Dim_Officers].[OfficerID].[All]" allUniqueName="[Dim_Officers].[OfficerID].[All]" dimensionUniqueName="[Dim_Officers]" displayFolder="" count="0" memberValueDatatype="130" unbalanced="0"/>
    <cacheHierarchy uniqueName="[Dim_Officers].[OfficerName]" caption="OfficerName" attribute="1" defaultMemberUniqueName="[Dim_Officers].[OfficerName].[All]" allUniqueName="[Dim_Officers].[OfficerName].[All]" dimensionUniqueName="[Dim_Officers]" displayFolder="" count="0" memberValueDatatype="130" unbalanced="0"/>
    <cacheHierarchy uniqueName="[Dim_Officers].[BranchID]" caption="BranchID" attribute="1" defaultMemberUniqueName="[Dim_Officers].[BranchID].[All]" allUniqueName="[Dim_Officers].[BranchID].[All]" dimensionUniqueName="[Dim_Officers]" displayFolder="" count="0" memberValueDatatype="130" unbalanced="0"/>
    <cacheHierarchy uniqueName="[Dim_Officers].[YearsExperience]" caption="YearsExperience" attribute="1" defaultMemberUniqueName="[Dim_Officers].[YearsExperience].[All]" allUniqueName="[Dim_Officers].[YearsExperience].[All]" dimensionUniqueName="[Dim_Officers]" displayFolder="" count="0" memberValueDatatype="20" unbalanced="0"/>
    <cacheHierarchy uniqueName="[Dim_Products].[Productid]" caption="Productid" attribute="1" defaultMemberUniqueName="[Dim_Products].[Productid].[All]" allUniqueName="[Dim_Products].[Productid].[All]" dimensionUniqueName="[Dim_Products]" displayFolder="" count="0" memberValueDatatype="20" unbalanced="0"/>
    <cacheHierarchy uniqueName="[Dim_Products].[ProductType]" caption="ProductType" attribute="1" defaultMemberUniqueName="[Dim_Products].[ProductType].[All]" allUniqueName="[Dim_Products].[ProductType].[All]" dimensionUniqueName="[Dim_Products]" displayFolder="" count="2" memberValueDatatype="130" unbalanced="0"/>
    <cacheHierarchy uniqueName="[Dim_Products].[TermRangeMonths]" caption="TermRangeMonths" attribute="1" defaultMemberUniqueName="[Dim_Products].[TermRangeMonths].[All]" allUniqueName="[Dim_Products].[TermRangeMonths].[All]" dimensionUniqueName="[Dim_Products]" displayFolder="" count="0" memberValueDatatype="130" unbalanced="0"/>
    <cacheHierarchy uniqueName="[Dim_Products].[TypicalRateRange]" caption="TypicalRateRange" attribute="1" defaultMemberUniqueName="[Dim_Products].[TypicalRateRange].[All]" allUniqueName="[Dim_Products].[TypicalRateRange].[All]" dimensionUniqueName="[Dim_Products]" displayFolder="" count="0" memberValueDatatype="130" unbalanced="0"/>
    <cacheHierarchy uniqueName="[Fact_Loans].[LoanID]" caption="LoanID" attribute="1" defaultMemberUniqueName="[Fact_Loans].[LoanID].[All]" allUniqueName="[Fact_Loans].[LoanID].[All]" dimensionUniqueName="[Fact_Loans]" displayFolder="" count="0" memberValueDatatype="130" unbalanced="0"/>
    <cacheHierarchy uniqueName="[Fact_Loans].[BranchID]" caption="BranchID" attribute="1" defaultMemberUniqueName="[Fact_Loans].[BranchID].[All]" allUniqueName="[Fact_Loans].[BranchID].[All]" dimensionUniqueName="[Fact_Loans]" displayFolder="" count="0" memberValueDatatype="130" unbalanced="0"/>
    <cacheHierarchy uniqueName="[Fact_Loans].[OfficerID]" caption="OfficerID" attribute="1" defaultMemberUniqueName="[Fact_Loans].[OfficerID].[All]" allUniqueName="[Fact_Loans].[OfficerID].[All]" dimensionUniqueName="[Fact_Loans]" displayFolder="" count="0" memberValueDatatype="130" unbalanced="0"/>
    <cacheHierarchy uniqueName="[Fact_Loans].[Customerid]" caption="Customerid" attribute="1" defaultMemberUniqueName="[Fact_Loans].[Customerid].[All]" allUniqueName="[Fact_Loans].[Customerid].[All]" dimensionUniqueName="[Fact_Loans]" displayFolder="" count="0" memberValueDatatype="20" unbalanced="0"/>
    <cacheHierarchy uniqueName="[Fact_Loans].[Monthlyincome]" caption="Monthlyincome" attribute="1" defaultMemberUniqueName="[Fact_Loans].[Monthlyincome].[All]" allUniqueName="[Fact_Loans].[Monthlyincome].[All]" dimensionUniqueName="[Fact_Loans]" displayFolder="" count="0" memberValueDatatype="20" unbalanced="0"/>
    <cacheHierarchy uniqueName="[Fact_Loans].[LoanAmount]" caption="LoanAmount" attribute="1" defaultMemberUniqueName="[Fact_Loans].[LoanAmount].[All]" allUniqueName="[Fact_Loans].[LoanAmount].[All]" dimensionUniqueName="[Fact_Loans]" displayFolder="" count="0" memberValueDatatype="6" unbalanced="0"/>
    <cacheHierarchy uniqueName="[Fact_Loans].[InterestRate]" caption="InterestRate" attribute="1" defaultMemberUniqueName="[Fact_Loans].[InterestRate].[All]" allUniqueName="[Fact_Loans].[InterestRate].[All]" dimensionUniqueName="[Fact_Loans]" displayFolder="" count="0" memberValueDatatype="5" unbalanced="0"/>
    <cacheHierarchy uniqueName="[Fact_Loans].[CerditScore]" caption="CerditScore" attribute="1" defaultMemberUniqueName="[Fact_Loans].[CerditScore].[All]" allUniqueName="[Fact_Loans].[CerditScore].[All]" dimensionUniqueName="[Fact_Loans]" displayFolder="" count="0" memberValueDatatype="20" unbalanced="0"/>
    <cacheHierarchy uniqueName="[Fact_Loans].[TermMonths]" caption="TermMonths" attribute="1" defaultMemberUniqueName="[Fact_Loans].[TermMonths].[All]" allUniqueName="[Fact_Loans].[TermMonths].[All]" dimensionUniqueName="[Fact_Loans]" displayFolder="" count="0" memberValueDatatype="20" unbalanced="0"/>
    <cacheHierarchy uniqueName="[Fact_Loans].[DisbursedDate]" caption="DisbursedDate" attribute="1" time="1" defaultMemberUniqueName="[Fact_Loans].[DisbursedDate].[All]" allUniqueName="[Fact_Loans].[DisbursedDate].[All]" dimensionUniqueName="[Fact_Loans]" displayFolder="" count="0" memberValueDatatype="7" unbalanced="0"/>
    <cacheHierarchy uniqueName="[Fact_Loans].[Productid]" caption="Productid" attribute="1" defaultMemberUniqueName="[Fact_Loans].[Productid].[All]" allUniqueName="[Fact_Loans].[Productid].[All]" dimensionUniqueName="[Fact_Loans]" displayFolder="" count="0" memberValueDatatype="20" unbalanced="0"/>
    <cacheHierarchy uniqueName="[Fact_Loans].[MonthlyInstallment]" caption="MonthlyInstallment" attribute="1" defaultMemberUniqueName="[Fact_Loans].[MonthlyInstallment].[All]" allUniqueName="[Fact_Loans].[MonthlyInstallment].[All]" dimensionUniqueName="[Fact_Loans]" displayFolder="" count="0" memberValueDatatype="5" unbalanced="0"/>
    <cacheHierarchy uniqueName="[Fact_Loans].[DTI]" caption="DTI" attribute="1" defaultMemberUniqueName="[Fact_Loans].[DTI].[All]" allUniqueName="[Fact_Loans].[DTI].[All]" dimensionUniqueName="[Fact_Loans]" displayFolder="" count="0" memberValueDatatype="5" unbalanced="0"/>
    <cacheHierarchy uniqueName="[Fact_Loans].[DTIBand]" caption="DTIBand" attribute="1" defaultMemberUniqueName="[Fact_Loans].[DTIBand].[All]" allUniqueName="[Fact_Loans].[DTIBand].[All]" dimensionUniqueName="[Fact_Loans]" displayFolder="" count="0" memberValueDatatype="130" unbalanced="0"/>
    <cacheHierarchy uniqueName="[Fact_Loans].[MissedPaymentCount]" caption="MissedPaymentCount" attribute="1" defaultMemberUniqueName="[Fact_Loans].[MissedPaymentCount].[All]" allUniqueName="[Fact_Loans].[MissedPaymentCount].[All]" dimensionUniqueName="[Fact_Loans]" displayFolder="" count="0" memberValueDatatype="20" unbalanced="0"/>
    <cacheHierarchy uniqueName="[Fact_Loans].[IsDefaulted]" caption="IsDefaulted" attribute="1" defaultMemberUniqueName="[Fact_Loans].[IsDefaulted].[All]" allUniqueName="[Fact_Loans].[IsDefaulted].[All]" dimensionUniqueName="[Fact_Loans]" displayFolder="" count="0" memberValueDatatype="20" unbalanced="0"/>
    <cacheHierarchy uniqueName="[Fact_Loans].[IsFPD]" caption="IsFPD" attribute="1" defaultMemberUniqueName="[Fact_Loans].[IsFPD].[All]" allUniqueName="[Fact_Loans].[IsFPD].[All]" dimensionUniqueName="[Fact_Loans]" displayFolder="" count="0" memberValueDatatype="20" unbalanced="0"/>
    <cacheHierarchy uniqueName="[Fact_Loans].[CreditScoreBand]" caption="CreditScoreBand" attribute="1" defaultMemberUniqueName="[Fact_Loans].[CreditScoreBand].[All]" allUniqueName="[Fact_Loans].[CreditScoreBand].[All]" dimensionUniqueName="[Fact_Loans]" displayFolder="" count="0" memberValueDatatype="130" unbalanced="0"/>
    <cacheHierarchy uniqueName="[Fact_Repayments].[LoanID]" caption="LoanID" attribute="1" defaultMemberUniqueName="[Fact_Repayments].[LoanID].[All]" allUniqueName="[Fact_Repayments].[LoanID].[All]" dimensionUniqueName="[Fact_Repayments]" displayFolder="" count="0" memberValueDatatype="130" unbalanced="0"/>
    <cacheHierarchy uniqueName="[Fact_Repayments].[PaymentMonth]" caption="PaymentMonth" attribute="1" defaultMemberUniqueName="[Fact_Repayments].[PaymentMonth].[All]" allUniqueName="[Fact_Repayments].[PaymentMonth].[All]" dimensionUniqueName="[Fact_Repayments]" displayFolder="" count="0" memberValueDatatype="20" unbalanced="0"/>
    <cacheHierarchy uniqueName="[Fact_Repayments].[ScheduledAmount]" caption="ScheduledAmount" attribute="1" defaultMemberUniqueName="[Fact_Repayments].[ScheduledAmount].[All]" allUniqueName="[Fact_Repayments].[ScheduledAmount].[All]" dimensionUniqueName="[Fact_Repayments]" displayFolder="" count="0" memberValueDatatype="5" unbalanced="0"/>
    <cacheHierarchy uniqueName="[Fact_Repayments].[AmountPaid]" caption="AmountPaid" attribute="1" defaultMemberUniqueName="[Fact_Repayments].[AmountPaid].[All]" allUniqueName="[Fact_Repayments].[AmountPaid].[All]" dimensionUniqueName="[Fact_Repayments]" displayFolder="" count="0" memberValueDatatype="20" unbalanced="0"/>
    <cacheHierarchy uniqueName="[Fact_Repayments].[PaymentStatus]" caption="PaymentStatus" attribute="1" defaultMemberUniqueName="[Fact_Repayments].[PaymentStatus].[All]" allUniqueName="[Fact_Repayments].[PaymentStatus].[All]" dimensionUniqueName="[Fact_Repayments]" displayFolder="" count="0" memberValueDatatype="130" unbalanced="0"/>
    <cacheHierarchy uniqueName="[Measures].[Count of DTIBand]" caption="Count of DTIBand" measure="1" displayFolder="" measureGroup="Fact_Loans" count="0">
      <extLst>
        <ext xmlns:x15="http://schemas.microsoft.com/office/spreadsheetml/2010/11/main" uri="{B97F6D7D-B522-45F9-BDA1-12C45D357490}">
          <x15:cacheHierarchy aggregatedColumn="40"/>
        </ext>
      </extLst>
    </cacheHierarchy>
    <cacheHierarchy uniqueName="[Measures].[Total Loans]" caption="Total Loans" measure="1" displayFolder="" measureGroup="_Analysis" count="0"/>
    <cacheHierarchy uniqueName="[Measures].[Total Portfolio Value]" caption="Total Portfolio Value" measure="1" displayFolder="" measureGroup="_Analysis" count="0"/>
    <cacheHierarchy uniqueName="[Measures].[Total Defaulted Loans]" caption="Total Defaulted Loans" measure="1" displayFolder="" measureGroup="_Analysis" count="0"/>
    <cacheHierarchy uniqueName="[Measures].[Overall Default Rate]" caption="Overall Default Rate" measure="1" displayFolder="" measureGroup="_Analysis" count="0"/>
    <cacheHierarchy uniqueName="[Measures].[Portfolio value at risk]" caption="Portfolio value at risk" measure="1" displayFolder="" measureGroup="_Analysis" count="0"/>
    <cacheHierarchy uniqueName="[Measures].[% of portfolio at risk]" caption="% of portfolio at risk" measure="1" displayFolder="" measureGroup="_Analysis" count="0"/>
    <cacheHierarchy uniqueName="[Measures].[Total FPD Loans]" caption="Total FPD Loans" measure="1" displayFolder="" measureGroup="_Analysis" count="0"/>
    <cacheHierarchy uniqueName="[Measures].[Overall FPD Rate]" caption="Overall FPD Rate" measure="1" displayFolder="" measureGroup="_Analysis" count="0"/>
    <cacheHierarchy uniqueName="[Measures].[Immediate Defaults]" caption="Immediate Defaults" measure="1" displayFolder="" measureGroup="_Analysis" count="0"/>
    <cacheHierarchy uniqueName="[Measures].[Gradual Defaults]" caption="Gradual Defaults" measure="1" displayFolder="" measureGroup="_Analysis" count="0"/>
    <cacheHierarchy uniqueName="[Measures].[% of Defaults - Immediate]" caption="% of Defaults - Immediate" measure="1" displayFolder="" measureGroup="_Analysis" count="0"/>
    <cacheHierarchy uniqueName="[Measures].[Total Scheduled Repayments]" caption="Total Scheduled Repayments" measure="1" displayFolder="" measureGroup="_Analysis" count="0"/>
    <cacheHierarchy uniqueName="[Measures].[Total Collected]" caption="Total Collected" measure="1" displayFolder="" measureGroup="_Analysis" count="0"/>
    <cacheHierarchy uniqueName="[Measures].[Collection Rate]" caption="Collection Rate" measure="1" displayFolder="" measureGroup="_Analysis" count="0"/>
    <cacheHierarchy uniqueName="[Measures].[Repayment Shortfall]" caption="Repayment Shortfall" measure="1" displayFolder="" measureGroup="_Analysis" count="0"/>
    <cacheHierarchy uniqueName="[Measures].[Average DTI]" caption="Average DTI" measure="1" displayFolder="" measureGroup="_Analysis" count="0" oneField="1">
      <fieldsUsage count="1">
        <fieldUsage x="0"/>
      </fieldsUsage>
    </cacheHierarchy>
    <cacheHierarchy uniqueName="[Measures].[Average Loan Amount]" caption="Average Loan Amount" measure="1" displayFolder="" measureGroup="_Analysis" count="0" oneField="1">
      <fieldsUsage count="1">
        <fieldUsage x="1"/>
      </fieldsUsage>
    </cacheHierarchy>
    <cacheHierarchy uniqueName="[Measures].[Average Credit Score]" caption="Average Credit Score" measure="1" displayFolder="" measureGroup="_Analysis" count="0" oneField="1">
      <fieldsUsage count="1">
        <fieldUsage x="2"/>
      </fieldsUsage>
    </cacheHierarchy>
    <cacheHierarchy uniqueName="[Measures].[Avg Credit Score - Defaulted]" caption="Avg Credit Score - Defaulted" measure="1" displayFolder="" measureGroup="_Analysis" count="0" oneField="1">
      <fieldsUsage count="1">
        <fieldUsage x="3"/>
      </fieldsUsage>
    </cacheHierarchy>
    <cacheHierarchy uniqueName="[Measures].[Avg Credit Score - Not Defaulted]" caption="Avg Credit Score - Not Defaulted" measure="1" displayFolder="" measureGroup="_Analysis" count="0" oneField="1">
      <fieldsUsage count="1">
        <fieldUsage x="4"/>
      </fieldsUsage>
    </cacheHierarchy>
    <cacheHierarchy uniqueName="[Measures].[% of Defaults - Gradual]" caption="% of Defaults - Gradual" measure="1" displayFolder="" measureGroup="_Analysis" count="0"/>
    <cacheHierarchy uniqueName="[Measures].[Default Rate (Reported)]" caption="Default Rate (Reported)" measure="1" displayFolder="" measureGroup="_Analysis" count="0"/>
    <cacheHierarchy uniqueName="[Measures].[__XL_Count Fact_Repayments]" caption="__XL_Count Fact_Repayments" measure="1" displayFolder="" measureGroup="Fact_Repayments" count="0" hidden="1"/>
    <cacheHierarchy uniqueName="[Measures].[__XL_Count Dim_Branches]" caption="__XL_Count Dim_Branches" measure="1" displayFolder="" measureGroup="Dim_Branches" count="0" hidden="1"/>
    <cacheHierarchy uniqueName="[Measures].[__XL_Count Fact_Loans]" caption="__XL_Count Fact_Loans" measure="1" displayFolder="" measureGroup="Fact_Loans" count="0" hidden="1"/>
    <cacheHierarchy uniqueName="[Measures].[__XL_Count Dim_Calendar]" caption="__XL_Count Dim_Calendar" measure="1" displayFolder="" measureGroup="Dim_Calendar" count="0" hidden="1"/>
    <cacheHierarchy uniqueName="[Measures].[__XL_Count Dim_Officers]" caption="__XL_Count Dim_Officers" measure="1" displayFolder="" measureGroup="Dim_Officers" count="0" hidden="1"/>
    <cacheHierarchy uniqueName="[Measures].[__XL_Count Dim_Products]" caption="__XL_Count Dim_Products" measure="1" displayFolder="" measureGroup="Dim_Products" count="0" hidden="1"/>
    <cacheHierarchy uniqueName="[Measures].[__XL_Count Dim_Customer]" caption="__XL_Count Dim_Customer" measure="1" displayFolder="" measureGroup="Dim_Customer" count="0" hidden="1"/>
    <cacheHierarchy uniqueName="[Measures].[__XL_Count _Analysis]" caption="__XL_Count _Analysis" measure="1" displayFolder="" measureGroup="_Analysis" count="0" hidden="1"/>
    <cacheHierarchy uniqueName="[Measures].[__No measures defined]" caption="__No measures defined" measure="1" displayFolder="" count="0" hidden="1"/>
  </cacheHierarchies>
  <kpis count="0"/>
  <dimensions count="9">
    <dimension name="_Analysis" uniqueName="[_Analysis]" caption="_Analysis"/>
    <dimension name="Dim_Branches" uniqueName="[Dim_Branches]" caption="Dim_Branches"/>
    <dimension name="Dim_Calendar" uniqueName="[Dim_Calendar]" caption="Dim_Calendar"/>
    <dimension name="Dim_Customer" uniqueName="[Dim_Customer]" caption="Dim_Customer"/>
    <dimension name="Dim_Officers" uniqueName="[Dim_Officers]" caption="Dim_Officers"/>
    <dimension name="Dim_Products" uniqueName="[Dim_Products]" caption="Dim_Products"/>
    <dimension name="Fact_Loans" uniqueName="[Fact_Loans]" caption="Fact_Loans"/>
    <dimension name="Fact_Repayments" uniqueName="[Fact_Repayments]" caption="Fact_Repayments"/>
    <dimension measure="1" name="Measures" uniqueName="[Measures]" caption="Measures"/>
  </dimensions>
  <measureGroups count="8">
    <measureGroup name="_Analysis" caption="_Analysis"/>
    <measureGroup name="Dim_Branches" caption="Dim_Branches"/>
    <measureGroup name="Dim_Calendar" caption="Dim_Calendar"/>
    <measureGroup name="Dim_Customer" caption="Dim_Customer"/>
    <measureGroup name="Dim_Officers" caption="Dim_Officers"/>
    <measureGroup name="Dim_Products" caption="Dim_Products"/>
    <measureGroup name="Fact_Loans" caption="Fact_Loans"/>
    <measureGroup name="Fact_Repayments" caption="Fact_Repayments"/>
  </measureGroups>
  <maps count="19">
    <map measureGroup="0" dimension="0"/>
    <map measureGroup="1" dimension="1"/>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 measureGroup="7" dimension="1"/>
    <map measureGroup="7" dimension="2"/>
    <map measureGroup="7" dimension="3"/>
    <map measureGroup="7" dimension="4"/>
    <map measureGroup="7" dimension="5"/>
    <map measureGroup="7" dimension="6"/>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benezer" refreshedDate="46284.751439120373" createdVersion="5" refreshedVersion="8" minRefreshableVersion="3" recordCount="0" supportSubquery="1" supportAdvancedDrill="1" xr:uid="{E7B6E843-30F2-4D37-91E3-19DDDF541E7B}">
  <cacheSource type="external" connectionId="11"/>
  <cacheFields count="4">
    <cacheField name="[Fact_Loans].[DTIBand].[DTIBand]" caption="DTIBand" numFmtId="0" hierarchy="40" level="1">
      <sharedItems count="4">
        <s v="High"/>
        <s v="Low"/>
        <s v="Moderate"/>
        <s v="Severe"/>
      </sharedItems>
    </cacheField>
    <cacheField name="[Measures].[Overall Default Rate]" caption="Overall Default Rate" numFmtId="0" hierarchy="54" level="32767"/>
    <cacheField name="[Measures].[Portfolio value at risk]" caption="Portfolio value at risk" numFmtId="0" hierarchy="55" level="32767"/>
    <cacheField name="[Dim_Branches].[Region].[Region]" caption="Region" numFmtId="0" hierarchy="2" level="1">
      <sharedItems containsSemiMixedTypes="0" containsNonDate="0" containsString="0"/>
    </cacheField>
  </cacheFields>
  <cacheHierarchies count="82">
    <cacheHierarchy uniqueName="[_Analysis].[Column1]" caption="Column1" attribute="1" defaultMemberUniqueName="[_Analysis].[Column1].[All]" allUniqueName="[_Analysis].[Column1].[All]" dimensionUniqueName="[_Analysis]" displayFolder="" count="0" memberValueDatatype="130" unbalanced="0"/>
    <cacheHierarchy uniqueName="[Dim_Branches].[BranchID]" caption="BranchID" attribute="1" defaultMemberUniqueName="[Dim_Branches].[BranchID].[All]" allUniqueName="[Dim_Branches].[BranchID].[All]" dimensionUniqueName="[Dim_Branches]" displayFolder="" count="0" memberValueDatatype="130" unbalanced="0"/>
    <cacheHierarchy uniqueName="[Dim_Branches].[Region]" caption="Region" attribute="1" defaultMemberUniqueName="[Dim_Branches].[Region].[All]" allUniqueName="[Dim_Branches].[Region].[All]" dimensionUniqueName="[Dim_Branches]" displayFolder="" count="2" memberValueDatatype="130" unbalanced="0">
      <fieldsUsage count="2">
        <fieldUsage x="-1"/>
        <fieldUsage x="3"/>
      </fieldsUsage>
    </cacheHierarchy>
    <cacheHierarchy uniqueName="[Dim_Branches].[BranchName]" caption="BranchName" attribute="1" defaultMemberUniqueName="[Dim_Branches].[BranchName].[All]" allUniqueName="[Dim_Branches].[BranchName].[All]" dimensionUniqueName="[Dim_Branches]" displayFolder="" count="0" memberValueDatatype="130" unbalanced="0"/>
    <cacheHierarchy uniqueName="[Dim_Calendar].[Date]" caption="Date" attribute="1" time="1" defaultMemberUniqueName="[Dim_Calendar].[Date].[All]" allUniqueName="[Dim_Calendar].[Date].[All]" dimensionUniqueName="[Dim_Calendar]" displayFolder="" count="0" memberValueDatatype="7"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Number]" caption="MonthNumber" attribute="1" defaultMemberUniqueName="[Dim_Calendar].[MonthNumber].[All]" allUniqueName="[Dim_Calendar].[MonthNumber].[All]" dimensionUniqueName="[Dim_Calendar]" displayFolder="" count="0" memberValueDatatype="20" unbalanced="0"/>
    <cacheHierarchy uniqueName="[Dim_Calendar].[MonthName]" caption="MonthName" attribute="1" defaultMemberUniqueName="[Dim_Calendar].[MonthName].[All]" allUniqueName="[Dim_Calendar].[MonthName].[All]" dimensionUniqueName="[Dim_Calendar]" displayFolder="" count="0" memberValueDatatype="130" unbalanced="0"/>
    <cacheHierarchy uniqueName="[Dim_Calendar].[MonthYear]" caption="MonthYear" attribute="1" time="1" defaultMemberUniqueName="[Dim_Calendar].[MonthYear].[All]" allUniqueName="[Dim_Calendar].[MonthYear].[All]" dimensionUniqueName="[Dim_Calendar]" displayFolder="" count="0" memberValueDatatype="7" unbalanced="0"/>
    <cacheHierarchy uniqueName="[Dim_Calendar].[Quarter]" caption="Quarter" attribute="1" defaultMemberUniqueName="[Dim_Calendar].[Quarter].[All]" allUniqueName="[Dim_Calendar].[Quarter].[All]" dimensionUniqueName="[Dim_Calendar]" displayFolder="" count="0" memberValueDatatype="130" unbalanced="0"/>
    <cacheHierarchy uniqueName="[Dim_Calendar].[Day]" caption="Day" attribute="1" defaultMemberUniqueName="[Dim_Calendar].[Day].[All]" allUniqueName="[Dim_Calendar].[Day].[All]" dimensionUniqueName="[Dim_Calendar]" displayFolder="" count="0" memberValueDatatype="20" unbalanced="0"/>
    <cacheHierarchy uniqueName="[Dim_Calendar].[DayName]" caption="DayName" attribute="1" defaultMemberUniqueName="[Dim_Calendar].[DayName].[All]" allUniqueName="[Dim_Calendar].[DayName].[All]" dimensionUniqueName="[Dim_Calendar]" displayFolder="" count="0" memberValueDatatype="130" unbalanced="0"/>
    <cacheHierarchy uniqueName="[Dim_Calendar].[IsWeekend]" caption="IsWeekend" attribute="1" defaultMemberUniqueName="[Dim_Calendar].[IsWeekend].[All]" allUniqueName="[Dim_Calendar].[IsWeekend].[All]" dimensionUniqueName="[Dim_Calendar]" displayFolder="" count="0" memberValueDatatype="11" unbalanced="0"/>
    <cacheHierarchy uniqueName="[Dim_Customer].[Customerid]" caption="Customerid" attribute="1" defaultMemberUniqueName="[Dim_Customer].[Customerid].[All]" allUniqueName="[Dim_Customer].[Customerid].[All]" dimensionUniqueName="[Dim_Customer]" displayFolder="" count="0" memberValueDatatype="2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EmploymentSector]" caption="EmploymentSector" attribute="1" defaultMemberUniqueName="[Dim_Customer].[EmploymentSector].[All]" allUniqueName="[Dim_Customer].[EmploymentSector].[All]" dimensionUniqueName="[Dim_Customer]" displayFolder="" count="0" memberValueDatatype="130" unbalanced="0"/>
    <cacheHierarchy uniqueName="[Dim_Customer].[Monthlyincome]" caption="Monthlyincome" attribute="1" defaultMemberUniqueName="[Dim_Customer].[Monthlyincome].[All]" allUniqueName="[Dim_Customer].[Monthlyincome].[All]" dimensionUniqueName="[Dim_Customer]" displayFolder="" count="0" memberValueDatatype="20" unbalanced="0"/>
    <cacheHierarchy uniqueName="[Dim_Officers].[OfficerID]" caption="OfficerID" attribute="1" defaultMemberUniqueName="[Dim_Officers].[OfficerID].[All]" allUniqueName="[Dim_Officers].[OfficerID].[All]" dimensionUniqueName="[Dim_Officers]" displayFolder="" count="0" memberValueDatatype="130" unbalanced="0"/>
    <cacheHierarchy uniqueName="[Dim_Officers].[OfficerName]" caption="OfficerName" attribute="1" defaultMemberUniqueName="[Dim_Officers].[OfficerName].[All]" allUniqueName="[Dim_Officers].[OfficerName].[All]" dimensionUniqueName="[Dim_Officers]" displayFolder="" count="0" memberValueDatatype="130" unbalanced="0"/>
    <cacheHierarchy uniqueName="[Dim_Officers].[BranchID]" caption="BranchID" attribute="1" defaultMemberUniqueName="[Dim_Officers].[BranchID].[All]" allUniqueName="[Dim_Officers].[BranchID].[All]" dimensionUniqueName="[Dim_Officers]" displayFolder="" count="0" memberValueDatatype="130" unbalanced="0"/>
    <cacheHierarchy uniqueName="[Dim_Officers].[YearsExperience]" caption="YearsExperience" attribute="1" defaultMemberUniqueName="[Dim_Officers].[YearsExperience].[All]" allUniqueName="[Dim_Officers].[YearsExperience].[All]" dimensionUniqueName="[Dim_Officers]" displayFolder="" count="0" memberValueDatatype="20" unbalanced="0"/>
    <cacheHierarchy uniqueName="[Dim_Products].[Productid]" caption="Productid" attribute="1" defaultMemberUniqueName="[Dim_Products].[Productid].[All]" allUniqueName="[Dim_Products].[Productid].[All]" dimensionUniqueName="[Dim_Products]" displayFolder="" count="0" memberValueDatatype="20" unbalanced="0"/>
    <cacheHierarchy uniqueName="[Dim_Products].[ProductType]" caption="ProductType" attribute="1" defaultMemberUniqueName="[Dim_Products].[ProductType].[All]" allUniqueName="[Dim_Products].[ProductType].[All]" dimensionUniqueName="[Dim_Products]" displayFolder="" count="2" memberValueDatatype="130" unbalanced="0"/>
    <cacheHierarchy uniqueName="[Dim_Products].[TermRangeMonths]" caption="TermRangeMonths" attribute="1" defaultMemberUniqueName="[Dim_Products].[TermRangeMonths].[All]" allUniqueName="[Dim_Products].[TermRangeMonths].[All]" dimensionUniqueName="[Dim_Products]" displayFolder="" count="0" memberValueDatatype="130" unbalanced="0"/>
    <cacheHierarchy uniqueName="[Dim_Products].[TypicalRateRange]" caption="TypicalRateRange" attribute="1" defaultMemberUniqueName="[Dim_Products].[TypicalRateRange].[All]" allUniqueName="[Dim_Products].[TypicalRateRange].[All]" dimensionUniqueName="[Dim_Products]" displayFolder="" count="0" memberValueDatatype="130" unbalanced="0"/>
    <cacheHierarchy uniqueName="[Fact_Loans].[LoanID]" caption="LoanID" attribute="1" defaultMemberUniqueName="[Fact_Loans].[LoanID].[All]" allUniqueName="[Fact_Loans].[LoanID].[All]" dimensionUniqueName="[Fact_Loans]" displayFolder="" count="0" memberValueDatatype="130" unbalanced="0"/>
    <cacheHierarchy uniqueName="[Fact_Loans].[BranchID]" caption="BranchID" attribute="1" defaultMemberUniqueName="[Fact_Loans].[BranchID].[All]" allUniqueName="[Fact_Loans].[BranchID].[All]" dimensionUniqueName="[Fact_Loans]" displayFolder="" count="0" memberValueDatatype="130" unbalanced="0"/>
    <cacheHierarchy uniqueName="[Fact_Loans].[OfficerID]" caption="OfficerID" attribute="1" defaultMemberUniqueName="[Fact_Loans].[OfficerID].[All]" allUniqueName="[Fact_Loans].[OfficerID].[All]" dimensionUniqueName="[Fact_Loans]" displayFolder="" count="0" memberValueDatatype="130" unbalanced="0"/>
    <cacheHierarchy uniqueName="[Fact_Loans].[Customerid]" caption="Customerid" attribute="1" defaultMemberUniqueName="[Fact_Loans].[Customerid].[All]" allUniqueName="[Fact_Loans].[Customerid].[All]" dimensionUniqueName="[Fact_Loans]" displayFolder="" count="0" memberValueDatatype="20" unbalanced="0"/>
    <cacheHierarchy uniqueName="[Fact_Loans].[Monthlyincome]" caption="Monthlyincome" attribute="1" defaultMemberUniqueName="[Fact_Loans].[Monthlyincome].[All]" allUniqueName="[Fact_Loans].[Monthlyincome].[All]" dimensionUniqueName="[Fact_Loans]" displayFolder="" count="0" memberValueDatatype="20" unbalanced="0"/>
    <cacheHierarchy uniqueName="[Fact_Loans].[LoanAmount]" caption="LoanAmount" attribute="1" defaultMemberUniqueName="[Fact_Loans].[LoanAmount].[All]" allUniqueName="[Fact_Loans].[LoanAmount].[All]" dimensionUniqueName="[Fact_Loans]" displayFolder="" count="0" memberValueDatatype="6" unbalanced="0"/>
    <cacheHierarchy uniqueName="[Fact_Loans].[InterestRate]" caption="InterestRate" attribute="1" defaultMemberUniqueName="[Fact_Loans].[InterestRate].[All]" allUniqueName="[Fact_Loans].[InterestRate].[All]" dimensionUniqueName="[Fact_Loans]" displayFolder="" count="0" memberValueDatatype="5" unbalanced="0"/>
    <cacheHierarchy uniqueName="[Fact_Loans].[CerditScore]" caption="CerditScore" attribute="1" defaultMemberUniqueName="[Fact_Loans].[CerditScore].[All]" allUniqueName="[Fact_Loans].[CerditScore].[All]" dimensionUniqueName="[Fact_Loans]" displayFolder="" count="0" memberValueDatatype="20" unbalanced="0"/>
    <cacheHierarchy uniqueName="[Fact_Loans].[TermMonths]" caption="TermMonths" attribute="1" defaultMemberUniqueName="[Fact_Loans].[TermMonths].[All]" allUniqueName="[Fact_Loans].[TermMonths].[All]" dimensionUniqueName="[Fact_Loans]" displayFolder="" count="0" memberValueDatatype="20" unbalanced="0"/>
    <cacheHierarchy uniqueName="[Fact_Loans].[DisbursedDate]" caption="DisbursedDate" attribute="1" time="1" defaultMemberUniqueName="[Fact_Loans].[DisbursedDate].[All]" allUniqueName="[Fact_Loans].[DisbursedDate].[All]" dimensionUniqueName="[Fact_Loans]" displayFolder="" count="0" memberValueDatatype="7" unbalanced="0"/>
    <cacheHierarchy uniqueName="[Fact_Loans].[Productid]" caption="Productid" attribute="1" defaultMemberUniqueName="[Fact_Loans].[Productid].[All]" allUniqueName="[Fact_Loans].[Productid].[All]" dimensionUniqueName="[Fact_Loans]" displayFolder="" count="0" memberValueDatatype="20" unbalanced="0"/>
    <cacheHierarchy uniqueName="[Fact_Loans].[MonthlyInstallment]" caption="MonthlyInstallment" attribute="1" defaultMemberUniqueName="[Fact_Loans].[MonthlyInstallment].[All]" allUniqueName="[Fact_Loans].[MonthlyInstallment].[All]" dimensionUniqueName="[Fact_Loans]" displayFolder="" count="0" memberValueDatatype="5" unbalanced="0"/>
    <cacheHierarchy uniqueName="[Fact_Loans].[DTI]" caption="DTI" attribute="1" defaultMemberUniqueName="[Fact_Loans].[DTI].[All]" allUniqueName="[Fact_Loans].[DTI].[All]" dimensionUniqueName="[Fact_Loans]" displayFolder="" count="0" memberValueDatatype="5" unbalanced="0"/>
    <cacheHierarchy uniqueName="[Fact_Loans].[DTIBand]" caption="DTIBand" attribute="1" defaultMemberUniqueName="[Fact_Loans].[DTIBand].[All]" allUniqueName="[Fact_Loans].[DTIBand].[All]" dimensionUniqueName="[Fact_Loans]" displayFolder="" count="2" memberValueDatatype="130" unbalanced="0">
      <fieldsUsage count="2">
        <fieldUsage x="-1"/>
        <fieldUsage x="0"/>
      </fieldsUsage>
    </cacheHierarchy>
    <cacheHierarchy uniqueName="[Fact_Loans].[MissedPaymentCount]" caption="MissedPaymentCount" attribute="1" defaultMemberUniqueName="[Fact_Loans].[MissedPaymentCount].[All]" allUniqueName="[Fact_Loans].[MissedPaymentCount].[All]" dimensionUniqueName="[Fact_Loans]" displayFolder="" count="0" memberValueDatatype="20" unbalanced="0"/>
    <cacheHierarchy uniqueName="[Fact_Loans].[IsDefaulted]" caption="IsDefaulted" attribute="1" defaultMemberUniqueName="[Fact_Loans].[IsDefaulted].[All]" allUniqueName="[Fact_Loans].[IsDefaulted].[All]" dimensionUniqueName="[Fact_Loans]" displayFolder="" count="0" memberValueDatatype="20" unbalanced="0"/>
    <cacheHierarchy uniqueName="[Fact_Loans].[IsFPD]" caption="IsFPD" attribute="1" defaultMemberUniqueName="[Fact_Loans].[IsFPD].[All]" allUniqueName="[Fact_Loans].[IsFPD].[All]" dimensionUniqueName="[Fact_Loans]" displayFolder="" count="0" memberValueDatatype="20" unbalanced="0"/>
    <cacheHierarchy uniqueName="[Fact_Loans].[CreditScoreBand]" caption="CreditScoreBand" attribute="1" defaultMemberUniqueName="[Fact_Loans].[CreditScoreBand].[All]" allUniqueName="[Fact_Loans].[CreditScoreBand].[All]" dimensionUniqueName="[Fact_Loans]" displayFolder="" count="0" memberValueDatatype="130" unbalanced="0"/>
    <cacheHierarchy uniqueName="[Fact_Repayments].[LoanID]" caption="LoanID" attribute="1" defaultMemberUniqueName="[Fact_Repayments].[LoanID].[All]" allUniqueName="[Fact_Repayments].[LoanID].[All]" dimensionUniqueName="[Fact_Repayments]" displayFolder="" count="0" memberValueDatatype="130" unbalanced="0"/>
    <cacheHierarchy uniqueName="[Fact_Repayments].[PaymentMonth]" caption="PaymentMonth" attribute="1" defaultMemberUniqueName="[Fact_Repayments].[PaymentMonth].[All]" allUniqueName="[Fact_Repayments].[PaymentMonth].[All]" dimensionUniqueName="[Fact_Repayments]" displayFolder="" count="0" memberValueDatatype="20" unbalanced="0"/>
    <cacheHierarchy uniqueName="[Fact_Repayments].[ScheduledAmount]" caption="ScheduledAmount" attribute="1" defaultMemberUniqueName="[Fact_Repayments].[ScheduledAmount].[All]" allUniqueName="[Fact_Repayments].[ScheduledAmount].[All]" dimensionUniqueName="[Fact_Repayments]" displayFolder="" count="0" memberValueDatatype="5" unbalanced="0"/>
    <cacheHierarchy uniqueName="[Fact_Repayments].[AmountPaid]" caption="AmountPaid" attribute="1" defaultMemberUniqueName="[Fact_Repayments].[AmountPaid].[All]" allUniqueName="[Fact_Repayments].[AmountPaid].[All]" dimensionUniqueName="[Fact_Repayments]" displayFolder="" count="0" memberValueDatatype="20" unbalanced="0"/>
    <cacheHierarchy uniqueName="[Fact_Repayments].[PaymentStatus]" caption="PaymentStatus" attribute="1" defaultMemberUniqueName="[Fact_Repayments].[PaymentStatus].[All]" allUniqueName="[Fact_Repayments].[PaymentStatus].[All]" dimensionUniqueName="[Fact_Repayments]" displayFolder="" count="0" memberValueDatatype="130" unbalanced="0"/>
    <cacheHierarchy uniqueName="[Measures].[Count of DTIBand]" caption="Count of DTIBand" measure="1" displayFolder="" measureGroup="Fact_Loans" count="0">
      <extLst>
        <ext xmlns:x15="http://schemas.microsoft.com/office/spreadsheetml/2010/11/main" uri="{B97F6D7D-B522-45F9-BDA1-12C45D357490}">
          <x15:cacheHierarchy aggregatedColumn="40"/>
        </ext>
      </extLst>
    </cacheHierarchy>
    <cacheHierarchy uniqueName="[Measures].[Total Loans]" caption="Total Loans" measure="1" displayFolder="" measureGroup="_Analysis" count="0"/>
    <cacheHierarchy uniqueName="[Measures].[Total Portfolio Value]" caption="Total Portfolio Value" measure="1" displayFolder="" measureGroup="_Analysis" count="0"/>
    <cacheHierarchy uniqueName="[Measures].[Total Defaulted Loans]" caption="Total Defaulted Loans" measure="1" displayFolder="" measureGroup="_Analysis" count="0"/>
    <cacheHierarchy uniqueName="[Measures].[Overall Default Rate]" caption="Overall Default Rate" measure="1" displayFolder="" measureGroup="_Analysis" count="0" oneField="1">
      <fieldsUsage count="1">
        <fieldUsage x="1"/>
      </fieldsUsage>
    </cacheHierarchy>
    <cacheHierarchy uniqueName="[Measures].[Portfolio value at risk]" caption="Portfolio value at risk" measure="1" displayFolder="" measureGroup="_Analysis" count="0" oneField="1">
      <fieldsUsage count="1">
        <fieldUsage x="2"/>
      </fieldsUsage>
    </cacheHierarchy>
    <cacheHierarchy uniqueName="[Measures].[% of portfolio at risk]" caption="% of portfolio at risk" measure="1" displayFolder="" measureGroup="_Analysis" count="0"/>
    <cacheHierarchy uniqueName="[Measures].[Total FPD Loans]" caption="Total FPD Loans" measure="1" displayFolder="" measureGroup="_Analysis" count="0"/>
    <cacheHierarchy uniqueName="[Measures].[Overall FPD Rate]" caption="Overall FPD Rate" measure="1" displayFolder="" measureGroup="_Analysis" count="0"/>
    <cacheHierarchy uniqueName="[Measures].[Immediate Defaults]" caption="Immediate Defaults" measure="1" displayFolder="" measureGroup="_Analysis" count="0"/>
    <cacheHierarchy uniqueName="[Measures].[Gradual Defaults]" caption="Gradual Defaults" measure="1" displayFolder="" measureGroup="_Analysis" count="0"/>
    <cacheHierarchy uniqueName="[Measures].[% of Defaults - Immediate]" caption="% of Defaults - Immediate" measure="1" displayFolder="" measureGroup="_Analysis" count="0"/>
    <cacheHierarchy uniqueName="[Measures].[Total Scheduled Repayments]" caption="Total Scheduled Repayments" measure="1" displayFolder="" measureGroup="_Analysis" count="0"/>
    <cacheHierarchy uniqueName="[Measures].[Total Collected]" caption="Total Collected" measure="1" displayFolder="" measureGroup="_Analysis" count="0"/>
    <cacheHierarchy uniqueName="[Measures].[Collection Rate]" caption="Collection Rate" measure="1" displayFolder="" measureGroup="_Analysis" count="0"/>
    <cacheHierarchy uniqueName="[Measures].[Repayment Shortfall]" caption="Repayment Shortfall" measure="1" displayFolder="" measureGroup="_Analysis" count="0"/>
    <cacheHierarchy uniqueName="[Measures].[Average DTI]" caption="Average DTI" measure="1" displayFolder="" measureGroup="_Analysis" count="0"/>
    <cacheHierarchy uniqueName="[Measures].[Average Loan Amount]" caption="Average Loan Amount" measure="1" displayFolder="" measureGroup="_Analysis" count="0"/>
    <cacheHierarchy uniqueName="[Measures].[Average Credit Score]" caption="Average Credit Score" measure="1" displayFolder="" measureGroup="_Analysis" count="0"/>
    <cacheHierarchy uniqueName="[Measures].[Avg Credit Score - Defaulted]" caption="Avg Credit Score - Defaulted" measure="1" displayFolder="" measureGroup="_Analysis" count="0"/>
    <cacheHierarchy uniqueName="[Measures].[Avg Credit Score - Not Defaulted]" caption="Avg Credit Score - Not Defaulted" measure="1" displayFolder="" measureGroup="_Analysis" count="0"/>
    <cacheHierarchy uniqueName="[Measures].[% of Defaults - Gradual]" caption="% of Defaults - Gradual" measure="1" displayFolder="" measureGroup="_Analysis" count="0"/>
    <cacheHierarchy uniqueName="[Measures].[Default Rate (Reported)]" caption="Default Rate (Reported)" measure="1" displayFolder="" measureGroup="_Analysis" count="0"/>
    <cacheHierarchy uniqueName="[Measures].[__XL_Count Fact_Repayments]" caption="__XL_Count Fact_Repayments" measure="1" displayFolder="" measureGroup="Fact_Repayments" count="0" hidden="1"/>
    <cacheHierarchy uniqueName="[Measures].[__XL_Count Dim_Branches]" caption="__XL_Count Dim_Branches" measure="1" displayFolder="" measureGroup="Dim_Branches" count="0" hidden="1"/>
    <cacheHierarchy uniqueName="[Measures].[__XL_Count Fact_Loans]" caption="__XL_Count Fact_Loans" measure="1" displayFolder="" measureGroup="Fact_Loans" count="0" hidden="1"/>
    <cacheHierarchy uniqueName="[Measures].[__XL_Count Dim_Calendar]" caption="__XL_Count Dim_Calendar" measure="1" displayFolder="" measureGroup="Dim_Calendar" count="0" hidden="1"/>
    <cacheHierarchy uniqueName="[Measures].[__XL_Count Dim_Officers]" caption="__XL_Count Dim_Officers" measure="1" displayFolder="" measureGroup="Dim_Officers" count="0" hidden="1"/>
    <cacheHierarchy uniqueName="[Measures].[__XL_Count Dim_Products]" caption="__XL_Count Dim_Products" measure="1" displayFolder="" measureGroup="Dim_Products" count="0" hidden="1"/>
    <cacheHierarchy uniqueName="[Measures].[__XL_Count Dim_Customer]" caption="__XL_Count Dim_Customer" measure="1" displayFolder="" measureGroup="Dim_Customer" count="0" hidden="1"/>
    <cacheHierarchy uniqueName="[Measures].[__XL_Count _Analysis]" caption="__XL_Count _Analysis" measure="1" displayFolder="" measureGroup="_Analysis" count="0" hidden="1"/>
    <cacheHierarchy uniqueName="[Measures].[__No measures defined]" caption="__No measures defined" measure="1" displayFolder="" count="0" hidden="1"/>
  </cacheHierarchies>
  <kpis count="0"/>
  <dimensions count="9">
    <dimension name="_Analysis" uniqueName="[_Analysis]" caption="_Analysis"/>
    <dimension name="Dim_Branches" uniqueName="[Dim_Branches]" caption="Dim_Branches"/>
    <dimension name="Dim_Calendar" uniqueName="[Dim_Calendar]" caption="Dim_Calendar"/>
    <dimension name="Dim_Customer" uniqueName="[Dim_Customer]" caption="Dim_Customer"/>
    <dimension name="Dim_Officers" uniqueName="[Dim_Officers]" caption="Dim_Officers"/>
    <dimension name="Dim_Products" uniqueName="[Dim_Products]" caption="Dim_Products"/>
    <dimension name="Fact_Loans" uniqueName="[Fact_Loans]" caption="Fact_Loans"/>
    <dimension name="Fact_Repayments" uniqueName="[Fact_Repayments]" caption="Fact_Repayments"/>
    <dimension measure="1" name="Measures" uniqueName="[Measures]" caption="Measures"/>
  </dimensions>
  <measureGroups count="8">
    <measureGroup name="_Analysis" caption="_Analysis"/>
    <measureGroup name="Dim_Branches" caption="Dim_Branches"/>
    <measureGroup name="Dim_Calendar" caption="Dim_Calendar"/>
    <measureGroup name="Dim_Customer" caption="Dim_Customer"/>
    <measureGroup name="Dim_Officers" caption="Dim_Officers"/>
    <measureGroup name="Dim_Products" caption="Dim_Products"/>
    <measureGroup name="Fact_Loans" caption="Fact_Loans"/>
    <measureGroup name="Fact_Repayments" caption="Fact_Repayments"/>
  </measureGroups>
  <maps count="19">
    <map measureGroup="0" dimension="0"/>
    <map measureGroup="1" dimension="1"/>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 measureGroup="7" dimension="1"/>
    <map measureGroup="7" dimension="2"/>
    <map measureGroup="7" dimension="3"/>
    <map measureGroup="7" dimension="4"/>
    <map measureGroup="7" dimension="5"/>
    <map measureGroup="7" dimension="6"/>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benezer" refreshedDate="46284.751442129629" createdVersion="5" refreshedVersion="8" minRefreshableVersion="3" recordCount="0" supportSubquery="1" supportAdvancedDrill="1" xr:uid="{596A9469-69A0-4FE7-86D9-724D99B553FC}">
  <cacheSource type="external" connectionId="11"/>
  <cacheFields count="4">
    <cacheField name="[Fact_Loans].[DTIBand].[DTIBand]" caption="DTIBand" numFmtId="0" hierarchy="40" level="1">
      <sharedItems count="4">
        <s v="High"/>
        <s v="Low"/>
        <s v="Moderate"/>
        <s v="Severe"/>
      </sharedItems>
    </cacheField>
    <cacheField name="[Measures].[% of Defaults - Immediate]" caption="% of Defaults - Immediate" numFmtId="0" hierarchy="61" level="32767"/>
    <cacheField name="[Measures].[% of Defaults - Gradual]" caption="% of Defaults - Gradual" numFmtId="0" hierarchy="71" level="32767"/>
    <cacheField name="[Dim_Branches].[Region].[Region]" caption="Region" numFmtId="0" hierarchy="2" level="1">
      <sharedItems containsSemiMixedTypes="0" containsNonDate="0" containsString="0"/>
    </cacheField>
  </cacheFields>
  <cacheHierarchies count="82">
    <cacheHierarchy uniqueName="[_Analysis].[Column1]" caption="Column1" attribute="1" defaultMemberUniqueName="[_Analysis].[Column1].[All]" allUniqueName="[_Analysis].[Column1].[All]" dimensionUniqueName="[_Analysis]" displayFolder="" count="0" memberValueDatatype="130" unbalanced="0"/>
    <cacheHierarchy uniqueName="[Dim_Branches].[BranchID]" caption="BranchID" attribute="1" defaultMemberUniqueName="[Dim_Branches].[BranchID].[All]" allUniqueName="[Dim_Branches].[BranchID].[All]" dimensionUniqueName="[Dim_Branches]" displayFolder="" count="0" memberValueDatatype="130" unbalanced="0"/>
    <cacheHierarchy uniqueName="[Dim_Branches].[Region]" caption="Region" attribute="1" defaultMemberUniqueName="[Dim_Branches].[Region].[All]" allUniqueName="[Dim_Branches].[Region].[All]" dimensionUniqueName="[Dim_Branches]" displayFolder="" count="2" memberValueDatatype="130" unbalanced="0">
      <fieldsUsage count="2">
        <fieldUsage x="-1"/>
        <fieldUsage x="3"/>
      </fieldsUsage>
    </cacheHierarchy>
    <cacheHierarchy uniqueName="[Dim_Branches].[BranchName]" caption="BranchName" attribute="1" defaultMemberUniqueName="[Dim_Branches].[BranchName].[All]" allUniqueName="[Dim_Branches].[BranchName].[All]" dimensionUniqueName="[Dim_Branches]" displayFolder="" count="0" memberValueDatatype="130" unbalanced="0"/>
    <cacheHierarchy uniqueName="[Dim_Calendar].[Date]" caption="Date" attribute="1" time="1" defaultMemberUniqueName="[Dim_Calendar].[Date].[All]" allUniqueName="[Dim_Calendar].[Date].[All]" dimensionUniqueName="[Dim_Calendar]" displayFolder="" count="0" memberValueDatatype="7"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Number]" caption="MonthNumber" attribute="1" defaultMemberUniqueName="[Dim_Calendar].[MonthNumber].[All]" allUniqueName="[Dim_Calendar].[MonthNumber].[All]" dimensionUniqueName="[Dim_Calendar]" displayFolder="" count="0" memberValueDatatype="20" unbalanced="0"/>
    <cacheHierarchy uniqueName="[Dim_Calendar].[MonthName]" caption="MonthName" attribute="1" defaultMemberUniqueName="[Dim_Calendar].[MonthName].[All]" allUniqueName="[Dim_Calendar].[MonthName].[All]" dimensionUniqueName="[Dim_Calendar]" displayFolder="" count="0" memberValueDatatype="130" unbalanced="0"/>
    <cacheHierarchy uniqueName="[Dim_Calendar].[MonthYear]" caption="MonthYear" attribute="1" time="1" defaultMemberUniqueName="[Dim_Calendar].[MonthYear].[All]" allUniqueName="[Dim_Calendar].[MonthYear].[All]" dimensionUniqueName="[Dim_Calendar]" displayFolder="" count="0" memberValueDatatype="7" unbalanced="0"/>
    <cacheHierarchy uniqueName="[Dim_Calendar].[Quarter]" caption="Quarter" attribute="1" defaultMemberUniqueName="[Dim_Calendar].[Quarter].[All]" allUniqueName="[Dim_Calendar].[Quarter].[All]" dimensionUniqueName="[Dim_Calendar]" displayFolder="" count="0" memberValueDatatype="130" unbalanced="0"/>
    <cacheHierarchy uniqueName="[Dim_Calendar].[Day]" caption="Day" attribute="1" defaultMemberUniqueName="[Dim_Calendar].[Day].[All]" allUniqueName="[Dim_Calendar].[Day].[All]" dimensionUniqueName="[Dim_Calendar]" displayFolder="" count="0" memberValueDatatype="20" unbalanced="0"/>
    <cacheHierarchy uniqueName="[Dim_Calendar].[DayName]" caption="DayName" attribute="1" defaultMemberUniqueName="[Dim_Calendar].[DayName].[All]" allUniqueName="[Dim_Calendar].[DayName].[All]" dimensionUniqueName="[Dim_Calendar]" displayFolder="" count="0" memberValueDatatype="130" unbalanced="0"/>
    <cacheHierarchy uniqueName="[Dim_Calendar].[IsWeekend]" caption="IsWeekend" attribute="1" defaultMemberUniqueName="[Dim_Calendar].[IsWeekend].[All]" allUniqueName="[Dim_Calendar].[IsWeekend].[All]" dimensionUniqueName="[Dim_Calendar]" displayFolder="" count="0" memberValueDatatype="11" unbalanced="0"/>
    <cacheHierarchy uniqueName="[Dim_Customer].[Customerid]" caption="Customerid" attribute="1" defaultMemberUniqueName="[Dim_Customer].[Customerid].[All]" allUniqueName="[Dim_Customer].[Customerid].[All]" dimensionUniqueName="[Dim_Customer]" displayFolder="" count="0" memberValueDatatype="2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EmploymentSector]" caption="EmploymentSector" attribute="1" defaultMemberUniqueName="[Dim_Customer].[EmploymentSector].[All]" allUniqueName="[Dim_Customer].[EmploymentSector].[All]" dimensionUniqueName="[Dim_Customer]" displayFolder="" count="0" memberValueDatatype="130" unbalanced="0"/>
    <cacheHierarchy uniqueName="[Dim_Customer].[Monthlyincome]" caption="Monthlyincome" attribute="1" defaultMemberUniqueName="[Dim_Customer].[Monthlyincome].[All]" allUniqueName="[Dim_Customer].[Monthlyincome].[All]" dimensionUniqueName="[Dim_Customer]" displayFolder="" count="0" memberValueDatatype="20" unbalanced="0"/>
    <cacheHierarchy uniqueName="[Dim_Officers].[OfficerID]" caption="OfficerID" attribute="1" defaultMemberUniqueName="[Dim_Officers].[OfficerID].[All]" allUniqueName="[Dim_Officers].[OfficerID].[All]" dimensionUniqueName="[Dim_Officers]" displayFolder="" count="0" memberValueDatatype="130" unbalanced="0"/>
    <cacheHierarchy uniqueName="[Dim_Officers].[OfficerName]" caption="OfficerName" attribute="1" defaultMemberUniqueName="[Dim_Officers].[OfficerName].[All]" allUniqueName="[Dim_Officers].[OfficerName].[All]" dimensionUniqueName="[Dim_Officers]" displayFolder="" count="0" memberValueDatatype="130" unbalanced="0"/>
    <cacheHierarchy uniqueName="[Dim_Officers].[BranchID]" caption="BranchID" attribute="1" defaultMemberUniqueName="[Dim_Officers].[BranchID].[All]" allUniqueName="[Dim_Officers].[BranchID].[All]" dimensionUniqueName="[Dim_Officers]" displayFolder="" count="0" memberValueDatatype="130" unbalanced="0"/>
    <cacheHierarchy uniqueName="[Dim_Officers].[YearsExperience]" caption="YearsExperience" attribute="1" defaultMemberUniqueName="[Dim_Officers].[YearsExperience].[All]" allUniqueName="[Dim_Officers].[YearsExperience].[All]" dimensionUniqueName="[Dim_Officers]" displayFolder="" count="0" memberValueDatatype="20" unbalanced="0"/>
    <cacheHierarchy uniqueName="[Dim_Products].[Productid]" caption="Productid" attribute="1" defaultMemberUniqueName="[Dim_Products].[Productid].[All]" allUniqueName="[Dim_Products].[Productid].[All]" dimensionUniqueName="[Dim_Products]" displayFolder="" count="0" memberValueDatatype="20" unbalanced="0"/>
    <cacheHierarchy uniqueName="[Dim_Products].[ProductType]" caption="ProductType" attribute="1" defaultMemberUniqueName="[Dim_Products].[ProductType].[All]" allUniqueName="[Dim_Products].[ProductType].[All]" dimensionUniqueName="[Dim_Products]" displayFolder="" count="2" memberValueDatatype="130" unbalanced="0"/>
    <cacheHierarchy uniqueName="[Dim_Products].[TermRangeMonths]" caption="TermRangeMonths" attribute="1" defaultMemberUniqueName="[Dim_Products].[TermRangeMonths].[All]" allUniqueName="[Dim_Products].[TermRangeMonths].[All]" dimensionUniqueName="[Dim_Products]" displayFolder="" count="0" memberValueDatatype="130" unbalanced="0"/>
    <cacheHierarchy uniqueName="[Dim_Products].[TypicalRateRange]" caption="TypicalRateRange" attribute="1" defaultMemberUniqueName="[Dim_Products].[TypicalRateRange].[All]" allUniqueName="[Dim_Products].[TypicalRateRange].[All]" dimensionUniqueName="[Dim_Products]" displayFolder="" count="0" memberValueDatatype="130" unbalanced="0"/>
    <cacheHierarchy uniqueName="[Fact_Loans].[LoanID]" caption="LoanID" attribute="1" defaultMemberUniqueName="[Fact_Loans].[LoanID].[All]" allUniqueName="[Fact_Loans].[LoanID].[All]" dimensionUniqueName="[Fact_Loans]" displayFolder="" count="0" memberValueDatatype="130" unbalanced="0"/>
    <cacheHierarchy uniqueName="[Fact_Loans].[BranchID]" caption="BranchID" attribute="1" defaultMemberUniqueName="[Fact_Loans].[BranchID].[All]" allUniqueName="[Fact_Loans].[BranchID].[All]" dimensionUniqueName="[Fact_Loans]" displayFolder="" count="0" memberValueDatatype="130" unbalanced="0"/>
    <cacheHierarchy uniqueName="[Fact_Loans].[OfficerID]" caption="OfficerID" attribute="1" defaultMemberUniqueName="[Fact_Loans].[OfficerID].[All]" allUniqueName="[Fact_Loans].[OfficerID].[All]" dimensionUniqueName="[Fact_Loans]" displayFolder="" count="0" memberValueDatatype="130" unbalanced="0"/>
    <cacheHierarchy uniqueName="[Fact_Loans].[Customerid]" caption="Customerid" attribute="1" defaultMemberUniqueName="[Fact_Loans].[Customerid].[All]" allUniqueName="[Fact_Loans].[Customerid].[All]" dimensionUniqueName="[Fact_Loans]" displayFolder="" count="0" memberValueDatatype="20" unbalanced="0"/>
    <cacheHierarchy uniqueName="[Fact_Loans].[Monthlyincome]" caption="Monthlyincome" attribute="1" defaultMemberUniqueName="[Fact_Loans].[Monthlyincome].[All]" allUniqueName="[Fact_Loans].[Monthlyincome].[All]" dimensionUniqueName="[Fact_Loans]" displayFolder="" count="0" memberValueDatatype="20" unbalanced="0"/>
    <cacheHierarchy uniqueName="[Fact_Loans].[LoanAmount]" caption="LoanAmount" attribute="1" defaultMemberUniqueName="[Fact_Loans].[LoanAmount].[All]" allUniqueName="[Fact_Loans].[LoanAmount].[All]" dimensionUniqueName="[Fact_Loans]" displayFolder="" count="0" memberValueDatatype="6" unbalanced="0"/>
    <cacheHierarchy uniqueName="[Fact_Loans].[InterestRate]" caption="InterestRate" attribute="1" defaultMemberUniqueName="[Fact_Loans].[InterestRate].[All]" allUniqueName="[Fact_Loans].[InterestRate].[All]" dimensionUniqueName="[Fact_Loans]" displayFolder="" count="0" memberValueDatatype="5" unbalanced="0"/>
    <cacheHierarchy uniqueName="[Fact_Loans].[CerditScore]" caption="CerditScore" attribute="1" defaultMemberUniqueName="[Fact_Loans].[CerditScore].[All]" allUniqueName="[Fact_Loans].[CerditScore].[All]" dimensionUniqueName="[Fact_Loans]" displayFolder="" count="0" memberValueDatatype="20" unbalanced="0"/>
    <cacheHierarchy uniqueName="[Fact_Loans].[TermMonths]" caption="TermMonths" attribute="1" defaultMemberUniqueName="[Fact_Loans].[TermMonths].[All]" allUniqueName="[Fact_Loans].[TermMonths].[All]" dimensionUniqueName="[Fact_Loans]" displayFolder="" count="0" memberValueDatatype="20" unbalanced="0"/>
    <cacheHierarchy uniqueName="[Fact_Loans].[DisbursedDate]" caption="DisbursedDate" attribute="1" time="1" defaultMemberUniqueName="[Fact_Loans].[DisbursedDate].[All]" allUniqueName="[Fact_Loans].[DisbursedDate].[All]" dimensionUniqueName="[Fact_Loans]" displayFolder="" count="0" memberValueDatatype="7" unbalanced="0"/>
    <cacheHierarchy uniqueName="[Fact_Loans].[Productid]" caption="Productid" attribute="1" defaultMemberUniqueName="[Fact_Loans].[Productid].[All]" allUniqueName="[Fact_Loans].[Productid].[All]" dimensionUniqueName="[Fact_Loans]" displayFolder="" count="0" memberValueDatatype="20" unbalanced="0"/>
    <cacheHierarchy uniqueName="[Fact_Loans].[MonthlyInstallment]" caption="MonthlyInstallment" attribute="1" defaultMemberUniqueName="[Fact_Loans].[MonthlyInstallment].[All]" allUniqueName="[Fact_Loans].[MonthlyInstallment].[All]" dimensionUniqueName="[Fact_Loans]" displayFolder="" count="0" memberValueDatatype="5" unbalanced="0"/>
    <cacheHierarchy uniqueName="[Fact_Loans].[DTI]" caption="DTI" attribute="1" defaultMemberUniqueName="[Fact_Loans].[DTI].[All]" allUniqueName="[Fact_Loans].[DTI].[All]" dimensionUniqueName="[Fact_Loans]" displayFolder="" count="0" memberValueDatatype="5" unbalanced="0"/>
    <cacheHierarchy uniqueName="[Fact_Loans].[DTIBand]" caption="DTIBand" attribute="1" defaultMemberUniqueName="[Fact_Loans].[DTIBand].[All]" allUniqueName="[Fact_Loans].[DTIBand].[All]" dimensionUniqueName="[Fact_Loans]" displayFolder="" count="2" memberValueDatatype="130" unbalanced="0">
      <fieldsUsage count="2">
        <fieldUsage x="-1"/>
        <fieldUsage x="0"/>
      </fieldsUsage>
    </cacheHierarchy>
    <cacheHierarchy uniqueName="[Fact_Loans].[MissedPaymentCount]" caption="MissedPaymentCount" attribute="1" defaultMemberUniqueName="[Fact_Loans].[MissedPaymentCount].[All]" allUniqueName="[Fact_Loans].[MissedPaymentCount].[All]" dimensionUniqueName="[Fact_Loans]" displayFolder="" count="0" memberValueDatatype="20" unbalanced="0"/>
    <cacheHierarchy uniqueName="[Fact_Loans].[IsDefaulted]" caption="IsDefaulted" attribute="1" defaultMemberUniqueName="[Fact_Loans].[IsDefaulted].[All]" allUniqueName="[Fact_Loans].[IsDefaulted].[All]" dimensionUniqueName="[Fact_Loans]" displayFolder="" count="0" memberValueDatatype="20" unbalanced="0"/>
    <cacheHierarchy uniqueName="[Fact_Loans].[IsFPD]" caption="IsFPD" attribute="1" defaultMemberUniqueName="[Fact_Loans].[IsFPD].[All]" allUniqueName="[Fact_Loans].[IsFPD].[All]" dimensionUniqueName="[Fact_Loans]" displayFolder="" count="0" memberValueDatatype="20" unbalanced="0"/>
    <cacheHierarchy uniqueName="[Fact_Loans].[CreditScoreBand]" caption="CreditScoreBand" attribute="1" defaultMemberUniqueName="[Fact_Loans].[CreditScoreBand].[All]" allUniqueName="[Fact_Loans].[CreditScoreBand].[All]" dimensionUniqueName="[Fact_Loans]" displayFolder="" count="0" memberValueDatatype="130" unbalanced="0"/>
    <cacheHierarchy uniqueName="[Fact_Repayments].[LoanID]" caption="LoanID" attribute="1" defaultMemberUniqueName="[Fact_Repayments].[LoanID].[All]" allUniqueName="[Fact_Repayments].[LoanID].[All]" dimensionUniqueName="[Fact_Repayments]" displayFolder="" count="0" memberValueDatatype="130" unbalanced="0"/>
    <cacheHierarchy uniqueName="[Fact_Repayments].[PaymentMonth]" caption="PaymentMonth" attribute="1" defaultMemberUniqueName="[Fact_Repayments].[PaymentMonth].[All]" allUniqueName="[Fact_Repayments].[PaymentMonth].[All]" dimensionUniqueName="[Fact_Repayments]" displayFolder="" count="0" memberValueDatatype="20" unbalanced="0"/>
    <cacheHierarchy uniqueName="[Fact_Repayments].[ScheduledAmount]" caption="ScheduledAmount" attribute="1" defaultMemberUniqueName="[Fact_Repayments].[ScheduledAmount].[All]" allUniqueName="[Fact_Repayments].[ScheduledAmount].[All]" dimensionUniqueName="[Fact_Repayments]" displayFolder="" count="0" memberValueDatatype="5" unbalanced="0"/>
    <cacheHierarchy uniqueName="[Fact_Repayments].[AmountPaid]" caption="AmountPaid" attribute="1" defaultMemberUniqueName="[Fact_Repayments].[AmountPaid].[All]" allUniqueName="[Fact_Repayments].[AmountPaid].[All]" dimensionUniqueName="[Fact_Repayments]" displayFolder="" count="0" memberValueDatatype="20" unbalanced="0"/>
    <cacheHierarchy uniqueName="[Fact_Repayments].[PaymentStatus]" caption="PaymentStatus" attribute="1" defaultMemberUniqueName="[Fact_Repayments].[PaymentStatus].[All]" allUniqueName="[Fact_Repayments].[PaymentStatus].[All]" dimensionUniqueName="[Fact_Repayments]" displayFolder="" count="0" memberValueDatatype="130" unbalanced="0"/>
    <cacheHierarchy uniqueName="[Measures].[Count of DTIBand]" caption="Count of DTIBand" measure="1" displayFolder="" measureGroup="Fact_Loans" count="0">
      <extLst>
        <ext xmlns:x15="http://schemas.microsoft.com/office/spreadsheetml/2010/11/main" uri="{B97F6D7D-B522-45F9-BDA1-12C45D357490}">
          <x15:cacheHierarchy aggregatedColumn="40"/>
        </ext>
      </extLst>
    </cacheHierarchy>
    <cacheHierarchy uniqueName="[Measures].[Total Loans]" caption="Total Loans" measure="1" displayFolder="" measureGroup="_Analysis" count="0"/>
    <cacheHierarchy uniqueName="[Measures].[Total Portfolio Value]" caption="Total Portfolio Value" measure="1" displayFolder="" measureGroup="_Analysis" count="0"/>
    <cacheHierarchy uniqueName="[Measures].[Total Defaulted Loans]" caption="Total Defaulted Loans" measure="1" displayFolder="" measureGroup="_Analysis" count="0"/>
    <cacheHierarchy uniqueName="[Measures].[Overall Default Rate]" caption="Overall Default Rate" measure="1" displayFolder="" measureGroup="_Analysis" count="0"/>
    <cacheHierarchy uniqueName="[Measures].[Portfolio value at risk]" caption="Portfolio value at risk" measure="1" displayFolder="" measureGroup="_Analysis" count="0"/>
    <cacheHierarchy uniqueName="[Measures].[% of portfolio at risk]" caption="% of portfolio at risk" measure="1" displayFolder="" measureGroup="_Analysis" count="0"/>
    <cacheHierarchy uniqueName="[Measures].[Total FPD Loans]" caption="Total FPD Loans" measure="1" displayFolder="" measureGroup="_Analysis" count="0"/>
    <cacheHierarchy uniqueName="[Measures].[Overall FPD Rate]" caption="Overall FPD Rate" measure="1" displayFolder="" measureGroup="_Analysis" count="0"/>
    <cacheHierarchy uniqueName="[Measures].[Immediate Defaults]" caption="Immediate Defaults" measure="1" displayFolder="" measureGroup="_Analysis" count="0"/>
    <cacheHierarchy uniqueName="[Measures].[Gradual Defaults]" caption="Gradual Defaults" measure="1" displayFolder="" measureGroup="_Analysis" count="0"/>
    <cacheHierarchy uniqueName="[Measures].[% of Defaults - Immediate]" caption="% of Defaults - Immediate" measure="1" displayFolder="" measureGroup="_Analysis" count="0" oneField="1">
      <fieldsUsage count="1">
        <fieldUsage x="1"/>
      </fieldsUsage>
    </cacheHierarchy>
    <cacheHierarchy uniqueName="[Measures].[Total Scheduled Repayments]" caption="Total Scheduled Repayments" measure="1" displayFolder="" measureGroup="_Analysis" count="0"/>
    <cacheHierarchy uniqueName="[Measures].[Total Collected]" caption="Total Collected" measure="1" displayFolder="" measureGroup="_Analysis" count="0"/>
    <cacheHierarchy uniqueName="[Measures].[Collection Rate]" caption="Collection Rate" measure="1" displayFolder="" measureGroup="_Analysis" count="0"/>
    <cacheHierarchy uniqueName="[Measures].[Repayment Shortfall]" caption="Repayment Shortfall" measure="1" displayFolder="" measureGroup="_Analysis" count="0"/>
    <cacheHierarchy uniqueName="[Measures].[Average DTI]" caption="Average DTI" measure="1" displayFolder="" measureGroup="_Analysis" count="0"/>
    <cacheHierarchy uniqueName="[Measures].[Average Loan Amount]" caption="Average Loan Amount" measure="1" displayFolder="" measureGroup="_Analysis" count="0"/>
    <cacheHierarchy uniqueName="[Measures].[Average Credit Score]" caption="Average Credit Score" measure="1" displayFolder="" measureGroup="_Analysis" count="0"/>
    <cacheHierarchy uniqueName="[Measures].[Avg Credit Score - Defaulted]" caption="Avg Credit Score - Defaulted" measure="1" displayFolder="" measureGroup="_Analysis" count="0"/>
    <cacheHierarchy uniqueName="[Measures].[Avg Credit Score - Not Defaulted]" caption="Avg Credit Score - Not Defaulted" measure="1" displayFolder="" measureGroup="_Analysis" count="0"/>
    <cacheHierarchy uniqueName="[Measures].[% of Defaults - Gradual]" caption="% of Defaults - Gradual" measure="1" displayFolder="" measureGroup="_Analysis" count="0" oneField="1">
      <fieldsUsage count="1">
        <fieldUsage x="2"/>
      </fieldsUsage>
    </cacheHierarchy>
    <cacheHierarchy uniqueName="[Measures].[Default Rate (Reported)]" caption="Default Rate (Reported)" measure="1" displayFolder="" measureGroup="_Analysis" count="0"/>
    <cacheHierarchy uniqueName="[Measures].[__XL_Count Fact_Repayments]" caption="__XL_Count Fact_Repayments" measure="1" displayFolder="" measureGroup="Fact_Repayments" count="0" hidden="1"/>
    <cacheHierarchy uniqueName="[Measures].[__XL_Count Dim_Branches]" caption="__XL_Count Dim_Branches" measure="1" displayFolder="" measureGroup="Dim_Branches" count="0" hidden="1"/>
    <cacheHierarchy uniqueName="[Measures].[__XL_Count Fact_Loans]" caption="__XL_Count Fact_Loans" measure="1" displayFolder="" measureGroup="Fact_Loans" count="0" hidden="1"/>
    <cacheHierarchy uniqueName="[Measures].[__XL_Count Dim_Calendar]" caption="__XL_Count Dim_Calendar" measure="1" displayFolder="" measureGroup="Dim_Calendar" count="0" hidden="1"/>
    <cacheHierarchy uniqueName="[Measures].[__XL_Count Dim_Officers]" caption="__XL_Count Dim_Officers" measure="1" displayFolder="" measureGroup="Dim_Officers" count="0" hidden="1"/>
    <cacheHierarchy uniqueName="[Measures].[__XL_Count Dim_Products]" caption="__XL_Count Dim_Products" measure="1" displayFolder="" measureGroup="Dim_Products" count="0" hidden="1"/>
    <cacheHierarchy uniqueName="[Measures].[__XL_Count Dim_Customer]" caption="__XL_Count Dim_Customer" measure="1" displayFolder="" measureGroup="Dim_Customer" count="0" hidden="1"/>
    <cacheHierarchy uniqueName="[Measures].[__XL_Count _Analysis]" caption="__XL_Count _Analysis" measure="1" displayFolder="" measureGroup="_Analysis" count="0" hidden="1"/>
    <cacheHierarchy uniqueName="[Measures].[__No measures defined]" caption="__No measures defined" measure="1" displayFolder="" count="0" hidden="1"/>
  </cacheHierarchies>
  <kpis count="0"/>
  <dimensions count="9">
    <dimension name="_Analysis" uniqueName="[_Analysis]" caption="_Analysis"/>
    <dimension name="Dim_Branches" uniqueName="[Dim_Branches]" caption="Dim_Branches"/>
    <dimension name="Dim_Calendar" uniqueName="[Dim_Calendar]" caption="Dim_Calendar"/>
    <dimension name="Dim_Customer" uniqueName="[Dim_Customer]" caption="Dim_Customer"/>
    <dimension name="Dim_Officers" uniqueName="[Dim_Officers]" caption="Dim_Officers"/>
    <dimension name="Dim_Products" uniqueName="[Dim_Products]" caption="Dim_Products"/>
    <dimension name="Fact_Loans" uniqueName="[Fact_Loans]" caption="Fact_Loans"/>
    <dimension name="Fact_Repayments" uniqueName="[Fact_Repayments]" caption="Fact_Repayments"/>
    <dimension measure="1" name="Measures" uniqueName="[Measures]" caption="Measures"/>
  </dimensions>
  <measureGroups count="8">
    <measureGroup name="_Analysis" caption="_Analysis"/>
    <measureGroup name="Dim_Branches" caption="Dim_Branches"/>
    <measureGroup name="Dim_Calendar" caption="Dim_Calendar"/>
    <measureGroup name="Dim_Customer" caption="Dim_Customer"/>
    <measureGroup name="Dim_Officers" caption="Dim_Officers"/>
    <measureGroup name="Dim_Products" caption="Dim_Products"/>
    <measureGroup name="Fact_Loans" caption="Fact_Loans"/>
    <measureGroup name="Fact_Repayments" caption="Fact_Repayments"/>
  </measureGroups>
  <maps count="19">
    <map measureGroup="0" dimension="0"/>
    <map measureGroup="1" dimension="1"/>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 measureGroup="7" dimension="1"/>
    <map measureGroup="7" dimension="2"/>
    <map measureGroup="7" dimension="3"/>
    <map measureGroup="7" dimension="4"/>
    <map measureGroup="7" dimension="5"/>
    <map measureGroup="7" dimension="6"/>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benezer" refreshedDate="46284.751445833332" createdVersion="5" refreshedVersion="8" minRefreshableVersion="3" recordCount="0" supportSubquery="1" supportAdvancedDrill="1" xr:uid="{A24BA8A2-AD8D-40F4-A9BD-588E9F617B10}">
  <cacheSource type="external" connectionId="11"/>
  <cacheFields count="3">
    <cacheField name="[Measures].[Overall Default Rate]" caption="Overall Default Rate" numFmtId="0" hierarchy="54" level="32767"/>
    <cacheField name="[Dim_Calendar].[MonthNumber].[MonthNumber]" caption="MonthNumber" numFmtId="0" hierarchy="6"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Dim_Calendar].[MonthNumber].&amp;[1]"/>
            <x15:cachedUniqueName index="1" name="[Dim_Calendar].[MonthNumber].&amp;[2]"/>
            <x15:cachedUniqueName index="2" name="[Dim_Calendar].[MonthNumber].&amp;[3]"/>
            <x15:cachedUniqueName index="3" name="[Dim_Calendar].[MonthNumber].&amp;[4]"/>
            <x15:cachedUniqueName index="4" name="[Dim_Calendar].[MonthNumber].&amp;[5]"/>
            <x15:cachedUniqueName index="5" name="[Dim_Calendar].[MonthNumber].&amp;[6]"/>
            <x15:cachedUniqueName index="6" name="[Dim_Calendar].[MonthNumber].&amp;[7]"/>
            <x15:cachedUniqueName index="7" name="[Dim_Calendar].[MonthNumber].&amp;[8]"/>
            <x15:cachedUniqueName index="8" name="[Dim_Calendar].[MonthNumber].&amp;[9]"/>
            <x15:cachedUniqueName index="9" name="[Dim_Calendar].[MonthNumber].&amp;[10]"/>
            <x15:cachedUniqueName index="10" name="[Dim_Calendar].[MonthNumber].&amp;[11]"/>
            <x15:cachedUniqueName index="11" name="[Dim_Calendar].[MonthNumber].&amp;[12]"/>
          </x15:cachedUniqueNames>
        </ext>
      </extLst>
    </cacheField>
    <cacheField name="[Dim_Branches].[Region].[Region]" caption="Region" numFmtId="0" hierarchy="2" level="1">
      <sharedItems containsSemiMixedTypes="0" containsNonDate="0" containsString="0"/>
    </cacheField>
  </cacheFields>
  <cacheHierarchies count="82">
    <cacheHierarchy uniqueName="[_Analysis].[Column1]" caption="Column1" attribute="1" defaultMemberUniqueName="[_Analysis].[Column1].[All]" allUniqueName="[_Analysis].[Column1].[All]" dimensionUniqueName="[_Analysis]" displayFolder="" count="0" memberValueDatatype="130" unbalanced="0"/>
    <cacheHierarchy uniqueName="[Dim_Branches].[BranchID]" caption="BranchID" attribute="1" defaultMemberUniqueName="[Dim_Branches].[BranchID].[All]" allUniqueName="[Dim_Branches].[BranchID].[All]" dimensionUniqueName="[Dim_Branches]" displayFolder="" count="0" memberValueDatatype="130" unbalanced="0"/>
    <cacheHierarchy uniqueName="[Dim_Branches].[Region]" caption="Region" attribute="1" defaultMemberUniqueName="[Dim_Branches].[Region].[All]" allUniqueName="[Dim_Branches].[Region].[All]" dimensionUniqueName="[Dim_Branches]" displayFolder="" count="2" memberValueDatatype="130" unbalanced="0">
      <fieldsUsage count="2">
        <fieldUsage x="-1"/>
        <fieldUsage x="2"/>
      </fieldsUsage>
    </cacheHierarchy>
    <cacheHierarchy uniqueName="[Dim_Branches].[BranchName]" caption="BranchName" attribute="1" defaultMemberUniqueName="[Dim_Branches].[BranchName].[All]" allUniqueName="[Dim_Branches].[BranchName].[All]" dimensionUniqueName="[Dim_Branches]" displayFolder="" count="0" memberValueDatatype="130" unbalanced="0"/>
    <cacheHierarchy uniqueName="[Dim_Calendar].[Date]" caption="Date" attribute="1" time="1" defaultMemberUniqueName="[Dim_Calendar].[Date].[All]" allUniqueName="[Dim_Calendar].[Date].[All]" dimensionUniqueName="[Dim_Calendar]" displayFolder="" count="0" memberValueDatatype="7"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Number]" caption="MonthNumber" attribute="1" defaultMemberUniqueName="[Dim_Calendar].[MonthNumber].[All]" allUniqueName="[Dim_Calendar].[MonthNumber].[All]" dimensionUniqueName="[Dim_Calendar]" displayFolder="" count="2" memberValueDatatype="20" unbalanced="0">
      <fieldsUsage count="2">
        <fieldUsage x="-1"/>
        <fieldUsage x="1"/>
      </fieldsUsage>
    </cacheHierarchy>
    <cacheHierarchy uniqueName="[Dim_Calendar].[MonthName]" caption="MonthName" attribute="1" defaultMemberUniqueName="[Dim_Calendar].[MonthName].[All]" allUniqueName="[Dim_Calendar].[MonthName].[All]" dimensionUniqueName="[Dim_Calendar]" displayFolder="" count="0" memberValueDatatype="130" unbalanced="0"/>
    <cacheHierarchy uniqueName="[Dim_Calendar].[MonthYear]" caption="MonthYear" attribute="1" time="1" defaultMemberUniqueName="[Dim_Calendar].[MonthYear].[All]" allUniqueName="[Dim_Calendar].[MonthYear].[All]" dimensionUniqueName="[Dim_Calendar]" displayFolder="" count="0" memberValueDatatype="7" unbalanced="0"/>
    <cacheHierarchy uniqueName="[Dim_Calendar].[Quarter]" caption="Quarter" attribute="1" defaultMemberUniqueName="[Dim_Calendar].[Quarter].[All]" allUniqueName="[Dim_Calendar].[Quarter].[All]" dimensionUniqueName="[Dim_Calendar]" displayFolder="" count="0" memberValueDatatype="130" unbalanced="0"/>
    <cacheHierarchy uniqueName="[Dim_Calendar].[Day]" caption="Day" attribute="1" defaultMemberUniqueName="[Dim_Calendar].[Day].[All]" allUniqueName="[Dim_Calendar].[Day].[All]" dimensionUniqueName="[Dim_Calendar]" displayFolder="" count="0" memberValueDatatype="20" unbalanced="0"/>
    <cacheHierarchy uniqueName="[Dim_Calendar].[DayName]" caption="DayName" attribute="1" defaultMemberUniqueName="[Dim_Calendar].[DayName].[All]" allUniqueName="[Dim_Calendar].[DayName].[All]" dimensionUniqueName="[Dim_Calendar]" displayFolder="" count="0" memberValueDatatype="130" unbalanced="0"/>
    <cacheHierarchy uniqueName="[Dim_Calendar].[IsWeekend]" caption="IsWeekend" attribute="1" defaultMemberUniqueName="[Dim_Calendar].[IsWeekend].[All]" allUniqueName="[Dim_Calendar].[IsWeekend].[All]" dimensionUniqueName="[Dim_Calendar]" displayFolder="" count="0" memberValueDatatype="11" unbalanced="0"/>
    <cacheHierarchy uniqueName="[Dim_Customer].[Customerid]" caption="Customerid" attribute="1" defaultMemberUniqueName="[Dim_Customer].[Customerid].[All]" allUniqueName="[Dim_Customer].[Customerid].[All]" dimensionUniqueName="[Dim_Customer]" displayFolder="" count="0" memberValueDatatype="2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EmploymentSector]" caption="EmploymentSector" attribute="1" defaultMemberUniqueName="[Dim_Customer].[EmploymentSector].[All]" allUniqueName="[Dim_Customer].[EmploymentSector].[All]" dimensionUniqueName="[Dim_Customer]" displayFolder="" count="0" memberValueDatatype="130" unbalanced="0"/>
    <cacheHierarchy uniqueName="[Dim_Customer].[Monthlyincome]" caption="Monthlyincome" attribute="1" defaultMemberUniqueName="[Dim_Customer].[Monthlyincome].[All]" allUniqueName="[Dim_Customer].[Monthlyincome].[All]" dimensionUniqueName="[Dim_Customer]" displayFolder="" count="0" memberValueDatatype="20" unbalanced="0"/>
    <cacheHierarchy uniqueName="[Dim_Officers].[OfficerID]" caption="OfficerID" attribute="1" defaultMemberUniqueName="[Dim_Officers].[OfficerID].[All]" allUniqueName="[Dim_Officers].[OfficerID].[All]" dimensionUniqueName="[Dim_Officers]" displayFolder="" count="0" memberValueDatatype="130" unbalanced="0"/>
    <cacheHierarchy uniqueName="[Dim_Officers].[OfficerName]" caption="OfficerName" attribute="1" defaultMemberUniqueName="[Dim_Officers].[OfficerName].[All]" allUniqueName="[Dim_Officers].[OfficerName].[All]" dimensionUniqueName="[Dim_Officers]" displayFolder="" count="0" memberValueDatatype="130" unbalanced="0"/>
    <cacheHierarchy uniqueName="[Dim_Officers].[BranchID]" caption="BranchID" attribute="1" defaultMemberUniqueName="[Dim_Officers].[BranchID].[All]" allUniqueName="[Dim_Officers].[BranchID].[All]" dimensionUniqueName="[Dim_Officers]" displayFolder="" count="0" memberValueDatatype="130" unbalanced="0"/>
    <cacheHierarchy uniqueName="[Dim_Officers].[YearsExperience]" caption="YearsExperience" attribute="1" defaultMemberUniqueName="[Dim_Officers].[YearsExperience].[All]" allUniqueName="[Dim_Officers].[YearsExperience].[All]" dimensionUniqueName="[Dim_Officers]" displayFolder="" count="0" memberValueDatatype="20" unbalanced="0"/>
    <cacheHierarchy uniqueName="[Dim_Products].[Productid]" caption="Productid" attribute="1" defaultMemberUniqueName="[Dim_Products].[Productid].[All]" allUniqueName="[Dim_Products].[Productid].[All]" dimensionUniqueName="[Dim_Products]" displayFolder="" count="0" memberValueDatatype="20" unbalanced="0"/>
    <cacheHierarchy uniqueName="[Dim_Products].[ProductType]" caption="ProductType" attribute="1" defaultMemberUniqueName="[Dim_Products].[ProductType].[All]" allUniqueName="[Dim_Products].[ProductType].[All]" dimensionUniqueName="[Dim_Products]" displayFolder="" count="2" memberValueDatatype="130" unbalanced="0"/>
    <cacheHierarchy uniqueName="[Dim_Products].[TermRangeMonths]" caption="TermRangeMonths" attribute="1" defaultMemberUniqueName="[Dim_Products].[TermRangeMonths].[All]" allUniqueName="[Dim_Products].[TermRangeMonths].[All]" dimensionUniqueName="[Dim_Products]" displayFolder="" count="0" memberValueDatatype="130" unbalanced="0"/>
    <cacheHierarchy uniqueName="[Dim_Products].[TypicalRateRange]" caption="TypicalRateRange" attribute="1" defaultMemberUniqueName="[Dim_Products].[TypicalRateRange].[All]" allUniqueName="[Dim_Products].[TypicalRateRange].[All]" dimensionUniqueName="[Dim_Products]" displayFolder="" count="0" memberValueDatatype="130" unbalanced="0"/>
    <cacheHierarchy uniqueName="[Fact_Loans].[LoanID]" caption="LoanID" attribute="1" defaultMemberUniqueName="[Fact_Loans].[LoanID].[All]" allUniqueName="[Fact_Loans].[LoanID].[All]" dimensionUniqueName="[Fact_Loans]" displayFolder="" count="0" memberValueDatatype="130" unbalanced="0"/>
    <cacheHierarchy uniqueName="[Fact_Loans].[BranchID]" caption="BranchID" attribute="1" defaultMemberUniqueName="[Fact_Loans].[BranchID].[All]" allUniqueName="[Fact_Loans].[BranchID].[All]" dimensionUniqueName="[Fact_Loans]" displayFolder="" count="0" memberValueDatatype="130" unbalanced="0"/>
    <cacheHierarchy uniqueName="[Fact_Loans].[OfficerID]" caption="OfficerID" attribute="1" defaultMemberUniqueName="[Fact_Loans].[OfficerID].[All]" allUniqueName="[Fact_Loans].[OfficerID].[All]" dimensionUniqueName="[Fact_Loans]" displayFolder="" count="0" memberValueDatatype="130" unbalanced="0"/>
    <cacheHierarchy uniqueName="[Fact_Loans].[Customerid]" caption="Customerid" attribute="1" defaultMemberUniqueName="[Fact_Loans].[Customerid].[All]" allUniqueName="[Fact_Loans].[Customerid].[All]" dimensionUniqueName="[Fact_Loans]" displayFolder="" count="0" memberValueDatatype="20" unbalanced="0"/>
    <cacheHierarchy uniqueName="[Fact_Loans].[Monthlyincome]" caption="Monthlyincome" attribute="1" defaultMemberUniqueName="[Fact_Loans].[Monthlyincome].[All]" allUniqueName="[Fact_Loans].[Monthlyincome].[All]" dimensionUniqueName="[Fact_Loans]" displayFolder="" count="0" memberValueDatatype="20" unbalanced="0"/>
    <cacheHierarchy uniqueName="[Fact_Loans].[LoanAmount]" caption="LoanAmount" attribute="1" defaultMemberUniqueName="[Fact_Loans].[LoanAmount].[All]" allUniqueName="[Fact_Loans].[LoanAmount].[All]" dimensionUniqueName="[Fact_Loans]" displayFolder="" count="0" memberValueDatatype="6" unbalanced="0"/>
    <cacheHierarchy uniqueName="[Fact_Loans].[InterestRate]" caption="InterestRate" attribute="1" defaultMemberUniqueName="[Fact_Loans].[InterestRate].[All]" allUniqueName="[Fact_Loans].[InterestRate].[All]" dimensionUniqueName="[Fact_Loans]" displayFolder="" count="0" memberValueDatatype="5" unbalanced="0"/>
    <cacheHierarchy uniqueName="[Fact_Loans].[CerditScore]" caption="CerditScore" attribute="1" defaultMemberUniqueName="[Fact_Loans].[CerditScore].[All]" allUniqueName="[Fact_Loans].[CerditScore].[All]" dimensionUniqueName="[Fact_Loans]" displayFolder="" count="0" memberValueDatatype="20" unbalanced="0"/>
    <cacheHierarchy uniqueName="[Fact_Loans].[TermMonths]" caption="TermMonths" attribute="1" defaultMemberUniqueName="[Fact_Loans].[TermMonths].[All]" allUniqueName="[Fact_Loans].[TermMonths].[All]" dimensionUniqueName="[Fact_Loans]" displayFolder="" count="0" memberValueDatatype="20" unbalanced="0"/>
    <cacheHierarchy uniqueName="[Fact_Loans].[DisbursedDate]" caption="DisbursedDate" attribute="1" time="1" defaultMemberUniqueName="[Fact_Loans].[DisbursedDate].[All]" allUniqueName="[Fact_Loans].[DisbursedDate].[All]" dimensionUniqueName="[Fact_Loans]" displayFolder="" count="0" memberValueDatatype="7" unbalanced="0"/>
    <cacheHierarchy uniqueName="[Fact_Loans].[Productid]" caption="Productid" attribute="1" defaultMemberUniqueName="[Fact_Loans].[Productid].[All]" allUniqueName="[Fact_Loans].[Productid].[All]" dimensionUniqueName="[Fact_Loans]" displayFolder="" count="0" memberValueDatatype="20" unbalanced="0"/>
    <cacheHierarchy uniqueName="[Fact_Loans].[MonthlyInstallment]" caption="MonthlyInstallment" attribute="1" defaultMemberUniqueName="[Fact_Loans].[MonthlyInstallment].[All]" allUniqueName="[Fact_Loans].[MonthlyInstallment].[All]" dimensionUniqueName="[Fact_Loans]" displayFolder="" count="0" memberValueDatatype="5" unbalanced="0"/>
    <cacheHierarchy uniqueName="[Fact_Loans].[DTI]" caption="DTI" attribute="1" defaultMemberUniqueName="[Fact_Loans].[DTI].[All]" allUniqueName="[Fact_Loans].[DTI].[All]" dimensionUniqueName="[Fact_Loans]" displayFolder="" count="0" memberValueDatatype="5" unbalanced="0"/>
    <cacheHierarchy uniqueName="[Fact_Loans].[DTIBand]" caption="DTIBand" attribute="1" defaultMemberUniqueName="[Fact_Loans].[DTIBand].[All]" allUniqueName="[Fact_Loans].[DTIBand].[All]" dimensionUniqueName="[Fact_Loans]" displayFolder="" count="0" memberValueDatatype="130" unbalanced="0"/>
    <cacheHierarchy uniqueName="[Fact_Loans].[MissedPaymentCount]" caption="MissedPaymentCount" attribute="1" defaultMemberUniqueName="[Fact_Loans].[MissedPaymentCount].[All]" allUniqueName="[Fact_Loans].[MissedPaymentCount].[All]" dimensionUniqueName="[Fact_Loans]" displayFolder="" count="0" memberValueDatatype="20" unbalanced="0"/>
    <cacheHierarchy uniqueName="[Fact_Loans].[IsDefaulted]" caption="IsDefaulted" attribute="1" defaultMemberUniqueName="[Fact_Loans].[IsDefaulted].[All]" allUniqueName="[Fact_Loans].[IsDefaulted].[All]" dimensionUniqueName="[Fact_Loans]" displayFolder="" count="0" memberValueDatatype="20" unbalanced="0"/>
    <cacheHierarchy uniqueName="[Fact_Loans].[IsFPD]" caption="IsFPD" attribute="1" defaultMemberUniqueName="[Fact_Loans].[IsFPD].[All]" allUniqueName="[Fact_Loans].[IsFPD].[All]" dimensionUniqueName="[Fact_Loans]" displayFolder="" count="0" memberValueDatatype="20" unbalanced="0"/>
    <cacheHierarchy uniqueName="[Fact_Loans].[CreditScoreBand]" caption="CreditScoreBand" attribute="1" defaultMemberUniqueName="[Fact_Loans].[CreditScoreBand].[All]" allUniqueName="[Fact_Loans].[CreditScoreBand].[All]" dimensionUniqueName="[Fact_Loans]" displayFolder="" count="0" memberValueDatatype="130" unbalanced="0"/>
    <cacheHierarchy uniqueName="[Fact_Repayments].[LoanID]" caption="LoanID" attribute="1" defaultMemberUniqueName="[Fact_Repayments].[LoanID].[All]" allUniqueName="[Fact_Repayments].[LoanID].[All]" dimensionUniqueName="[Fact_Repayments]" displayFolder="" count="0" memberValueDatatype="130" unbalanced="0"/>
    <cacheHierarchy uniqueName="[Fact_Repayments].[PaymentMonth]" caption="PaymentMonth" attribute="1" defaultMemberUniqueName="[Fact_Repayments].[PaymentMonth].[All]" allUniqueName="[Fact_Repayments].[PaymentMonth].[All]" dimensionUniqueName="[Fact_Repayments]" displayFolder="" count="0" memberValueDatatype="20" unbalanced="0"/>
    <cacheHierarchy uniqueName="[Fact_Repayments].[ScheduledAmount]" caption="ScheduledAmount" attribute="1" defaultMemberUniqueName="[Fact_Repayments].[ScheduledAmount].[All]" allUniqueName="[Fact_Repayments].[ScheduledAmount].[All]" dimensionUniqueName="[Fact_Repayments]" displayFolder="" count="0" memberValueDatatype="5" unbalanced="0"/>
    <cacheHierarchy uniqueName="[Fact_Repayments].[AmountPaid]" caption="AmountPaid" attribute="1" defaultMemberUniqueName="[Fact_Repayments].[AmountPaid].[All]" allUniqueName="[Fact_Repayments].[AmountPaid].[All]" dimensionUniqueName="[Fact_Repayments]" displayFolder="" count="0" memberValueDatatype="20" unbalanced="0"/>
    <cacheHierarchy uniqueName="[Fact_Repayments].[PaymentStatus]" caption="PaymentStatus" attribute="1" defaultMemberUniqueName="[Fact_Repayments].[PaymentStatus].[All]" allUniqueName="[Fact_Repayments].[PaymentStatus].[All]" dimensionUniqueName="[Fact_Repayments]" displayFolder="" count="0" memberValueDatatype="130" unbalanced="0"/>
    <cacheHierarchy uniqueName="[Measures].[Count of DTIBand]" caption="Count of DTIBand" measure="1" displayFolder="" measureGroup="Fact_Loans" count="0">
      <extLst>
        <ext xmlns:x15="http://schemas.microsoft.com/office/spreadsheetml/2010/11/main" uri="{B97F6D7D-B522-45F9-BDA1-12C45D357490}">
          <x15:cacheHierarchy aggregatedColumn="40"/>
        </ext>
      </extLst>
    </cacheHierarchy>
    <cacheHierarchy uniqueName="[Measures].[Total Loans]" caption="Total Loans" measure="1" displayFolder="" measureGroup="_Analysis" count="0"/>
    <cacheHierarchy uniqueName="[Measures].[Total Portfolio Value]" caption="Total Portfolio Value" measure="1" displayFolder="" measureGroup="_Analysis" count="0"/>
    <cacheHierarchy uniqueName="[Measures].[Total Defaulted Loans]" caption="Total Defaulted Loans" measure="1" displayFolder="" measureGroup="_Analysis" count="0"/>
    <cacheHierarchy uniqueName="[Measures].[Overall Default Rate]" caption="Overall Default Rate" measure="1" displayFolder="" measureGroup="_Analysis" count="0" oneField="1">
      <fieldsUsage count="1">
        <fieldUsage x="0"/>
      </fieldsUsage>
    </cacheHierarchy>
    <cacheHierarchy uniqueName="[Measures].[Portfolio value at risk]" caption="Portfolio value at risk" measure="1" displayFolder="" measureGroup="_Analysis" count="0"/>
    <cacheHierarchy uniqueName="[Measures].[% of portfolio at risk]" caption="% of portfolio at risk" measure="1" displayFolder="" measureGroup="_Analysis" count="0"/>
    <cacheHierarchy uniqueName="[Measures].[Total FPD Loans]" caption="Total FPD Loans" measure="1" displayFolder="" measureGroup="_Analysis" count="0"/>
    <cacheHierarchy uniqueName="[Measures].[Overall FPD Rate]" caption="Overall FPD Rate" measure="1" displayFolder="" measureGroup="_Analysis" count="0"/>
    <cacheHierarchy uniqueName="[Measures].[Immediate Defaults]" caption="Immediate Defaults" measure="1" displayFolder="" measureGroup="_Analysis" count="0"/>
    <cacheHierarchy uniqueName="[Measures].[Gradual Defaults]" caption="Gradual Defaults" measure="1" displayFolder="" measureGroup="_Analysis" count="0"/>
    <cacheHierarchy uniqueName="[Measures].[% of Defaults - Immediate]" caption="% of Defaults - Immediate" measure="1" displayFolder="" measureGroup="_Analysis" count="0"/>
    <cacheHierarchy uniqueName="[Measures].[Total Scheduled Repayments]" caption="Total Scheduled Repayments" measure="1" displayFolder="" measureGroup="_Analysis" count="0"/>
    <cacheHierarchy uniqueName="[Measures].[Total Collected]" caption="Total Collected" measure="1" displayFolder="" measureGroup="_Analysis" count="0"/>
    <cacheHierarchy uniqueName="[Measures].[Collection Rate]" caption="Collection Rate" measure="1" displayFolder="" measureGroup="_Analysis" count="0"/>
    <cacheHierarchy uniqueName="[Measures].[Repayment Shortfall]" caption="Repayment Shortfall" measure="1" displayFolder="" measureGroup="_Analysis" count="0"/>
    <cacheHierarchy uniqueName="[Measures].[Average DTI]" caption="Average DTI" measure="1" displayFolder="" measureGroup="_Analysis" count="0"/>
    <cacheHierarchy uniqueName="[Measures].[Average Loan Amount]" caption="Average Loan Amount" measure="1" displayFolder="" measureGroup="_Analysis" count="0"/>
    <cacheHierarchy uniqueName="[Measures].[Average Credit Score]" caption="Average Credit Score" measure="1" displayFolder="" measureGroup="_Analysis" count="0"/>
    <cacheHierarchy uniqueName="[Measures].[Avg Credit Score - Defaulted]" caption="Avg Credit Score - Defaulted" measure="1" displayFolder="" measureGroup="_Analysis" count="0"/>
    <cacheHierarchy uniqueName="[Measures].[Avg Credit Score - Not Defaulted]" caption="Avg Credit Score - Not Defaulted" measure="1" displayFolder="" measureGroup="_Analysis" count="0"/>
    <cacheHierarchy uniqueName="[Measures].[% of Defaults - Gradual]" caption="% of Defaults - Gradual" measure="1" displayFolder="" measureGroup="_Analysis" count="0"/>
    <cacheHierarchy uniqueName="[Measures].[Default Rate (Reported)]" caption="Default Rate (Reported)" measure="1" displayFolder="" measureGroup="_Analysis" count="0"/>
    <cacheHierarchy uniqueName="[Measures].[__XL_Count Fact_Repayments]" caption="__XL_Count Fact_Repayments" measure="1" displayFolder="" measureGroup="Fact_Repayments" count="0" hidden="1"/>
    <cacheHierarchy uniqueName="[Measures].[__XL_Count Dim_Branches]" caption="__XL_Count Dim_Branches" measure="1" displayFolder="" measureGroup="Dim_Branches" count="0" hidden="1"/>
    <cacheHierarchy uniqueName="[Measures].[__XL_Count Fact_Loans]" caption="__XL_Count Fact_Loans" measure="1" displayFolder="" measureGroup="Fact_Loans" count="0" hidden="1"/>
    <cacheHierarchy uniqueName="[Measures].[__XL_Count Dim_Calendar]" caption="__XL_Count Dim_Calendar" measure="1" displayFolder="" measureGroup="Dim_Calendar" count="0" hidden="1"/>
    <cacheHierarchy uniqueName="[Measures].[__XL_Count Dim_Officers]" caption="__XL_Count Dim_Officers" measure="1" displayFolder="" measureGroup="Dim_Officers" count="0" hidden="1"/>
    <cacheHierarchy uniqueName="[Measures].[__XL_Count Dim_Products]" caption="__XL_Count Dim_Products" measure="1" displayFolder="" measureGroup="Dim_Products" count="0" hidden="1"/>
    <cacheHierarchy uniqueName="[Measures].[__XL_Count Dim_Customer]" caption="__XL_Count Dim_Customer" measure="1" displayFolder="" measureGroup="Dim_Customer" count="0" hidden="1"/>
    <cacheHierarchy uniqueName="[Measures].[__XL_Count _Analysis]" caption="__XL_Count _Analysis" measure="1" displayFolder="" measureGroup="_Analysis" count="0" hidden="1"/>
    <cacheHierarchy uniqueName="[Measures].[__No measures defined]" caption="__No measures defined" measure="1" displayFolder="" count="0" hidden="1"/>
  </cacheHierarchies>
  <kpis count="0"/>
  <dimensions count="9">
    <dimension name="_Analysis" uniqueName="[_Analysis]" caption="_Analysis"/>
    <dimension name="Dim_Branches" uniqueName="[Dim_Branches]" caption="Dim_Branches"/>
    <dimension name="Dim_Calendar" uniqueName="[Dim_Calendar]" caption="Dim_Calendar"/>
    <dimension name="Dim_Customer" uniqueName="[Dim_Customer]" caption="Dim_Customer"/>
    <dimension name="Dim_Officers" uniqueName="[Dim_Officers]" caption="Dim_Officers"/>
    <dimension name="Dim_Products" uniqueName="[Dim_Products]" caption="Dim_Products"/>
    <dimension name="Fact_Loans" uniqueName="[Fact_Loans]" caption="Fact_Loans"/>
    <dimension name="Fact_Repayments" uniqueName="[Fact_Repayments]" caption="Fact_Repayments"/>
    <dimension measure="1" name="Measures" uniqueName="[Measures]" caption="Measures"/>
  </dimensions>
  <measureGroups count="8">
    <measureGroup name="_Analysis" caption="_Analysis"/>
    <measureGroup name="Dim_Branches" caption="Dim_Branches"/>
    <measureGroup name="Dim_Calendar" caption="Dim_Calendar"/>
    <measureGroup name="Dim_Customer" caption="Dim_Customer"/>
    <measureGroup name="Dim_Officers" caption="Dim_Officers"/>
    <measureGroup name="Dim_Products" caption="Dim_Products"/>
    <measureGroup name="Fact_Loans" caption="Fact_Loans"/>
    <measureGroup name="Fact_Repayments" caption="Fact_Repayments"/>
  </measureGroups>
  <maps count="19">
    <map measureGroup="0" dimension="0"/>
    <map measureGroup="1" dimension="1"/>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 measureGroup="7" dimension="1"/>
    <map measureGroup="7" dimension="2"/>
    <map measureGroup="7" dimension="3"/>
    <map measureGroup="7" dimension="4"/>
    <map measureGroup="7" dimension="5"/>
    <map measureGroup="7" dimension="6"/>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benezer" refreshedDate="46284.751449189818" createdVersion="5" refreshedVersion="8" minRefreshableVersion="3" recordCount="0" supportSubquery="1" supportAdvancedDrill="1" xr:uid="{FCD9CB3F-686E-445A-BA3E-EA693349BCED}">
  <cacheSource type="external" connectionId="11"/>
  <cacheFields count="6">
    <cacheField name="[Dim_Officers].[OfficerName].[OfficerName]" caption="OfficerName" numFmtId="0" hierarchy="20" level="1">
      <sharedItems count="10">
        <s v="Adaeze Boateng"/>
        <s v="Aoife Byrne"/>
        <s v="Cormac Choudhury"/>
        <s v="Emily Hussain"/>
        <s v="Harry Tanaka"/>
        <s v="Jack Patel"/>
        <s v="Kofi Rahman"/>
        <s v="Leah Osei"/>
        <s v="Sana Diallo"/>
        <s v="Shanice Kowalski"/>
      </sharedItems>
    </cacheField>
    <cacheField name="[Measures].[% of Defaults - Immediate]" caption="% of Defaults - Immediate" numFmtId="0" hierarchy="61" level="32767"/>
    <cacheField name="[Measures].[% of Defaults - Gradual]" caption="% of Defaults - Gradual" numFmtId="0" hierarchy="71" level="32767"/>
    <cacheField name="[Measures].[Overall Default Rate]" caption="Overall Default Rate" numFmtId="0" hierarchy="54" level="32767"/>
    <cacheField name="[Measures].[Total Loans]" caption="Total Loans" numFmtId="0" hierarchy="51" level="32767"/>
    <cacheField name="[Dim_Branches].[Region].[Region]" caption="Region" numFmtId="0" hierarchy="2" level="1">
      <sharedItems containsSemiMixedTypes="0" containsNonDate="0" containsString="0"/>
    </cacheField>
  </cacheFields>
  <cacheHierarchies count="82">
    <cacheHierarchy uniqueName="[_Analysis].[Column1]" caption="Column1" attribute="1" defaultMemberUniqueName="[_Analysis].[Column1].[All]" allUniqueName="[_Analysis].[Column1].[All]" dimensionUniqueName="[_Analysis]" displayFolder="" count="0" memberValueDatatype="130" unbalanced="0"/>
    <cacheHierarchy uniqueName="[Dim_Branches].[BranchID]" caption="BranchID" attribute="1" defaultMemberUniqueName="[Dim_Branches].[BranchID].[All]" allUniqueName="[Dim_Branches].[BranchID].[All]" dimensionUniqueName="[Dim_Branches]" displayFolder="" count="0" memberValueDatatype="130" unbalanced="0"/>
    <cacheHierarchy uniqueName="[Dim_Branches].[Region]" caption="Region" attribute="1" defaultMemberUniqueName="[Dim_Branches].[Region].[All]" allUniqueName="[Dim_Branches].[Region].[All]" dimensionUniqueName="[Dim_Branches]" displayFolder="" count="2" memberValueDatatype="130" unbalanced="0">
      <fieldsUsage count="2">
        <fieldUsage x="-1"/>
        <fieldUsage x="5"/>
      </fieldsUsage>
    </cacheHierarchy>
    <cacheHierarchy uniqueName="[Dim_Branches].[BranchName]" caption="BranchName" attribute="1" defaultMemberUniqueName="[Dim_Branches].[BranchName].[All]" allUniqueName="[Dim_Branches].[BranchName].[All]" dimensionUniqueName="[Dim_Branches]" displayFolder="" count="0" memberValueDatatype="130" unbalanced="0"/>
    <cacheHierarchy uniqueName="[Dim_Calendar].[Date]" caption="Date" attribute="1" time="1" defaultMemberUniqueName="[Dim_Calendar].[Date].[All]" allUniqueName="[Dim_Calendar].[Date].[All]" dimensionUniqueName="[Dim_Calendar]" displayFolder="" count="0" memberValueDatatype="7"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Number]" caption="MonthNumber" attribute="1" defaultMemberUniqueName="[Dim_Calendar].[MonthNumber].[All]" allUniqueName="[Dim_Calendar].[MonthNumber].[All]" dimensionUniqueName="[Dim_Calendar]" displayFolder="" count="0" memberValueDatatype="20" unbalanced="0"/>
    <cacheHierarchy uniqueName="[Dim_Calendar].[MonthName]" caption="MonthName" attribute="1" defaultMemberUniqueName="[Dim_Calendar].[MonthName].[All]" allUniqueName="[Dim_Calendar].[MonthName].[All]" dimensionUniqueName="[Dim_Calendar]" displayFolder="" count="0" memberValueDatatype="130" unbalanced="0"/>
    <cacheHierarchy uniqueName="[Dim_Calendar].[MonthYear]" caption="MonthYear" attribute="1" time="1" defaultMemberUniqueName="[Dim_Calendar].[MonthYear].[All]" allUniqueName="[Dim_Calendar].[MonthYear].[All]" dimensionUniqueName="[Dim_Calendar]" displayFolder="" count="0" memberValueDatatype="7" unbalanced="0"/>
    <cacheHierarchy uniqueName="[Dim_Calendar].[Quarter]" caption="Quarter" attribute="1" defaultMemberUniqueName="[Dim_Calendar].[Quarter].[All]" allUniqueName="[Dim_Calendar].[Quarter].[All]" dimensionUniqueName="[Dim_Calendar]" displayFolder="" count="0" memberValueDatatype="130" unbalanced="0"/>
    <cacheHierarchy uniqueName="[Dim_Calendar].[Day]" caption="Day" attribute="1" defaultMemberUniqueName="[Dim_Calendar].[Day].[All]" allUniqueName="[Dim_Calendar].[Day].[All]" dimensionUniqueName="[Dim_Calendar]" displayFolder="" count="0" memberValueDatatype="20" unbalanced="0"/>
    <cacheHierarchy uniqueName="[Dim_Calendar].[DayName]" caption="DayName" attribute="1" defaultMemberUniqueName="[Dim_Calendar].[DayName].[All]" allUniqueName="[Dim_Calendar].[DayName].[All]" dimensionUniqueName="[Dim_Calendar]" displayFolder="" count="0" memberValueDatatype="130" unbalanced="0"/>
    <cacheHierarchy uniqueName="[Dim_Calendar].[IsWeekend]" caption="IsWeekend" attribute="1" defaultMemberUniqueName="[Dim_Calendar].[IsWeekend].[All]" allUniqueName="[Dim_Calendar].[IsWeekend].[All]" dimensionUniqueName="[Dim_Calendar]" displayFolder="" count="0" memberValueDatatype="11" unbalanced="0"/>
    <cacheHierarchy uniqueName="[Dim_Customer].[Customerid]" caption="Customerid" attribute="1" defaultMemberUniqueName="[Dim_Customer].[Customerid].[All]" allUniqueName="[Dim_Customer].[Customerid].[All]" dimensionUniqueName="[Dim_Customer]" displayFolder="" count="0" memberValueDatatype="2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EmploymentSector]" caption="EmploymentSector" attribute="1" defaultMemberUniqueName="[Dim_Customer].[EmploymentSector].[All]" allUniqueName="[Dim_Customer].[EmploymentSector].[All]" dimensionUniqueName="[Dim_Customer]" displayFolder="" count="0" memberValueDatatype="130" unbalanced="0"/>
    <cacheHierarchy uniqueName="[Dim_Customer].[Monthlyincome]" caption="Monthlyincome" attribute="1" defaultMemberUniqueName="[Dim_Customer].[Monthlyincome].[All]" allUniqueName="[Dim_Customer].[Monthlyincome].[All]" dimensionUniqueName="[Dim_Customer]" displayFolder="" count="0" memberValueDatatype="20" unbalanced="0"/>
    <cacheHierarchy uniqueName="[Dim_Officers].[OfficerID]" caption="OfficerID" attribute="1" defaultMemberUniqueName="[Dim_Officers].[OfficerID].[All]" allUniqueName="[Dim_Officers].[OfficerID].[All]" dimensionUniqueName="[Dim_Officers]" displayFolder="" count="0" memberValueDatatype="130" unbalanced="0"/>
    <cacheHierarchy uniqueName="[Dim_Officers].[OfficerName]" caption="OfficerName" attribute="1" defaultMemberUniqueName="[Dim_Officers].[OfficerName].[All]" allUniqueName="[Dim_Officers].[OfficerName].[All]" dimensionUniqueName="[Dim_Officers]" displayFolder="" count="2" memberValueDatatype="130" unbalanced="0">
      <fieldsUsage count="2">
        <fieldUsage x="-1"/>
        <fieldUsage x="0"/>
      </fieldsUsage>
    </cacheHierarchy>
    <cacheHierarchy uniqueName="[Dim_Officers].[BranchID]" caption="BranchID" attribute="1" defaultMemberUniqueName="[Dim_Officers].[BranchID].[All]" allUniqueName="[Dim_Officers].[BranchID].[All]" dimensionUniqueName="[Dim_Officers]" displayFolder="" count="0" memberValueDatatype="130" unbalanced="0"/>
    <cacheHierarchy uniqueName="[Dim_Officers].[YearsExperience]" caption="YearsExperience" attribute="1" defaultMemberUniqueName="[Dim_Officers].[YearsExperience].[All]" allUniqueName="[Dim_Officers].[YearsExperience].[All]" dimensionUniqueName="[Dim_Officers]" displayFolder="" count="0" memberValueDatatype="20" unbalanced="0"/>
    <cacheHierarchy uniqueName="[Dim_Products].[Productid]" caption="Productid" attribute="1" defaultMemberUniqueName="[Dim_Products].[Productid].[All]" allUniqueName="[Dim_Products].[Productid].[All]" dimensionUniqueName="[Dim_Products]" displayFolder="" count="0" memberValueDatatype="20" unbalanced="0"/>
    <cacheHierarchy uniqueName="[Dim_Products].[ProductType]" caption="ProductType" attribute="1" defaultMemberUniqueName="[Dim_Products].[ProductType].[All]" allUniqueName="[Dim_Products].[ProductType].[All]" dimensionUniqueName="[Dim_Products]" displayFolder="" count="2" memberValueDatatype="130" unbalanced="0"/>
    <cacheHierarchy uniqueName="[Dim_Products].[TermRangeMonths]" caption="TermRangeMonths" attribute="1" defaultMemberUniqueName="[Dim_Products].[TermRangeMonths].[All]" allUniqueName="[Dim_Products].[TermRangeMonths].[All]" dimensionUniqueName="[Dim_Products]" displayFolder="" count="0" memberValueDatatype="130" unbalanced="0"/>
    <cacheHierarchy uniqueName="[Dim_Products].[TypicalRateRange]" caption="TypicalRateRange" attribute="1" defaultMemberUniqueName="[Dim_Products].[TypicalRateRange].[All]" allUniqueName="[Dim_Products].[TypicalRateRange].[All]" dimensionUniqueName="[Dim_Products]" displayFolder="" count="0" memberValueDatatype="130" unbalanced="0"/>
    <cacheHierarchy uniqueName="[Fact_Loans].[LoanID]" caption="LoanID" attribute="1" defaultMemberUniqueName="[Fact_Loans].[LoanID].[All]" allUniqueName="[Fact_Loans].[LoanID].[All]" dimensionUniqueName="[Fact_Loans]" displayFolder="" count="0" memberValueDatatype="130" unbalanced="0"/>
    <cacheHierarchy uniqueName="[Fact_Loans].[BranchID]" caption="BranchID" attribute="1" defaultMemberUniqueName="[Fact_Loans].[BranchID].[All]" allUniqueName="[Fact_Loans].[BranchID].[All]" dimensionUniqueName="[Fact_Loans]" displayFolder="" count="0" memberValueDatatype="130" unbalanced="0"/>
    <cacheHierarchy uniqueName="[Fact_Loans].[OfficerID]" caption="OfficerID" attribute="1" defaultMemberUniqueName="[Fact_Loans].[OfficerID].[All]" allUniqueName="[Fact_Loans].[OfficerID].[All]" dimensionUniqueName="[Fact_Loans]" displayFolder="" count="0" memberValueDatatype="130" unbalanced="0"/>
    <cacheHierarchy uniqueName="[Fact_Loans].[Customerid]" caption="Customerid" attribute="1" defaultMemberUniqueName="[Fact_Loans].[Customerid].[All]" allUniqueName="[Fact_Loans].[Customerid].[All]" dimensionUniqueName="[Fact_Loans]" displayFolder="" count="0" memberValueDatatype="20" unbalanced="0"/>
    <cacheHierarchy uniqueName="[Fact_Loans].[Monthlyincome]" caption="Monthlyincome" attribute="1" defaultMemberUniqueName="[Fact_Loans].[Monthlyincome].[All]" allUniqueName="[Fact_Loans].[Monthlyincome].[All]" dimensionUniqueName="[Fact_Loans]" displayFolder="" count="0" memberValueDatatype="20" unbalanced="0"/>
    <cacheHierarchy uniqueName="[Fact_Loans].[LoanAmount]" caption="LoanAmount" attribute="1" defaultMemberUniqueName="[Fact_Loans].[LoanAmount].[All]" allUniqueName="[Fact_Loans].[LoanAmount].[All]" dimensionUniqueName="[Fact_Loans]" displayFolder="" count="0" memberValueDatatype="6" unbalanced="0"/>
    <cacheHierarchy uniqueName="[Fact_Loans].[InterestRate]" caption="InterestRate" attribute="1" defaultMemberUniqueName="[Fact_Loans].[InterestRate].[All]" allUniqueName="[Fact_Loans].[InterestRate].[All]" dimensionUniqueName="[Fact_Loans]" displayFolder="" count="0" memberValueDatatype="5" unbalanced="0"/>
    <cacheHierarchy uniqueName="[Fact_Loans].[CerditScore]" caption="CerditScore" attribute="1" defaultMemberUniqueName="[Fact_Loans].[CerditScore].[All]" allUniqueName="[Fact_Loans].[CerditScore].[All]" dimensionUniqueName="[Fact_Loans]" displayFolder="" count="0" memberValueDatatype="20" unbalanced="0"/>
    <cacheHierarchy uniqueName="[Fact_Loans].[TermMonths]" caption="TermMonths" attribute="1" defaultMemberUniqueName="[Fact_Loans].[TermMonths].[All]" allUniqueName="[Fact_Loans].[TermMonths].[All]" dimensionUniqueName="[Fact_Loans]" displayFolder="" count="0" memberValueDatatype="20" unbalanced="0"/>
    <cacheHierarchy uniqueName="[Fact_Loans].[DisbursedDate]" caption="DisbursedDate" attribute="1" time="1" defaultMemberUniqueName="[Fact_Loans].[DisbursedDate].[All]" allUniqueName="[Fact_Loans].[DisbursedDate].[All]" dimensionUniqueName="[Fact_Loans]" displayFolder="" count="0" memberValueDatatype="7" unbalanced="0"/>
    <cacheHierarchy uniqueName="[Fact_Loans].[Productid]" caption="Productid" attribute="1" defaultMemberUniqueName="[Fact_Loans].[Productid].[All]" allUniqueName="[Fact_Loans].[Productid].[All]" dimensionUniqueName="[Fact_Loans]" displayFolder="" count="0" memberValueDatatype="20" unbalanced="0"/>
    <cacheHierarchy uniqueName="[Fact_Loans].[MonthlyInstallment]" caption="MonthlyInstallment" attribute="1" defaultMemberUniqueName="[Fact_Loans].[MonthlyInstallment].[All]" allUniqueName="[Fact_Loans].[MonthlyInstallment].[All]" dimensionUniqueName="[Fact_Loans]" displayFolder="" count="0" memberValueDatatype="5" unbalanced="0"/>
    <cacheHierarchy uniqueName="[Fact_Loans].[DTI]" caption="DTI" attribute="1" defaultMemberUniqueName="[Fact_Loans].[DTI].[All]" allUniqueName="[Fact_Loans].[DTI].[All]" dimensionUniqueName="[Fact_Loans]" displayFolder="" count="0" memberValueDatatype="5" unbalanced="0"/>
    <cacheHierarchy uniqueName="[Fact_Loans].[DTIBand]" caption="DTIBand" attribute="1" defaultMemberUniqueName="[Fact_Loans].[DTIBand].[All]" allUniqueName="[Fact_Loans].[DTIBand].[All]" dimensionUniqueName="[Fact_Loans]" displayFolder="" count="0" memberValueDatatype="130" unbalanced="0"/>
    <cacheHierarchy uniqueName="[Fact_Loans].[MissedPaymentCount]" caption="MissedPaymentCount" attribute="1" defaultMemberUniqueName="[Fact_Loans].[MissedPaymentCount].[All]" allUniqueName="[Fact_Loans].[MissedPaymentCount].[All]" dimensionUniqueName="[Fact_Loans]" displayFolder="" count="0" memberValueDatatype="20" unbalanced="0"/>
    <cacheHierarchy uniqueName="[Fact_Loans].[IsDefaulted]" caption="IsDefaulted" attribute="1" defaultMemberUniqueName="[Fact_Loans].[IsDefaulted].[All]" allUniqueName="[Fact_Loans].[IsDefaulted].[All]" dimensionUniqueName="[Fact_Loans]" displayFolder="" count="0" memberValueDatatype="20" unbalanced="0"/>
    <cacheHierarchy uniqueName="[Fact_Loans].[IsFPD]" caption="IsFPD" attribute="1" defaultMemberUniqueName="[Fact_Loans].[IsFPD].[All]" allUniqueName="[Fact_Loans].[IsFPD].[All]" dimensionUniqueName="[Fact_Loans]" displayFolder="" count="0" memberValueDatatype="20" unbalanced="0"/>
    <cacheHierarchy uniqueName="[Fact_Loans].[CreditScoreBand]" caption="CreditScoreBand" attribute="1" defaultMemberUniqueName="[Fact_Loans].[CreditScoreBand].[All]" allUniqueName="[Fact_Loans].[CreditScoreBand].[All]" dimensionUniqueName="[Fact_Loans]" displayFolder="" count="0" memberValueDatatype="130" unbalanced="0"/>
    <cacheHierarchy uniqueName="[Fact_Repayments].[LoanID]" caption="LoanID" attribute="1" defaultMemberUniqueName="[Fact_Repayments].[LoanID].[All]" allUniqueName="[Fact_Repayments].[LoanID].[All]" dimensionUniqueName="[Fact_Repayments]" displayFolder="" count="0" memberValueDatatype="130" unbalanced="0"/>
    <cacheHierarchy uniqueName="[Fact_Repayments].[PaymentMonth]" caption="PaymentMonth" attribute="1" defaultMemberUniqueName="[Fact_Repayments].[PaymentMonth].[All]" allUniqueName="[Fact_Repayments].[PaymentMonth].[All]" dimensionUniqueName="[Fact_Repayments]" displayFolder="" count="0" memberValueDatatype="20" unbalanced="0"/>
    <cacheHierarchy uniqueName="[Fact_Repayments].[ScheduledAmount]" caption="ScheduledAmount" attribute="1" defaultMemberUniqueName="[Fact_Repayments].[ScheduledAmount].[All]" allUniqueName="[Fact_Repayments].[ScheduledAmount].[All]" dimensionUniqueName="[Fact_Repayments]" displayFolder="" count="0" memberValueDatatype="5" unbalanced="0"/>
    <cacheHierarchy uniqueName="[Fact_Repayments].[AmountPaid]" caption="AmountPaid" attribute="1" defaultMemberUniqueName="[Fact_Repayments].[AmountPaid].[All]" allUniqueName="[Fact_Repayments].[AmountPaid].[All]" dimensionUniqueName="[Fact_Repayments]" displayFolder="" count="0" memberValueDatatype="20" unbalanced="0"/>
    <cacheHierarchy uniqueName="[Fact_Repayments].[PaymentStatus]" caption="PaymentStatus" attribute="1" defaultMemberUniqueName="[Fact_Repayments].[PaymentStatus].[All]" allUniqueName="[Fact_Repayments].[PaymentStatus].[All]" dimensionUniqueName="[Fact_Repayments]" displayFolder="" count="0" memberValueDatatype="130" unbalanced="0"/>
    <cacheHierarchy uniqueName="[Measures].[Count of DTIBand]" caption="Count of DTIBand" measure="1" displayFolder="" measureGroup="Fact_Loans" count="0">
      <extLst>
        <ext xmlns:x15="http://schemas.microsoft.com/office/spreadsheetml/2010/11/main" uri="{B97F6D7D-B522-45F9-BDA1-12C45D357490}">
          <x15:cacheHierarchy aggregatedColumn="40"/>
        </ext>
      </extLst>
    </cacheHierarchy>
    <cacheHierarchy uniqueName="[Measures].[Total Loans]" caption="Total Loans" measure="1" displayFolder="" measureGroup="_Analysis" count="0" oneField="1">
      <fieldsUsage count="1">
        <fieldUsage x="4"/>
      </fieldsUsage>
    </cacheHierarchy>
    <cacheHierarchy uniqueName="[Measures].[Total Portfolio Value]" caption="Total Portfolio Value" measure="1" displayFolder="" measureGroup="_Analysis" count="0"/>
    <cacheHierarchy uniqueName="[Measures].[Total Defaulted Loans]" caption="Total Defaulted Loans" measure="1" displayFolder="" measureGroup="_Analysis" count="0"/>
    <cacheHierarchy uniqueName="[Measures].[Overall Default Rate]" caption="Overall Default Rate" measure="1" displayFolder="" measureGroup="_Analysis" count="0" oneField="1">
      <fieldsUsage count="1">
        <fieldUsage x="3"/>
      </fieldsUsage>
    </cacheHierarchy>
    <cacheHierarchy uniqueName="[Measures].[Portfolio value at risk]" caption="Portfolio value at risk" measure="1" displayFolder="" measureGroup="_Analysis" count="0"/>
    <cacheHierarchy uniqueName="[Measures].[% of portfolio at risk]" caption="% of portfolio at risk" measure="1" displayFolder="" measureGroup="_Analysis" count="0"/>
    <cacheHierarchy uniqueName="[Measures].[Total FPD Loans]" caption="Total FPD Loans" measure="1" displayFolder="" measureGroup="_Analysis" count="0"/>
    <cacheHierarchy uniqueName="[Measures].[Overall FPD Rate]" caption="Overall FPD Rate" measure="1" displayFolder="" measureGroup="_Analysis" count="0"/>
    <cacheHierarchy uniqueName="[Measures].[Immediate Defaults]" caption="Immediate Defaults" measure="1" displayFolder="" measureGroup="_Analysis" count="0"/>
    <cacheHierarchy uniqueName="[Measures].[Gradual Defaults]" caption="Gradual Defaults" measure="1" displayFolder="" measureGroup="_Analysis" count="0"/>
    <cacheHierarchy uniqueName="[Measures].[% of Defaults - Immediate]" caption="% of Defaults - Immediate" measure="1" displayFolder="" measureGroup="_Analysis" count="0" oneField="1">
      <fieldsUsage count="1">
        <fieldUsage x="1"/>
      </fieldsUsage>
    </cacheHierarchy>
    <cacheHierarchy uniqueName="[Measures].[Total Scheduled Repayments]" caption="Total Scheduled Repayments" measure="1" displayFolder="" measureGroup="_Analysis" count="0"/>
    <cacheHierarchy uniqueName="[Measures].[Total Collected]" caption="Total Collected" measure="1" displayFolder="" measureGroup="_Analysis" count="0"/>
    <cacheHierarchy uniqueName="[Measures].[Collection Rate]" caption="Collection Rate" measure="1" displayFolder="" measureGroup="_Analysis" count="0"/>
    <cacheHierarchy uniqueName="[Measures].[Repayment Shortfall]" caption="Repayment Shortfall" measure="1" displayFolder="" measureGroup="_Analysis" count="0"/>
    <cacheHierarchy uniqueName="[Measures].[Average DTI]" caption="Average DTI" measure="1" displayFolder="" measureGroup="_Analysis" count="0"/>
    <cacheHierarchy uniqueName="[Measures].[Average Loan Amount]" caption="Average Loan Amount" measure="1" displayFolder="" measureGroup="_Analysis" count="0"/>
    <cacheHierarchy uniqueName="[Measures].[Average Credit Score]" caption="Average Credit Score" measure="1" displayFolder="" measureGroup="_Analysis" count="0"/>
    <cacheHierarchy uniqueName="[Measures].[Avg Credit Score - Defaulted]" caption="Avg Credit Score - Defaulted" measure="1" displayFolder="" measureGroup="_Analysis" count="0"/>
    <cacheHierarchy uniqueName="[Measures].[Avg Credit Score - Not Defaulted]" caption="Avg Credit Score - Not Defaulted" measure="1" displayFolder="" measureGroup="_Analysis" count="0"/>
    <cacheHierarchy uniqueName="[Measures].[% of Defaults - Gradual]" caption="% of Defaults - Gradual" measure="1" displayFolder="" measureGroup="_Analysis" count="0" oneField="1">
      <fieldsUsage count="1">
        <fieldUsage x="2"/>
      </fieldsUsage>
    </cacheHierarchy>
    <cacheHierarchy uniqueName="[Measures].[Default Rate (Reported)]" caption="Default Rate (Reported)" measure="1" displayFolder="" measureGroup="_Analysis" count="0"/>
    <cacheHierarchy uniqueName="[Measures].[__XL_Count Fact_Repayments]" caption="__XL_Count Fact_Repayments" measure="1" displayFolder="" measureGroup="Fact_Repayments" count="0" hidden="1"/>
    <cacheHierarchy uniqueName="[Measures].[__XL_Count Dim_Branches]" caption="__XL_Count Dim_Branches" measure="1" displayFolder="" measureGroup="Dim_Branches" count="0" hidden="1"/>
    <cacheHierarchy uniqueName="[Measures].[__XL_Count Fact_Loans]" caption="__XL_Count Fact_Loans" measure="1" displayFolder="" measureGroup="Fact_Loans" count="0" hidden="1"/>
    <cacheHierarchy uniqueName="[Measures].[__XL_Count Dim_Calendar]" caption="__XL_Count Dim_Calendar" measure="1" displayFolder="" measureGroup="Dim_Calendar" count="0" hidden="1"/>
    <cacheHierarchy uniqueName="[Measures].[__XL_Count Dim_Officers]" caption="__XL_Count Dim_Officers" measure="1" displayFolder="" measureGroup="Dim_Officers" count="0" hidden="1"/>
    <cacheHierarchy uniqueName="[Measures].[__XL_Count Dim_Products]" caption="__XL_Count Dim_Products" measure="1" displayFolder="" measureGroup="Dim_Products" count="0" hidden="1"/>
    <cacheHierarchy uniqueName="[Measures].[__XL_Count Dim_Customer]" caption="__XL_Count Dim_Customer" measure="1" displayFolder="" measureGroup="Dim_Customer" count="0" hidden="1"/>
    <cacheHierarchy uniqueName="[Measures].[__XL_Count _Analysis]" caption="__XL_Count _Analysis" measure="1" displayFolder="" measureGroup="_Analysis" count="0" hidden="1"/>
    <cacheHierarchy uniqueName="[Measures].[__No measures defined]" caption="__No measures defined" measure="1" displayFolder="" count="0" hidden="1"/>
  </cacheHierarchies>
  <kpis count="0"/>
  <dimensions count="9">
    <dimension name="_Analysis" uniqueName="[_Analysis]" caption="_Analysis"/>
    <dimension name="Dim_Branches" uniqueName="[Dim_Branches]" caption="Dim_Branches"/>
    <dimension name="Dim_Calendar" uniqueName="[Dim_Calendar]" caption="Dim_Calendar"/>
    <dimension name="Dim_Customer" uniqueName="[Dim_Customer]" caption="Dim_Customer"/>
    <dimension name="Dim_Officers" uniqueName="[Dim_Officers]" caption="Dim_Officers"/>
    <dimension name="Dim_Products" uniqueName="[Dim_Products]" caption="Dim_Products"/>
    <dimension name="Fact_Loans" uniqueName="[Fact_Loans]" caption="Fact_Loans"/>
    <dimension name="Fact_Repayments" uniqueName="[Fact_Repayments]" caption="Fact_Repayments"/>
    <dimension measure="1" name="Measures" uniqueName="[Measures]" caption="Measures"/>
  </dimensions>
  <measureGroups count="8">
    <measureGroup name="_Analysis" caption="_Analysis"/>
    <measureGroup name="Dim_Branches" caption="Dim_Branches"/>
    <measureGroup name="Dim_Calendar" caption="Dim_Calendar"/>
    <measureGroup name="Dim_Customer" caption="Dim_Customer"/>
    <measureGroup name="Dim_Officers" caption="Dim_Officers"/>
    <measureGroup name="Dim_Products" caption="Dim_Products"/>
    <measureGroup name="Fact_Loans" caption="Fact_Loans"/>
    <measureGroup name="Fact_Repayments" caption="Fact_Repayments"/>
  </measureGroups>
  <maps count="19">
    <map measureGroup="0" dimension="0"/>
    <map measureGroup="1" dimension="1"/>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 measureGroup="7" dimension="1"/>
    <map measureGroup="7" dimension="2"/>
    <map measureGroup="7" dimension="3"/>
    <map measureGroup="7" dimension="4"/>
    <map measureGroup="7" dimension="5"/>
    <map measureGroup="7" dimension="6"/>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benezer" refreshedDate="46284.751453009259" createdVersion="5" refreshedVersion="8" minRefreshableVersion="3" recordCount="0" supportSubquery="1" supportAdvancedDrill="1" xr:uid="{CE6C10F7-2477-4305-8C9D-64FC17AB9526}">
  <cacheSource type="external" connectionId="11"/>
  <cacheFields count="5">
    <cacheField name="[Dim_Branches].[BranchName].[BranchName]" caption="BranchName" numFmtId="0" hierarchy="3" level="1">
      <sharedItems count="10">
        <s v="Birmingham Branch"/>
        <s v="Bristol Branch"/>
        <s v="Edinburgh Branch"/>
        <s v="Glasgow Branch"/>
        <s v="Leeds Branch"/>
        <s v="Liverpool Branch"/>
        <s v="London Branch"/>
        <s v="Manchester Branch"/>
        <s v="Newcastle Branch"/>
        <s v="Sheffield Branch"/>
      </sharedItems>
    </cacheField>
    <cacheField name="[Measures].[Overall Default Rate]" caption="Overall Default Rate" numFmtId="0" hierarchy="54" level="32767"/>
    <cacheField name="[Measures].[Portfolio value at risk]" caption="Portfolio value at risk" numFmtId="0" hierarchy="55" level="32767"/>
    <cacheField name="[Measures].[Total Loans]" caption="Total Loans" numFmtId="0" hierarchy="51" level="32767"/>
    <cacheField name="[Dim_Branches].[Region].[Region]" caption="Region" numFmtId="0" hierarchy="2" level="1">
      <sharedItems containsSemiMixedTypes="0" containsNonDate="0" containsString="0"/>
    </cacheField>
  </cacheFields>
  <cacheHierarchies count="82">
    <cacheHierarchy uniqueName="[_Analysis].[Column1]" caption="Column1" attribute="1" defaultMemberUniqueName="[_Analysis].[Column1].[All]" allUniqueName="[_Analysis].[Column1].[All]" dimensionUniqueName="[_Analysis]" displayFolder="" count="0" memberValueDatatype="130" unbalanced="0"/>
    <cacheHierarchy uniqueName="[Dim_Branches].[BranchID]" caption="BranchID" attribute="1" defaultMemberUniqueName="[Dim_Branches].[BranchID].[All]" allUniqueName="[Dim_Branches].[BranchID].[All]" dimensionUniqueName="[Dim_Branches]" displayFolder="" count="0" memberValueDatatype="130" unbalanced="0"/>
    <cacheHierarchy uniqueName="[Dim_Branches].[Region]" caption="Region" attribute="1" defaultMemberUniqueName="[Dim_Branches].[Region].[All]" allUniqueName="[Dim_Branches].[Region].[All]" dimensionUniqueName="[Dim_Branches]" displayFolder="" count="2" memberValueDatatype="130" unbalanced="0">
      <fieldsUsage count="2">
        <fieldUsage x="-1"/>
        <fieldUsage x="4"/>
      </fieldsUsage>
    </cacheHierarchy>
    <cacheHierarchy uniqueName="[Dim_Branches].[BranchName]" caption="BranchName" attribute="1" defaultMemberUniqueName="[Dim_Branches].[BranchName].[All]" allUniqueName="[Dim_Branches].[BranchName].[All]" dimensionUniqueName="[Dim_Branches]" displayFolder="" count="2" memberValueDatatype="130" unbalanced="0">
      <fieldsUsage count="2">
        <fieldUsage x="-1"/>
        <fieldUsage x="0"/>
      </fieldsUsage>
    </cacheHierarchy>
    <cacheHierarchy uniqueName="[Dim_Calendar].[Date]" caption="Date" attribute="1" time="1" defaultMemberUniqueName="[Dim_Calendar].[Date].[All]" allUniqueName="[Dim_Calendar].[Date].[All]" dimensionUniqueName="[Dim_Calendar]" displayFolder="" count="0" memberValueDatatype="7"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Number]" caption="MonthNumber" attribute="1" defaultMemberUniqueName="[Dim_Calendar].[MonthNumber].[All]" allUniqueName="[Dim_Calendar].[MonthNumber].[All]" dimensionUniqueName="[Dim_Calendar]" displayFolder="" count="0" memberValueDatatype="20" unbalanced="0"/>
    <cacheHierarchy uniqueName="[Dim_Calendar].[MonthName]" caption="MonthName" attribute="1" defaultMemberUniqueName="[Dim_Calendar].[MonthName].[All]" allUniqueName="[Dim_Calendar].[MonthName].[All]" dimensionUniqueName="[Dim_Calendar]" displayFolder="" count="0" memberValueDatatype="130" unbalanced="0"/>
    <cacheHierarchy uniqueName="[Dim_Calendar].[MonthYear]" caption="MonthYear" attribute="1" time="1" defaultMemberUniqueName="[Dim_Calendar].[MonthYear].[All]" allUniqueName="[Dim_Calendar].[MonthYear].[All]" dimensionUniqueName="[Dim_Calendar]" displayFolder="" count="0" memberValueDatatype="7" unbalanced="0"/>
    <cacheHierarchy uniqueName="[Dim_Calendar].[Quarter]" caption="Quarter" attribute="1" defaultMemberUniqueName="[Dim_Calendar].[Quarter].[All]" allUniqueName="[Dim_Calendar].[Quarter].[All]" dimensionUniqueName="[Dim_Calendar]" displayFolder="" count="0" memberValueDatatype="130" unbalanced="0"/>
    <cacheHierarchy uniqueName="[Dim_Calendar].[Day]" caption="Day" attribute="1" defaultMemberUniqueName="[Dim_Calendar].[Day].[All]" allUniqueName="[Dim_Calendar].[Day].[All]" dimensionUniqueName="[Dim_Calendar]" displayFolder="" count="0" memberValueDatatype="20" unbalanced="0"/>
    <cacheHierarchy uniqueName="[Dim_Calendar].[DayName]" caption="DayName" attribute="1" defaultMemberUniqueName="[Dim_Calendar].[DayName].[All]" allUniqueName="[Dim_Calendar].[DayName].[All]" dimensionUniqueName="[Dim_Calendar]" displayFolder="" count="0" memberValueDatatype="130" unbalanced="0"/>
    <cacheHierarchy uniqueName="[Dim_Calendar].[IsWeekend]" caption="IsWeekend" attribute="1" defaultMemberUniqueName="[Dim_Calendar].[IsWeekend].[All]" allUniqueName="[Dim_Calendar].[IsWeekend].[All]" dimensionUniqueName="[Dim_Calendar]" displayFolder="" count="0" memberValueDatatype="11" unbalanced="0"/>
    <cacheHierarchy uniqueName="[Dim_Customer].[Customerid]" caption="Customerid" attribute="1" defaultMemberUniqueName="[Dim_Customer].[Customerid].[All]" allUniqueName="[Dim_Customer].[Customerid].[All]" dimensionUniqueName="[Dim_Customer]" displayFolder="" count="0" memberValueDatatype="2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EmploymentSector]" caption="EmploymentSector" attribute="1" defaultMemberUniqueName="[Dim_Customer].[EmploymentSector].[All]" allUniqueName="[Dim_Customer].[EmploymentSector].[All]" dimensionUniqueName="[Dim_Customer]" displayFolder="" count="0" memberValueDatatype="130" unbalanced="0"/>
    <cacheHierarchy uniqueName="[Dim_Customer].[Monthlyincome]" caption="Monthlyincome" attribute="1" defaultMemberUniqueName="[Dim_Customer].[Monthlyincome].[All]" allUniqueName="[Dim_Customer].[Monthlyincome].[All]" dimensionUniqueName="[Dim_Customer]" displayFolder="" count="0" memberValueDatatype="20" unbalanced="0"/>
    <cacheHierarchy uniqueName="[Dim_Officers].[OfficerID]" caption="OfficerID" attribute="1" defaultMemberUniqueName="[Dim_Officers].[OfficerID].[All]" allUniqueName="[Dim_Officers].[OfficerID].[All]" dimensionUniqueName="[Dim_Officers]" displayFolder="" count="0" memberValueDatatype="130" unbalanced="0"/>
    <cacheHierarchy uniqueName="[Dim_Officers].[OfficerName]" caption="OfficerName" attribute="1" defaultMemberUniqueName="[Dim_Officers].[OfficerName].[All]" allUniqueName="[Dim_Officers].[OfficerName].[All]" dimensionUniqueName="[Dim_Officers]" displayFolder="" count="0" memberValueDatatype="130" unbalanced="0"/>
    <cacheHierarchy uniqueName="[Dim_Officers].[BranchID]" caption="BranchID" attribute="1" defaultMemberUniqueName="[Dim_Officers].[BranchID].[All]" allUniqueName="[Dim_Officers].[BranchID].[All]" dimensionUniqueName="[Dim_Officers]" displayFolder="" count="0" memberValueDatatype="130" unbalanced="0"/>
    <cacheHierarchy uniqueName="[Dim_Officers].[YearsExperience]" caption="YearsExperience" attribute="1" defaultMemberUniqueName="[Dim_Officers].[YearsExperience].[All]" allUniqueName="[Dim_Officers].[YearsExperience].[All]" dimensionUniqueName="[Dim_Officers]" displayFolder="" count="0" memberValueDatatype="20" unbalanced="0"/>
    <cacheHierarchy uniqueName="[Dim_Products].[Productid]" caption="Productid" attribute="1" defaultMemberUniqueName="[Dim_Products].[Productid].[All]" allUniqueName="[Dim_Products].[Productid].[All]" dimensionUniqueName="[Dim_Products]" displayFolder="" count="0" memberValueDatatype="20" unbalanced="0"/>
    <cacheHierarchy uniqueName="[Dim_Products].[ProductType]" caption="ProductType" attribute="1" defaultMemberUniqueName="[Dim_Products].[ProductType].[All]" allUniqueName="[Dim_Products].[ProductType].[All]" dimensionUniqueName="[Dim_Products]" displayFolder="" count="2" memberValueDatatype="130" unbalanced="0"/>
    <cacheHierarchy uniqueName="[Dim_Products].[TermRangeMonths]" caption="TermRangeMonths" attribute="1" defaultMemberUniqueName="[Dim_Products].[TermRangeMonths].[All]" allUniqueName="[Dim_Products].[TermRangeMonths].[All]" dimensionUniqueName="[Dim_Products]" displayFolder="" count="0" memberValueDatatype="130" unbalanced="0"/>
    <cacheHierarchy uniqueName="[Dim_Products].[TypicalRateRange]" caption="TypicalRateRange" attribute="1" defaultMemberUniqueName="[Dim_Products].[TypicalRateRange].[All]" allUniqueName="[Dim_Products].[TypicalRateRange].[All]" dimensionUniqueName="[Dim_Products]" displayFolder="" count="0" memberValueDatatype="130" unbalanced="0"/>
    <cacheHierarchy uniqueName="[Fact_Loans].[LoanID]" caption="LoanID" attribute="1" defaultMemberUniqueName="[Fact_Loans].[LoanID].[All]" allUniqueName="[Fact_Loans].[LoanID].[All]" dimensionUniqueName="[Fact_Loans]" displayFolder="" count="0" memberValueDatatype="130" unbalanced="0"/>
    <cacheHierarchy uniqueName="[Fact_Loans].[BranchID]" caption="BranchID" attribute="1" defaultMemberUniqueName="[Fact_Loans].[BranchID].[All]" allUniqueName="[Fact_Loans].[BranchID].[All]" dimensionUniqueName="[Fact_Loans]" displayFolder="" count="0" memberValueDatatype="130" unbalanced="0"/>
    <cacheHierarchy uniqueName="[Fact_Loans].[OfficerID]" caption="OfficerID" attribute="1" defaultMemberUniqueName="[Fact_Loans].[OfficerID].[All]" allUniqueName="[Fact_Loans].[OfficerID].[All]" dimensionUniqueName="[Fact_Loans]" displayFolder="" count="0" memberValueDatatype="130" unbalanced="0"/>
    <cacheHierarchy uniqueName="[Fact_Loans].[Customerid]" caption="Customerid" attribute="1" defaultMemberUniqueName="[Fact_Loans].[Customerid].[All]" allUniqueName="[Fact_Loans].[Customerid].[All]" dimensionUniqueName="[Fact_Loans]" displayFolder="" count="0" memberValueDatatype="20" unbalanced="0"/>
    <cacheHierarchy uniqueName="[Fact_Loans].[Monthlyincome]" caption="Monthlyincome" attribute="1" defaultMemberUniqueName="[Fact_Loans].[Monthlyincome].[All]" allUniqueName="[Fact_Loans].[Monthlyincome].[All]" dimensionUniqueName="[Fact_Loans]" displayFolder="" count="0" memberValueDatatype="20" unbalanced="0"/>
    <cacheHierarchy uniqueName="[Fact_Loans].[LoanAmount]" caption="LoanAmount" attribute="1" defaultMemberUniqueName="[Fact_Loans].[LoanAmount].[All]" allUniqueName="[Fact_Loans].[LoanAmount].[All]" dimensionUniqueName="[Fact_Loans]" displayFolder="" count="0" memberValueDatatype="6" unbalanced="0"/>
    <cacheHierarchy uniqueName="[Fact_Loans].[InterestRate]" caption="InterestRate" attribute="1" defaultMemberUniqueName="[Fact_Loans].[InterestRate].[All]" allUniqueName="[Fact_Loans].[InterestRate].[All]" dimensionUniqueName="[Fact_Loans]" displayFolder="" count="0" memberValueDatatype="5" unbalanced="0"/>
    <cacheHierarchy uniqueName="[Fact_Loans].[CerditScore]" caption="CerditScore" attribute="1" defaultMemberUniqueName="[Fact_Loans].[CerditScore].[All]" allUniqueName="[Fact_Loans].[CerditScore].[All]" dimensionUniqueName="[Fact_Loans]" displayFolder="" count="0" memberValueDatatype="20" unbalanced="0"/>
    <cacheHierarchy uniqueName="[Fact_Loans].[TermMonths]" caption="TermMonths" attribute="1" defaultMemberUniqueName="[Fact_Loans].[TermMonths].[All]" allUniqueName="[Fact_Loans].[TermMonths].[All]" dimensionUniqueName="[Fact_Loans]" displayFolder="" count="0" memberValueDatatype="20" unbalanced="0"/>
    <cacheHierarchy uniqueName="[Fact_Loans].[DisbursedDate]" caption="DisbursedDate" attribute="1" time="1" defaultMemberUniqueName="[Fact_Loans].[DisbursedDate].[All]" allUniqueName="[Fact_Loans].[DisbursedDate].[All]" dimensionUniqueName="[Fact_Loans]" displayFolder="" count="0" memberValueDatatype="7" unbalanced="0"/>
    <cacheHierarchy uniqueName="[Fact_Loans].[Productid]" caption="Productid" attribute="1" defaultMemberUniqueName="[Fact_Loans].[Productid].[All]" allUniqueName="[Fact_Loans].[Productid].[All]" dimensionUniqueName="[Fact_Loans]" displayFolder="" count="0" memberValueDatatype="20" unbalanced="0"/>
    <cacheHierarchy uniqueName="[Fact_Loans].[MonthlyInstallment]" caption="MonthlyInstallment" attribute="1" defaultMemberUniqueName="[Fact_Loans].[MonthlyInstallment].[All]" allUniqueName="[Fact_Loans].[MonthlyInstallment].[All]" dimensionUniqueName="[Fact_Loans]" displayFolder="" count="0" memberValueDatatype="5" unbalanced="0"/>
    <cacheHierarchy uniqueName="[Fact_Loans].[DTI]" caption="DTI" attribute="1" defaultMemberUniqueName="[Fact_Loans].[DTI].[All]" allUniqueName="[Fact_Loans].[DTI].[All]" dimensionUniqueName="[Fact_Loans]" displayFolder="" count="0" memberValueDatatype="5" unbalanced="0"/>
    <cacheHierarchy uniqueName="[Fact_Loans].[DTIBand]" caption="DTIBand" attribute="1" defaultMemberUniqueName="[Fact_Loans].[DTIBand].[All]" allUniqueName="[Fact_Loans].[DTIBand].[All]" dimensionUniqueName="[Fact_Loans]" displayFolder="" count="0" memberValueDatatype="130" unbalanced="0"/>
    <cacheHierarchy uniqueName="[Fact_Loans].[MissedPaymentCount]" caption="MissedPaymentCount" attribute="1" defaultMemberUniqueName="[Fact_Loans].[MissedPaymentCount].[All]" allUniqueName="[Fact_Loans].[MissedPaymentCount].[All]" dimensionUniqueName="[Fact_Loans]" displayFolder="" count="0" memberValueDatatype="20" unbalanced="0"/>
    <cacheHierarchy uniqueName="[Fact_Loans].[IsDefaulted]" caption="IsDefaulted" attribute="1" defaultMemberUniqueName="[Fact_Loans].[IsDefaulted].[All]" allUniqueName="[Fact_Loans].[IsDefaulted].[All]" dimensionUniqueName="[Fact_Loans]" displayFolder="" count="0" memberValueDatatype="20" unbalanced="0"/>
    <cacheHierarchy uniqueName="[Fact_Loans].[IsFPD]" caption="IsFPD" attribute="1" defaultMemberUniqueName="[Fact_Loans].[IsFPD].[All]" allUniqueName="[Fact_Loans].[IsFPD].[All]" dimensionUniqueName="[Fact_Loans]" displayFolder="" count="0" memberValueDatatype="20" unbalanced="0"/>
    <cacheHierarchy uniqueName="[Fact_Loans].[CreditScoreBand]" caption="CreditScoreBand" attribute="1" defaultMemberUniqueName="[Fact_Loans].[CreditScoreBand].[All]" allUniqueName="[Fact_Loans].[CreditScoreBand].[All]" dimensionUniqueName="[Fact_Loans]" displayFolder="" count="0" memberValueDatatype="130" unbalanced="0"/>
    <cacheHierarchy uniqueName="[Fact_Repayments].[LoanID]" caption="LoanID" attribute="1" defaultMemberUniqueName="[Fact_Repayments].[LoanID].[All]" allUniqueName="[Fact_Repayments].[LoanID].[All]" dimensionUniqueName="[Fact_Repayments]" displayFolder="" count="0" memberValueDatatype="130" unbalanced="0"/>
    <cacheHierarchy uniqueName="[Fact_Repayments].[PaymentMonth]" caption="PaymentMonth" attribute="1" defaultMemberUniqueName="[Fact_Repayments].[PaymentMonth].[All]" allUniqueName="[Fact_Repayments].[PaymentMonth].[All]" dimensionUniqueName="[Fact_Repayments]" displayFolder="" count="0" memberValueDatatype="20" unbalanced="0"/>
    <cacheHierarchy uniqueName="[Fact_Repayments].[ScheduledAmount]" caption="ScheduledAmount" attribute="1" defaultMemberUniqueName="[Fact_Repayments].[ScheduledAmount].[All]" allUniqueName="[Fact_Repayments].[ScheduledAmount].[All]" dimensionUniqueName="[Fact_Repayments]" displayFolder="" count="0" memberValueDatatype="5" unbalanced="0"/>
    <cacheHierarchy uniqueName="[Fact_Repayments].[AmountPaid]" caption="AmountPaid" attribute="1" defaultMemberUniqueName="[Fact_Repayments].[AmountPaid].[All]" allUniqueName="[Fact_Repayments].[AmountPaid].[All]" dimensionUniqueName="[Fact_Repayments]" displayFolder="" count="0" memberValueDatatype="20" unbalanced="0"/>
    <cacheHierarchy uniqueName="[Fact_Repayments].[PaymentStatus]" caption="PaymentStatus" attribute="1" defaultMemberUniqueName="[Fact_Repayments].[PaymentStatus].[All]" allUniqueName="[Fact_Repayments].[PaymentStatus].[All]" dimensionUniqueName="[Fact_Repayments]" displayFolder="" count="0" memberValueDatatype="130" unbalanced="0"/>
    <cacheHierarchy uniqueName="[Measures].[Count of DTIBand]" caption="Count of DTIBand" measure="1" displayFolder="" measureGroup="Fact_Loans" count="0">
      <extLst>
        <ext xmlns:x15="http://schemas.microsoft.com/office/spreadsheetml/2010/11/main" uri="{B97F6D7D-B522-45F9-BDA1-12C45D357490}">
          <x15:cacheHierarchy aggregatedColumn="40"/>
        </ext>
      </extLst>
    </cacheHierarchy>
    <cacheHierarchy uniqueName="[Measures].[Total Loans]" caption="Total Loans" measure="1" displayFolder="" measureGroup="_Analysis" count="0" oneField="1">
      <fieldsUsage count="1">
        <fieldUsage x="3"/>
      </fieldsUsage>
    </cacheHierarchy>
    <cacheHierarchy uniqueName="[Measures].[Total Portfolio Value]" caption="Total Portfolio Value" measure="1" displayFolder="" measureGroup="_Analysis" count="0"/>
    <cacheHierarchy uniqueName="[Measures].[Total Defaulted Loans]" caption="Total Defaulted Loans" measure="1" displayFolder="" measureGroup="_Analysis" count="0"/>
    <cacheHierarchy uniqueName="[Measures].[Overall Default Rate]" caption="Overall Default Rate" measure="1" displayFolder="" measureGroup="_Analysis" count="0" oneField="1">
      <fieldsUsage count="1">
        <fieldUsage x="1"/>
      </fieldsUsage>
    </cacheHierarchy>
    <cacheHierarchy uniqueName="[Measures].[Portfolio value at risk]" caption="Portfolio value at risk" measure="1" displayFolder="" measureGroup="_Analysis" count="0" oneField="1">
      <fieldsUsage count="1">
        <fieldUsage x="2"/>
      </fieldsUsage>
    </cacheHierarchy>
    <cacheHierarchy uniqueName="[Measures].[% of portfolio at risk]" caption="% of portfolio at risk" measure="1" displayFolder="" measureGroup="_Analysis" count="0"/>
    <cacheHierarchy uniqueName="[Measures].[Total FPD Loans]" caption="Total FPD Loans" measure="1" displayFolder="" measureGroup="_Analysis" count="0"/>
    <cacheHierarchy uniqueName="[Measures].[Overall FPD Rate]" caption="Overall FPD Rate" measure="1" displayFolder="" measureGroup="_Analysis" count="0"/>
    <cacheHierarchy uniqueName="[Measures].[Immediate Defaults]" caption="Immediate Defaults" measure="1" displayFolder="" measureGroup="_Analysis" count="0"/>
    <cacheHierarchy uniqueName="[Measures].[Gradual Defaults]" caption="Gradual Defaults" measure="1" displayFolder="" measureGroup="_Analysis" count="0"/>
    <cacheHierarchy uniqueName="[Measures].[% of Defaults - Immediate]" caption="% of Defaults - Immediate" measure="1" displayFolder="" measureGroup="_Analysis" count="0"/>
    <cacheHierarchy uniqueName="[Measures].[Total Scheduled Repayments]" caption="Total Scheduled Repayments" measure="1" displayFolder="" measureGroup="_Analysis" count="0"/>
    <cacheHierarchy uniqueName="[Measures].[Total Collected]" caption="Total Collected" measure="1" displayFolder="" measureGroup="_Analysis" count="0"/>
    <cacheHierarchy uniqueName="[Measures].[Collection Rate]" caption="Collection Rate" measure="1" displayFolder="" measureGroup="_Analysis" count="0"/>
    <cacheHierarchy uniqueName="[Measures].[Repayment Shortfall]" caption="Repayment Shortfall" measure="1" displayFolder="" measureGroup="_Analysis" count="0"/>
    <cacheHierarchy uniqueName="[Measures].[Average DTI]" caption="Average DTI" measure="1" displayFolder="" measureGroup="_Analysis" count="0"/>
    <cacheHierarchy uniqueName="[Measures].[Average Loan Amount]" caption="Average Loan Amount" measure="1" displayFolder="" measureGroup="_Analysis" count="0"/>
    <cacheHierarchy uniqueName="[Measures].[Average Credit Score]" caption="Average Credit Score" measure="1" displayFolder="" measureGroup="_Analysis" count="0"/>
    <cacheHierarchy uniqueName="[Measures].[Avg Credit Score - Defaulted]" caption="Avg Credit Score - Defaulted" measure="1" displayFolder="" measureGroup="_Analysis" count="0"/>
    <cacheHierarchy uniqueName="[Measures].[Avg Credit Score - Not Defaulted]" caption="Avg Credit Score - Not Defaulted" measure="1" displayFolder="" measureGroup="_Analysis" count="0"/>
    <cacheHierarchy uniqueName="[Measures].[% of Defaults - Gradual]" caption="% of Defaults - Gradual" measure="1" displayFolder="" measureGroup="_Analysis" count="0"/>
    <cacheHierarchy uniqueName="[Measures].[Default Rate (Reported)]" caption="Default Rate (Reported)" measure="1" displayFolder="" measureGroup="_Analysis" count="0"/>
    <cacheHierarchy uniqueName="[Measures].[__XL_Count Fact_Repayments]" caption="__XL_Count Fact_Repayments" measure="1" displayFolder="" measureGroup="Fact_Repayments" count="0" hidden="1"/>
    <cacheHierarchy uniqueName="[Measures].[__XL_Count Dim_Branches]" caption="__XL_Count Dim_Branches" measure="1" displayFolder="" measureGroup="Dim_Branches" count="0" hidden="1"/>
    <cacheHierarchy uniqueName="[Measures].[__XL_Count Fact_Loans]" caption="__XL_Count Fact_Loans" measure="1" displayFolder="" measureGroup="Fact_Loans" count="0" hidden="1"/>
    <cacheHierarchy uniqueName="[Measures].[__XL_Count Dim_Calendar]" caption="__XL_Count Dim_Calendar" measure="1" displayFolder="" measureGroup="Dim_Calendar" count="0" hidden="1"/>
    <cacheHierarchy uniqueName="[Measures].[__XL_Count Dim_Officers]" caption="__XL_Count Dim_Officers" measure="1" displayFolder="" measureGroup="Dim_Officers" count="0" hidden="1"/>
    <cacheHierarchy uniqueName="[Measures].[__XL_Count Dim_Products]" caption="__XL_Count Dim_Products" measure="1" displayFolder="" measureGroup="Dim_Products" count="0" hidden="1"/>
    <cacheHierarchy uniqueName="[Measures].[__XL_Count Dim_Customer]" caption="__XL_Count Dim_Customer" measure="1" displayFolder="" measureGroup="Dim_Customer" count="0" hidden="1"/>
    <cacheHierarchy uniqueName="[Measures].[__XL_Count _Analysis]" caption="__XL_Count _Analysis" measure="1" displayFolder="" measureGroup="_Analysis" count="0" hidden="1"/>
    <cacheHierarchy uniqueName="[Measures].[__No measures defined]" caption="__No measures defined" measure="1" displayFolder="" count="0" hidden="1"/>
  </cacheHierarchies>
  <kpis count="0"/>
  <dimensions count="9">
    <dimension name="_Analysis" uniqueName="[_Analysis]" caption="_Analysis"/>
    <dimension name="Dim_Branches" uniqueName="[Dim_Branches]" caption="Dim_Branches"/>
    <dimension name="Dim_Calendar" uniqueName="[Dim_Calendar]" caption="Dim_Calendar"/>
    <dimension name="Dim_Customer" uniqueName="[Dim_Customer]" caption="Dim_Customer"/>
    <dimension name="Dim_Officers" uniqueName="[Dim_Officers]" caption="Dim_Officers"/>
    <dimension name="Dim_Products" uniqueName="[Dim_Products]" caption="Dim_Products"/>
    <dimension name="Fact_Loans" uniqueName="[Fact_Loans]" caption="Fact_Loans"/>
    <dimension name="Fact_Repayments" uniqueName="[Fact_Repayments]" caption="Fact_Repayments"/>
    <dimension measure="1" name="Measures" uniqueName="[Measures]" caption="Measures"/>
  </dimensions>
  <measureGroups count="8">
    <measureGroup name="_Analysis" caption="_Analysis"/>
    <measureGroup name="Dim_Branches" caption="Dim_Branches"/>
    <measureGroup name="Dim_Calendar" caption="Dim_Calendar"/>
    <measureGroup name="Dim_Customer" caption="Dim_Customer"/>
    <measureGroup name="Dim_Officers" caption="Dim_Officers"/>
    <measureGroup name="Dim_Products" caption="Dim_Products"/>
    <measureGroup name="Fact_Loans" caption="Fact_Loans"/>
    <measureGroup name="Fact_Repayments" caption="Fact_Repayments"/>
  </measureGroups>
  <maps count="19">
    <map measureGroup="0" dimension="0"/>
    <map measureGroup="1" dimension="1"/>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 measureGroup="7" dimension="1"/>
    <map measureGroup="7" dimension="2"/>
    <map measureGroup="7" dimension="3"/>
    <map measureGroup="7" dimension="4"/>
    <map measureGroup="7" dimension="5"/>
    <map measureGroup="7" dimension="6"/>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benezer" refreshedDate="46284.728267245373" createdVersion="3" refreshedVersion="8" minRefreshableVersion="3" recordCount="0" supportSubquery="1" supportAdvancedDrill="1" xr:uid="{3BA113DE-C8D6-4A60-9B4D-82DAB02A9C19}">
  <cacheSource type="external" connectionId="11">
    <extLst>
      <ext xmlns:x14="http://schemas.microsoft.com/office/spreadsheetml/2009/9/main" uri="{F057638F-6D5F-4e77-A914-E7F072B9BCA8}">
        <x14:sourceConnection name="ThisWorkbookDataModel"/>
      </ext>
    </extLst>
  </cacheSource>
  <cacheFields count="0"/>
  <cacheHierarchies count="82">
    <cacheHierarchy uniqueName="[_Analysis].[Column1]" caption="Column1" attribute="1" defaultMemberUniqueName="[_Analysis].[Column1].[All]" allUniqueName="[_Analysis].[Column1].[All]" dimensionUniqueName="[_Analysis]" displayFolder="" count="0" memberValueDatatype="130" unbalanced="0"/>
    <cacheHierarchy uniqueName="[Dim_Branches].[BranchID]" caption="BranchID" attribute="1" defaultMemberUniqueName="[Dim_Branches].[BranchID].[All]" allUniqueName="[Dim_Branches].[BranchID].[All]" dimensionUniqueName="[Dim_Branches]" displayFolder="" count="0" memberValueDatatype="130" unbalanced="0"/>
    <cacheHierarchy uniqueName="[Dim_Branches].[Region]" caption="Region" attribute="1" defaultMemberUniqueName="[Dim_Branches].[Region].[All]" allUniqueName="[Dim_Branches].[Region].[All]" dimensionUniqueName="[Dim_Branches]" displayFolder="" count="2" memberValueDatatype="130" unbalanced="0"/>
    <cacheHierarchy uniqueName="[Dim_Branches].[BranchName]" caption="BranchName" attribute="1" defaultMemberUniqueName="[Dim_Branches].[BranchName].[All]" allUniqueName="[Dim_Branches].[BranchName].[All]" dimensionUniqueName="[Dim_Branches]" displayFolder="" count="0" memberValueDatatype="130" unbalanced="0"/>
    <cacheHierarchy uniqueName="[Dim_Calendar].[Date]" caption="Date" attribute="1" time="1" defaultMemberUniqueName="[Dim_Calendar].[Date].[All]" allUniqueName="[Dim_Calendar].[Date].[All]" dimensionUniqueName="[Dim_Calendar]" displayFolder="" count="0" memberValueDatatype="7"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Number]" caption="MonthNumber" attribute="1" defaultMemberUniqueName="[Dim_Calendar].[MonthNumber].[All]" allUniqueName="[Dim_Calendar].[MonthNumber].[All]" dimensionUniqueName="[Dim_Calendar]" displayFolder="" count="0" memberValueDatatype="20" unbalanced="0"/>
    <cacheHierarchy uniqueName="[Dim_Calendar].[MonthName]" caption="MonthName" attribute="1" defaultMemberUniqueName="[Dim_Calendar].[MonthName].[All]" allUniqueName="[Dim_Calendar].[MonthName].[All]" dimensionUniqueName="[Dim_Calendar]" displayFolder="" count="0" memberValueDatatype="130" unbalanced="0"/>
    <cacheHierarchy uniqueName="[Dim_Calendar].[MonthYear]" caption="MonthYear" attribute="1" time="1" defaultMemberUniqueName="[Dim_Calendar].[MonthYear].[All]" allUniqueName="[Dim_Calendar].[MonthYear].[All]" dimensionUniqueName="[Dim_Calendar]" displayFolder="" count="0" memberValueDatatype="7" unbalanced="0"/>
    <cacheHierarchy uniqueName="[Dim_Calendar].[Quarter]" caption="Quarter" attribute="1" defaultMemberUniqueName="[Dim_Calendar].[Quarter].[All]" allUniqueName="[Dim_Calendar].[Quarter].[All]" dimensionUniqueName="[Dim_Calendar]" displayFolder="" count="0" memberValueDatatype="130" unbalanced="0"/>
    <cacheHierarchy uniqueName="[Dim_Calendar].[Day]" caption="Day" attribute="1" defaultMemberUniqueName="[Dim_Calendar].[Day].[All]" allUniqueName="[Dim_Calendar].[Day].[All]" dimensionUniqueName="[Dim_Calendar]" displayFolder="" count="0" memberValueDatatype="20" unbalanced="0"/>
    <cacheHierarchy uniqueName="[Dim_Calendar].[DayName]" caption="DayName" attribute="1" defaultMemberUniqueName="[Dim_Calendar].[DayName].[All]" allUniqueName="[Dim_Calendar].[DayName].[All]" dimensionUniqueName="[Dim_Calendar]" displayFolder="" count="0" memberValueDatatype="130" unbalanced="0"/>
    <cacheHierarchy uniqueName="[Dim_Calendar].[IsWeekend]" caption="IsWeekend" attribute="1" defaultMemberUniqueName="[Dim_Calendar].[IsWeekend].[All]" allUniqueName="[Dim_Calendar].[IsWeekend].[All]" dimensionUniqueName="[Dim_Calendar]" displayFolder="" count="0" memberValueDatatype="11" unbalanced="0"/>
    <cacheHierarchy uniqueName="[Dim_Customer].[Customerid]" caption="Customerid" attribute="1" defaultMemberUniqueName="[Dim_Customer].[Customerid].[All]" allUniqueName="[Dim_Customer].[Customerid].[All]" dimensionUniqueName="[Dim_Customer]" displayFolder="" count="0" memberValueDatatype="2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EmploymentSector]" caption="EmploymentSector" attribute="1" defaultMemberUniqueName="[Dim_Customer].[EmploymentSector].[All]" allUniqueName="[Dim_Customer].[EmploymentSector].[All]" dimensionUniqueName="[Dim_Customer]" displayFolder="" count="0" memberValueDatatype="130" unbalanced="0"/>
    <cacheHierarchy uniqueName="[Dim_Customer].[Monthlyincome]" caption="Monthlyincome" attribute="1" defaultMemberUniqueName="[Dim_Customer].[Monthlyincome].[All]" allUniqueName="[Dim_Customer].[Monthlyincome].[All]" dimensionUniqueName="[Dim_Customer]" displayFolder="" count="0" memberValueDatatype="20" unbalanced="0"/>
    <cacheHierarchy uniqueName="[Dim_Officers].[OfficerID]" caption="OfficerID" attribute="1" defaultMemberUniqueName="[Dim_Officers].[OfficerID].[All]" allUniqueName="[Dim_Officers].[OfficerID].[All]" dimensionUniqueName="[Dim_Officers]" displayFolder="" count="0" memberValueDatatype="130" unbalanced="0"/>
    <cacheHierarchy uniqueName="[Dim_Officers].[OfficerName]" caption="OfficerName" attribute="1" defaultMemberUniqueName="[Dim_Officers].[OfficerName].[All]" allUniqueName="[Dim_Officers].[OfficerName].[All]" dimensionUniqueName="[Dim_Officers]" displayFolder="" count="0" memberValueDatatype="130" unbalanced="0"/>
    <cacheHierarchy uniqueName="[Dim_Officers].[BranchID]" caption="BranchID" attribute="1" defaultMemberUniqueName="[Dim_Officers].[BranchID].[All]" allUniqueName="[Dim_Officers].[BranchID].[All]" dimensionUniqueName="[Dim_Officers]" displayFolder="" count="0" memberValueDatatype="130" unbalanced="0"/>
    <cacheHierarchy uniqueName="[Dim_Officers].[YearsExperience]" caption="YearsExperience" attribute="1" defaultMemberUniqueName="[Dim_Officers].[YearsExperience].[All]" allUniqueName="[Dim_Officers].[YearsExperience].[All]" dimensionUniqueName="[Dim_Officers]" displayFolder="" count="0" memberValueDatatype="20" unbalanced="0"/>
    <cacheHierarchy uniqueName="[Dim_Products].[Productid]" caption="Productid" attribute="1" defaultMemberUniqueName="[Dim_Products].[Productid].[All]" allUniqueName="[Dim_Products].[Productid].[All]" dimensionUniqueName="[Dim_Products]" displayFolder="" count="0" memberValueDatatype="20" unbalanced="0"/>
    <cacheHierarchy uniqueName="[Dim_Products].[ProductType]" caption="ProductType" attribute="1" defaultMemberUniqueName="[Dim_Products].[ProductType].[All]" allUniqueName="[Dim_Products].[ProductType].[All]" dimensionUniqueName="[Dim_Products]" displayFolder="" count="2" memberValueDatatype="130" unbalanced="0"/>
    <cacheHierarchy uniqueName="[Dim_Products].[TermRangeMonths]" caption="TermRangeMonths" attribute="1" defaultMemberUniqueName="[Dim_Products].[TermRangeMonths].[All]" allUniqueName="[Dim_Products].[TermRangeMonths].[All]" dimensionUniqueName="[Dim_Products]" displayFolder="" count="0" memberValueDatatype="130" unbalanced="0"/>
    <cacheHierarchy uniqueName="[Dim_Products].[TypicalRateRange]" caption="TypicalRateRange" attribute="1" defaultMemberUniqueName="[Dim_Products].[TypicalRateRange].[All]" allUniqueName="[Dim_Products].[TypicalRateRange].[All]" dimensionUniqueName="[Dim_Products]" displayFolder="" count="0" memberValueDatatype="130" unbalanced="0"/>
    <cacheHierarchy uniqueName="[Fact_Loans].[LoanID]" caption="LoanID" attribute="1" defaultMemberUniqueName="[Fact_Loans].[LoanID].[All]" allUniqueName="[Fact_Loans].[LoanID].[All]" dimensionUniqueName="[Fact_Loans]" displayFolder="" count="0" memberValueDatatype="130" unbalanced="0"/>
    <cacheHierarchy uniqueName="[Fact_Loans].[BranchID]" caption="BranchID" attribute="1" defaultMemberUniqueName="[Fact_Loans].[BranchID].[All]" allUniqueName="[Fact_Loans].[BranchID].[All]" dimensionUniqueName="[Fact_Loans]" displayFolder="" count="0" memberValueDatatype="130" unbalanced="0"/>
    <cacheHierarchy uniqueName="[Fact_Loans].[OfficerID]" caption="OfficerID" attribute="1" defaultMemberUniqueName="[Fact_Loans].[OfficerID].[All]" allUniqueName="[Fact_Loans].[OfficerID].[All]" dimensionUniqueName="[Fact_Loans]" displayFolder="" count="0" memberValueDatatype="130" unbalanced="0"/>
    <cacheHierarchy uniqueName="[Fact_Loans].[Customerid]" caption="Customerid" attribute="1" defaultMemberUniqueName="[Fact_Loans].[Customerid].[All]" allUniqueName="[Fact_Loans].[Customerid].[All]" dimensionUniqueName="[Fact_Loans]" displayFolder="" count="0" memberValueDatatype="20" unbalanced="0"/>
    <cacheHierarchy uniqueName="[Fact_Loans].[Monthlyincome]" caption="Monthlyincome" attribute="1" defaultMemberUniqueName="[Fact_Loans].[Monthlyincome].[All]" allUniqueName="[Fact_Loans].[Monthlyincome].[All]" dimensionUniqueName="[Fact_Loans]" displayFolder="" count="0" memberValueDatatype="20" unbalanced="0"/>
    <cacheHierarchy uniqueName="[Fact_Loans].[LoanAmount]" caption="LoanAmount" attribute="1" defaultMemberUniqueName="[Fact_Loans].[LoanAmount].[All]" allUniqueName="[Fact_Loans].[LoanAmount].[All]" dimensionUniqueName="[Fact_Loans]" displayFolder="" count="0" memberValueDatatype="6" unbalanced="0"/>
    <cacheHierarchy uniqueName="[Fact_Loans].[InterestRate]" caption="InterestRate" attribute="1" defaultMemberUniqueName="[Fact_Loans].[InterestRate].[All]" allUniqueName="[Fact_Loans].[InterestRate].[All]" dimensionUniqueName="[Fact_Loans]" displayFolder="" count="0" memberValueDatatype="5" unbalanced="0"/>
    <cacheHierarchy uniqueName="[Fact_Loans].[CerditScore]" caption="CerditScore" attribute="1" defaultMemberUniqueName="[Fact_Loans].[CerditScore].[All]" allUniqueName="[Fact_Loans].[CerditScore].[All]" dimensionUniqueName="[Fact_Loans]" displayFolder="" count="0" memberValueDatatype="20" unbalanced="0"/>
    <cacheHierarchy uniqueName="[Fact_Loans].[TermMonths]" caption="TermMonths" attribute="1" defaultMemberUniqueName="[Fact_Loans].[TermMonths].[All]" allUniqueName="[Fact_Loans].[TermMonths].[All]" dimensionUniqueName="[Fact_Loans]" displayFolder="" count="0" memberValueDatatype="20" unbalanced="0"/>
    <cacheHierarchy uniqueName="[Fact_Loans].[DisbursedDate]" caption="DisbursedDate" attribute="1" time="1" defaultMemberUniqueName="[Fact_Loans].[DisbursedDate].[All]" allUniqueName="[Fact_Loans].[DisbursedDate].[All]" dimensionUniqueName="[Fact_Loans]" displayFolder="" count="0" memberValueDatatype="7" unbalanced="0"/>
    <cacheHierarchy uniqueName="[Fact_Loans].[Productid]" caption="Productid" attribute="1" defaultMemberUniqueName="[Fact_Loans].[Productid].[All]" allUniqueName="[Fact_Loans].[Productid].[All]" dimensionUniqueName="[Fact_Loans]" displayFolder="" count="0" memberValueDatatype="20" unbalanced="0"/>
    <cacheHierarchy uniqueName="[Fact_Loans].[MonthlyInstallment]" caption="MonthlyInstallment" attribute="1" defaultMemberUniqueName="[Fact_Loans].[MonthlyInstallment].[All]" allUniqueName="[Fact_Loans].[MonthlyInstallment].[All]" dimensionUniqueName="[Fact_Loans]" displayFolder="" count="0" memberValueDatatype="5" unbalanced="0"/>
    <cacheHierarchy uniqueName="[Fact_Loans].[DTI]" caption="DTI" attribute="1" defaultMemberUniqueName="[Fact_Loans].[DTI].[All]" allUniqueName="[Fact_Loans].[DTI].[All]" dimensionUniqueName="[Fact_Loans]" displayFolder="" count="0" memberValueDatatype="5" unbalanced="0"/>
    <cacheHierarchy uniqueName="[Fact_Loans].[DTIBand]" caption="DTIBand" attribute="1" defaultMemberUniqueName="[Fact_Loans].[DTIBand].[All]" allUniqueName="[Fact_Loans].[DTIBand].[All]" dimensionUniqueName="[Fact_Loans]" displayFolder="" count="0" memberValueDatatype="130" unbalanced="0"/>
    <cacheHierarchy uniqueName="[Fact_Loans].[MissedPaymentCount]" caption="MissedPaymentCount" attribute="1" defaultMemberUniqueName="[Fact_Loans].[MissedPaymentCount].[All]" allUniqueName="[Fact_Loans].[MissedPaymentCount].[All]" dimensionUniqueName="[Fact_Loans]" displayFolder="" count="0" memberValueDatatype="20" unbalanced="0"/>
    <cacheHierarchy uniqueName="[Fact_Loans].[IsDefaulted]" caption="IsDefaulted" attribute="1" defaultMemberUniqueName="[Fact_Loans].[IsDefaulted].[All]" allUniqueName="[Fact_Loans].[IsDefaulted].[All]" dimensionUniqueName="[Fact_Loans]" displayFolder="" count="0" memberValueDatatype="20" unbalanced="0"/>
    <cacheHierarchy uniqueName="[Fact_Loans].[IsFPD]" caption="IsFPD" attribute="1" defaultMemberUniqueName="[Fact_Loans].[IsFPD].[All]" allUniqueName="[Fact_Loans].[IsFPD].[All]" dimensionUniqueName="[Fact_Loans]" displayFolder="" count="0" memberValueDatatype="20" unbalanced="0"/>
    <cacheHierarchy uniqueName="[Fact_Loans].[CreditScoreBand]" caption="CreditScoreBand" attribute="1" defaultMemberUniqueName="[Fact_Loans].[CreditScoreBand].[All]" allUniqueName="[Fact_Loans].[CreditScoreBand].[All]" dimensionUniqueName="[Fact_Loans]" displayFolder="" count="0" memberValueDatatype="130" unbalanced="0"/>
    <cacheHierarchy uniqueName="[Fact_Repayments].[LoanID]" caption="LoanID" attribute="1" defaultMemberUniqueName="[Fact_Repayments].[LoanID].[All]" allUniqueName="[Fact_Repayments].[LoanID].[All]" dimensionUniqueName="[Fact_Repayments]" displayFolder="" count="0" memberValueDatatype="130" unbalanced="0"/>
    <cacheHierarchy uniqueName="[Fact_Repayments].[PaymentMonth]" caption="PaymentMonth" attribute="1" defaultMemberUniqueName="[Fact_Repayments].[PaymentMonth].[All]" allUniqueName="[Fact_Repayments].[PaymentMonth].[All]" dimensionUniqueName="[Fact_Repayments]" displayFolder="" count="0" memberValueDatatype="20" unbalanced="0"/>
    <cacheHierarchy uniqueName="[Fact_Repayments].[ScheduledAmount]" caption="ScheduledAmount" attribute="1" defaultMemberUniqueName="[Fact_Repayments].[ScheduledAmount].[All]" allUniqueName="[Fact_Repayments].[ScheduledAmount].[All]" dimensionUniqueName="[Fact_Repayments]" displayFolder="" count="0" memberValueDatatype="5" unbalanced="0"/>
    <cacheHierarchy uniqueName="[Fact_Repayments].[AmountPaid]" caption="AmountPaid" attribute="1" defaultMemberUniqueName="[Fact_Repayments].[AmountPaid].[All]" allUniqueName="[Fact_Repayments].[AmountPaid].[All]" dimensionUniqueName="[Fact_Repayments]" displayFolder="" count="0" memberValueDatatype="20" unbalanced="0"/>
    <cacheHierarchy uniqueName="[Fact_Repayments].[PaymentStatus]" caption="PaymentStatus" attribute="1" defaultMemberUniqueName="[Fact_Repayments].[PaymentStatus].[All]" allUniqueName="[Fact_Repayments].[PaymentStatus].[All]" dimensionUniqueName="[Fact_Repayments]" displayFolder="" count="0" memberValueDatatype="130" unbalanced="0"/>
    <cacheHierarchy uniqueName="[Measures].[Count of DTIBand]" caption="Count of DTIBand" measure="1" displayFolder="" measureGroup="Fact_Loans" count="0">
      <extLst>
        <ext xmlns:x15="http://schemas.microsoft.com/office/spreadsheetml/2010/11/main" uri="{B97F6D7D-B522-45F9-BDA1-12C45D357490}">
          <x15:cacheHierarchy aggregatedColumn="40"/>
        </ext>
      </extLst>
    </cacheHierarchy>
    <cacheHierarchy uniqueName="[Measures].[Total Loans]" caption="Total Loans" measure="1" displayFolder="" measureGroup="_Analysis" count="0"/>
    <cacheHierarchy uniqueName="[Measures].[Total Portfolio Value]" caption="Total Portfolio Value" measure="1" displayFolder="" measureGroup="_Analysis" count="0"/>
    <cacheHierarchy uniqueName="[Measures].[Total Defaulted Loans]" caption="Total Defaulted Loans" measure="1" displayFolder="" measureGroup="_Analysis" count="0"/>
    <cacheHierarchy uniqueName="[Measures].[Overall Default Rate]" caption="Overall Default Rate" measure="1" displayFolder="" measureGroup="_Analysis" count="0"/>
    <cacheHierarchy uniqueName="[Measures].[Portfolio value at risk]" caption="Portfolio value at risk" measure="1" displayFolder="" measureGroup="_Analysis" count="0"/>
    <cacheHierarchy uniqueName="[Measures].[% of portfolio at risk]" caption="% of portfolio at risk" measure="1" displayFolder="" measureGroup="_Analysis" count="0"/>
    <cacheHierarchy uniqueName="[Measures].[Total FPD Loans]" caption="Total FPD Loans" measure="1" displayFolder="" measureGroup="_Analysis" count="0"/>
    <cacheHierarchy uniqueName="[Measures].[Overall FPD Rate]" caption="Overall FPD Rate" measure="1" displayFolder="" measureGroup="_Analysis" count="0"/>
    <cacheHierarchy uniqueName="[Measures].[Immediate Defaults]" caption="Immediate Defaults" measure="1" displayFolder="" measureGroup="_Analysis" count="0"/>
    <cacheHierarchy uniqueName="[Measures].[Gradual Defaults]" caption="Gradual Defaults" measure="1" displayFolder="" measureGroup="_Analysis" count="0"/>
    <cacheHierarchy uniqueName="[Measures].[% of Defaults - Immediate]" caption="% of Defaults - Immediate" measure="1" displayFolder="" measureGroup="_Analysis" count="0"/>
    <cacheHierarchy uniqueName="[Measures].[Total Scheduled Repayments]" caption="Total Scheduled Repayments" measure="1" displayFolder="" measureGroup="_Analysis" count="0"/>
    <cacheHierarchy uniqueName="[Measures].[Total Collected]" caption="Total Collected" measure="1" displayFolder="" measureGroup="_Analysis" count="0"/>
    <cacheHierarchy uniqueName="[Measures].[Collection Rate]" caption="Collection Rate" measure="1" displayFolder="" measureGroup="_Analysis" count="0"/>
    <cacheHierarchy uniqueName="[Measures].[Repayment Shortfall]" caption="Repayment Shortfall" measure="1" displayFolder="" measureGroup="_Analysis" count="0"/>
    <cacheHierarchy uniqueName="[Measures].[Average DTI]" caption="Average DTI" measure="1" displayFolder="" measureGroup="_Analysis" count="0"/>
    <cacheHierarchy uniqueName="[Measures].[Average Loan Amount]" caption="Average Loan Amount" measure="1" displayFolder="" measureGroup="_Analysis" count="0"/>
    <cacheHierarchy uniqueName="[Measures].[Average Credit Score]" caption="Average Credit Score" measure="1" displayFolder="" measureGroup="_Analysis" count="0"/>
    <cacheHierarchy uniqueName="[Measures].[Avg Credit Score - Defaulted]" caption="Avg Credit Score - Defaulted" measure="1" displayFolder="" measureGroup="_Analysis" count="0"/>
    <cacheHierarchy uniqueName="[Measures].[Avg Credit Score - Not Defaulted]" caption="Avg Credit Score - Not Defaulted" measure="1" displayFolder="" measureGroup="_Analysis" count="0"/>
    <cacheHierarchy uniqueName="[Measures].[% of Defaults - Gradual]" caption="% of Defaults - Gradual" measure="1" displayFolder="" measureGroup="_Analysis" count="0"/>
    <cacheHierarchy uniqueName="[Measures].[Default Rate (Reported)]" caption="Default Rate (Reported)" measure="1" displayFolder="" measureGroup="_Analysis" count="0"/>
    <cacheHierarchy uniqueName="[Measures].[__XL_Count Fact_Repayments]" caption="__XL_Count Fact_Repayments" measure="1" displayFolder="" measureGroup="Fact_Repayments" count="0" hidden="1"/>
    <cacheHierarchy uniqueName="[Measures].[__XL_Count Dim_Branches]" caption="__XL_Count Dim_Branches" measure="1" displayFolder="" measureGroup="Dim_Branches" count="0" hidden="1"/>
    <cacheHierarchy uniqueName="[Measures].[__XL_Count Fact_Loans]" caption="__XL_Count Fact_Loans" measure="1" displayFolder="" measureGroup="Fact_Loans" count="0" hidden="1"/>
    <cacheHierarchy uniqueName="[Measures].[__XL_Count Dim_Calendar]" caption="__XL_Count Dim_Calendar" measure="1" displayFolder="" measureGroup="Dim_Calendar" count="0" hidden="1"/>
    <cacheHierarchy uniqueName="[Measures].[__XL_Count Dim_Officers]" caption="__XL_Count Dim_Officers" measure="1" displayFolder="" measureGroup="Dim_Officers" count="0" hidden="1"/>
    <cacheHierarchy uniqueName="[Measures].[__XL_Count Dim_Products]" caption="__XL_Count Dim_Products" measure="1" displayFolder="" measureGroup="Dim_Products" count="0" hidden="1"/>
    <cacheHierarchy uniqueName="[Measures].[__XL_Count Dim_Customer]" caption="__XL_Count Dim_Customer" measure="1" displayFolder="" measureGroup="Dim_Customer" count="0" hidden="1"/>
    <cacheHierarchy uniqueName="[Measures].[__XL_Count _Analysis]" caption="__XL_Count _Analysis" measure="1" displayFolder="" measureGroup="_Analysi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0351846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B9625A-6588-4E04-910B-9339A7DC21CF}" name="PivotTable14" cacheId="550" applyNumberFormats="0" applyBorderFormats="0" applyFontFormats="0" applyPatternFormats="0" applyAlignmentFormats="0" applyWidthHeightFormats="1" dataCaption="Values" tag="4830aa2b-738e-4c85-9a14-71025c5bdc1c" updatedVersion="8" minRefreshableVersion="3" useAutoFormatting="1" subtotalHiddenItems="1" rowGrandTotals="0" colGrandTotals="0" itemPrintTitles="1" createdVersion="5" indent="0" outline="1" outlineData="1" multipleFieldFilters="0" chartFormat="5" rowHeaderCaption="DTI Bands">
  <location ref="H60:L66" firstHeaderRow="1" firstDataRow="2" firstDataCol="1"/>
  <pivotFields count="4">
    <pivotField axis="axisRow" allDrilled="1" subtotalTop="0" showAll="0" defaultSubtotal="0" defaultAttributeDrillState="1">
      <items count="5">
        <item x="0"/>
        <item x="2"/>
        <item x="1"/>
        <item x="3"/>
        <item x="4"/>
      </items>
    </pivotField>
    <pivotField axis="axisCol" allDrilled="1" subtotalTop="0" showAll="0" defaultSubtotal="0" defaultAttributeDrillState="1">
      <items count="4">
        <item x="1"/>
        <item x="2"/>
        <item x="0"/>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x v="4"/>
    </i>
  </rowItems>
  <colFields count="1">
    <field x="1"/>
  </colFields>
  <colItems count="4">
    <i>
      <x/>
    </i>
    <i>
      <x v="1"/>
    </i>
    <i>
      <x v="2"/>
    </i>
    <i>
      <x v="3"/>
    </i>
  </colItems>
  <dataFields count="1">
    <dataField fld="2" subtotal="count" baseField="0" baseItem="0"/>
  </dataFields>
  <chartFormats count="8">
    <chartFormat chart="3" format="12" series="1">
      <pivotArea type="data" outline="0" fieldPosition="0">
        <references count="1">
          <reference field="1" count="1" selected="0">
            <x v="0"/>
          </reference>
        </references>
      </pivotArea>
    </chartFormat>
    <chartFormat chart="3" format="13" series="1">
      <pivotArea type="data" outline="0" fieldPosition="0">
        <references count="1">
          <reference field="1" count="1" selected="0">
            <x v="1"/>
          </reference>
        </references>
      </pivotArea>
    </chartFormat>
    <chartFormat chart="3" format="14" series="1">
      <pivotArea type="data" outline="0" fieldPosition="0">
        <references count="1">
          <reference field="1" count="1" selected="0">
            <x v="2"/>
          </reference>
        </references>
      </pivotArea>
    </chartFormat>
    <chartFormat chart="3" format="15" series="1">
      <pivotArea type="data" outline="0" fieldPosition="0">
        <references count="1">
          <reference field="1" count="1" selected="0">
            <x v="3"/>
          </reference>
        </references>
      </pivotArea>
    </chartFormat>
    <chartFormat chart="3" format="16" series="1">
      <pivotArea type="data" outline="0" fieldPosition="0">
        <references count="2">
          <reference field="4294967294" count="1" selected="0">
            <x v="0"/>
          </reference>
          <reference field="1" count="1" selected="0">
            <x v="3"/>
          </reference>
        </references>
      </pivotArea>
    </chartFormat>
    <chartFormat chart="3" format="17" series="1">
      <pivotArea type="data" outline="0" fieldPosition="0">
        <references count="2">
          <reference field="4294967294" count="1" selected="0">
            <x v="0"/>
          </reference>
          <reference field="1" count="1" selected="0">
            <x v="2"/>
          </reference>
        </references>
      </pivotArea>
    </chartFormat>
    <chartFormat chart="3" format="18" series="1">
      <pivotArea type="data" outline="0" fieldPosition="0">
        <references count="2">
          <reference field="4294967294" count="1" selected="0">
            <x v="0"/>
          </reference>
          <reference field="1" count="1" selected="0">
            <x v="1"/>
          </reference>
        </references>
      </pivotArea>
    </chartFormat>
    <chartFormat chart="3" format="19" series="1">
      <pivotArea type="data" outline="0" fieldPosition="0">
        <references count="2">
          <reference field="4294967294" count="1" selected="0">
            <x v="0"/>
          </reference>
          <reference field="1" count="1" selected="0">
            <x v="0"/>
          </reference>
        </references>
      </pivotArea>
    </chartFormat>
  </chartFormats>
  <pivotHierarchies count="8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Total Loa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Analysis]"/>
        <x15:activeTabTopLevelEntity name="[Fact_Loans]"/>
        <x15:activeTabTopLevelEntity name="[Dim_Branches]"/>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52D180D-5787-4014-A5AD-47B945AF2930}" name="PivotTable13" cacheId="547" applyNumberFormats="0" applyBorderFormats="0" applyFontFormats="0" applyPatternFormats="0" applyAlignmentFormats="0" applyWidthHeightFormats="1" dataCaption="Values" tag="4830aa2b-738e-4c85-9a14-71025c5bdc1c" updatedVersion="8" minRefreshableVersion="3" useAutoFormatting="1" subtotalHiddenItems="1" rowGrandTotals="0" colGrandTotals="0" itemPrintTitles="1" createdVersion="5" indent="0" outline="1" outlineData="1" multipleFieldFilters="0" rowHeaderCaption="Branch">
  <location ref="B60:F71" firstHeaderRow="1" firstDataRow="2" firstDataCol="1"/>
  <pivotFields count="4">
    <pivotField axis="axisRow" allDrilled="1" subtotalTop="0" showAll="0" defaultSubtotal="0" defaultAttributeDrillState="1">
      <items count="10">
        <item x="0"/>
        <item x="1"/>
        <item x="2"/>
        <item x="3"/>
        <item x="4"/>
        <item x="5"/>
        <item x="6"/>
        <item x="7"/>
        <item x="8"/>
        <item x="9"/>
      </items>
    </pivotField>
    <pivotField dataField="1" subtotalTop="0" showAll="0" defaultSubtotal="0"/>
    <pivotField axis="axisCol"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0"/>
  </rowFields>
  <rowItems count="10">
    <i>
      <x/>
    </i>
    <i>
      <x v="1"/>
    </i>
    <i>
      <x v="2"/>
    </i>
    <i>
      <x v="3"/>
    </i>
    <i>
      <x v="4"/>
    </i>
    <i>
      <x v="5"/>
    </i>
    <i>
      <x v="6"/>
    </i>
    <i>
      <x v="7"/>
    </i>
    <i>
      <x v="8"/>
    </i>
    <i>
      <x v="9"/>
    </i>
  </rowItems>
  <colFields count="1">
    <field x="2"/>
  </colFields>
  <colItems count="4">
    <i>
      <x/>
    </i>
    <i>
      <x v="1"/>
    </i>
    <i>
      <x v="2"/>
    </i>
    <i>
      <x v="3"/>
    </i>
  </colItems>
  <dataFields count="1">
    <dataField fld="1" subtotal="count" baseField="0" baseItem="0"/>
  </dataFields>
  <conditionalFormats count="1">
    <conditionalFormat priority="2">
      <pivotAreas count="1">
        <pivotArea type="data" outline="0" collapsedLevelsAreSubtotals="1" fieldPosition="0">
          <references count="1">
            <reference field="4294967294" count="1" selected="0">
              <x v="0"/>
            </reference>
          </references>
        </pivotArea>
      </pivotAreas>
    </conditionalFormat>
  </conditionalFormats>
  <pivotHierarchies count="8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Total Loa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Analysis]"/>
        <x15:activeTabTopLevelEntity name="[Fact_Loans]"/>
        <x15:activeTabTopLevelEntity name="[Dim_Branches]"/>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17F0FF2-0E48-4398-98DF-170EC9375D2B}" name="PivotTable2" cacheId="553" applyNumberFormats="0" applyBorderFormats="0" applyFontFormats="0" applyPatternFormats="0" applyAlignmentFormats="0" applyWidthHeightFormats="1" dataCaption="Values" tag="be722b89-cbab-4d20-a59a-754b6dab7422" updatedVersion="8" minRefreshableVersion="3" useAutoFormatting="1" itemPrintTitles="1" createdVersion="5" indent="0" outline="1" outlineData="1" multipleFieldFilters="0">
  <location ref="B7:E8"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dataField fld="3" subtotal="count" baseField="0" baseItem="0"/>
  </dataFields>
  <pivotHierarchies count="8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547CE9-C1BE-44F8-A941-96FBEE66C2C0}" name="PivotTable8" cacheId="565" applyNumberFormats="0" applyBorderFormats="0" applyFontFormats="0" applyPatternFormats="0" applyAlignmentFormats="0" applyWidthHeightFormats="1" dataCaption="Values" tag="4830aa2b-738e-4c85-9a14-71025c5bdc1c" updatedVersion="8" minRefreshableVersion="3" useAutoFormatting="1" subtotalHiddenItems="1" rowGrandTotals="0" colGrandTotals="0" itemPrintTitles="1" createdVersion="5" indent="0" outline="1" outlineData="1" multipleFieldFilters="0" chartFormat="5" rowHeaderCaption="DTI Bands">
  <location ref="F26:H30" firstHeaderRow="0" firstDataRow="1" firstDataCol="1"/>
  <pivotFields count="4">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v="3"/>
    </i>
    <i>
      <x/>
    </i>
    <i>
      <x v="2"/>
    </i>
    <i>
      <x v="1"/>
    </i>
  </rowItems>
  <colFields count="1">
    <field x="-2"/>
  </colFields>
  <colItems count="2">
    <i>
      <x/>
    </i>
    <i i="1">
      <x v="1"/>
    </i>
  </colItems>
  <dataFields count="2">
    <dataField fld="1" subtotal="count" baseField="0" baseItem="0"/>
    <dataField fld="2" subtotal="count" baseField="0" baseItem="0" numFmtId="167"/>
  </dataFields>
  <formats count="1">
    <format dxfId="69">
      <pivotArea outline="0" collapsedLevelsAreSubtotals="1" fieldPosition="0">
        <references count="1">
          <reference field="4294967294" count="1" selected="0">
            <x v="1"/>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8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Total Loa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Analysis]"/>
        <x15:activeTabTopLevelEntity name="[Fact_Loa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ACC4BD9-046F-4C14-8CA0-4F9C82BE816F}" name="PivotTable12" cacheId="544" applyNumberFormats="0" applyBorderFormats="0" applyFontFormats="0" applyPatternFormats="0" applyAlignmentFormats="0" applyWidthHeightFormats="1" dataCaption="Values" tag="4830aa2b-738e-4c85-9a14-71025c5bdc1c" updatedVersion="8" minRefreshableVersion="3" useAutoFormatting="1" subtotalHiddenItems="1" rowGrandTotals="0" colGrandTotals="0" itemPrintTitles="1" createdVersion="5" indent="0" outline="1" outlineData="1" multipleFieldFilters="0" rowHeaderCaption="Product type">
  <location ref="G46:J50" firstHeaderRow="0" firstDataRow="1" firstDataCol="1"/>
  <pivotFields count="6">
    <pivotField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4"/>
  </rowFields>
  <rowItems count="4">
    <i>
      <x v="3"/>
    </i>
    <i>
      <x/>
    </i>
    <i>
      <x v="2"/>
    </i>
    <i>
      <x v="1"/>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8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Total Loa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Analysis]"/>
        <x15:activeTabTopLevelEntity name="[Fact_Loans]"/>
        <x15:activeTabTopLevelEntity name="[Dim_Branches]"/>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EF7D1F7-8348-4B89-86F3-AE6B0715D21B}" name="PivotTable1" cacheId="535" applyNumberFormats="0" applyBorderFormats="0" applyFontFormats="0" applyPatternFormats="0" applyAlignmentFormats="0" applyWidthHeightFormats="1" dataCaption="Values" tag="9642b8a3-4d00-4103-bd48-4d7389df266f" updatedVersion="8" minRefreshableVersion="3" useAutoFormatting="1" itemPrintTitles="1" createdVersion="5" indent="0" outline="1" outlineData="1" multipleFieldFilters="0">
  <location ref="B3:C4"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fld="0" subtotal="count" baseField="0" baseItem="0"/>
    <dataField fld="1" subtotal="count" baseField="0" baseItem="0"/>
  </dataFields>
  <pivotHierarchies count="8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F3357A2-B857-48A7-9E04-3A0BBFEAD833}" name="PivotTable6" cacheId="532" applyNumberFormats="0" applyBorderFormats="0" applyFontFormats="0" applyPatternFormats="0" applyAlignmentFormats="0" applyWidthHeightFormats="1" dataCaption="Values" tag="4830aa2b-738e-4c85-9a14-71025c5bdc1c" updatedVersion="8" minRefreshableVersion="3" useAutoFormatting="1" subtotalHiddenItems="1" rowGrandTotals="0" colGrandTotals="0" itemPrintTitles="1" createdVersion="5" indent="0" outline="1" outlineData="1" multipleFieldFilters="0" chartFormat="5" rowHeaderCaption="DTI Bands">
  <location ref="B26:C30"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1"/>
    </i>
    <i>
      <x v="2"/>
    </i>
    <i>
      <x/>
    </i>
    <i>
      <x v="3"/>
    </i>
  </rowItems>
  <colItems count="1">
    <i/>
  </colItems>
  <dataFields count="1">
    <dataField name="Total Loans" fld="1" subtotal="count" baseField="0" baseItem="1"/>
  </dataFields>
  <chartFormats count="1">
    <chartFormat chart="3" format="2" series="1">
      <pivotArea type="data" outline="0" fieldPosition="0">
        <references count="1">
          <reference field="4294967294" count="1" selected="0">
            <x v="0"/>
          </reference>
        </references>
      </pivotArea>
    </chartFormat>
  </chartFormats>
  <pivotHierarchies count="8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Total Loa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Analysis]"/>
        <x15:activeTabTopLevelEntity name="[Fact_Loa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3402372-454A-4252-B5FC-79E0C914446A}" name="PivotTable5" cacheId="562" applyNumberFormats="0" applyBorderFormats="0" applyFontFormats="0" applyPatternFormats="0" applyAlignmentFormats="0" applyWidthHeightFormats="1" dataCaption="Values" tag="4830aa2b-738e-4c85-9a14-71025c5bdc1c" updatedVersion="8" minRefreshableVersion="3" useAutoFormatting="1" itemPrintTitles="1" createdVersion="5" indent="0" outline="1" outlineData="1" multipleFieldFilters="0">
  <location ref="B19:F20"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8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A5610BC-4953-4CFC-820F-BCDE07A2D52A}" name="PivotTable11" cacheId="541" applyNumberFormats="0" applyBorderFormats="0" applyFontFormats="0" applyPatternFormats="0" applyAlignmentFormats="0" applyWidthHeightFormats="1" dataCaption="Values" tag="4830aa2b-738e-4c85-9a14-71025c5bdc1c" updatedVersion="8" minRefreshableVersion="3" useAutoFormatting="1" subtotalHiddenItems="1" rowGrandTotals="0" colGrandTotals="0" itemPrintTitles="1" createdVersion="5" indent="0" outline="1" outlineData="1" multipleFieldFilters="0" rowHeaderCaption="DTI Bands">
  <location ref="B46:E56" firstHeaderRow="0" firstDataRow="1" firstDataCol="1"/>
  <pivotFields count="5">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0">
    <i>
      <x v="7"/>
    </i>
    <i>
      <x v="8"/>
    </i>
    <i>
      <x v="6"/>
    </i>
    <i>
      <x v="5"/>
    </i>
    <i>
      <x v="9"/>
    </i>
    <i>
      <x v="1"/>
    </i>
    <i>
      <x v="2"/>
    </i>
    <i>
      <x v="3"/>
    </i>
    <i>
      <x/>
    </i>
    <i>
      <x v="4"/>
    </i>
  </rowItems>
  <colFields count="1">
    <field x="-2"/>
  </colFields>
  <colItems count="3">
    <i>
      <x/>
    </i>
    <i i="1">
      <x v="1"/>
    </i>
    <i i="2">
      <x v="2"/>
    </i>
  </colItems>
  <dataFields count="3">
    <dataField fld="1" subtotal="count" baseField="0" baseItem="0"/>
    <dataField fld="2" subtotal="count" baseField="0" baseItem="0" numFmtId="167"/>
    <dataField fld="3" subtotal="count" baseField="0" baseItem="0"/>
  </dataFields>
  <formats count="1">
    <format dxfId="61">
      <pivotArea outline="0" collapsedLevelsAreSubtotals="1" fieldPosition="0">
        <references count="1">
          <reference field="4294967294" count="1" selected="0">
            <x v="1"/>
          </reference>
        </references>
      </pivotArea>
    </format>
  </formats>
  <pivotHierarchies count="8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Total Loa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Analysis]"/>
        <x15:activeTabTopLevelEntity name="[Fact_Loans]"/>
        <x15:activeTabTopLevelEntity name="[Dim_Branch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C79FF1D-B4CE-4385-B7C6-FE34E7265D1B}" name="PivotTable4" cacheId="559" applyNumberFormats="0" applyBorderFormats="0" applyFontFormats="0" applyPatternFormats="0" applyAlignmentFormats="0" applyWidthHeightFormats="1" dataCaption="Values" tag="1ea8aca0-d34f-4c9f-a775-a7c8f100562c" updatedVersion="8" minRefreshableVersion="3" useAutoFormatting="1" itemPrintTitles="1" createdVersion="5" indent="0" outline="1" outlineData="1" multipleFieldFilters="0">
  <location ref="B15:E16"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dataField fld="3" subtotal="count" baseField="0" baseItem="0"/>
  </dataFields>
  <pivotHierarchies count="8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EDC1706-B05B-4A59-B5CE-B4A67EC45004}" name="PivotTable10" cacheId="538" applyNumberFormats="0" applyBorderFormats="0" applyFontFormats="0" applyPatternFormats="0" applyAlignmentFormats="0" applyWidthHeightFormats="1" dataCaption="Values" tag="4830aa2b-738e-4c85-9a14-71025c5bdc1c" updatedVersion="8" minRefreshableVersion="3" useAutoFormatting="1" subtotalHiddenItems="1" rowGrandTotals="0" colGrandTotals="0" itemPrintTitles="1" createdVersion="5" indent="0" outline="1" outlineData="1" multipleFieldFilters="0" rowHeaderCaption="DTI Bands">
  <location ref="F33:J43" firstHeaderRow="0" firstDataRow="1" firstDataCol="1"/>
  <pivotFields count="6">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0">
    <i>
      <x v="6"/>
    </i>
    <i>
      <x v="8"/>
    </i>
    <i>
      <x v="7"/>
    </i>
    <i>
      <x v="2"/>
    </i>
    <i>
      <x v="1"/>
    </i>
    <i>
      <x v="9"/>
    </i>
    <i>
      <x v="3"/>
    </i>
    <i>
      <x v="4"/>
    </i>
    <i>
      <x v="5"/>
    </i>
    <i>
      <x/>
    </i>
  </rowItems>
  <colFields count="1">
    <field x="-2"/>
  </colFields>
  <colItems count="4">
    <i>
      <x/>
    </i>
    <i i="1">
      <x v="1"/>
    </i>
    <i i="2">
      <x v="2"/>
    </i>
    <i i="3">
      <x v="3"/>
    </i>
  </colItems>
  <dataFields count="4">
    <dataField fld="1" subtotal="count" baseField="0" baseItem="0"/>
    <dataField fld="2" subtotal="count" baseField="0" baseItem="0"/>
    <dataField fld="3" subtotal="count" baseField="0" baseItem="0"/>
    <dataField fld="4" subtotal="count" baseField="0" baseItem="0"/>
  </dataFields>
  <pivotHierarchies count="8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Total Loa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61">
      <autoFilter ref="A1">
        <filterColumn colId="0">
          <top10 val="10" filterVal="10"/>
        </filterColumn>
      </autoFilter>
    </filter>
  </filters>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Analysis]"/>
        <x15:activeTabTopLevelEntity name="[Fact_Loans]"/>
        <x15:activeTabTopLevelEntity name="[Dim_Offic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7A65893-1F4F-4F52-A2FF-89853FEA9DEA}" name="PivotTable3" cacheId="556" applyNumberFormats="0" applyBorderFormats="0" applyFontFormats="0" applyPatternFormats="0" applyAlignmentFormats="0" applyWidthHeightFormats="1" dataCaption="Values" tag="c8bd82d9-1e08-40da-a4f0-fc534f3e2121" updatedVersion="8" minRefreshableVersion="3" useAutoFormatting="1" itemPrintTitles="1" createdVersion="5" indent="0" outline="1" outlineData="1" multipleFieldFilters="0">
  <location ref="B11:G12"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fld="0" subtotal="count" baseField="0" baseItem="0"/>
    <dataField fld="1" subtotal="count" baseField="0" baseItem="0"/>
    <dataField fld="2" subtotal="count" baseField="0" baseItem="0"/>
    <dataField fld="3" subtotal="count" baseField="0" baseItem="0"/>
    <dataField fld="4" subtotal="count" baseField="0" baseItem="0"/>
    <dataField fld="5" subtotal="count" baseField="0" baseItem="0"/>
  </dataFields>
  <pivotHierarchies count="8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80C840F-1241-4573-AD2B-21CA5E38CE3A}" name="PivotTable9" cacheId="568" applyNumberFormats="0" applyBorderFormats="0" applyFontFormats="0" applyPatternFormats="0" applyAlignmentFormats="0" applyWidthHeightFormats="1" dataCaption="Values" tag="4830aa2b-738e-4c85-9a14-71025c5bdc1c" updatedVersion="8" minRefreshableVersion="3" useAutoFormatting="1" subtotalHiddenItems="1" rowGrandTotals="0" colGrandTotals="0" itemPrintTitles="1" createdVersion="5" indent="0" outline="1" outlineData="1" multipleFieldFilters="0" rowHeaderCaption="DTI Bands">
  <location ref="B33:D37" firstHeaderRow="0" firstDataRow="1" firstDataCol="1"/>
  <pivotFields count="4">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v="3"/>
    </i>
    <i>
      <x/>
    </i>
    <i>
      <x v="2"/>
    </i>
    <i>
      <x v="1"/>
    </i>
  </rowItems>
  <colFields count="1">
    <field x="-2"/>
  </colFields>
  <colItems count="2">
    <i>
      <x/>
    </i>
    <i i="1">
      <x v="1"/>
    </i>
  </colItems>
  <dataFields count="2">
    <dataField fld="1" subtotal="count" baseField="0" baseItem="0"/>
    <dataField fld="2" subtotal="count" baseField="0" baseItem="0"/>
  </dataFields>
  <pivotHierarchies count="8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Total Loa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Analysis]"/>
        <x15:activeTabTopLevelEntity name="[Fact_Loa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4B1E49B-2734-46CC-BB40-FCB7231B95CC}" name="PivotTable4" cacheId="577" applyNumberFormats="0" applyBorderFormats="0" applyFontFormats="0" applyPatternFormats="0" applyAlignmentFormats="0" applyWidthHeightFormats="1" dataCaption="Values" tag="4830aa2b-738e-4c85-9a14-71025c5bdc1c" updatedVersion="8" minRefreshableVersion="3" useAutoFormatting="1" subtotalHiddenItems="1" rowGrandTotals="0" colGrandTotals="0" itemPrintTitles="1" createdVersion="5" indent="0" outline="1" outlineData="1" multipleFieldFilters="0" rowHeaderCaption="Location">
  <location ref="S4:V14" firstHeaderRow="0" firstDataRow="1" firstDataCol="1"/>
  <pivotFields count="5">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0">
    <i>
      <x v="7"/>
    </i>
    <i>
      <x v="8"/>
    </i>
    <i>
      <x v="6"/>
    </i>
    <i>
      <x v="5"/>
    </i>
    <i>
      <x v="9"/>
    </i>
    <i>
      <x v="1"/>
    </i>
    <i>
      <x v="2"/>
    </i>
    <i>
      <x v="3"/>
    </i>
    <i>
      <x/>
    </i>
    <i>
      <x v="4"/>
    </i>
  </rowItems>
  <colFields count="1">
    <field x="-2"/>
  </colFields>
  <colItems count="3">
    <i>
      <x/>
    </i>
    <i i="1">
      <x v="1"/>
    </i>
    <i i="2">
      <x v="2"/>
    </i>
  </colItems>
  <dataFields count="3">
    <dataField name="Default %" fld="1" subtotal="count" baseField="0" baseItem="7"/>
    <dataField name="Portfolio at risk" fld="2" subtotal="count" baseField="0" baseItem="7" numFmtId="167"/>
    <dataField fld="3" subtotal="count" baseField="0" baseItem="0"/>
  </dataFields>
  <formats count="8">
    <format dxfId="60">
      <pivotArea outline="0" collapsedLevelsAreSubtotals="1" fieldPosition="0">
        <references count="1">
          <reference field="4294967294" count="1" selected="0">
            <x v="1"/>
          </reference>
        </references>
      </pivotArea>
    </format>
    <format dxfId="59">
      <pivotArea field="0" type="button" dataOnly="0" labelOnly="1" outline="0" axis="axisRow" fieldPosition="0"/>
    </format>
    <format dxfId="58">
      <pivotArea dataOnly="0" labelOnly="1" outline="0" fieldPosition="0">
        <references count="1">
          <reference field="4294967294" count="3">
            <x v="0"/>
            <x v="1"/>
            <x v="2"/>
          </reference>
        </references>
      </pivotArea>
    </format>
    <format dxfId="57">
      <pivotArea type="all" dataOnly="0" outline="0" fieldPosition="0"/>
    </format>
    <format dxfId="56">
      <pivotArea outline="0" collapsedLevelsAreSubtotals="1" fieldPosition="0"/>
    </format>
    <format dxfId="55">
      <pivotArea field="0" type="button" dataOnly="0" labelOnly="1" outline="0" axis="axisRow" fieldPosition="0"/>
    </format>
    <format dxfId="54">
      <pivotArea dataOnly="0" labelOnly="1" fieldPosition="0">
        <references count="1">
          <reference field="0" count="0"/>
        </references>
      </pivotArea>
    </format>
    <format dxfId="53">
      <pivotArea dataOnly="0" labelOnly="1" outline="0" fieldPosition="0">
        <references count="1">
          <reference field="4294967294" count="3">
            <x v="0"/>
            <x v="1"/>
            <x v="2"/>
          </reference>
        </references>
      </pivotArea>
    </format>
  </formats>
  <conditionalFormats count="2">
    <conditionalFormat priority="2">
      <pivotAreas count="1">
        <pivotArea type="data" outline="0" collapsedLevelsAreSubtotals="1" fieldPosition="0">
          <references count="1">
            <reference field="4294967294" count="1" selected="0">
              <x v="0"/>
            </reference>
          </references>
        </pivotArea>
      </pivotAreas>
    </conditionalFormat>
    <conditionalFormat priority="1">
      <pivotAreas count="1">
        <pivotArea type="data" outline="0" collapsedLevelsAreSubtotals="1" fieldPosition="0">
          <references count="1">
            <reference field="4294967294" count="1" selected="0">
              <x v="2"/>
            </reference>
          </references>
        </pivotArea>
      </pivotAreas>
    </conditionalFormat>
  </conditionalFormats>
  <pivotHierarchies count="8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Total Loans"/>
    <pivotHierarchy dragToRow="0" dragToCol="0" dragToPage="0" dragToData="1"/>
    <pivotHierarchy dragToRow="0" dragToCol="0" dragToPage="0" dragToData="1"/>
    <pivotHierarchy dragToRow="0" dragToCol="0" dragToPage="0" dragToData="1" caption="Default %"/>
    <pivotHierarchy dragToRow="0" dragToCol="0" dragToPage="0" dragToData="1" caption="Portfolio at risk"/>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5"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Analysis]"/>
        <x15:activeTabTopLevelEntity name="[Fact_Loans]"/>
        <x15:activeTabTopLevelEntity name="[Dim_Branch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FFB9984-65D8-44D7-88A5-BC2D41B2A2CF}" name="PivotTable3" cacheId="574" applyNumberFormats="0" applyBorderFormats="0" applyFontFormats="0" applyPatternFormats="0" applyAlignmentFormats="0" applyWidthHeightFormats="1" dataCaption="Values" tag="4830aa2b-738e-4c85-9a14-71025c5bdc1c" updatedVersion="8" minRefreshableVersion="3" useAutoFormatting="1" subtotalHiddenItems="1" rowGrandTotals="0" colGrandTotals="0" itemPrintTitles="1" createdVersion="5" indent="0" outline="1" outlineData="1" multipleFieldFilters="0" rowHeaderCaption="Officers">
  <location ref="J4:N14" firstHeaderRow="0" firstDataRow="1" firstDataCol="1"/>
  <pivotFields count="6">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0">
    <i>
      <x v="6"/>
    </i>
    <i>
      <x v="8"/>
    </i>
    <i>
      <x v="7"/>
    </i>
    <i>
      <x v="2"/>
    </i>
    <i>
      <x v="1"/>
    </i>
    <i>
      <x v="9"/>
    </i>
    <i>
      <x v="3"/>
    </i>
    <i>
      <x v="4"/>
    </i>
    <i>
      <x v="5"/>
    </i>
    <i>
      <x/>
    </i>
  </rowItems>
  <colFields count="1">
    <field x="-2"/>
  </colFields>
  <colItems count="4">
    <i>
      <x/>
    </i>
    <i i="1">
      <x v="1"/>
    </i>
    <i i="2">
      <x v="2"/>
    </i>
    <i i="3">
      <x v="3"/>
    </i>
  </colItems>
  <dataFields count="4">
    <dataField name="Immediate Defaults" fld="1" subtotal="count" baseField="0" baseItem="6"/>
    <dataField name="Gradual Defaults" fld="2" subtotal="count" baseField="0" baseItem="6"/>
    <dataField fld="3" subtotal="count" baseField="0" baseItem="0"/>
    <dataField fld="4" subtotal="count" baseField="0" baseItem="0"/>
  </dataFields>
  <formats count="7">
    <format dxfId="68">
      <pivotArea type="all" dataOnly="0" outline="0" fieldPosition="0"/>
    </format>
    <format dxfId="67">
      <pivotArea outline="0" collapsedLevelsAreSubtotals="1" fieldPosition="0"/>
    </format>
    <format dxfId="66">
      <pivotArea field="0" type="button" dataOnly="0" labelOnly="1" outline="0" axis="axisRow" fieldPosition="0"/>
    </format>
    <format dxfId="65">
      <pivotArea dataOnly="0" labelOnly="1" fieldPosition="0">
        <references count="1">
          <reference field="0" count="0"/>
        </references>
      </pivotArea>
    </format>
    <format dxfId="64">
      <pivotArea dataOnly="0" labelOnly="1" outline="0" fieldPosition="0">
        <references count="1">
          <reference field="4294967294" count="4">
            <x v="0"/>
            <x v="1"/>
            <x v="2"/>
            <x v="3"/>
          </reference>
        </references>
      </pivotArea>
    </format>
    <format dxfId="63">
      <pivotArea field="0" type="button" dataOnly="0" labelOnly="1" outline="0" axis="axisRow" fieldPosition="0"/>
    </format>
    <format dxfId="62">
      <pivotArea dataOnly="0" labelOnly="1" outline="0" fieldPosition="0">
        <references count="1">
          <reference field="4294967294" count="4">
            <x v="0"/>
            <x v="1"/>
            <x v="2"/>
            <x v="3"/>
          </reference>
        </references>
      </pivotArea>
    </format>
  </formats>
  <conditionalFormats count="8">
    <conditionalFormat priority="10">
      <pivotAreas count="1">
        <pivotArea type="data" outline="0" collapsedLevelsAreSubtotals="1" fieldPosition="0">
          <references count="1">
            <reference field="4294967294" count="1" selected="0">
              <x v="0"/>
            </reference>
          </references>
        </pivotArea>
      </pivotAreas>
    </conditionalFormat>
    <conditionalFormat priority="9">
      <pivotAreas count="1">
        <pivotArea type="data" outline="0" collapsedLevelsAreSubtotals="1" fieldPosition="0">
          <references count="1">
            <reference field="4294967294" count="1" selected="0">
              <x v="1"/>
            </reference>
          </references>
        </pivotArea>
      </pivotAreas>
    </conditionalFormat>
    <conditionalFormat priority="8">
      <pivotAreas count="1">
        <pivotArea type="data" outline="0" collapsedLevelsAreSubtotals="1" fieldPosition="0">
          <references count="1">
            <reference field="4294967294" count="1" selected="0">
              <x v="1"/>
            </reference>
          </references>
        </pivotArea>
      </pivotAreas>
    </conditionalFormat>
    <conditionalFormat priority="7">
      <pivotAreas count="1">
        <pivotArea type="data" outline="0" collapsedLevelsAreSubtotals="1" fieldPosition="0">
          <references count="1">
            <reference field="4294967294" count="1" selected="0">
              <x v="2"/>
            </reference>
          </references>
        </pivotArea>
      </pivotAreas>
    </conditionalFormat>
    <conditionalFormat priority="6">
      <pivotAreas count="1">
        <pivotArea type="data" outline="0" collapsedLevelsAreSubtotals="1" fieldPosition="0">
          <references count="1">
            <reference field="4294967294" count="1" selected="0">
              <x v="3"/>
            </reference>
          </references>
        </pivotArea>
      </pivotAreas>
    </conditionalFormat>
    <conditionalFormat priority="5">
      <pivotAreas count="1">
        <pivotArea type="data" outline="0" collapsedLevelsAreSubtotals="1" fieldPosition="0">
          <references count="1">
            <reference field="4294967294" count="1" selected="0">
              <x v="3"/>
            </reference>
          </references>
        </pivotArea>
      </pivotAreas>
    </conditionalFormat>
    <conditionalFormat priority="4">
      <pivotAreas count="1">
        <pivotArea type="data" outline="0" collapsedLevelsAreSubtotals="1" fieldPosition="0">
          <references count="1">
            <reference field="4294967294" count="1" selected="0">
              <x v="3"/>
            </reference>
          </references>
        </pivotArea>
      </pivotAreas>
    </conditionalFormat>
    <conditionalFormat priority="3">
      <pivotAreas count="1">
        <pivotArea type="data" outline="0" collapsedLevelsAreSubtotals="1" fieldPosition="0">
          <references count="1">
            <reference field="4294967294" count="1" selected="0">
              <x v="3"/>
            </reference>
          </references>
        </pivotArea>
      </pivotAreas>
    </conditionalFormat>
  </conditionalFormats>
  <pivotHierarchies count="8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Total Loa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Immediate Default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Gradual Default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61">
      <autoFilter ref="A1">
        <filterColumn colId="0">
          <top10 val="10" filterVal="10"/>
        </filterColumn>
      </autoFilter>
    </filter>
  </filters>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Analysis]"/>
        <x15:activeTabTopLevelEntity name="[Fact_Loans]"/>
        <x15:activeTabTopLevelEntity name="[Dim_Offic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9BC84AB-FF47-427D-8653-58D86D6F0A17}" name="PivotTable1" cacheId="571" applyNumberFormats="0" applyBorderFormats="0" applyFontFormats="0" applyPatternFormats="0" applyAlignmentFormats="0" applyWidthHeightFormats="1" dataCaption="Values" tag="4830aa2b-738e-4c85-9a14-71025c5bdc1c" updatedVersion="8" minRefreshableVersion="3" useAutoFormatting="1" subtotalHiddenItems="1" rowGrandTotals="0" colGrandTotals="0" itemPrintTitles="1" createdVersion="5" indent="0" outline="1" outlineData="1" multipleFieldFilters="0" rowHeaderCaption="DTI Bands">
  <location ref="C4:D16"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2">
    <i>
      <x/>
    </i>
    <i>
      <x v="1"/>
    </i>
    <i>
      <x v="2"/>
    </i>
    <i>
      <x v="3"/>
    </i>
    <i>
      <x v="4"/>
    </i>
    <i>
      <x v="5"/>
    </i>
    <i>
      <x v="6"/>
    </i>
    <i>
      <x v="7"/>
    </i>
    <i>
      <x v="8"/>
    </i>
    <i>
      <x v="9"/>
    </i>
    <i>
      <x v="10"/>
    </i>
    <i>
      <x v="11"/>
    </i>
  </rowItems>
  <colItems count="1">
    <i/>
  </colItems>
  <dataFields count="1">
    <dataField fld="0" subtotal="count" baseField="0" baseItem="0"/>
  </dataFields>
  <pivotHierarchies count="8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Total Loa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_Analysis]"/>
        <x15:activeTabTopLevelEntity name="[Fact_Loans]"/>
        <x15:activeTabTopLevelEntity name="[Dim_Calenda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Type" xr10:uid="{197157ED-2C8F-49F1-9B5A-6879F9E07C6E}" sourceName="[Dim_Products].[ProductType]">
  <pivotTables>
    <pivotTable tabId="11" name="PivotTable6"/>
    <pivotTable tabId="11" name="PivotTable1"/>
    <pivotTable tabId="11" name="PivotTable10"/>
    <pivotTable tabId="11" name="PivotTable11"/>
    <pivotTable tabId="11" name="PivotTable12"/>
    <pivotTable tabId="11" name="PivotTable13"/>
    <pivotTable tabId="11" name="PivotTable14"/>
    <pivotTable tabId="11" name="PivotTable2"/>
    <pivotTable tabId="11" name="PivotTable3"/>
    <pivotTable tabId="11" name="PivotTable4"/>
    <pivotTable tabId="11" name="PivotTable5"/>
    <pivotTable tabId="11" name="PivotTable8"/>
    <pivotTable tabId="11" name="PivotTable9"/>
    <pivotTable tabId="14" name="PivotTable1"/>
    <pivotTable tabId="14" name="PivotTable3"/>
    <pivotTable tabId="14" name="PivotTable4"/>
  </pivotTables>
  <data>
    <olap pivotCacheId="303518463">
      <levels count="2">
        <level uniqueName="[Dim_Products].[ProductType].[(All)]" sourceCaption="(All)" count="0"/>
        <level uniqueName="[Dim_Products].[ProductType].[ProductType]" sourceCaption="ProductType" count="4">
          <ranges>
            <range startItem="0">
              <i n="[Dim_Products].[ProductType].&amp;[Auto]" c="Auto"/>
              <i n="[Dim_Products].[ProductType].&amp;[Mortgage]" c="Mortgage"/>
              <i n="[Dim_Products].[ProductType].&amp;[Personal]" c="Personal"/>
              <i n="[Dim_Products].[ProductType].&amp;[SME]" c="SME"/>
            </range>
          </ranges>
        </level>
      </levels>
      <selections count="1">
        <selection n="[Dim_Products].[ProductTyp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1C59324-57F8-4086-A581-9F632DB0612D}" sourceName="[Dim_Branches].[Region]">
  <pivotTables>
    <pivotTable tabId="11" name="PivotTable6"/>
    <pivotTable tabId="11" name="PivotTable1"/>
    <pivotTable tabId="11" name="PivotTable10"/>
    <pivotTable tabId="11" name="PivotTable11"/>
    <pivotTable tabId="11" name="PivotTable12"/>
    <pivotTable tabId="11" name="PivotTable13"/>
    <pivotTable tabId="11" name="PivotTable14"/>
    <pivotTable tabId="11" name="PivotTable2"/>
    <pivotTable tabId="11" name="PivotTable3"/>
    <pivotTable tabId="11" name="PivotTable4"/>
    <pivotTable tabId="11" name="PivotTable5"/>
    <pivotTable tabId="11" name="PivotTable8"/>
    <pivotTable tabId="11" name="PivotTable9"/>
    <pivotTable tabId="14" name="PivotTable1"/>
    <pivotTable tabId="14" name="PivotTable3"/>
    <pivotTable tabId="14" name="PivotTable4"/>
  </pivotTables>
  <data>
    <olap pivotCacheId="303518463">
      <levels count="2">
        <level uniqueName="[Dim_Branches].[Region].[(All)]" sourceCaption="(All)" count="0"/>
        <level uniqueName="[Dim_Branches].[Region].[Region]" sourceCaption="Region" count="10">
          <ranges>
            <range startItem="0">
              <i n="[Dim_Branches].[Region].&amp;[Birmingham]" c="Birmingham"/>
              <i n="[Dim_Branches].[Region].&amp;[Bristol]" c="Bristol"/>
              <i n="[Dim_Branches].[Region].&amp;[Edinburgh]" c="Edinburgh"/>
              <i n="[Dim_Branches].[Region].&amp;[Glasgow]" c="Glasgow"/>
              <i n="[Dim_Branches].[Region].&amp;[Leeds]" c="Leeds"/>
              <i n="[Dim_Branches].[Region].&amp;[Liverpool]" c="Liverpool"/>
              <i n="[Dim_Branches].[Region].&amp;[London]" c="London"/>
              <i n="[Dim_Branches].[Region].&amp;[Manchester]" c="Manchester"/>
              <i n="[Dim_Branches].[Region].&amp;[Newcastle]" c="Newcastle"/>
              <i n="[Dim_Branches].[Region].&amp;[Sheffield]" c="Sheffield"/>
            </range>
          </ranges>
        </level>
      </levels>
      <selections count="1">
        <selection n="[Dim_Branches].[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Type" xr10:uid="{61C73F95-6F0C-44A7-A884-4D2FF20D43EB}" cache="Slicer_ProductType" caption="ProductType" level="1" style="SlicerStyleOther2 3" rowHeight="257175"/>
  <slicer name="ProductType 1" xr10:uid="{FCD076A3-2520-42CA-83D9-1CBAD444DE4B}" cache="Slicer_ProductType" caption="ProductType" level="1" style="SlicerStyleOther2 3" rowHeight="257175"/>
  <slicer name="Region" xr10:uid="{71318798-52C1-4B8B-87D9-87054D55A228}" cache="Slicer_Region" caption="Region" level="1" style="SlicerStyleOther2 3" rowHeight="257175"/>
  <slicer name="Region 1" xr10:uid="{D91D126F-A7B0-426D-8519-3135D61E957D}" cache="Slicer_Region" caption="Region" level="1" style="SlicerStyleOther2 3"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16.xml"/><Relationship Id="rId2" Type="http://schemas.openxmlformats.org/officeDocument/2006/relationships/pivotTable" Target="../pivotTables/pivotTable15.xml"/><Relationship Id="rId1"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203C8-78AF-48ED-BF5F-7E05989294DE}">
  <dimension ref="A1:L71"/>
  <sheetViews>
    <sheetView zoomScale="89" zoomScaleNormal="85" workbookViewId="0">
      <selection activeCell="B27" sqref="B27"/>
    </sheetView>
  </sheetViews>
  <sheetFormatPr defaultColWidth="18" defaultRowHeight="15" x14ac:dyDescent="0.25"/>
  <cols>
    <col min="2" max="2" width="12.140625" bestFit="1" customWidth="1"/>
    <col min="3" max="3" width="24.7109375" bestFit="1" customWidth="1"/>
    <col min="4" max="4" width="22" bestFit="1" customWidth="1"/>
    <col min="5" max="5" width="27" bestFit="1" customWidth="1"/>
    <col min="6" max="6" width="12.140625" bestFit="1" customWidth="1"/>
    <col min="7" max="7" width="19.42578125" bestFit="1" customWidth="1"/>
    <col min="8" max="8" width="20.28515625" bestFit="1" customWidth="1"/>
    <col min="9" max="9" width="16.85546875" bestFit="1" customWidth="1"/>
    <col min="10" max="10" width="9.5703125" bestFit="1" customWidth="1"/>
    <col min="11" max="12" width="7.7109375" bestFit="1" customWidth="1"/>
  </cols>
  <sheetData>
    <row r="1" spans="1:11" x14ac:dyDescent="0.25">
      <c r="A1" s="10" t="s">
        <v>3</v>
      </c>
      <c r="B1" s="10"/>
      <c r="C1" s="10"/>
      <c r="D1" s="10"/>
      <c r="G1" s="6"/>
    </row>
    <row r="2" spans="1:11" x14ac:dyDescent="0.25">
      <c r="A2" s="1" t="s">
        <v>0</v>
      </c>
      <c r="G2" s="6"/>
    </row>
    <row r="3" spans="1:11" x14ac:dyDescent="0.25">
      <c r="B3" t="s">
        <v>1</v>
      </c>
      <c r="C3" t="s">
        <v>2</v>
      </c>
      <c r="G3" s="6"/>
      <c r="I3" t="str">
        <f ca="1">"Last Refresh | "&amp;TEXT(NOW(),"dd mmm yyyy • hh:mm AM/PM")</f>
        <v>Last Refresh | 19 Sep 2026 • 06:02 pm</v>
      </c>
    </row>
    <row r="4" spans="1:11" x14ac:dyDescent="0.25">
      <c r="B4" s="2">
        <v>20000</v>
      </c>
      <c r="C4" s="3">
        <v>548486400</v>
      </c>
      <c r="G4" s="6"/>
    </row>
    <row r="5" spans="1:11" x14ac:dyDescent="0.25">
      <c r="G5" s="6"/>
    </row>
    <row r="6" spans="1:11" x14ac:dyDescent="0.25">
      <c r="A6" s="1" t="s">
        <v>4</v>
      </c>
      <c r="G6" s="6"/>
    </row>
    <row r="7" spans="1:11" x14ac:dyDescent="0.25">
      <c r="B7" t="s">
        <v>6</v>
      </c>
      <c r="C7" t="s">
        <v>5</v>
      </c>
      <c r="D7" t="s">
        <v>7</v>
      </c>
      <c r="E7" t="s">
        <v>8</v>
      </c>
      <c r="G7" s="6"/>
      <c r="H7" t="s">
        <v>69</v>
      </c>
      <c r="I7" s="3">
        <f>GETPIVOTDATA("[Measures].[Portfolio value at risk]",$B$7)</f>
        <v>87532900</v>
      </c>
    </row>
    <row r="8" spans="1:11" x14ac:dyDescent="0.25">
      <c r="B8" s="2">
        <v>2446</v>
      </c>
      <c r="C8" s="4">
        <v>0.12230000000000001</v>
      </c>
      <c r="D8" s="3">
        <v>87532900</v>
      </c>
      <c r="E8" s="4">
        <v>0.15958991872906966</v>
      </c>
      <c r="G8" s="6"/>
      <c r="H8" t="s">
        <v>70</v>
      </c>
      <c r="I8" s="4">
        <f>GETPIVOTDATA("[Measures].[Overall Default Rate]",$B$7)</f>
        <v>0.12230000000000001</v>
      </c>
    </row>
    <row r="9" spans="1:11" x14ac:dyDescent="0.25">
      <c r="G9" s="6"/>
      <c r="H9" t="s">
        <v>71</v>
      </c>
      <c r="I9" s="4">
        <f>GETPIVOTDATA("[Measures].[Average DTI]",$B$19)</f>
        <v>0.24038534138511719</v>
      </c>
    </row>
    <row r="10" spans="1:11" x14ac:dyDescent="0.25">
      <c r="A10" s="1" t="s">
        <v>9</v>
      </c>
      <c r="G10" s="6"/>
      <c r="H10" t="s">
        <v>19</v>
      </c>
      <c r="I10" s="3">
        <f>GETPIVOTDATA("[Measures].[Repayment Shortfall]",$B$15)</f>
        <v>12481780.480000004</v>
      </c>
    </row>
    <row r="11" spans="1:11" x14ac:dyDescent="0.25">
      <c r="B11" t="s">
        <v>10</v>
      </c>
      <c r="C11" t="s">
        <v>11</v>
      </c>
      <c r="D11" t="s">
        <v>12</v>
      </c>
      <c r="E11" t="s">
        <v>13</v>
      </c>
      <c r="F11" t="s">
        <v>14</v>
      </c>
      <c r="G11" t="s">
        <v>35</v>
      </c>
      <c r="H11" t="s">
        <v>72</v>
      </c>
      <c r="I11">
        <f>GETPIVOTDATA("[Measures].[Total Loans]",$B$3)</f>
        <v>20000</v>
      </c>
    </row>
    <row r="12" spans="1:11" x14ac:dyDescent="0.25">
      <c r="B12" s="2">
        <v>1502</v>
      </c>
      <c r="C12" s="4">
        <v>7.51E-2</v>
      </c>
      <c r="D12" s="2">
        <v>559</v>
      </c>
      <c r="E12" s="2">
        <v>1887</v>
      </c>
      <c r="F12" s="4">
        <v>0.22853638593622241</v>
      </c>
      <c r="G12" s="4">
        <v>0.77146361406377761</v>
      </c>
      <c r="H12" t="s">
        <v>75</v>
      </c>
      <c r="I12" s="4">
        <f>GETPIVOTDATA("[Measures].[% of portfolio at risk]",$B$7)</f>
        <v>0.15958991872906966</v>
      </c>
    </row>
    <row r="13" spans="1:11" x14ac:dyDescent="0.25">
      <c r="G13" s="6"/>
      <c r="J13" t="s">
        <v>73</v>
      </c>
      <c r="K13" t="s">
        <v>74</v>
      </c>
    </row>
    <row r="14" spans="1:11" x14ac:dyDescent="0.25">
      <c r="A14" s="1" t="s">
        <v>15</v>
      </c>
      <c r="G14" s="6"/>
      <c r="J14" s="9">
        <f>GETPIVOTDATA("[Measures].[% of Defaults - Immediate]",$B$11)</f>
        <v>0.22853638593622241</v>
      </c>
      <c r="K14" s="9">
        <f>GETPIVOTDATA("[Measures].[% of Defaults - Gradual]",$B$11)</f>
        <v>0.77146361406377761</v>
      </c>
    </row>
    <row r="15" spans="1:11" x14ac:dyDescent="0.25">
      <c r="B15" t="s">
        <v>16</v>
      </c>
      <c r="C15" t="s">
        <v>17</v>
      </c>
      <c r="D15" t="s">
        <v>18</v>
      </c>
      <c r="E15" t="s">
        <v>19</v>
      </c>
      <c r="G15" s="6"/>
    </row>
    <row r="16" spans="1:11" x14ac:dyDescent="0.25">
      <c r="B16" s="3">
        <v>128561382.48</v>
      </c>
      <c r="C16" s="3">
        <v>116079602</v>
      </c>
      <c r="D16" s="4">
        <v>0.90291189905380986</v>
      </c>
      <c r="E16" s="3">
        <v>12481780.480000004</v>
      </c>
      <c r="G16" s="6"/>
    </row>
    <row r="17" spans="1:10" x14ac:dyDescent="0.25">
      <c r="G17" s="6"/>
    </row>
    <row r="18" spans="1:10" x14ac:dyDescent="0.25">
      <c r="A18" s="1" t="s">
        <v>20</v>
      </c>
      <c r="G18" s="6"/>
    </row>
    <row r="19" spans="1:10" x14ac:dyDescent="0.25">
      <c r="B19" t="s">
        <v>21</v>
      </c>
      <c r="C19" t="s">
        <v>22</v>
      </c>
      <c r="D19" t="s">
        <v>23</v>
      </c>
      <c r="E19" t="s">
        <v>24</v>
      </c>
      <c r="F19" t="s">
        <v>25</v>
      </c>
      <c r="G19" s="6"/>
    </row>
    <row r="20" spans="1:10" x14ac:dyDescent="0.25">
      <c r="B20" s="4">
        <v>0.24038534138511719</v>
      </c>
      <c r="C20" s="3">
        <v>27424.32</v>
      </c>
      <c r="D20" s="5">
        <v>592.37632653061223</v>
      </c>
      <c r="E20" s="5">
        <v>570.26254180602007</v>
      </c>
      <c r="F20" s="5">
        <v>595.45025569502559</v>
      </c>
      <c r="G20" s="6"/>
    </row>
    <row r="21" spans="1:10" x14ac:dyDescent="0.25">
      <c r="G21" s="6"/>
    </row>
    <row r="22" spans="1:10" x14ac:dyDescent="0.25">
      <c r="A22" s="6"/>
      <c r="B22" s="6"/>
      <c r="C22" s="6"/>
      <c r="D22" s="6"/>
      <c r="E22" s="6"/>
      <c r="F22" s="6"/>
      <c r="G22" s="6"/>
    </row>
    <row r="24" spans="1:10" x14ac:dyDescent="0.25">
      <c r="C24" s="1" t="s">
        <v>26</v>
      </c>
    </row>
    <row r="25" spans="1:10" x14ac:dyDescent="0.25">
      <c r="A25" s="1" t="s">
        <v>31</v>
      </c>
      <c r="C25" s="1"/>
      <c r="F25" s="1" t="s">
        <v>33</v>
      </c>
    </row>
    <row r="26" spans="1:10" x14ac:dyDescent="0.25">
      <c r="B26" s="7" t="s">
        <v>32</v>
      </c>
      <c r="C26" t="s">
        <v>1</v>
      </c>
      <c r="F26" s="7" t="s">
        <v>32</v>
      </c>
      <c r="G26" t="s">
        <v>5</v>
      </c>
      <c r="H26" t="s">
        <v>7</v>
      </c>
    </row>
    <row r="27" spans="1:10" x14ac:dyDescent="0.25">
      <c r="B27" s="8" t="s">
        <v>28</v>
      </c>
      <c r="C27" s="2">
        <v>10272</v>
      </c>
      <c r="F27" s="8" t="s">
        <v>30</v>
      </c>
      <c r="G27" s="4">
        <v>0.43501611170784105</v>
      </c>
      <c r="H27" s="11">
        <v>28093300</v>
      </c>
      <c r="J27" s="9">
        <f>SUM($H$27:$H$28)/SUM($H$27:$H$30)</f>
        <v>0.70448025828002958</v>
      </c>
    </row>
    <row r="28" spans="1:10" x14ac:dyDescent="0.25">
      <c r="B28" s="8" t="s">
        <v>29</v>
      </c>
      <c r="C28" s="2">
        <v>5685</v>
      </c>
      <c r="F28" s="8" t="s">
        <v>27</v>
      </c>
      <c r="G28" s="4">
        <v>0.26895886889460152</v>
      </c>
      <c r="H28" s="11">
        <v>33571900</v>
      </c>
    </row>
    <row r="29" spans="1:10" x14ac:dyDescent="0.25">
      <c r="B29" s="8" t="s">
        <v>27</v>
      </c>
      <c r="C29" s="2">
        <v>3112</v>
      </c>
      <c r="F29" s="8" t="s">
        <v>29</v>
      </c>
      <c r="G29" s="4">
        <v>0.1127528583992964</v>
      </c>
      <c r="H29" s="11">
        <v>18559700</v>
      </c>
    </row>
    <row r="30" spans="1:10" x14ac:dyDescent="0.25">
      <c r="B30" s="8" t="s">
        <v>30</v>
      </c>
      <c r="C30" s="2">
        <v>931</v>
      </c>
      <c r="F30" s="8" t="s">
        <v>28</v>
      </c>
      <c r="G30" s="4">
        <v>5.4809190031152651E-2</v>
      </c>
      <c r="H30" s="11">
        <v>7308000</v>
      </c>
    </row>
    <row r="32" spans="1:10" x14ac:dyDescent="0.25">
      <c r="A32" t="s">
        <v>34</v>
      </c>
      <c r="F32" s="8" t="s">
        <v>36</v>
      </c>
    </row>
    <row r="33" spans="1:10" x14ac:dyDescent="0.25">
      <c r="B33" s="7" t="s">
        <v>32</v>
      </c>
      <c r="C33" t="s">
        <v>14</v>
      </c>
      <c r="D33" t="s">
        <v>35</v>
      </c>
      <c r="F33" s="7" t="s">
        <v>32</v>
      </c>
      <c r="G33" t="s">
        <v>14</v>
      </c>
      <c r="H33" t="s">
        <v>35</v>
      </c>
      <c r="I33" t="s">
        <v>5</v>
      </c>
      <c r="J33" t="s">
        <v>1</v>
      </c>
    </row>
    <row r="34" spans="1:10" x14ac:dyDescent="0.25">
      <c r="B34" s="8" t="s">
        <v>30</v>
      </c>
      <c r="C34" s="4">
        <v>0.24444444444444444</v>
      </c>
      <c r="D34" s="4">
        <v>0.75555555555555554</v>
      </c>
      <c r="F34" s="8" t="s">
        <v>43</v>
      </c>
      <c r="G34" s="4">
        <v>0.38983050847457629</v>
      </c>
      <c r="H34" s="4">
        <v>0.61016949152542377</v>
      </c>
      <c r="I34" s="4">
        <v>0.12266112266112267</v>
      </c>
      <c r="J34" s="2">
        <v>481</v>
      </c>
    </row>
    <row r="35" spans="1:10" x14ac:dyDescent="0.25">
      <c r="B35" s="8" t="s">
        <v>27</v>
      </c>
      <c r="C35" s="4">
        <v>0.23536439665471923</v>
      </c>
      <c r="D35" s="4">
        <v>0.7646356033452808</v>
      </c>
      <c r="F35" s="8" t="s">
        <v>45</v>
      </c>
      <c r="G35" s="4">
        <v>0.375</v>
      </c>
      <c r="H35" s="4">
        <v>0.625</v>
      </c>
      <c r="I35" s="4">
        <v>0.10294117647058823</v>
      </c>
      <c r="J35" s="2">
        <v>544</v>
      </c>
    </row>
    <row r="36" spans="1:10" x14ac:dyDescent="0.25">
      <c r="B36" s="8" t="s">
        <v>29</v>
      </c>
      <c r="C36" s="4">
        <v>0.22932917316692666</v>
      </c>
      <c r="D36" s="4">
        <v>0.77067082683307331</v>
      </c>
      <c r="F36" s="8" t="s">
        <v>44</v>
      </c>
      <c r="G36" s="4">
        <v>0.32</v>
      </c>
      <c r="H36" s="4">
        <v>0.68</v>
      </c>
      <c r="I36" s="4">
        <v>9.9601593625498003E-2</v>
      </c>
      <c r="J36" s="2">
        <v>502</v>
      </c>
    </row>
    <row r="37" spans="1:10" x14ac:dyDescent="0.25">
      <c r="B37" s="8" t="s">
        <v>28</v>
      </c>
      <c r="C37" s="4">
        <v>0.20603907637655416</v>
      </c>
      <c r="D37" s="4">
        <v>0.79396092362344584</v>
      </c>
      <c r="F37" s="8" t="s">
        <v>39</v>
      </c>
      <c r="G37" s="4">
        <v>0.30612244897959184</v>
      </c>
      <c r="H37" s="4">
        <v>0.69387755102040816</v>
      </c>
      <c r="I37" s="4">
        <v>0.10144927536231885</v>
      </c>
      <c r="J37" s="2">
        <v>483</v>
      </c>
    </row>
    <row r="38" spans="1:10" x14ac:dyDescent="0.25">
      <c r="F38" s="8" t="s">
        <v>38</v>
      </c>
      <c r="G38" s="4">
        <v>0.29508196721311475</v>
      </c>
      <c r="H38" s="4">
        <v>0.70491803278688525</v>
      </c>
      <c r="I38" s="4">
        <v>0.12248995983935743</v>
      </c>
      <c r="J38" s="2">
        <v>498</v>
      </c>
    </row>
    <row r="39" spans="1:10" x14ac:dyDescent="0.25">
      <c r="F39" s="8" t="s">
        <v>46</v>
      </c>
      <c r="G39" s="4">
        <v>0.29310344827586204</v>
      </c>
      <c r="H39" s="4">
        <v>0.7068965517241379</v>
      </c>
      <c r="I39" s="4">
        <v>0.11132437619961612</v>
      </c>
      <c r="J39" s="2">
        <v>521</v>
      </c>
    </row>
    <row r="40" spans="1:10" x14ac:dyDescent="0.25">
      <c r="F40" s="8" t="s">
        <v>40</v>
      </c>
      <c r="G40" s="4">
        <v>0.29032258064516131</v>
      </c>
      <c r="H40" s="4">
        <v>0.70967741935483875</v>
      </c>
      <c r="I40" s="4">
        <v>0.12474849094567404</v>
      </c>
      <c r="J40" s="2">
        <v>497</v>
      </c>
    </row>
    <row r="41" spans="1:10" x14ac:dyDescent="0.25">
      <c r="F41" s="8" t="s">
        <v>41</v>
      </c>
      <c r="G41" s="4">
        <v>0.28846153846153844</v>
      </c>
      <c r="H41" s="4">
        <v>0.71153846153846156</v>
      </c>
      <c r="I41" s="4">
        <v>0.10462776659959759</v>
      </c>
      <c r="J41" s="2">
        <v>497</v>
      </c>
    </row>
    <row r="42" spans="1:10" x14ac:dyDescent="0.25">
      <c r="F42" s="8" t="s">
        <v>42</v>
      </c>
      <c r="G42" s="4">
        <v>0.28000000000000003</v>
      </c>
      <c r="H42" s="4">
        <v>0.72</v>
      </c>
      <c r="I42" s="4">
        <v>8.9928057553956831E-2</v>
      </c>
      <c r="J42" s="2">
        <v>556</v>
      </c>
    </row>
    <row r="43" spans="1:10" x14ac:dyDescent="0.25">
      <c r="F43" s="8" t="s">
        <v>37</v>
      </c>
      <c r="G43" s="4">
        <v>0.27586206896551724</v>
      </c>
      <c r="H43" s="4">
        <v>0.72413793103448276</v>
      </c>
      <c r="I43" s="4">
        <v>0.12636165577342048</v>
      </c>
      <c r="J43" s="2">
        <v>459</v>
      </c>
    </row>
    <row r="45" spans="1:10" x14ac:dyDescent="0.25">
      <c r="A45" t="s">
        <v>34</v>
      </c>
    </row>
    <row r="46" spans="1:10" x14ac:dyDescent="0.25">
      <c r="B46" s="7" t="s">
        <v>32</v>
      </c>
      <c r="C46" t="s">
        <v>5</v>
      </c>
      <c r="D46" t="s">
        <v>7</v>
      </c>
      <c r="E46" t="s">
        <v>1</v>
      </c>
      <c r="G46" s="7" t="s">
        <v>68</v>
      </c>
      <c r="H46" t="s">
        <v>5</v>
      </c>
      <c r="I46" t="s">
        <v>7</v>
      </c>
      <c r="J46" t="s">
        <v>1</v>
      </c>
    </row>
    <row r="47" spans="1:10" x14ac:dyDescent="0.25">
      <c r="B47" s="8" t="s">
        <v>54</v>
      </c>
      <c r="C47" s="4">
        <v>0.16800000000000001</v>
      </c>
      <c r="D47" s="11">
        <v>2409200</v>
      </c>
      <c r="E47" s="2">
        <v>500</v>
      </c>
      <c r="G47" s="8" t="s">
        <v>60</v>
      </c>
      <c r="H47" s="4">
        <v>0.17205542725173209</v>
      </c>
      <c r="I47" s="3">
        <v>21126800</v>
      </c>
      <c r="J47" s="2">
        <v>4330</v>
      </c>
    </row>
    <row r="48" spans="1:10" x14ac:dyDescent="0.25">
      <c r="B48" s="8" t="s">
        <v>55</v>
      </c>
      <c r="C48" s="4">
        <v>0.15821501014198783</v>
      </c>
      <c r="D48" s="11">
        <v>5224000</v>
      </c>
      <c r="E48" s="2">
        <v>986</v>
      </c>
      <c r="G48" s="8" t="s">
        <v>57</v>
      </c>
      <c r="H48" s="4">
        <v>0.12160694896851248</v>
      </c>
      <c r="I48" s="3">
        <v>15306300</v>
      </c>
      <c r="J48" s="2">
        <v>4605</v>
      </c>
    </row>
    <row r="49" spans="2:12" x14ac:dyDescent="0.25">
      <c r="B49" s="8" t="s">
        <v>53</v>
      </c>
      <c r="C49" s="4">
        <v>0.1265993265993266</v>
      </c>
      <c r="D49" s="11">
        <v>5978400</v>
      </c>
      <c r="E49" s="2">
        <v>1485</v>
      </c>
      <c r="G49" s="8" t="s">
        <v>59</v>
      </c>
      <c r="H49" s="4">
        <v>0.10577481137550783</v>
      </c>
      <c r="I49" s="3">
        <v>9348900</v>
      </c>
      <c r="J49" s="2">
        <v>6892</v>
      </c>
    </row>
    <row r="50" spans="2:12" x14ac:dyDescent="0.25">
      <c r="B50" s="8" t="s">
        <v>52</v>
      </c>
      <c r="C50" s="4">
        <v>0.12366178719685383</v>
      </c>
      <c r="D50" s="11">
        <v>20209700</v>
      </c>
      <c r="E50" s="2">
        <v>4577</v>
      </c>
      <c r="G50" s="8" t="s">
        <v>58</v>
      </c>
      <c r="H50" s="4">
        <v>9.8729930505631447E-2</v>
      </c>
      <c r="I50" s="3">
        <v>41750900</v>
      </c>
      <c r="J50" s="2">
        <v>4173</v>
      </c>
    </row>
    <row r="51" spans="2:12" x14ac:dyDescent="0.25">
      <c r="B51" s="8" t="s">
        <v>56</v>
      </c>
      <c r="C51" s="4">
        <v>0.12070343725019984</v>
      </c>
      <c r="D51" s="11">
        <v>11394700</v>
      </c>
      <c r="E51" s="2">
        <v>2502</v>
      </c>
    </row>
    <row r="52" spans="2:12" x14ac:dyDescent="0.25">
      <c r="B52" s="8" t="s">
        <v>48</v>
      </c>
      <c r="C52" s="4">
        <v>0.11986531986531987</v>
      </c>
      <c r="D52" s="11">
        <v>5884900</v>
      </c>
      <c r="E52" s="2">
        <v>1485</v>
      </c>
    </row>
    <row r="53" spans="2:12" x14ac:dyDescent="0.25">
      <c r="B53" s="8" t="s">
        <v>49</v>
      </c>
      <c r="C53" s="4">
        <v>0.11892450879007239</v>
      </c>
      <c r="D53" s="11">
        <v>4118800</v>
      </c>
      <c r="E53" s="2">
        <v>967</v>
      </c>
    </row>
    <row r="54" spans="2:12" x14ac:dyDescent="0.25">
      <c r="B54" s="8" t="s">
        <v>50</v>
      </c>
      <c r="C54" s="4">
        <v>0.11783696529459241</v>
      </c>
      <c r="D54" s="11">
        <v>10350200</v>
      </c>
      <c r="E54" s="2">
        <v>2478</v>
      </c>
    </row>
    <row r="55" spans="2:12" x14ac:dyDescent="0.25">
      <c r="B55" s="8" t="s">
        <v>47</v>
      </c>
      <c r="C55" s="4">
        <v>0.11362169141381537</v>
      </c>
      <c r="D55" s="11">
        <v>13516000</v>
      </c>
      <c r="E55" s="2">
        <v>3098</v>
      </c>
    </row>
    <row r="56" spans="2:12" x14ac:dyDescent="0.25">
      <c r="B56" s="8" t="s">
        <v>51</v>
      </c>
      <c r="C56" s="4">
        <v>0.11082206035379813</v>
      </c>
      <c r="D56" s="11">
        <v>8447000</v>
      </c>
      <c r="E56" s="2">
        <v>1922</v>
      </c>
    </row>
    <row r="60" spans="2:12" x14ac:dyDescent="0.25">
      <c r="B60" s="7" t="s">
        <v>1</v>
      </c>
      <c r="C60" s="7" t="s">
        <v>61</v>
      </c>
      <c r="H60" s="7" t="s">
        <v>80</v>
      </c>
      <c r="I60" s="7" t="s">
        <v>61</v>
      </c>
    </row>
    <row r="61" spans="2:12" x14ac:dyDescent="0.25">
      <c r="B61" s="7" t="s">
        <v>67</v>
      </c>
      <c r="C61" t="s">
        <v>57</v>
      </c>
      <c r="D61" t="s">
        <v>58</v>
      </c>
      <c r="E61" t="s">
        <v>59</v>
      </c>
      <c r="F61" t="s">
        <v>60</v>
      </c>
      <c r="H61" s="7" t="s">
        <v>32</v>
      </c>
      <c r="I61" t="s">
        <v>28</v>
      </c>
      <c r="J61" t="s">
        <v>29</v>
      </c>
      <c r="K61" t="s">
        <v>27</v>
      </c>
      <c r="L61" t="s">
        <v>30</v>
      </c>
    </row>
    <row r="62" spans="2:12" x14ac:dyDescent="0.25">
      <c r="B62" s="8" t="s">
        <v>47</v>
      </c>
      <c r="C62" s="2">
        <v>708</v>
      </c>
      <c r="D62" s="2">
        <v>653</v>
      </c>
      <c r="E62" s="2">
        <v>1039</v>
      </c>
      <c r="F62" s="2">
        <v>698</v>
      </c>
      <c r="H62" s="8" t="s">
        <v>62</v>
      </c>
      <c r="I62" s="4">
        <v>5.3475935828877004E-2</v>
      </c>
      <c r="J62" s="4">
        <v>0.22222222222222221</v>
      </c>
      <c r="K62" s="4"/>
      <c r="L62" s="4"/>
    </row>
    <row r="63" spans="2:12" x14ac:dyDescent="0.25">
      <c r="B63" s="8" t="s">
        <v>48</v>
      </c>
      <c r="C63" s="2">
        <v>339</v>
      </c>
      <c r="D63" s="2">
        <v>325</v>
      </c>
      <c r="E63" s="2">
        <v>536</v>
      </c>
      <c r="F63" s="2">
        <v>285</v>
      </c>
      <c r="H63" s="8" t="s">
        <v>64</v>
      </c>
      <c r="I63" s="4">
        <v>6.2419562419562417E-2</v>
      </c>
      <c r="J63" s="4">
        <v>0.13070539419087138</v>
      </c>
      <c r="K63" s="4">
        <v>0.26595744680851063</v>
      </c>
      <c r="L63" s="4"/>
    </row>
    <row r="64" spans="2:12" x14ac:dyDescent="0.25">
      <c r="B64" s="8" t="s">
        <v>49</v>
      </c>
      <c r="C64" s="2">
        <v>225</v>
      </c>
      <c r="D64" s="2">
        <v>204</v>
      </c>
      <c r="E64" s="2">
        <v>344</v>
      </c>
      <c r="F64" s="2">
        <v>194</v>
      </c>
      <c r="H64" s="8" t="s">
        <v>63</v>
      </c>
      <c r="I64" s="4">
        <v>5.0113464447806351E-2</v>
      </c>
      <c r="J64" s="4">
        <v>0.10560928433268858</v>
      </c>
      <c r="K64" s="4">
        <v>0.24087591240875914</v>
      </c>
      <c r="L64" s="4">
        <v>0.45270270270270269</v>
      </c>
    </row>
    <row r="65" spans="2:12" x14ac:dyDescent="0.25">
      <c r="B65" s="8" t="s">
        <v>50</v>
      </c>
      <c r="C65" s="2">
        <v>568</v>
      </c>
      <c r="D65" s="2">
        <v>522</v>
      </c>
      <c r="E65" s="2">
        <v>858</v>
      </c>
      <c r="F65" s="2">
        <v>530</v>
      </c>
      <c r="H65" s="8" t="s">
        <v>65</v>
      </c>
      <c r="I65" s="4">
        <v>5.9017474447741511E-2</v>
      </c>
      <c r="J65" s="4">
        <v>0.1151685393258427</v>
      </c>
      <c r="K65" s="4">
        <v>0.28153380423814328</v>
      </c>
      <c r="L65" s="4">
        <v>0.43443708609271525</v>
      </c>
    </row>
    <row r="66" spans="2:12" x14ac:dyDescent="0.25">
      <c r="B66" s="8" t="s">
        <v>51</v>
      </c>
      <c r="C66" s="2">
        <v>405</v>
      </c>
      <c r="D66" s="2">
        <v>426</v>
      </c>
      <c r="E66" s="2">
        <v>666</v>
      </c>
      <c r="F66" s="2">
        <v>425</v>
      </c>
      <c r="H66" s="8" t="s">
        <v>66</v>
      </c>
      <c r="I66" s="4">
        <v>5.7142857142857141E-2</v>
      </c>
      <c r="J66" s="4">
        <v>0.12121212121212122</v>
      </c>
      <c r="K66" s="4">
        <v>0.30136986301369861</v>
      </c>
      <c r="L66" s="4">
        <v>0.44444444444444442</v>
      </c>
    </row>
    <row r="67" spans="2:12" x14ac:dyDescent="0.25">
      <c r="B67" s="8" t="s">
        <v>52</v>
      </c>
      <c r="C67" s="2">
        <v>1098</v>
      </c>
      <c r="D67" s="2">
        <v>904</v>
      </c>
      <c r="E67" s="2">
        <v>1580</v>
      </c>
      <c r="F67" s="2">
        <v>995</v>
      </c>
    </row>
    <row r="68" spans="2:12" x14ac:dyDescent="0.25">
      <c r="B68" s="8" t="s">
        <v>53</v>
      </c>
      <c r="C68" s="2">
        <v>310</v>
      </c>
      <c r="D68" s="2">
        <v>316</v>
      </c>
      <c r="E68" s="2">
        <v>516</v>
      </c>
      <c r="F68" s="2">
        <v>343</v>
      </c>
    </row>
    <row r="69" spans="2:12" x14ac:dyDescent="0.25">
      <c r="B69" s="8" t="s">
        <v>54</v>
      </c>
      <c r="C69" s="2">
        <v>119</v>
      </c>
      <c r="D69" s="2">
        <v>96</v>
      </c>
      <c r="E69" s="2">
        <v>177</v>
      </c>
      <c r="F69" s="2">
        <v>108</v>
      </c>
    </row>
    <row r="70" spans="2:12" x14ac:dyDescent="0.25">
      <c r="B70" s="8" t="s">
        <v>55</v>
      </c>
      <c r="C70" s="2">
        <v>223</v>
      </c>
      <c r="D70" s="2">
        <v>204</v>
      </c>
      <c r="E70" s="2">
        <v>339</v>
      </c>
      <c r="F70" s="2">
        <v>220</v>
      </c>
    </row>
    <row r="71" spans="2:12" x14ac:dyDescent="0.25">
      <c r="B71" s="8" t="s">
        <v>56</v>
      </c>
      <c r="C71" s="2">
        <v>610</v>
      </c>
      <c r="D71" s="2">
        <v>523</v>
      </c>
      <c r="E71" s="2">
        <v>837</v>
      </c>
      <c r="F71" s="2">
        <v>532</v>
      </c>
    </row>
  </sheetData>
  <mergeCells count="1">
    <mergeCell ref="A1:D1"/>
  </mergeCells>
  <conditionalFormatting pivot="1" sqref="C62:F71">
    <cfRule type="colorScale" priority="2">
      <colorScale>
        <cfvo type="min"/>
        <cfvo type="max"/>
        <color rgb="FFB1C3F5"/>
        <color rgb="FF1D4ED8"/>
      </colorScale>
    </cfRule>
  </conditionalFormatting>
  <pageMargins left="0.7" right="0.7" top="0.75" bottom="0.75" header="0.3" footer="0.3"/>
  <pageSetup paperSize="9" orientation="portrait" r:id="rId1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E331F-F7B2-4C14-B9E7-1B4DDC91BF8B}">
  <dimension ref="C4:V16"/>
  <sheetViews>
    <sheetView showGridLines="0" zoomScale="110" zoomScaleNormal="70" workbookViewId="0"/>
  </sheetViews>
  <sheetFormatPr defaultColWidth="11.7109375" defaultRowHeight="15" x14ac:dyDescent="0.25"/>
  <cols>
    <col min="3" max="3" width="12.140625" bestFit="1" customWidth="1"/>
    <col min="4" max="4" width="19.42578125" bestFit="1" customWidth="1"/>
    <col min="10" max="10" width="16.42578125" bestFit="1" customWidth="1"/>
    <col min="11" max="11" width="17.28515625" bestFit="1" customWidth="1"/>
    <col min="12" max="12" width="14.85546875" bestFit="1" customWidth="1"/>
    <col min="13" max="13" width="17.5703125" bestFit="1" customWidth="1"/>
    <col min="14" max="14" width="10.140625" bestFit="1" customWidth="1"/>
    <col min="19" max="19" width="17" bestFit="1" customWidth="1"/>
    <col min="20" max="20" width="8.85546875" bestFit="1" customWidth="1"/>
    <col min="21" max="21" width="13.5703125" bestFit="1" customWidth="1"/>
    <col min="22" max="22" width="10.140625" bestFit="1" customWidth="1"/>
  </cols>
  <sheetData>
    <row r="4" spans="3:22" x14ac:dyDescent="0.25">
      <c r="C4" s="7" t="s">
        <v>32</v>
      </c>
      <c r="D4" t="s">
        <v>5</v>
      </c>
      <c r="J4" s="15" t="s">
        <v>76</v>
      </c>
      <c r="K4" s="15" t="s">
        <v>12</v>
      </c>
      <c r="L4" s="15" t="s">
        <v>13</v>
      </c>
      <c r="M4" s="15" t="s">
        <v>5</v>
      </c>
      <c r="N4" s="15" t="s">
        <v>1</v>
      </c>
      <c r="S4" s="15" t="s">
        <v>77</v>
      </c>
      <c r="T4" s="15" t="s">
        <v>78</v>
      </c>
      <c r="U4" s="15" t="s">
        <v>79</v>
      </c>
      <c r="V4" s="15" t="s">
        <v>1</v>
      </c>
    </row>
    <row r="5" spans="3:22" x14ac:dyDescent="0.25">
      <c r="C5" s="8">
        <v>1</v>
      </c>
      <c r="D5" s="4">
        <v>0.11950146627565983</v>
      </c>
      <c r="J5" s="12" t="s">
        <v>43</v>
      </c>
      <c r="K5" s="13">
        <v>0.38983050847457629</v>
      </c>
      <c r="L5" s="13">
        <v>0.61016949152542377</v>
      </c>
      <c r="M5" s="13">
        <v>0.12266112266112267</v>
      </c>
      <c r="N5" s="14">
        <v>481</v>
      </c>
      <c r="S5" s="12" t="s">
        <v>54</v>
      </c>
      <c r="T5" s="13">
        <v>0.16800000000000001</v>
      </c>
      <c r="U5" s="16">
        <v>2409200</v>
      </c>
      <c r="V5" s="14">
        <v>500</v>
      </c>
    </row>
    <row r="6" spans="3:22" x14ac:dyDescent="0.25">
      <c r="C6" s="8">
        <v>2</v>
      </c>
      <c r="D6" s="4">
        <v>0.12550607287449392</v>
      </c>
      <c r="J6" s="12" t="s">
        <v>45</v>
      </c>
      <c r="K6" s="13">
        <v>0.375</v>
      </c>
      <c r="L6" s="13">
        <v>0.625</v>
      </c>
      <c r="M6" s="13">
        <v>0.10294117647058823</v>
      </c>
      <c r="N6" s="14">
        <v>544</v>
      </c>
      <c r="S6" s="12" t="s">
        <v>55</v>
      </c>
      <c r="T6" s="13">
        <v>0.15821501014198783</v>
      </c>
      <c r="U6" s="16">
        <v>5224000</v>
      </c>
      <c r="V6" s="14">
        <v>986</v>
      </c>
    </row>
    <row r="7" spans="3:22" x14ac:dyDescent="0.25">
      <c r="C7" s="8">
        <v>3</v>
      </c>
      <c r="D7" s="4">
        <v>0.13583815028901733</v>
      </c>
      <c r="J7" s="12" t="s">
        <v>44</v>
      </c>
      <c r="K7" s="13">
        <v>0.32</v>
      </c>
      <c r="L7" s="13">
        <v>0.68</v>
      </c>
      <c r="M7" s="13">
        <v>9.9601593625498003E-2</v>
      </c>
      <c r="N7" s="14">
        <v>502</v>
      </c>
      <c r="S7" s="12" t="s">
        <v>53</v>
      </c>
      <c r="T7" s="13">
        <v>0.1265993265993266</v>
      </c>
      <c r="U7" s="16">
        <v>5978400</v>
      </c>
      <c r="V7" s="14">
        <v>1485</v>
      </c>
    </row>
    <row r="8" spans="3:22" x14ac:dyDescent="0.25">
      <c r="C8" s="8">
        <v>4</v>
      </c>
      <c r="D8" s="4">
        <v>0.10344827586206896</v>
      </c>
      <c r="J8" s="12" t="s">
        <v>39</v>
      </c>
      <c r="K8" s="13">
        <v>0.30612244897959184</v>
      </c>
      <c r="L8" s="13">
        <v>0.69387755102040816</v>
      </c>
      <c r="M8" s="13">
        <v>0.10144927536231885</v>
      </c>
      <c r="N8" s="14">
        <v>483</v>
      </c>
      <c r="S8" s="12" t="s">
        <v>52</v>
      </c>
      <c r="T8" s="13">
        <v>0.12366178719685383</v>
      </c>
      <c r="U8" s="16">
        <v>20209700</v>
      </c>
      <c r="V8" s="14">
        <v>4577</v>
      </c>
    </row>
    <row r="9" spans="3:22" x14ac:dyDescent="0.25">
      <c r="C9" s="8">
        <v>5</v>
      </c>
      <c r="D9" s="4">
        <v>0.11213626685592619</v>
      </c>
      <c r="J9" s="12" t="s">
        <v>38</v>
      </c>
      <c r="K9" s="13">
        <v>0.29508196721311475</v>
      </c>
      <c r="L9" s="13">
        <v>0.70491803278688525</v>
      </c>
      <c r="M9" s="13">
        <v>0.12248995983935743</v>
      </c>
      <c r="N9" s="14">
        <v>498</v>
      </c>
      <c r="S9" s="12" t="s">
        <v>56</v>
      </c>
      <c r="T9" s="13">
        <v>0.12070343725019984</v>
      </c>
      <c r="U9" s="16">
        <v>11394700</v>
      </c>
      <c r="V9" s="14">
        <v>2502</v>
      </c>
    </row>
    <row r="10" spans="3:22" x14ac:dyDescent="0.25">
      <c r="C10" s="8">
        <v>6</v>
      </c>
      <c r="D10" s="4">
        <v>0.12937595129375951</v>
      </c>
      <c r="J10" s="12" t="s">
        <v>46</v>
      </c>
      <c r="K10" s="13">
        <v>0.29310344827586204</v>
      </c>
      <c r="L10" s="13">
        <v>0.7068965517241379</v>
      </c>
      <c r="M10" s="13">
        <v>0.11132437619961612</v>
      </c>
      <c r="N10" s="14">
        <v>521</v>
      </c>
      <c r="S10" s="12" t="s">
        <v>48</v>
      </c>
      <c r="T10" s="13">
        <v>0.11986531986531987</v>
      </c>
      <c r="U10" s="16">
        <v>5884900</v>
      </c>
      <c r="V10" s="14">
        <v>1485</v>
      </c>
    </row>
    <row r="11" spans="3:22" x14ac:dyDescent="0.25">
      <c r="C11" s="8">
        <v>7</v>
      </c>
      <c r="D11" s="4">
        <v>0.1251798561151079</v>
      </c>
      <c r="J11" s="12" t="s">
        <v>40</v>
      </c>
      <c r="K11" s="13">
        <v>0.29032258064516131</v>
      </c>
      <c r="L11" s="13">
        <v>0.70967741935483875</v>
      </c>
      <c r="M11" s="13">
        <v>0.12474849094567404</v>
      </c>
      <c r="N11" s="14">
        <v>497</v>
      </c>
      <c r="S11" s="12" t="s">
        <v>49</v>
      </c>
      <c r="T11" s="13">
        <v>0.11892450879007239</v>
      </c>
      <c r="U11" s="16">
        <v>4118800</v>
      </c>
      <c r="V11" s="14">
        <v>967</v>
      </c>
    </row>
    <row r="12" spans="3:22" x14ac:dyDescent="0.25">
      <c r="C12" s="8">
        <v>8</v>
      </c>
      <c r="D12" s="4">
        <v>0.10722263588979895</v>
      </c>
      <c r="J12" s="12" t="s">
        <v>41</v>
      </c>
      <c r="K12" s="13">
        <v>0.28846153846153844</v>
      </c>
      <c r="L12" s="13">
        <v>0.71153846153846156</v>
      </c>
      <c r="M12" s="13">
        <v>0.10462776659959759</v>
      </c>
      <c r="N12" s="14">
        <v>497</v>
      </c>
      <c r="S12" s="12" t="s">
        <v>50</v>
      </c>
      <c r="T12" s="13">
        <v>0.11783696529459241</v>
      </c>
      <c r="U12" s="16">
        <v>10350200</v>
      </c>
      <c r="V12" s="14">
        <v>2478</v>
      </c>
    </row>
    <row r="13" spans="3:22" x14ac:dyDescent="0.25">
      <c r="C13" s="8">
        <v>9</v>
      </c>
      <c r="D13" s="4">
        <v>0.12598425196850394</v>
      </c>
      <c r="J13" s="12" t="s">
        <v>42</v>
      </c>
      <c r="K13" s="13">
        <v>0.28000000000000003</v>
      </c>
      <c r="L13" s="13">
        <v>0.72</v>
      </c>
      <c r="M13" s="13">
        <v>8.9928057553956831E-2</v>
      </c>
      <c r="N13" s="14">
        <v>556</v>
      </c>
      <c r="S13" s="12" t="s">
        <v>47</v>
      </c>
      <c r="T13" s="13">
        <v>0.11362169141381537</v>
      </c>
      <c r="U13" s="16">
        <v>13516000</v>
      </c>
      <c r="V13" s="14">
        <v>3098</v>
      </c>
    </row>
    <row r="14" spans="3:22" x14ac:dyDescent="0.25">
      <c r="C14" s="8">
        <v>10</v>
      </c>
      <c r="D14" s="4">
        <v>0.12527553269654665</v>
      </c>
      <c r="J14" s="12" t="s">
        <v>37</v>
      </c>
      <c r="K14" s="13">
        <v>0.27586206896551724</v>
      </c>
      <c r="L14" s="13">
        <v>0.72413793103448276</v>
      </c>
      <c r="M14" s="13">
        <v>0.12636165577342048</v>
      </c>
      <c r="N14" s="14">
        <v>459</v>
      </c>
      <c r="S14" s="12" t="s">
        <v>51</v>
      </c>
      <c r="T14" s="13">
        <v>0.11082206035379813</v>
      </c>
      <c r="U14" s="16">
        <v>8447000</v>
      </c>
      <c r="V14" s="14">
        <v>1922</v>
      </c>
    </row>
    <row r="15" spans="3:22" x14ac:dyDescent="0.25">
      <c r="C15" s="8">
        <v>11</v>
      </c>
      <c r="D15" s="4">
        <v>0.11917701863354037</v>
      </c>
    </row>
    <row r="16" spans="3:22" x14ac:dyDescent="0.25">
      <c r="C16" s="8">
        <v>12</v>
      </c>
      <c r="D16" s="4">
        <v>0.13058035714285715</v>
      </c>
    </row>
  </sheetData>
  <conditionalFormatting pivot="1" sqref="K5:K14">
    <cfRule type="colorScale" priority="10">
      <colorScale>
        <cfvo type="min"/>
        <cfvo type="max"/>
        <color theme="0"/>
        <color rgb="FF1D4ED8"/>
      </colorScale>
    </cfRule>
  </conditionalFormatting>
  <conditionalFormatting pivot="1" sqref="L5:L14">
    <cfRule type="colorScale" priority="9">
      <colorScale>
        <cfvo type="min"/>
        <cfvo type="max"/>
        <color rgb="FFFCFCFF"/>
        <color rgb="FF63BE7B"/>
      </colorScale>
    </cfRule>
  </conditionalFormatting>
  <conditionalFormatting pivot="1" sqref="L5:L14">
    <cfRule type="colorScale" priority="8">
      <colorScale>
        <cfvo type="min"/>
        <cfvo type="max"/>
        <color theme="0"/>
        <color rgb="FF1D4ED8"/>
      </colorScale>
    </cfRule>
  </conditionalFormatting>
  <conditionalFormatting pivot="1" sqref="M5:M14">
    <cfRule type="colorScale" priority="7">
      <colorScale>
        <cfvo type="min"/>
        <cfvo type="max"/>
        <color theme="0"/>
        <color rgb="FF1D4ED8"/>
      </colorScale>
    </cfRule>
  </conditionalFormatting>
  <conditionalFormatting pivot="1" sqref="N5:N14">
    <cfRule type="dataBar" priority="6">
      <dataBar>
        <cfvo type="min"/>
        <cfvo type="max"/>
        <color rgb="FF638EC6"/>
      </dataBar>
      <extLst>
        <ext xmlns:x14="http://schemas.microsoft.com/office/spreadsheetml/2009/9/main" uri="{B025F937-C7B1-47D3-B67F-A62EFF666E3E}">
          <x14:id>{A40420BD-43C0-4C24-A902-55FF22574D26}</x14:id>
        </ext>
      </extLst>
    </cfRule>
  </conditionalFormatting>
  <conditionalFormatting pivot="1" sqref="N5:N14">
    <cfRule type="dataBar" priority="5">
      <dataBar>
        <cfvo type="min"/>
        <cfvo type="max"/>
        <color rgb="FF1D4ED8"/>
      </dataBar>
      <extLst>
        <ext xmlns:x14="http://schemas.microsoft.com/office/spreadsheetml/2009/9/main" uri="{B025F937-C7B1-47D3-B67F-A62EFF666E3E}">
          <x14:id>{1A37CE7B-C082-42CD-A67E-16CEA473F9F4}</x14:id>
        </ext>
      </extLst>
    </cfRule>
  </conditionalFormatting>
  <conditionalFormatting pivot="1" sqref="N5:N14">
    <cfRule type="dataBar" priority="4">
      <dataBar showValue="0">
        <cfvo type="min"/>
        <cfvo type="max"/>
        <color rgb="FF638EC6"/>
      </dataBar>
      <extLst>
        <ext xmlns:x14="http://schemas.microsoft.com/office/spreadsheetml/2009/9/main" uri="{B025F937-C7B1-47D3-B67F-A62EFF666E3E}">
          <x14:id>{86492B8E-83D3-4D26-A6D1-E352151B72C2}</x14:id>
        </ext>
      </extLst>
    </cfRule>
  </conditionalFormatting>
  <conditionalFormatting pivot="1" sqref="N5:N14">
    <cfRule type="dataBar" priority="3">
      <dataBar showValue="0">
        <cfvo type="min"/>
        <cfvo type="max"/>
        <color rgb="FF1D4ED8"/>
      </dataBar>
      <extLst>
        <ext xmlns:x14="http://schemas.microsoft.com/office/spreadsheetml/2009/9/main" uri="{B025F937-C7B1-47D3-B67F-A62EFF666E3E}">
          <x14:id>{ABA9400B-A2F6-4BBB-B3CE-A66743FB7453}</x14:id>
        </ext>
      </extLst>
    </cfRule>
  </conditionalFormatting>
  <conditionalFormatting pivot="1" sqref="T5:T14">
    <cfRule type="colorScale" priority="2">
      <colorScale>
        <cfvo type="min"/>
        <cfvo type="max"/>
        <color theme="0"/>
        <color rgb="FF1D4ED8"/>
      </colorScale>
    </cfRule>
  </conditionalFormatting>
  <conditionalFormatting pivot="1" sqref="V5:V14">
    <cfRule type="dataBar" priority="1">
      <dataBar showValue="0">
        <cfvo type="min"/>
        <cfvo type="max"/>
        <color rgb="FF1D4ED8"/>
      </dataBar>
      <extLst>
        <ext xmlns:x14="http://schemas.microsoft.com/office/spreadsheetml/2009/9/main" uri="{B025F937-C7B1-47D3-B67F-A62EFF666E3E}">
          <x14:id>{C3903138-6A9A-4032-9180-F3638C608C42}</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A40420BD-43C0-4C24-A902-55FF22574D26}">
            <x14:dataBar minLength="0" maxLength="100" border="1" negativeBarBorderColorSameAsPositive="0">
              <x14:cfvo type="autoMin"/>
              <x14:cfvo type="autoMax"/>
              <x14:borderColor rgb="FF638EC6"/>
              <x14:negativeFillColor rgb="FFFF0000"/>
              <x14:negativeBorderColor rgb="FFFF0000"/>
              <x14:axisColor rgb="FF000000"/>
            </x14:dataBar>
          </x14:cfRule>
          <xm:sqref>N5:N14</xm:sqref>
        </x14:conditionalFormatting>
        <x14:conditionalFormatting xmlns:xm="http://schemas.microsoft.com/office/excel/2006/main" pivot="1">
          <x14:cfRule type="dataBar" id="{1A37CE7B-C082-42CD-A67E-16CEA473F9F4}">
            <x14:dataBar minLength="0" maxLength="100" gradient="0">
              <x14:cfvo type="autoMin"/>
              <x14:cfvo type="autoMax"/>
              <x14:negativeFillColor rgb="FFFF0000"/>
              <x14:axisColor rgb="FF000000"/>
            </x14:dataBar>
          </x14:cfRule>
          <xm:sqref>N5:N14</xm:sqref>
        </x14:conditionalFormatting>
        <x14:conditionalFormatting xmlns:xm="http://schemas.microsoft.com/office/excel/2006/main" pivot="1">
          <x14:cfRule type="dataBar" id="{86492B8E-83D3-4D26-A6D1-E352151B72C2}">
            <x14:dataBar minLength="0" maxLength="100" gradient="0">
              <x14:cfvo type="autoMin"/>
              <x14:cfvo type="autoMax"/>
              <x14:negativeFillColor rgb="FFFF0000"/>
              <x14:axisColor rgb="FF000000"/>
            </x14:dataBar>
          </x14:cfRule>
          <xm:sqref>N5:N14</xm:sqref>
        </x14:conditionalFormatting>
        <x14:conditionalFormatting xmlns:xm="http://schemas.microsoft.com/office/excel/2006/main" pivot="1">
          <x14:cfRule type="dataBar" id="{ABA9400B-A2F6-4BBB-B3CE-A66743FB7453}">
            <x14:dataBar minLength="0" maxLength="100" gradient="0">
              <x14:cfvo type="autoMin"/>
              <x14:cfvo type="autoMax"/>
              <x14:negativeFillColor rgb="FFFF0000"/>
              <x14:axisColor rgb="FF000000"/>
            </x14:dataBar>
          </x14:cfRule>
          <xm:sqref>N5:N14</xm:sqref>
        </x14:conditionalFormatting>
        <x14:conditionalFormatting xmlns:xm="http://schemas.microsoft.com/office/excel/2006/main" pivot="1">
          <x14:cfRule type="dataBar" id="{C3903138-6A9A-4032-9180-F3638C608C42}">
            <x14:dataBar minLength="0" maxLength="100" gradient="0">
              <x14:cfvo type="autoMin"/>
              <x14:cfvo type="autoMax"/>
              <x14:negativeFillColor rgb="FFFF0000"/>
              <x14:axisColor rgb="FF000000"/>
            </x14:dataBar>
          </x14:cfRule>
          <xm:sqref>V5:V14</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C13AF-5A89-4B8A-A0DD-960DBED7703E}">
  <dimension ref="A1"/>
  <sheetViews>
    <sheetView showGridLines="0" showRowColHeaders="0" tabSelected="1" topLeftCell="B2" zoomScale="50" zoomScaleNormal="50" workbookViewId="0">
      <selection activeCell="AA73" sqref="AA73"/>
    </sheetView>
  </sheetViews>
  <sheetFormatPr defaultRowHeight="15" x14ac:dyDescent="0.25"/>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A8EF07C1-680D-44FF-8F45-E6D44265877C}">
  <ds:schemaRefs/>
</ds:datastoreItem>
</file>

<file path=customXml/itemProps2.xml><?xml version="1.0" encoding="utf-8"?>
<ds:datastoreItem xmlns:ds="http://schemas.openxmlformats.org/officeDocument/2006/customXml" ds:itemID="{9A4BA0D4-E57D-4B8A-83B8-D8F1B2CF7E8B}">
  <ds:schemaRefs/>
</ds:datastoreItem>
</file>

<file path=customXml/itemProps3.xml><?xml version="1.0" encoding="utf-8"?>
<ds:datastoreItem xmlns:ds="http://schemas.openxmlformats.org/officeDocument/2006/customXml" ds:itemID="{2C6B1CE7-2574-47E5-B614-1878ECA426F1}">
  <ds:schemaRefs/>
</ds:datastoreItem>
</file>

<file path=customXml/itemProps4.xml><?xml version="1.0" encoding="utf-8"?>
<ds:datastoreItem xmlns:ds="http://schemas.openxmlformats.org/officeDocument/2006/customXml" ds:itemID="{2A9AB33B-DE8D-4F1C-883C-066F931DAC99}">
  <ds:schemaRefs/>
</ds:datastoreItem>
</file>

<file path=customXml/itemProps5.xml><?xml version="1.0" encoding="utf-8"?>
<ds:datastoreItem xmlns:ds="http://schemas.openxmlformats.org/officeDocument/2006/customXml" ds:itemID="{7800F0A6-DF91-4797-8EB2-DD19DF830693}">
  <ds:schemaRefs/>
</ds:datastoreItem>
</file>

<file path=customXml/itemProps6.xml><?xml version="1.0" encoding="utf-8"?>
<ds:datastoreItem xmlns:ds="http://schemas.openxmlformats.org/officeDocument/2006/customXml" ds:itemID="{3F76CD68-947E-40A2-8F25-144AFCC78CD2}">
  <ds:schemaRefs/>
</ds:datastoreItem>
</file>

<file path=customXml/itemProps7.xml><?xml version="1.0" encoding="utf-8"?>
<ds:datastoreItem xmlns:ds="http://schemas.openxmlformats.org/officeDocument/2006/customXml" ds:itemID="{A275F560-0A8C-4FD4-A638-189442C4EF3A}">
  <ds:schemaRefs/>
</ds:datastoreItem>
</file>

<file path=customXml/itemProps8.xml><?xml version="1.0" encoding="utf-8"?>
<ds:datastoreItem xmlns:ds="http://schemas.openxmlformats.org/officeDocument/2006/customXml" ds:itemID="{A037F9C7-2665-4BA6-9068-5279A2F77F89}">
  <ds:schemaRefs/>
</ds:datastoreItem>
</file>

<file path=customXml/itemProps9.xml><?xml version="1.0" encoding="utf-8"?>
<ds:datastoreItem xmlns:ds="http://schemas.openxmlformats.org/officeDocument/2006/customXml" ds:itemID="{4E764655-B465-4D12-920F-85586C3EEC26}">
  <ds:schemaRefs/>
</ds:datastoreItem>
</file>

<file path=customXml/itemProps10.xml><?xml version="1.0" encoding="utf-8"?>
<ds:datastoreItem xmlns:ds="http://schemas.openxmlformats.org/officeDocument/2006/customXml" ds:itemID="{23755045-876B-4436-B3D4-A4683096FF41}">
  <ds:schemaRefs/>
</ds:datastoreItem>
</file>

<file path=customXml/itemProps11.xml><?xml version="1.0" encoding="utf-8"?>
<ds:datastoreItem xmlns:ds="http://schemas.openxmlformats.org/officeDocument/2006/customXml" ds:itemID="{0D5EF4B9-AE93-47D6-88AA-1E39F894208D}">
  <ds:schemaRefs/>
</ds:datastoreItem>
</file>

<file path=customXml/itemProps12.xml><?xml version="1.0" encoding="utf-8"?>
<ds:datastoreItem xmlns:ds="http://schemas.openxmlformats.org/officeDocument/2006/customXml" ds:itemID="{EB02D0BC-B256-4741-AE57-8B0185650384}">
  <ds:schemaRefs/>
</ds:datastoreItem>
</file>

<file path=customXml/itemProps13.xml><?xml version="1.0" encoding="utf-8"?>
<ds:datastoreItem xmlns:ds="http://schemas.openxmlformats.org/officeDocument/2006/customXml" ds:itemID="{EEA8F9C9-66D9-4CDB-A957-EF5B303790D3}">
  <ds:schemaRefs/>
</ds:datastoreItem>
</file>

<file path=customXml/itemProps14.xml><?xml version="1.0" encoding="utf-8"?>
<ds:datastoreItem xmlns:ds="http://schemas.openxmlformats.org/officeDocument/2006/customXml" ds:itemID="{458544A4-B820-4218-AB0F-84F3DD4F3677}">
  <ds:schemaRefs/>
</ds:datastoreItem>
</file>

<file path=customXml/itemProps15.xml><?xml version="1.0" encoding="utf-8"?>
<ds:datastoreItem xmlns:ds="http://schemas.openxmlformats.org/officeDocument/2006/customXml" ds:itemID="{C5E4C9C1-74CE-4AF3-8DB9-2804CC4539BC}">
  <ds:schemaRefs/>
</ds:datastoreItem>
</file>

<file path=customXml/itemProps16.xml><?xml version="1.0" encoding="utf-8"?>
<ds:datastoreItem xmlns:ds="http://schemas.openxmlformats.org/officeDocument/2006/customXml" ds:itemID="{69D68341-41A5-411F-8AE3-D123FA8A5168}">
  <ds:schemaRefs/>
</ds:datastoreItem>
</file>

<file path=customXml/itemProps17.xml><?xml version="1.0" encoding="utf-8"?>
<ds:datastoreItem xmlns:ds="http://schemas.openxmlformats.org/officeDocument/2006/customXml" ds:itemID="{3AC3E8B3-B3A9-4AFB-98DF-002B9F75FEC2}">
  <ds:schemaRefs/>
</ds:datastoreItem>
</file>

<file path=customXml/itemProps18.xml><?xml version="1.0" encoding="utf-8"?>
<ds:datastoreItem xmlns:ds="http://schemas.openxmlformats.org/officeDocument/2006/customXml" ds:itemID="{2098EAE4-66A4-4580-AA39-EC294D884286}">
  <ds:schemaRefs/>
</ds:datastoreItem>
</file>

<file path=customXml/itemProps19.xml><?xml version="1.0" encoding="utf-8"?>
<ds:datastoreItem xmlns:ds="http://schemas.openxmlformats.org/officeDocument/2006/customXml" ds:itemID="{F6A34524-D2B4-4CDE-98B5-59D3752C3550}">
  <ds:schemaRefs/>
</ds:datastoreItem>
</file>

<file path=customXml/itemProps20.xml><?xml version="1.0" encoding="utf-8"?>
<ds:datastoreItem xmlns:ds="http://schemas.openxmlformats.org/officeDocument/2006/customXml" ds:itemID="{44B14CA9-243A-4DF3-9DB7-8A6A30E7BA4D}">
  <ds:schemaRefs/>
</ds:datastoreItem>
</file>

<file path=customXml/itemProps21.xml><?xml version="1.0" encoding="utf-8"?>
<ds:datastoreItem xmlns:ds="http://schemas.openxmlformats.org/officeDocument/2006/customXml" ds:itemID="{8C69C302-2616-4EFD-831F-0805016A28B3}">
  <ds:schemaRefs/>
</ds:datastoreItem>
</file>

<file path=customXml/itemProps22.xml><?xml version="1.0" encoding="utf-8"?>
<ds:datastoreItem xmlns:ds="http://schemas.openxmlformats.org/officeDocument/2006/customXml" ds:itemID="{4B2E5757-E54E-411A-8907-F9B49AC5D8A0}">
  <ds:schemaRefs/>
</ds:datastoreItem>
</file>

<file path=customXml/itemProps23.xml><?xml version="1.0" encoding="utf-8"?>
<ds:datastoreItem xmlns:ds="http://schemas.openxmlformats.org/officeDocument/2006/customXml" ds:itemID="{E0B85126-CE43-432E-939B-4906ED61D25B}">
  <ds:schemaRefs/>
</ds:datastoreItem>
</file>

<file path=customXml/itemProps24.xml><?xml version="1.0" encoding="utf-8"?>
<ds:datastoreItem xmlns:ds="http://schemas.openxmlformats.org/officeDocument/2006/customXml" ds:itemID="{E3794579-0991-46AD-8379-7CE09D237E61}">
  <ds:schemaRefs/>
</ds:datastoreItem>
</file>

<file path=customXml/itemProps25.xml><?xml version="1.0" encoding="utf-8"?>
<ds:datastoreItem xmlns:ds="http://schemas.openxmlformats.org/officeDocument/2006/customXml" ds:itemID="{C7B06D41-ABB6-4849-A16A-6C59B9DB78C8}">
  <ds:schemaRefs/>
</ds:datastoreItem>
</file>

<file path=customXml/itemProps26.xml><?xml version="1.0" encoding="utf-8"?>
<ds:datastoreItem xmlns:ds="http://schemas.openxmlformats.org/officeDocument/2006/customXml" ds:itemID="{3F36985D-A316-420E-99B6-6152BA5281B8}">
  <ds:schemaRefs/>
</ds:datastoreItem>
</file>

<file path=customXml/itemProps27.xml><?xml version="1.0" encoding="utf-8"?>
<ds:datastoreItem xmlns:ds="http://schemas.openxmlformats.org/officeDocument/2006/customXml" ds:itemID="{E4C37D94-B601-470C-8105-D10DBB6B3CF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Analysis</vt:lpstr>
      <vt:lpstr>Dashboard Elements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Sanya Ajibola</dc:creator>
  <cp:lastModifiedBy>Sanya Ajibola</cp:lastModifiedBy>
  <dcterms:created xsi:type="dcterms:W3CDTF">2026-09-03T19:23:53Z</dcterms:created>
  <dcterms:modified xsi:type="dcterms:W3CDTF">2026-09-19T17:04:42Z</dcterms:modified>
</cp:coreProperties>
</file>