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defaultThemeVersion="202300"/>
  <xr:revisionPtr revIDLastSave="0" documentId="8_{FF189B76-69F0-4144-9F49-51679D51440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6" i="1"/>
  <c r="M7" i="1"/>
  <c r="M8" i="1"/>
  <c r="M9" i="1"/>
  <c r="M10" i="1"/>
  <c r="M11" i="1"/>
  <c r="M12" i="1"/>
  <c r="M13" i="1"/>
  <c r="M14" i="1"/>
  <c r="M15" i="1"/>
  <c r="M6" i="1"/>
  <c r="L7" i="1"/>
  <c r="L8" i="1"/>
  <c r="L9" i="1"/>
  <c r="L10" i="1"/>
  <c r="L11" i="1"/>
  <c r="L12" i="1"/>
  <c r="L13" i="1"/>
  <c r="L14" i="1"/>
  <c r="L15" i="1"/>
  <c r="L6" i="1"/>
  <c r="K7" i="1"/>
  <c r="K8" i="1"/>
  <c r="K9" i="1"/>
  <c r="K10" i="1"/>
  <c r="K11" i="1"/>
  <c r="K12" i="1"/>
  <c r="K13" i="1"/>
  <c r="K14" i="1"/>
  <c r="K15" i="1"/>
  <c r="K6" i="1"/>
  <c r="J7" i="1"/>
  <c r="J8" i="1"/>
  <c r="J9" i="1"/>
  <c r="J10" i="1"/>
  <c r="J11" i="1"/>
  <c r="J12" i="1"/>
  <c r="J13" i="1"/>
  <c r="J14" i="1"/>
  <c r="J15" i="1"/>
  <c r="J6" i="1"/>
  <c r="I7" i="1"/>
  <c r="I8" i="1"/>
  <c r="I9" i="1"/>
  <c r="I10" i="1"/>
  <c r="I11" i="1"/>
  <c r="I12" i="1"/>
  <c r="I13" i="1"/>
  <c r="I14" i="1"/>
  <c r="I15" i="1"/>
  <c r="I6" i="1"/>
  <c r="H7" i="1"/>
  <c r="H8" i="1"/>
  <c r="H9" i="1"/>
  <c r="H10" i="1"/>
  <c r="H11" i="1"/>
  <c r="H12" i="1"/>
  <c r="H13" i="1"/>
  <c r="H14" i="1"/>
  <c r="H15" i="1"/>
  <c r="H6" i="1"/>
</calcChain>
</file>

<file path=xl/sharedStrings.xml><?xml version="1.0" encoding="utf-8"?>
<sst xmlns="http://schemas.openxmlformats.org/spreadsheetml/2006/main" count="37" uniqueCount="33">
  <si>
    <t xml:space="preserve">petStar una empresa mexicana líder en reciclaje de botellas de PET a nivel mundial </t>
  </si>
  <si>
    <t>calle Prolongación de Juarez Num. 1442, col. la Escalera Villa Benito Juarez Macuspana Tabasco C.P. 86722, Tel (936) 361 0238.</t>
  </si>
  <si>
    <t xml:space="preserve">NOMINA DE EMPLEADOS </t>
  </si>
  <si>
    <t xml:space="preserve">pago x dia </t>
  </si>
  <si>
    <t>puesto</t>
  </si>
  <si>
    <t xml:space="preserve">nombre </t>
  </si>
  <si>
    <t xml:space="preserve">ficha </t>
  </si>
  <si>
    <t>num.</t>
  </si>
  <si>
    <t>dias trab.</t>
  </si>
  <si>
    <t>hrs extrs.</t>
  </si>
  <si>
    <t>pago x hrs etrs</t>
  </si>
  <si>
    <t>comisiones x hrs extrs.</t>
  </si>
  <si>
    <t xml:space="preserve">sueldo neto </t>
  </si>
  <si>
    <t xml:space="preserve">imss </t>
  </si>
  <si>
    <t xml:space="preserve">i.s.r </t>
  </si>
  <si>
    <t xml:space="preserve">total de deducciones </t>
  </si>
  <si>
    <t xml:space="preserve">salario </t>
  </si>
  <si>
    <t xml:space="preserve">juana </t>
  </si>
  <si>
    <t xml:space="preserve">paulina </t>
  </si>
  <si>
    <t xml:space="preserve">roberto </t>
  </si>
  <si>
    <t>luis</t>
  </si>
  <si>
    <t>yessica</t>
  </si>
  <si>
    <t>ximena</t>
  </si>
  <si>
    <t xml:space="preserve">angel </t>
  </si>
  <si>
    <t xml:space="preserve">miguel </t>
  </si>
  <si>
    <t>gabriela</t>
  </si>
  <si>
    <t>alfredo</t>
  </si>
  <si>
    <t xml:space="preserve">gerente </t>
  </si>
  <si>
    <t xml:space="preserve">subgerente </t>
  </si>
  <si>
    <t xml:space="preserve">cajero </t>
  </si>
  <si>
    <t>cajera</t>
  </si>
  <si>
    <t>separador</t>
  </si>
  <si>
    <t xml:space="preserve">separador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</si>
</sst>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6701B-D3F7-6D4E-B025-BC57ECB13192}">
  <dimension ref="A1:N15"/>
  <sheetViews>
    <sheetView tabSelected="1" topLeftCell="D1" zoomScaleNormal="60" zoomScaleSheetLayoutView="100" workbookViewId="0">
      <selection activeCell="N6" sqref="N6:N15"/>
    </sheetView>
  </sheetViews>
  <sheetFormatPr defaultRowHeight="15" x14ac:dyDescent="0.2"/>
  <sheetData>
    <row r="1" spans="1:1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 x14ac:dyDescent="0.2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">
      <c r="A5" t="s">
        <v>7</v>
      </c>
      <c r="B5" t="s">
        <v>6</v>
      </c>
      <c r="C5" t="s">
        <v>5</v>
      </c>
      <c r="D5" t="s">
        <v>4</v>
      </c>
      <c r="E5" t="s">
        <v>3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  <c r="N5" t="s">
        <v>16</v>
      </c>
    </row>
    <row r="6" spans="1:14" x14ac:dyDescent="0.2">
      <c r="A6">
        <v>1</v>
      </c>
      <c r="B6">
        <v>5501</v>
      </c>
      <c r="C6" t="s">
        <v>17</v>
      </c>
      <c r="D6" t="s">
        <v>27</v>
      </c>
      <c r="E6">
        <v>700</v>
      </c>
      <c r="F6">
        <v>15</v>
      </c>
      <c r="G6">
        <v>1</v>
      </c>
      <c r="H6">
        <f>E6*20%</f>
        <v>140</v>
      </c>
      <c r="I6">
        <f>G6*H6</f>
        <v>140</v>
      </c>
      <c r="J6">
        <f>E6*F6+ I6</f>
        <v>10640</v>
      </c>
      <c r="K6">
        <f>J6*12%</f>
        <v>1276.8</v>
      </c>
      <c r="L6">
        <f>J6*10%</f>
        <v>1064</v>
      </c>
      <c r="M6">
        <f>K6+L6</f>
        <v>2340.8000000000002</v>
      </c>
      <c r="N6">
        <f>J6-M6</f>
        <v>8299.2000000000007</v>
      </c>
    </row>
    <row r="7" spans="1:14" x14ac:dyDescent="0.2">
      <c r="A7">
        <v>2</v>
      </c>
      <c r="B7">
        <v>5502</v>
      </c>
      <c r="C7" t="s">
        <v>18</v>
      </c>
      <c r="D7" t="s">
        <v>28</v>
      </c>
      <c r="E7">
        <v>600</v>
      </c>
      <c r="F7">
        <v>15</v>
      </c>
      <c r="G7">
        <v>10</v>
      </c>
      <c r="H7">
        <f t="shared" ref="H7:H15" si="0">E7*20%</f>
        <v>120</v>
      </c>
      <c r="I7">
        <f t="shared" ref="I7:I15" si="1">G7*H7</f>
        <v>1200</v>
      </c>
      <c r="J7">
        <f t="shared" ref="J7:J15" si="2">E7*F7+ I7</f>
        <v>10200</v>
      </c>
      <c r="K7">
        <f t="shared" ref="K7:K15" si="3">J7*12%</f>
        <v>1224</v>
      </c>
      <c r="L7">
        <f t="shared" ref="L7:L15" si="4">J7*10%</f>
        <v>1020</v>
      </c>
      <c r="M7">
        <f t="shared" ref="M7:M15" si="5">K7+L7</f>
        <v>2244</v>
      </c>
      <c r="N7">
        <f t="shared" ref="N7:N15" si="6">J7-M7</f>
        <v>7956</v>
      </c>
    </row>
    <row r="8" spans="1:14" x14ac:dyDescent="0.2">
      <c r="A8">
        <v>3</v>
      </c>
      <c r="B8">
        <v>5503</v>
      </c>
      <c r="C8" t="s">
        <v>19</v>
      </c>
      <c r="D8" t="s">
        <v>29</v>
      </c>
      <c r="E8">
        <v>300</v>
      </c>
      <c r="F8">
        <v>13</v>
      </c>
      <c r="G8">
        <v>7</v>
      </c>
      <c r="H8">
        <f t="shared" si="0"/>
        <v>60</v>
      </c>
      <c r="I8">
        <f t="shared" si="1"/>
        <v>420</v>
      </c>
      <c r="J8">
        <f t="shared" si="2"/>
        <v>4320</v>
      </c>
      <c r="K8">
        <f t="shared" si="3"/>
        <v>518.4</v>
      </c>
      <c r="L8">
        <f t="shared" si="4"/>
        <v>432</v>
      </c>
      <c r="M8">
        <f t="shared" si="5"/>
        <v>950.4</v>
      </c>
      <c r="N8">
        <f t="shared" si="6"/>
        <v>3369.6</v>
      </c>
    </row>
    <row r="9" spans="1:14" x14ac:dyDescent="0.2">
      <c r="A9">
        <v>4</v>
      </c>
      <c r="B9">
        <v>5504</v>
      </c>
      <c r="C9" t="s">
        <v>20</v>
      </c>
      <c r="D9" t="s">
        <v>29</v>
      </c>
      <c r="E9">
        <v>300</v>
      </c>
      <c r="F9">
        <v>10</v>
      </c>
      <c r="G9">
        <v>8</v>
      </c>
      <c r="H9">
        <f t="shared" si="0"/>
        <v>60</v>
      </c>
      <c r="I9">
        <f t="shared" si="1"/>
        <v>480</v>
      </c>
      <c r="J9">
        <f t="shared" si="2"/>
        <v>3480</v>
      </c>
      <c r="K9">
        <f t="shared" si="3"/>
        <v>417.59999999999997</v>
      </c>
      <c r="L9">
        <f t="shared" si="4"/>
        <v>348</v>
      </c>
      <c r="M9">
        <f t="shared" si="5"/>
        <v>765.59999999999991</v>
      </c>
      <c r="N9">
        <f t="shared" si="6"/>
        <v>2714.4</v>
      </c>
    </row>
    <row r="10" spans="1:14" x14ac:dyDescent="0.2">
      <c r="A10">
        <v>5</v>
      </c>
      <c r="B10">
        <v>5505</v>
      </c>
      <c r="C10" t="s">
        <v>21</v>
      </c>
      <c r="D10" t="s">
        <v>30</v>
      </c>
      <c r="E10">
        <v>300</v>
      </c>
      <c r="F10">
        <v>9</v>
      </c>
      <c r="G10">
        <v>5</v>
      </c>
      <c r="H10">
        <f t="shared" si="0"/>
        <v>60</v>
      </c>
      <c r="I10">
        <f t="shared" si="1"/>
        <v>300</v>
      </c>
      <c r="J10">
        <f t="shared" si="2"/>
        <v>3000</v>
      </c>
      <c r="K10">
        <f t="shared" si="3"/>
        <v>360</v>
      </c>
      <c r="L10">
        <f t="shared" si="4"/>
        <v>300</v>
      </c>
      <c r="M10">
        <f t="shared" si="5"/>
        <v>660</v>
      </c>
      <c r="N10">
        <f t="shared" si="6"/>
        <v>2340</v>
      </c>
    </row>
    <row r="11" spans="1:14" x14ac:dyDescent="0.2">
      <c r="A11">
        <v>6</v>
      </c>
      <c r="B11">
        <v>5506</v>
      </c>
      <c r="C11" t="s">
        <v>22</v>
      </c>
      <c r="D11" t="s">
        <v>30</v>
      </c>
      <c r="E11">
        <v>250</v>
      </c>
      <c r="F11">
        <v>10</v>
      </c>
      <c r="G11">
        <v>5</v>
      </c>
      <c r="H11">
        <f t="shared" si="0"/>
        <v>50</v>
      </c>
      <c r="I11">
        <f t="shared" si="1"/>
        <v>250</v>
      </c>
      <c r="J11">
        <f t="shared" si="2"/>
        <v>2750</v>
      </c>
      <c r="K11">
        <f t="shared" si="3"/>
        <v>330</v>
      </c>
      <c r="L11">
        <f t="shared" si="4"/>
        <v>275</v>
      </c>
      <c r="M11">
        <f t="shared" si="5"/>
        <v>605</v>
      </c>
      <c r="N11">
        <f t="shared" si="6"/>
        <v>2145</v>
      </c>
    </row>
    <row r="12" spans="1:14" x14ac:dyDescent="0.2">
      <c r="A12">
        <v>7</v>
      </c>
      <c r="B12">
        <v>5507</v>
      </c>
      <c r="C12" t="s">
        <v>23</v>
      </c>
      <c r="D12" t="s">
        <v>29</v>
      </c>
      <c r="E12">
        <v>250</v>
      </c>
      <c r="F12">
        <v>9</v>
      </c>
      <c r="G12">
        <v>8</v>
      </c>
      <c r="H12">
        <f t="shared" si="0"/>
        <v>50</v>
      </c>
      <c r="I12">
        <f t="shared" si="1"/>
        <v>400</v>
      </c>
      <c r="J12">
        <f t="shared" si="2"/>
        <v>2650</v>
      </c>
      <c r="K12">
        <f t="shared" si="3"/>
        <v>318</v>
      </c>
      <c r="L12">
        <f t="shared" si="4"/>
        <v>265</v>
      </c>
      <c r="M12">
        <f t="shared" si="5"/>
        <v>583</v>
      </c>
      <c r="N12">
        <f t="shared" si="6"/>
        <v>2067</v>
      </c>
    </row>
    <row r="13" spans="1:14" x14ac:dyDescent="0.2">
      <c r="A13">
        <v>8</v>
      </c>
      <c r="B13">
        <v>5508</v>
      </c>
      <c r="C13" t="s">
        <v>24</v>
      </c>
      <c r="D13" t="s">
        <v>31</v>
      </c>
      <c r="E13">
        <v>200</v>
      </c>
      <c r="F13">
        <v>7</v>
      </c>
      <c r="G13">
        <v>9</v>
      </c>
      <c r="H13">
        <f t="shared" si="0"/>
        <v>40</v>
      </c>
      <c r="I13">
        <f t="shared" si="1"/>
        <v>360</v>
      </c>
      <c r="J13">
        <f t="shared" si="2"/>
        <v>1760</v>
      </c>
      <c r="K13">
        <f t="shared" si="3"/>
        <v>211.2</v>
      </c>
      <c r="L13">
        <f t="shared" si="4"/>
        <v>176</v>
      </c>
      <c r="M13">
        <f t="shared" si="5"/>
        <v>387.2</v>
      </c>
      <c r="N13">
        <f t="shared" si="6"/>
        <v>1372.8</v>
      </c>
    </row>
    <row r="14" spans="1:14" x14ac:dyDescent="0.2">
      <c r="A14">
        <v>9</v>
      </c>
      <c r="B14">
        <v>5509</v>
      </c>
      <c r="C14" t="s">
        <v>25</v>
      </c>
      <c r="D14" t="s">
        <v>32</v>
      </c>
      <c r="E14">
        <v>200</v>
      </c>
      <c r="F14">
        <v>10</v>
      </c>
      <c r="G14">
        <v>10</v>
      </c>
      <c r="H14">
        <f t="shared" si="0"/>
        <v>40</v>
      </c>
      <c r="I14">
        <f t="shared" si="1"/>
        <v>400</v>
      </c>
      <c r="J14">
        <f t="shared" si="2"/>
        <v>2400</v>
      </c>
      <c r="K14">
        <f t="shared" si="3"/>
        <v>288</v>
      </c>
      <c r="L14">
        <f t="shared" si="4"/>
        <v>240</v>
      </c>
      <c r="M14">
        <f t="shared" si="5"/>
        <v>528</v>
      </c>
      <c r="N14">
        <f t="shared" si="6"/>
        <v>1872</v>
      </c>
    </row>
    <row r="15" spans="1:14" x14ac:dyDescent="0.2">
      <c r="A15">
        <v>10</v>
      </c>
      <c r="B15">
        <v>5510</v>
      </c>
      <c r="C15" t="s">
        <v>26</v>
      </c>
      <c r="D15" t="s">
        <v>32</v>
      </c>
      <c r="E15">
        <v>200</v>
      </c>
      <c r="F15">
        <v>15</v>
      </c>
      <c r="G15">
        <v>7</v>
      </c>
      <c r="H15">
        <f t="shared" si="0"/>
        <v>40</v>
      </c>
      <c r="I15">
        <f t="shared" si="1"/>
        <v>280</v>
      </c>
      <c r="J15">
        <f t="shared" si="2"/>
        <v>3280</v>
      </c>
      <c r="K15">
        <f t="shared" si="3"/>
        <v>393.59999999999997</v>
      </c>
      <c r="L15">
        <f t="shared" si="4"/>
        <v>328</v>
      </c>
      <c r="M15">
        <f t="shared" si="5"/>
        <v>721.59999999999991</v>
      </c>
      <c r="N15">
        <f t="shared" si="6"/>
        <v>2558.4</v>
      </c>
    </row>
  </sheetData>
  <mergeCells count="3">
    <mergeCell ref="A1:N1"/>
    <mergeCell ref="A2:N2"/>
    <mergeCell ref="A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angelesbustinzar6@gmail.com</dc:creator>
  <dcterms:created xsi:type="dcterms:W3CDTF">2024-11-06T19:05:12Z</dcterms:created>
</cp:coreProperties>
</file>