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" yWindow="255" windowWidth="18915" windowHeight="10830"/>
  </bookViews>
  <sheets>
    <sheet name="WKAB DBAR TEST Plan " sheetId="1" r:id="rId1"/>
  </sheets>
  <definedNames>
    <definedName name="_xlnm.Print_Area" localSheetId="0">'WKAB DBAR TEST Plan '!$A$15:$I$107</definedName>
    <definedName name="_xlnm.Print_Titles" localSheetId="0">'WKAB DBAR TEST Plan '!$2:$2</definedName>
  </definedNames>
  <calcPr calcId="145621"/>
</workbook>
</file>

<file path=xl/calcChain.xml><?xml version="1.0" encoding="utf-8"?>
<calcChain xmlns="http://schemas.openxmlformats.org/spreadsheetml/2006/main">
  <c r="I28" i="1" l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30" i="1"/>
  <c r="F31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6" i="1"/>
  <c r="I54" i="1"/>
  <c r="I52" i="1"/>
  <c r="I51" i="1"/>
  <c r="I50" i="1"/>
  <c r="I49" i="1"/>
  <c r="A67" i="1"/>
  <c r="A66" i="1"/>
  <c r="A65" i="1"/>
  <c r="A64" i="1"/>
  <c r="A63" i="1"/>
  <c r="A62" i="1"/>
  <c r="A61" i="1"/>
  <c r="A60" i="1"/>
  <c r="A59" i="1"/>
  <c r="A56" i="1"/>
  <c r="A54" i="1"/>
  <c r="A52" i="1"/>
  <c r="A51" i="1"/>
  <c r="A50" i="1"/>
  <c r="A49" i="1"/>
  <c r="I84" i="1"/>
  <c r="I83" i="1"/>
  <c r="I82" i="1"/>
  <c r="I81" i="1"/>
  <c r="I80" i="1"/>
  <c r="I79" i="1"/>
  <c r="I78" i="1"/>
  <c r="I77" i="1"/>
  <c r="I76" i="1"/>
  <c r="I75" i="1"/>
  <c r="I48" i="1"/>
  <c r="F48" i="1"/>
  <c r="E49" i="1" s="1"/>
  <c r="F49" i="1" s="1"/>
  <c r="E50" i="1" s="1"/>
  <c r="F50" i="1" s="1"/>
  <c r="E51" i="1" s="1"/>
  <c r="F51" i="1" s="1"/>
  <c r="E52" i="1" s="1"/>
  <c r="F52" i="1" s="1"/>
  <c r="E54" i="1" s="1"/>
  <c r="F54" i="1" s="1"/>
  <c r="E56" i="1" s="1"/>
  <c r="F56" i="1" s="1"/>
  <c r="E59" i="1" s="1"/>
  <c r="F59" i="1" s="1"/>
  <c r="E60" i="1" s="1"/>
  <c r="F60" i="1" s="1"/>
  <c r="E61" i="1" s="1"/>
  <c r="F61" i="1" s="1"/>
  <c r="E62" i="1" s="1"/>
  <c r="F62" i="1" s="1"/>
  <c r="E63" i="1" s="1"/>
  <c r="F63" i="1" s="1"/>
  <c r="E64" i="1" s="1"/>
  <c r="F64" i="1" s="1"/>
  <c r="E65" i="1" s="1"/>
  <c r="F65" i="1" s="1"/>
  <c r="E66" i="1" s="1"/>
  <c r="F66" i="1" s="1"/>
  <c r="E67" i="1" s="1"/>
  <c r="F67" i="1" s="1"/>
  <c r="E68" i="1" s="1"/>
  <c r="F68" i="1" s="1"/>
  <c r="E69" i="1" s="1"/>
  <c r="F69" i="1" s="1"/>
  <c r="E70" i="1" s="1"/>
  <c r="F70" i="1" s="1"/>
  <c r="E71" i="1" s="1"/>
  <c r="F71" i="1" s="1"/>
  <c r="E72" i="1" s="1"/>
  <c r="F72" i="1" s="1"/>
  <c r="E73" i="1" s="1"/>
  <c r="F73" i="1" s="1"/>
  <c r="E75" i="1" s="1"/>
  <c r="F75" i="1" s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A37" i="1"/>
  <c r="A36" i="1"/>
  <c r="A35" i="1"/>
  <c r="A34" i="1"/>
  <c r="A33" i="1"/>
  <c r="A32" i="1"/>
  <c r="A31" i="1"/>
  <c r="A30" i="1"/>
  <c r="E77" i="1" l="1"/>
  <c r="F77" i="1" s="1"/>
  <c r="E79" i="1" s="1"/>
  <c r="F79" i="1" s="1"/>
  <c r="E81" i="1" s="1"/>
  <c r="F81" i="1" s="1"/>
  <c r="E83" i="1" s="1"/>
  <c r="F83" i="1" s="1"/>
  <c r="E76" i="1"/>
  <c r="F76" i="1" s="1"/>
  <c r="E78" i="1" s="1"/>
  <c r="F78" i="1" s="1"/>
  <c r="E80" i="1" s="1"/>
  <c r="F80" i="1" s="1"/>
  <c r="E82" i="1" s="1"/>
  <c r="F82" i="1" s="1"/>
  <c r="E84" i="1" s="1"/>
  <c r="F84" i="1" s="1"/>
  <c r="A14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48" i="1"/>
  <c r="A47" i="1"/>
  <c r="A46" i="1"/>
  <c r="A45" i="1"/>
  <c r="A44" i="1"/>
  <c r="A43" i="1"/>
  <c r="A42" i="1"/>
  <c r="A41" i="1"/>
  <c r="A40" i="1"/>
  <c r="A39" i="1"/>
  <c r="A38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</calcChain>
</file>

<file path=xl/sharedStrings.xml><?xml version="1.0" encoding="utf-8"?>
<sst xmlns="http://schemas.openxmlformats.org/spreadsheetml/2006/main" count="194" uniqueCount="117">
  <si>
    <t>Distribute all test related documentation to Team</t>
  </si>
  <si>
    <t>DRPS</t>
  </si>
  <si>
    <t>DBA</t>
  </si>
  <si>
    <t>Document &amp; Review Test Timeline (Test plan) with Team</t>
  </si>
  <si>
    <t>Ensure DBAR Plan is available</t>
  </si>
  <si>
    <t>Send all Screen Prints and log files to DRPS</t>
  </si>
  <si>
    <t>Build the DASD Connections to the test server</t>
  </si>
  <si>
    <t>Verify Switch Zoning, modify if necessary</t>
  </si>
  <si>
    <t>Import the LUN's onto the server</t>
  </si>
  <si>
    <t>Verify that the PVID numbers of the LUN's match production</t>
  </si>
  <si>
    <t>Create screen shots of before disk import and filesystem mounts on DR server</t>
  </si>
  <si>
    <t>Import Disk Groups / Mount all Filesystems / Check raw device permissions, owners, and groups if applicable</t>
  </si>
  <si>
    <t>Application Name:</t>
  </si>
  <si>
    <t>DBAR Conference Line:</t>
  </si>
  <si>
    <t>Task Number</t>
  </si>
  <si>
    <t>Resource</t>
  </si>
  <si>
    <t>Actual Start Time</t>
  </si>
  <si>
    <t>Actual Completion Time</t>
  </si>
  <si>
    <t>Actual Duration</t>
  </si>
  <si>
    <t>Est. Duration</t>
  </si>
  <si>
    <t>Est. Start Time</t>
  </si>
  <si>
    <t>Est. Completion</t>
  </si>
  <si>
    <t>Discuss documentation needed with Internal Audit</t>
  </si>
  <si>
    <t>Obtain conference line for day of test</t>
  </si>
  <si>
    <t>DBAR Team</t>
  </si>
  <si>
    <t>Date / Time of DBAR Test:</t>
  </si>
  <si>
    <t>Clone the production server to the DBAR Server</t>
  </si>
  <si>
    <t>Configure the security access from the authorized DBAR server names above</t>
  </si>
  <si>
    <t>Contact the SSS storage engineer for hand off of DBAR server for storage configuration</t>
  </si>
  <si>
    <t>Storage Engineer</t>
  </si>
  <si>
    <t>Server Engineer</t>
  </si>
  <si>
    <t>Create test scripts to execute on DBAR server</t>
  </si>
  <si>
    <t>Execute test scripts on production to verify output on the DBAR server</t>
  </si>
  <si>
    <t>Application Engineer</t>
  </si>
  <si>
    <t>Turn over the DBAR Database server to the DBA; Create screen captures of after disk import and filesystem mounts</t>
  </si>
  <si>
    <t>Perform the database checkout; create screen captures</t>
  </si>
  <si>
    <t>Shutdown all Databases</t>
  </si>
  <si>
    <t>Point the DBAR applications to the DBAR database server; create screen captures</t>
  </si>
  <si>
    <t>Restore all DBAR application configurations to the original settings; create screen shots</t>
  </si>
  <si>
    <t>Unmount filesystems / deport volume groups</t>
  </si>
  <si>
    <t>Remove access to DBAR database server; create screen captures</t>
  </si>
  <si>
    <t>Start database(s) - Report any difficulties to Storage Engineer / Server Engineer; create screen captures</t>
  </si>
  <si>
    <t>Database Name/Instance:</t>
  </si>
  <si>
    <t>Domain:</t>
  </si>
  <si>
    <t>Obtain official sign-off from the folks performing the business checkout</t>
  </si>
  <si>
    <t>Send out email stating exercise is complete</t>
  </si>
  <si>
    <t>Close out Infoplex ticket</t>
  </si>
  <si>
    <t>Send out final documentation</t>
  </si>
  <si>
    <t>Establish the DBAR team</t>
  </si>
  <si>
    <t>Create a scope and objectives document</t>
  </si>
  <si>
    <t>Create a contact list to include the DBAR team and their Aetna ID's</t>
  </si>
  <si>
    <t xml:space="preserve">Determine a meeting schedule </t>
  </si>
  <si>
    <t>Review scope and objectives document and obtain official sign-off from team</t>
  </si>
  <si>
    <t>Document &amp; Review Business Checkout plan with application/business checkout team</t>
  </si>
  <si>
    <t>Request a schema of the application (if applicable)</t>
  </si>
  <si>
    <t>Checkout Team</t>
  </si>
  <si>
    <t>Platform:</t>
  </si>
  <si>
    <t>Size of Database:</t>
  </si>
  <si>
    <t>Conduct intial meeting with stakeholders</t>
  </si>
  <si>
    <t>Suspend IO Activity through TPCR - Create screen captures of process</t>
  </si>
  <si>
    <t xml:space="preserve">Unsuspend PPRC mirroring I/O - allow for production to resync all NEW data. *ensure deletion of any unneeded protected data that may have been used for DBAR test disks </t>
  </si>
  <si>
    <t xml:space="preserve">Build AIX LPAR in remote location </t>
  </si>
  <si>
    <t>Create an REMEDY Change #</t>
  </si>
  <si>
    <t>WKAB</t>
  </si>
  <si>
    <t>TABoR APP ID</t>
  </si>
  <si>
    <t>1(203) 607-0564 PC 342-1269</t>
  </si>
  <si>
    <t>Dial into the meetme lineToll-free:  +1-8666923580
Toll:  +1-2036070564
Participant Code:  3421269</t>
  </si>
  <si>
    <t>Informatics, Medical Mgmt. and Corporate</t>
  </si>
  <si>
    <t>Task Description</t>
  </si>
  <si>
    <t>DRPS Administration TASKS</t>
  </si>
  <si>
    <t>PRE-TEST TASKS</t>
  </si>
  <si>
    <t>DBAR EXERCISE EXECUTION</t>
  </si>
  <si>
    <t>DBAR EXERCISE WRAP UP TAKE DOWN and CONCLUSION</t>
  </si>
  <si>
    <t>Production DB Server Name(s):</t>
  </si>
  <si>
    <t>DBAR DB Server Name(s):</t>
  </si>
  <si>
    <t>REMEDY CHANGE Ticket :</t>
  </si>
  <si>
    <t>WKAB DBAR Exercise - Test Plan Timeline</t>
  </si>
  <si>
    <t>Acquire WCC Test servers for Aetnaprod &amp; Spnode45</t>
  </si>
  <si>
    <t>AIX Eng</t>
  </si>
  <si>
    <t>Aquire WCC Web Server</t>
  </si>
  <si>
    <t>Web Eng</t>
  </si>
  <si>
    <t>Build  (PROD) specifications</t>
  </si>
  <si>
    <t>Tasks associated with Midrange storage</t>
  </si>
  <si>
    <t>MID STORMAN</t>
  </si>
  <si>
    <t xml:space="preserve">Verify WKABPROD DB configuration to build </t>
  </si>
  <si>
    <t>Verify DPPRD01 DB configuration to build</t>
  </si>
  <si>
    <t xml:space="preserve">Obtain and validate from DBA area all WKAB user login accounts for WKAB's DBAR environment. </t>
  </si>
  <si>
    <t>Team Dial in To Meeting TECHINAL AND STATUS LINE Toll-free:(866)692-3580; Toll:(203)607-0564 ID# 3421269</t>
  </si>
  <si>
    <t>WKAB DBAR TEAM</t>
  </si>
  <si>
    <t>Break production mirrors</t>
  </si>
  <si>
    <t>Verify that all DB filesystems are mounted in Windsor for both Aetnaprod &amp; Spnode45</t>
  </si>
  <si>
    <t>Mike Swafford</t>
  </si>
  <si>
    <t>Run script to remove all e-mail references</t>
  </si>
  <si>
    <t>Confirm that SMTP is DISABLED</t>
  </si>
  <si>
    <t>Make sure Workability Production Print servers (MVMPWKPSAP10, MVMPWKPSAP11, MVMPWKPSAP12 &amp; MVMPWKPSAP13) are NOT pointing to the AETHDBAR environment.</t>
  </si>
  <si>
    <t>Tree</t>
  </si>
  <si>
    <t>Confirm the latest version of WKABdbpsswrd.dll and Web.config are loaded on the Winswkis10 server so that the server can see the AETHDBAR environment.</t>
  </si>
  <si>
    <t>ADA/Web Eng</t>
  </si>
  <si>
    <t xml:space="preserve">Attach web server to dbar test environment </t>
  </si>
  <si>
    <t>TECHNICAL LINE OPEN Team Dial in To Meeting Toll-free:(866)692-3580; Toll:(203)607-0564 ID# 3421269</t>
  </si>
  <si>
    <t>WKAB DBAR Team</t>
  </si>
  <si>
    <t>Complete Plumbing Check</t>
  </si>
  <si>
    <t>Shaun Reehl</t>
  </si>
  <si>
    <t>Screen prints from systems check sent to DRPS_C</t>
  </si>
  <si>
    <t>CRQ35676</t>
  </si>
  <si>
    <t>AIX, ORACLE</t>
  </si>
  <si>
    <t>Aetnaprod &amp; Spnode45 / WKABPROD DB and DPPRD01 DB</t>
  </si>
  <si>
    <t>Aetnaprod &amp; Spnode45</t>
  </si>
  <si>
    <t>DPPRD01  checkout of data consistency</t>
  </si>
  <si>
    <t>WKABPROD checkout of data consistency</t>
  </si>
  <si>
    <t>Eugene Berman</t>
  </si>
  <si>
    <t xml:space="preserve">
Rename DPPRD01 db to DPPDBAR</t>
  </si>
  <si>
    <t>Rename wkabprod db to WKABDBAR</t>
  </si>
  <si>
    <t>Remove all references to production from WKAB DBAR Server</t>
  </si>
  <si>
    <t>Remove all references to production from WKAB PeopleSoft  Server</t>
  </si>
  <si>
    <t>Validate DPPDBAR Peoplesoft DB is available</t>
  </si>
  <si>
    <t>Mike Swafford/Eugene Berman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</si>
</sst>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2" x14ac:knownFonts="1">
    <font>
      <sz val="10"/>
      <name val="Arial"/>
    </font>
    <font>
      <sz val="8"/>
      <name val="Arial"/>
      <family val="2"/>
    </font>
    <font>
      <b/>
      <sz val="12"/>
      <color theme="1"/>
      <name val="Maiandra GD"/>
      <family val="2"/>
    </font>
    <font>
      <sz val="12"/>
      <name val="Maiandra GD"/>
      <family val="2"/>
    </font>
    <font>
      <b/>
      <sz val="12"/>
      <name val="Maiandra GD"/>
      <family val="2"/>
    </font>
    <font>
      <sz val="12"/>
      <color indexed="18"/>
      <name val="Maiandra GD"/>
      <family val="2"/>
    </font>
    <font>
      <sz val="12"/>
      <color indexed="10"/>
      <name val="Maiandra GD"/>
      <family val="2"/>
    </font>
    <font>
      <b/>
      <sz val="14"/>
      <color theme="1"/>
      <name val="Maiandra GD"/>
      <family val="2"/>
    </font>
    <font>
      <sz val="10"/>
      <name val="Arial Rounded MT Bold"/>
      <family val="2"/>
    </font>
    <font>
      <sz val="10"/>
      <color indexed="10"/>
      <name val="Arial Rounded MT Bold"/>
      <family val="2"/>
    </font>
    <font>
      <sz val="10"/>
      <color indexed="8"/>
      <name val="Arial Rounded MT Bold"/>
      <family val="2"/>
    </font>
    <font>
      <sz val="12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4" borderId="1" xfId="0" applyFont="1" applyFill="1" applyBorder="1" applyAlignment="1">
      <alignment horizontal="centerContinuous" vertical="center"/>
    </xf>
    <xf numFmtId="0" fontId="2" fillId="4" borderId="1" xfId="0" applyFont="1" applyFill="1" applyBorder="1" applyAlignment="1">
      <alignment horizontal="centerContinuous" vertical="center" wrapText="1"/>
    </xf>
    <xf numFmtId="0" fontId="3" fillId="0" borderId="0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4" fillId="0" borderId="1" xfId="0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/>
    <xf numFmtId="0" fontId="3" fillId="0" borderId="0" xfId="0" applyFont="1" applyFill="1" applyBorder="1" applyAlignment="1">
      <alignment horizontal="left" wrapText="1"/>
    </xf>
    <xf numFmtId="0" fontId="7" fillId="4" borderId="1" xfId="0" applyFont="1" applyFill="1" applyBorder="1" applyAlignment="1">
      <alignment horizontal="centerContinuous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164" fontId="11" fillId="0" borderId="1" xfId="0" applyNumberFormat="1" applyFont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abSelected="1" topLeftCell="A48" zoomScale="80" zoomScaleNormal="80" workbookViewId="0">
      <selection activeCell="B52" sqref="B52"/>
    </sheetView>
  </sheetViews>
  <sheetFormatPr defaultColWidth="51.140625" defaultRowHeight="15.75" x14ac:dyDescent="0.25"/>
  <cols>
    <col min="1" max="1" width="39.5703125" style="20" bestFit="1" customWidth="1"/>
    <col min="2" max="2" width="97.140625" style="3" bestFit="1" customWidth="1"/>
    <col min="3" max="3" width="22.42578125" style="3" bestFit="1" customWidth="1"/>
    <col min="4" max="4" width="17" style="3" bestFit="1" customWidth="1"/>
    <col min="5" max="6" width="21.28515625" style="28" bestFit="1" customWidth="1"/>
    <col min="7" max="7" width="22.28515625" style="28" bestFit="1" customWidth="1"/>
    <col min="8" max="8" width="30.85546875" style="28" bestFit="1" customWidth="1"/>
    <col min="9" max="9" width="20.28515625" style="3" bestFit="1" customWidth="1"/>
    <col min="10" max="256" width="41.42578125" style="3" customWidth="1"/>
    <col min="257" max="16384" width="51.140625" style="3"/>
  </cols>
  <sheetData>
    <row r="1" spans="1:9" ht="18" x14ac:dyDescent="0.25">
      <c r="A1" s="30" t="s">
        <v>76</v>
      </c>
      <c r="B1" s="2"/>
      <c r="C1" s="1"/>
      <c r="D1" s="1"/>
      <c r="E1" s="1"/>
      <c r="F1" s="1"/>
      <c r="G1" s="1"/>
      <c r="H1" s="1"/>
      <c r="I1" s="1"/>
    </row>
    <row r="2" spans="1:9" s="11" customFormat="1" x14ac:dyDescent="0.25">
      <c r="A2" s="4" t="s">
        <v>14</v>
      </c>
      <c r="B2" s="5" t="s">
        <v>68</v>
      </c>
      <c r="C2" s="6" t="s">
        <v>15</v>
      </c>
      <c r="D2" s="6" t="s">
        <v>19</v>
      </c>
      <c r="E2" s="7" t="s">
        <v>20</v>
      </c>
      <c r="F2" s="8" t="s">
        <v>21</v>
      </c>
      <c r="G2" s="9" t="s">
        <v>16</v>
      </c>
      <c r="H2" s="9" t="s">
        <v>17</v>
      </c>
      <c r="I2" s="10" t="s">
        <v>18</v>
      </c>
    </row>
    <row r="3" spans="1:9" s="11" customFormat="1" x14ac:dyDescent="0.25">
      <c r="A3" s="12" t="s">
        <v>25</v>
      </c>
      <c r="B3" s="13">
        <v>41466</v>
      </c>
      <c r="C3" s="14"/>
      <c r="D3" s="14"/>
      <c r="E3" s="15"/>
      <c r="F3" s="15"/>
      <c r="G3" s="15"/>
      <c r="H3" s="15"/>
      <c r="I3" s="14"/>
    </row>
    <row r="4" spans="1:9" s="11" customFormat="1" x14ac:dyDescent="0.25">
      <c r="A4" s="12" t="s">
        <v>12</v>
      </c>
      <c r="B4" s="16" t="s">
        <v>63</v>
      </c>
      <c r="C4" s="14"/>
      <c r="D4" s="14"/>
      <c r="E4" s="15"/>
      <c r="F4" s="15"/>
      <c r="G4" s="15"/>
      <c r="H4" s="15"/>
      <c r="I4" s="14"/>
    </row>
    <row r="5" spans="1:9" s="11" customFormat="1" x14ac:dyDescent="0.25">
      <c r="A5" s="12" t="s">
        <v>43</v>
      </c>
      <c r="B5" s="16" t="s">
        <v>67</v>
      </c>
      <c r="C5" s="14"/>
      <c r="D5" s="14"/>
      <c r="E5" s="15"/>
      <c r="F5" s="15"/>
      <c r="G5" s="15"/>
      <c r="H5" s="15"/>
      <c r="I5" s="14"/>
    </row>
    <row r="6" spans="1:9" s="11" customFormat="1" x14ac:dyDescent="0.25">
      <c r="A6" s="12" t="s">
        <v>64</v>
      </c>
      <c r="B6" s="16">
        <v>2135</v>
      </c>
      <c r="C6" s="14"/>
      <c r="D6" s="14"/>
      <c r="E6" s="15"/>
      <c r="F6" s="15"/>
      <c r="G6" s="15"/>
      <c r="H6" s="15"/>
      <c r="I6" s="14"/>
    </row>
    <row r="7" spans="1:9" s="11" customFormat="1" x14ac:dyDescent="0.25">
      <c r="A7" s="12" t="s">
        <v>75</v>
      </c>
      <c r="B7" s="16" t="s">
        <v>104</v>
      </c>
      <c r="C7" s="14"/>
      <c r="D7" s="14"/>
      <c r="E7" s="15"/>
      <c r="F7" s="15"/>
      <c r="G7" s="15"/>
      <c r="H7" s="15"/>
      <c r="I7" s="14"/>
    </row>
    <row r="8" spans="1:9" s="11" customFormat="1" x14ac:dyDescent="0.25">
      <c r="A8" s="12" t="s">
        <v>13</v>
      </c>
      <c r="B8" s="16" t="s">
        <v>65</v>
      </c>
      <c r="C8" s="14"/>
      <c r="D8" s="14"/>
      <c r="E8" s="15"/>
      <c r="F8" s="15"/>
      <c r="G8" s="15"/>
      <c r="H8" s="15"/>
      <c r="I8" s="14"/>
    </row>
    <row r="9" spans="1:9" s="11" customFormat="1" x14ac:dyDescent="0.25">
      <c r="A9" s="12" t="s">
        <v>42</v>
      </c>
      <c r="B9" s="16" t="s">
        <v>106</v>
      </c>
      <c r="C9" s="14"/>
      <c r="D9" s="14"/>
      <c r="E9" s="15"/>
      <c r="F9" s="15"/>
      <c r="G9" s="15"/>
      <c r="H9" s="15"/>
      <c r="I9" s="14"/>
    </row>
    <row r="10" spans="1:9" s="11" customFormat="1" x14ac:dyDescent="0.25">
      <c r="A10" s="12" t="s">
        <v>57</v>
      </c>
      <c r="B10" s="16"/>
      <c r="C10" s="14"/>
      <c r="D10" s="14"/>
      <c r="E10" s="15"/>
      <c r="F10" s="15"/>
      <c r="G10" s="15"/>
      <c r="H10" s="15"/>
      <c r="I10" s="14"/>
    </row>
    <row r="11" spans="1:9" s="11" customFormat="1" x14ac:dyDescent="0.25">
      <c r="A11" s="12" t="s">
        <v>56</v>
      </c>
      <c r="B11" s="16" t="s">
        <v>105</v>
      </c>
      <c r="C11" s="14"/>
      <c r="D11" s="14"/>
      <c r="E11" s="15"/>
      <c r="F11" s="15"/>
      <c r="G11" s="15"/>
      <c r="H11" s="15"/>
      <c r="I11" s="14"/>
    </row>
    <row r="12" spans="1:9" s="11" customFormat="1" x14ac:dyDescent="0.25">
      <c r="A12" s="12" t="s">
        <v>73</v>
      </c>
      <c r="B12" s="16" t="s">
        <v>107</v>
      </c>
      <c r="C12" s="14"/>
      <c r="D12" s="14"/>
      <c r="E12" s="15"/>
      <c r="F12" s="15"/>
      <c r="G12" s="15"/>
      <c r="H12" s="15"/>
      <c r="I12" s="14"/>
    </row>
    <row r="13" spans="1:9" s="11" customFormat="1" x14ac:dyDescent="0.25">
      <c r="A13" s="12" t="s">
        <v>74</v>
      </c>
      <c r="B13" s="16"/>
      <c r="C13" s="14"/>
      <c r="D13" s="14"/>
      <c r="E13" s="15"/>
      <c r="F13" s="15"/>
      <c r="G13" s="15"/>
      <c r="H13" s="15"/>
      <c r="I13" s="14"/>
    </row>
    <row r="14" spans="1:9" s="11" customFormat="1" x14ac:dyDescent="0.25">
      <c r="A14" s="17">
        <f>ROW()-13</f>
        <v>1</v>
      </c>
      <c r="B14" s="18" t="s">
        <v>69</v>
      </c>
      <c r="C14" s="6" t="s">
        <v>15</v>
      </c>
      <c r="D14" s="6" t="s">
        <v>19</v>
      </c>
      <c r="E14" s="7" t="s">
        <v>20</v>
      </c>
      <c r="F14" s="8" t="s">
        <v>21</v>
      </c>
      <c r="G14" s="9" t="s">
        <v>16</v>
      </c>
      <c r="H14" s="9" t="s">
        <v>17</v>
      </c>
      <c r="I14" s="10" t="s">
        <v>18</v>
      </c>
    </row>
    <row r="15" spans="1:9" x14ac:dyDescent="0.25">
      <c r="A15" s="17">
        <f>ROW()-13</f>
        <v>2</v>
      </c>
      <c r="B15" s="16" t="s">
        <v>58</v>
      </c>
      <c r="C15" s="17" t="s">
        <v>1</v>
      </c>
      <c r="D15" s="17">
        <v>5</v>
      </c>
      <c r="E15" s="43">
        <v>41456.333333333336</v>
      </c>
      <c r="F15" s="43">
        <f t="shared" ref="F15:F28" si="0">E15+D15/24</f>
        <v>41456.541666666672</v>
      </c>
      <c r="G15" s="31">
        <v>41456.333333333336</v>
      </c>
      <c r="H15" s="31">
        <v>41456.541666666672</v>
      </c>
      <c r="I15" s="17">
        <f t="shared" ref="I15:I28" si="1">(H15-G15)*24</f>
        <v>5.0000000000582077</v>
      </c>
    </row>
    <row r="16" spans="1:9" x14ac:dyDescent="0.25">
      <c r="A16" s="17">
        <f t="shared" ref="A16:A84" si="2">ROW()-13</f>
        <v>3</v>
      </c>
      <c r="B16" s="16" t="s">
        <v>48</v>
      </c>
      <c r="C16" s="17" t="s">
        <v>1</v>
      </c>
      <c r="D16" s="17">
        <v>5</v>
      </c>
      <c r="E16" s="43">
        <v>41456.333333333336</v>
      </c>
      <c r="F16" s="43">
        <f t="shared" si="0"/>
        <v>41456.541666666672</v>
      </c>
      <c r="G16" s="31">
        <v>41456.333333333336</v>
      </c>
      <c r="H16" s="31">
        <v>41456.541666666672</v>
      </c>
      <c r="I16" s="17">
        <f t="shared" si="1"/>
        <v>5.0000000000582077</v>
      </c>
    </row>
    <row r="17" spans="1:9" x14ac:dyDescent="0.25">
      <c r="A17" s="17">
        <f t="shared" si="2"/>
        <v>4</v>
      </c>
      <c r="B17" s="16" t="s">
        <v>51</v>
      </c>
      <c r="C17" s="17" t="s">
        <v>1</v>
      </c>
      <c r="D17" s="17">
        <v>5</v>
      </c>
      <c r="E17" s="43">
        <v>41456.333333333336</v>
      </c>
      <c r="F17" s="43">
        <f t="shared" si="0"/>
        <v>41456.541666666672</v>
      </c>
      <c r="G17" s="31">
        <v>41456.333333333336</v>
      </c>
      <c r="H17" s="31">
        <v>41456.541666666672</v>
      </c>
      <c r="I17" s="17">
        <f t="shared" si="1"/>
        <v>5.0000000000582077</v>
      </c>
    </row>
    <row r="18" spans="1:9" x14ac:dyDescent="0.25">
      <c r="A18" s="17">
        <f t="shared" si="2"/>
        <v>5</v>
      </c>
      <c r="B18" s="16" t="s">
        <v>62</v>
      </c>
      <c r="C18" s="17" t="s">
        <v>1</v>
      </c>
      <c r="D18" s="17">
        <v>5</v>
      </c>
      <c r="E18" s="43">
        <v>41456.333333333336</v>
      </c>
      <c r="F18" s="43">
        <f t="shared" si="0"/>
        <v>41456.541666666672</v>
      </c>
      <c r="G18" s="31">
        <v>41456.333333333336</v>
      </c>
      <c r="H18" s="31">
        <v>41456.541666666672</v>
      </c>
      <c r="I18" s="17">
        <f t="shared" si="1"/>
        <v>5.0000000000582077</v>
      </c>
    </row>
    <row r="19" spans="1:9" x14ac:dyDescent="0.25">
      <c r="A19" s="17">
        <f t="shared" si="2"/>
        <v>6</v>
      </c>
      <c r="B19" s="16" t="s">
        <v>54</v>
      </c>
      <c r="C19" s="17" t="s">
        <v>1</v>
      </c>
      <c r="D19" s="17">
        <v>5</v>
      </c>
      <c r="E19" s="43">
        <v>41456.333333333336</v>
      </c>
      <c r="F19" s="43">
        <f t="shared" si="0"/>
        <v>41456.541666666672</v>
      </c>
      <c r="G19" s="31">
        <v>41456.333333333336</v>
      </c>
      <c r="H19" s="31">
        <v>41456.541666666672</v>
      </c>
      <c r="I19" s="17">
        <f t="shared" si="1"/>
        <v>5.0000000000582077</v>
      </c>
    </row>
    <row r="20" spans="1:9" x14ac:dyDescent="0.25">
      <c r="A20" s="17">
        <f t="shared" si="2"/>
        <v>7</v>
      </c>
      <c r="B20" s="16" t="s">
        <v>49</v>
      </c>
      <c r="C20" s="17" t="s">
        <v>24</v>
      </c>
      <c r="D20" s="17">
        <v>5</v>
      </c>
      <c r="E20" s="43">
        <v>41456.333333333336</v>
      </c>
      <c r="F20" s="43">
        <f t="shared" si="0"/>
        <v>41456.541666666672</v>
      </c>
      <c r="G20" s="31">
        <v>41456.333333333336</v>
      </c>
      <c r="H20" s="31">
        <v>41456.541666666672</v>
      </c>
      <c r="I20" s="17">
        <f t="shared" si="1"/>
        <v>5.0000000000582077</v>
      </c>
    </row>
    <row r="21" spans="1:9" x14ac:dyDescent="0.25">
      <c r="A21" s="17">
        <f t="shared" si="2"/>
        <v>8</v>
      </c>
      <c r="B21" s="16" t="s">
        <v>52</v>
      </c>
      <c r="C21" s="17" t="s">
        <v>1</v>
      </c>
      <c r="D21" s="17">
        <v>5</v>
      </c>
      <c r="E21" s="43">
        <v>41456.333333333336</v>
      </c>
      <c r="F21" s="43">
        <f t="shared" si="0"/>
        <v>41456.541666666672</v>
      </c>
      <c r="G21" s="31">
        <v>41456.333333333336</v>
      </c>
      <c r="H21" s="31">
        <v>41456.541666666672</v>
      </c>
      <c r="I21" s="17">
        <f t="shared" si="1"/>
        <v>5.0000000000582077</v>
      </c>
    </row>
    <row r="22" spans="1:9" x14ac:dyDescent="0.25">
      <c r="A22" s="17">
        <f t="shared" si="2"/>
        <v>9</v>
      </c>
      <c r="B22" s="16" t="s">
        <v>22</v>
      </c>
      <c r="C22" s="17" t="s">
        <v>24</v>
      </c>
      <c r="D22" s="17">
        <v>5</v>
      </c>
      <c r="E22" s="43">
        <v>41456.333333333336</v>
      </c>
      <c r="F22" s="43">
        <f t="shared" si="0"/>
        <v>41456.541666666672</v>
      </c>
      <c r="G22" s="31">
        <v>41456.333333333336</v>
      </c>
      <c r="H22" s="31">
        <v>41456.541666666672</v>
      </c>
      <c r="I22" s="17">
        <f t="shared" si="1"/>
        <v>5.0000000000582077</v>
      </c>
    </row>
    <row r="23" spans="1:9" x14ac:dyDescent="0.25">
      <c r="A23" s="17">
        <f t="shared" si="2"/>
        <v>10</v>
      </c>
      <c r="B23" s="16" t="s">
        <v>3</v>
      </c>
      <c r="C23" s="17" t="s">
        <v>24</v>
      </c>
      <c r="D23" s="17">
        <v>5</v>
      </c>
      <c r="E23" s="43">
        <v>41456.333333333336</v>
      </c>
      <c r="F23" s="43">
        <f t="shared" si="0"/>
        <v>41456.541666666672</v>
      </c>
      <c r="G23" s="31">
        <v>41456.333333333336</v>
      </c>
      <c r="H23" s="31">
        <v>41456.541666666672</v>
      </c>
      <c r="I23" s="17">
        <f t="shared" si="1"/>
        <v>5.0000000000582077</v>
      </c>
    </row>
    <row r="24" spans="1:9" x14ac:dyDescent="0.25">
      <c r="A24" s="17">
        <f t="shared" si="2"/>
        <v>11</v>
      </c>
      <c r="B24" s="16" t="s">
        <v>53</v>
      </c>
      <c r="C24" s="17" t="s">
        <v>24</v>
      </c>
      <c r="D24" s="17">
        <v>5</v>
      </c>
      <c r="E24" s="43">
        <v>41456.333333333336</v>
      </c>
      <c r="F24" s="43">
        <f t="shared" si="0"/>
        <v>41456.541666666672</v>
      </c>
      <c r="G24" s="31">
        <v>41456.333333333336</v>
      </c>
      <c r="H24" s="31">
        <v>41456.541666666672</v>
      </c>
      <c r="I24" s="17">
        <f t="shared" si="1"/>
        <v>5.0000000000582077</v>
      </c>
    </row>
    <row r="25" spans="1:9" x14ac:dyDescent="0.25">
      <c r="A25" s="17">
        <f t="shared" si="2"/>
        <v>12</v>
      </c>
      <c r="B25" s="16" t="s">
        <v>50</v>
      </c>
      <c r="C25" s="17" t="s">
        <v>1</v>
      </c>
      <c r="D25" s="17">
        <v>5</v>
      </c>
      <c r="E25" s="43">
        <v>41456.333333333336</v>
      </c>
      <c r="F25" s="43">
        <f t="shared" si="0"/>
        <v>41456.541666666672</v>
      </c>
      <c r="G25" s="31">
        <v>41456.333333333336</v>
      </c>
      <c r="H25" s="31">
        <v>41456.541666666672</v>
      </c>
      <c r="I25" s="17">
        <f t="shared" si="1"/>
        <v>5.0000000000582077</v>
      </c>
    </row>
    <row r="26" spans="1:9" x14ac:dyDescent="0.25">
      <c r="A26" s="17">
        <f t="shared" si="2"/>
        <v>13</v>
      </c>
      <c r="B26" s="16" t="s">
        <v>23</v>
      </c>
      <c r="C26" s="17" t="s">
        <v>1</v>
      </c>
      <c r="D26" s="17">
        <v>5</v>
      </c>
      <c r="E26" s="43">
        <v>41456.333333333336</v>
      </c>
      <c r="F26" s="43">
        <f t="shared" si="0"/>
        <v>41456.541666666672</v>
      </c>
      <c r="G26" s="31">
        <v>41456.333333333336</v>
      </c>
      <c r="H26" s="31">
        <v>41456.541666666672</v>
      </c>
      <c r="I26" s="17">
        <f t="shared" si="1"/>
        <v>5.0000000000582077</v>
      </c>
    </row>
    <row r="27" spans="1:9" x14ac:dyDescent="0.25">
      <c r="A27" s="17">
        <f t="shared" si="2"/>
        <v>14</v>
      </c>
      <c r="B27" s="16" t="s">
        <v>4</v>
      </c>
      <c r="C27" s="17" t="s">
        <v>1</v>
      </c>
      <c r="D27" s="17">
        <v>5</v>
      </c>
      <c r="E27" s="43">
        <v>41456.333333333336</v>
      </c>
      <c r="F27" s="43">
        <f t="shared" si="0"/>
        <v>41456.541666666672</v>
      </c>
      <c r="G27" s="31">
        <v>41456.333333333336</v>
      </c>
      <c r="H27" s="31">
        <v>41456.541666666672</v>
      </c>
      <c r="I27" s="17">
        <f t="shared" si="1"/>
        <v>5.0000000000582077</v>
      </c>
    </row>
    <row r="28" spans="1:9" x14ac:dyDescent="0.25">
      <c r="A28" s="17">
        <f t="shared" si="2"/>
        <v>15</v>
      </c>
      <c r="B28" s="16" t="s">
        <v>0</v>
      </c>
      <c r="C28" s="17" t="s">
        <v>1</v>
      </c>
      <c r="D28" s="17">
        <v>5</v>
      </c>
      <c r="E28" s="43">
        <v>41456.333333333336</v>
      </c>
      <c r="F28" s="43">
        <f t="shared" si="0"/>
        <v>41456.541666666672</v>
      </c>
      <c r="G28" s="31">
        <v>41456.333333333336</v>
      </c>
      <c r="H28" s="31">
        <v>41456.541666666672</v>
      </c>
      <c r="I28" s="17">
        <f t="shared" si="1"/>
        <v>5.0000000000582077</v>
      </c>
    </row>
    <row r="29" spans="1:9" x14ac:dyDescent="0.25">
      <c r="A29" s="17">
        <f t="shared" si="2"/>
        <v>16</v>
      </c>
      <c r="B29" s="18" t="s">
        <v>70</v>
      </c>
      <c r="C29" s="6" t="s">
        <v>15</v>
      </c>
      <c r="D29" s="6" t="s">
        <v>19</v>
      </c>
      <c r="E29" s="7" t="s">
        <v>20</v>
      </c>
      <c r="F29" s="8" t="s">
        <v>21</v>
      </c>
      <c r="G29" s="9" t="s">
        <v>16</v>
      </c>
      <c r="H29" s="9" t="s">
        <v>17</v>
      </c>
      <c r="I29" s="10" t="s">
        <v>18</v>
      </c>
    </row>
    <row r="30" spans="1:9" x14ac:dyDescent="0.25">
      <c r="A30" s="17">
        <f t="shared" si="2"/>
        <v>17</v>
      </c>
      <c r="B30" s="32" t="s">
        <v>77</v>
      </c>
      <c r="C30" s="33" t="s">
        <v>78</v>
      </c>
      <c r="D30" s="33">
        <v>1</v>
      </c>
      <c r="E30" s="43">
        <v>41456.333333333336</v>
      </c>
      <c r="F30" s="43">
        <f t="shared" ref="F30:F84" si="3">E30+D30/24</f>
        <v>41456.375</v>
      </c>
      <c r="G30" s="43">
        <v>41456.333333333336</v>
      </c>
      <c r="H30" s="34">
        <v>41456.375</v>
      </c>
      <c r="I30" s="17">
        <f>(H30-G30)*24</f>
        <v>0.99999999994179234</v>
      </c>
    </row>
    <row r="31" spans="1:9" x14ac:dyDescent="0.25">
      <c r="A31" s="17">
        <f t="shared" si="2"/>
        <v>18</v>
      </c>
      <c r="B31" s="32" t="s">
        <v>79</v>
      </c>
      <c r="C31" s="33" t="s">
        <v>80</v>
      </c>
      <c r="D31" s="33">
        <v>1</v>
      </c>
      <c r="E31" s="43">
        <v>41456.333333333336</v>
      </c>
      <c r="F31" s="43">
        <f t="shared" si="3"/>
        <v>41456.375</v>
      </c>
      <c r="G31" s="43">
        <v>41456.333333333336</v>
      </c>
      <c r="H31" s="34">
        <v>41456.375</v>
      </c>
      <c r="I31" s="17">
        <f t="shared" ref="I31:I84" si="4">(H31-G31)*24</f>
        <v>0.99999999994179234</v>
      </c>
    </row>
    <row r="32" spans="1:9" x14ac:dyDescent="0.25">
      <c r="A32" s="17">
        <f t="shared" si="2"/>
        <v>19</v>
      </c>
      <c r="B32" s="32" t="s">
        <v>81</v>
      </c>
      <c r="C32" s="33" t="s">
        <v>78</v>
      </c>
      <c r="D32" s="33">
        <v>2</v>
      </c>
      <c r="E32" s="43">
        <v>41456.333333333336</v>
      </c>
      <c r="F32" s="43">
        <f t="shared" si="3"/>
        <v>41456.416666666672</v>
      </c>
      <c r="G32" s="43">
        <v>41456.333333333336</v>
      </c>
      <c r="H32" s="34">
        <v>41456.416666666672</v>
      </c>
      <c r="I32" s="17">
        <f t="shared" si="4"/>
        <v>2.0000000000582077</v>
      </c>
    </row>
    <row r="33" spans="1:9" x14ac:dyDescent="0.25">
      <c r="A33" s="17">
        <f t="shared" si="2"/>
        <v>20</v>
      </c>
      <c r="B33" s="32" t="s">
        <v>82</v>
      </c>
      <c r="C33" s="33" t="s">
        <v>83</v>
      </c>
      <c r="D33" s="33">
        <v>1</v>
      </c>
      <c r="E33" s="43">
        <v>41456.333333333336</v>
      </c>
      <c r="F33" s="43">
        <f t="shared" si="3"/>
        <v>41456.375</v>
      </c>
      <c r="G33" s="43">
        <v>41456.333333333336</v>
      </c>
      <c r="H33" s="34">
        <v>41456.375</v>
      </c>
      <c r="I33" s="17">
        <f t="shared" si="4"/>
        <v>0.99999999994179234</v>
      </c>
    </row>
    <row r="34" spans="1:9" x14ac:dyDescent="0.25">
      <c r="A34" s="17">
        <f t="shared" si="2"/>
        <v>21</v>
      </c>
      <c r="B34" s="32" t="s">
        <v>84</v>
      </c>
      <c r="C34" s="33" t="s">
        <v>2</v>
      </c>
      <c r="D34" s="33">
        <v>1</v>
      </c>
      <c r="E34" s="43">
        <v>41456.333333333336</v>
      </c>
      <c r="F34" s="43">
        <f t="shared" si="3"/>
        <v>41456.375</v>
      </c>
      <c r="G34" s="43">
        <v>41456.333333333336</v>
      </c>
      <c r="H34" s="34">
        <v>41456.375</v>
      </c>
      <c r="I34" s="17">
        <f t="shared" si="4"/>
        <v>0.99999999994179234</v>
      </c>
    </row>
    <row r="35" spans="1:9" x14ac:dyDescent="0.25">
      <c r="A35" s="17">
        <f t="shared" si="2"/>
        <v>22</v>
      </c>
      <c r="B35" s="32" t="s">
        <v>85</v>
      </c>
      <c r="C35" s="33" t="s">
        <v>2</v>
      </c>
      <c r="D35" s="33">
        <v>1</v>
      </c>
      <c r="E35" s="43">
        <v>41456.333333333336</v>
      </c>
      <c r="F35" s="43">
        <f t="shared" si="3"/>
        <v>41456.375</v>
      </c>
      <c r="G35" s="43">
        <v>41456.333333333336</v>
      </c>
      <c r="H35" s="34">
        <v>41456.375</v>
      </c>
      <c r="I35" s="17">
        <f t="shared" si="4"/>
        <v>0.99999999994179234</v>
      </c>
    </row>
    <row r="36" spans="1:9" x14ac:dyDescent="0.25">
      <c r="A36" s="17">
        <f t="shared" si="2"/>
        <v>23</v>
      </c>
      <c r="B36" s="32" t="s">
        <v>86</v>
      </c>
      <c r="C36" s="33" t="s">
        <v>2</v>
      </c>
      <c r="D36" s="33">
        <v>1</v>
      </c>
      <c r="E36" s="43">
        <v>41456.333333333336</v>
      </c>
      <c r="F36" s="43">
        <f t="shared" si="3"/>
        <v>41456.375</v>
      </c>
      <c r="G36" s="43">
        <v>41456.333333333336</v>
      </c>
      <c r="H36" s="34">
        <v>41456.375</v>
      </c>
      <c r="I36" s="17">
        <f t="shared" si="4"/>
        <v>0.99999999994179234</v>
      </c>
    </row>
    <row r="37" spans="1:9" x14ac:dyDescent="0.25">
      <c r="A37" s="17">
        <f t="shared" si="2"/>
        <v>24</v>
      </c>
      <c r="B37" s="16" t="s">
        <v>61</v>
      </c>
      <c r="C37" s="17" t="s">
        <v>30</v>
      </c>
      <c r="D37" s="17">
        <v>0</v>
      </c>
      <c r="E37" s="43">
        <v>41456.333333333336</v>
      </c>
      <c r="F37" s="43">
        <f t="shared" si="3"/>
        <v>41456.333333333336</v>
      </c>
      <c r="G37" s="43">
        <v>41456.333333333336</v>
      </c>
      <c r="H37" s="34">
        <v>41456.333333333336</v>
      </c>
      <c r="I37" s="17">
        <f t="shared" si="4"/>
        <v>0</v>
      </c>
    </row>
    <row r="38" spans="1:9" x14ac:dyDescent="0.25">
      <c r="A38" s="17">
        <f t="shared" si="2"/>
        <v>25</v>
      </c>
      <c r="B38" s="16" t="s">
        <v>26</v>
      </c>
      <c r="C38" s="17" t="s">
        <v>30</v>
      </c>
      <c r="D38" s="17">
        <v>0</v>
      </c>
      <c r="E38" s="43">
        <v>41456.333333333336</v>
      </c>
      <c r="F38" s="43">
        <f t="shared" si="3"/>
        <v>41456.333333333336</v>
      </c>
      <c r="G38" s="43">
        <v>41456.333333333336</v>
      </c>
      <c r="H38" s="34">
        <v>41456.333333333336</v>
      </c>
      <c r="I38" s="17">
        <f t="shared" si="4"/>
        <v>0</v>
      </c>
    </row>
    <row r="39" spans="1:9" x14ac:dyDescent="0.25">
      <c r="A39" s="17">
        <f t="shared" si="2"/>
        <v>26</v>
      </c>
      <c r="B39" s="16" t="s">
        <v>27</v>
      </c>
      <c r="C39" s="17" t="s">
        <v>30</v>
      </c>
      <c r="D39" s="17">
        <v>0</v>
      </c>
      <c r="E39" s="43">
        <v>41456.333333333336</v>
      </c>
      <c r="F39" s="43">
        <f t="shared" si="3"/>
        <v>41456.333333333336</v>
      </c>
      <c r="G39" s="43">
        <v>41456.333333333336</v>
      </c>
      <c r="H39" s="34">
        <v>41456.333333333336</v>
      </c>
      <c r="I39" s="17">
        <f t="shared" si="4"/>
        <v>0</v>
      </c>
    </row>
    <row r="40" spans="1:9" x14ac:dyDescent="0.25">
      <c r="A40" s="17">
        <f t="shared" si="2"/>
        <v>27</v>
      </c>
      <c r="B40" s="16" t="s">
        <v>28</v>
      </c>
      <c r="C40" s="17" t="s">
        <v>30</v>
      </c>
      <c r="D40" s="17">
        <v>0</v>
      </c>
      <c r="E40" s="43">
        <v>41456.333333333336</v>
      </c>
      <c r="F40" s="43">
        <f t="shared" si="3"/>
        <v>41456.333333333336</v>
      </c>
      <c r="G40" s="43">
        <v>41456.333333333336</v>
      </c>
      <c r="H40" s="34">
        <v>41456.333333333336</v>
      </c>
      <c r="I40" s="17">
        <f t="shared" si="4"/>
        <v>0</v>
      </c>
    </row>
    <row r="41" spans="1:9" x14ac:dyDescent="0.25">
      <c r="A41" s="17">
        <f t="shared" si="2"/>
        <v>28</v>
      </c>
      <c r="B41" s="16" t="s">
        <v>7</v>
      </c>
      <c r="C41" s="17" t="s">
        <v>29</v>
      </c>
      <c r="D41" s="17">
        <v>0</v>
      </c>
      <c r="E41" s="43">
        <v>41456.333333333336</v>
      </c>
      <c r="F41" s="43">
        <f t="shared" si="3"/>
        <v>41456.333333333336</v>
      </c>
      <c r="G41" s="43">
        <v>41456.333333333336</v>
      </c>
      <c r="H41" s="34">
        <v>41456.333333333336</v>
      </c>
      <c r="I41" s="17">
        <f t="shared" si="4"/>
        <v>0</v>
      </c>
    </row>
    <row r="42" spans="1:9" x14ac:dyDescent="0.25">
      <c r="A42" s="17">
        <f t="shared" si="2"/>
        <v>29</v>
      </c>
      <c r="B42" s="16" t="s">
        <v>6</v>
      </c>
      <c r="C42" s="17" t="s">
        <v>29</v>
      </c>
      <c r="D42" s="17">
        <v>0</v>
      </c>
      <c r="E42" s="43">
        <v>41456.333333333336</v>
      </c>
      <c r="F42" s="43">
        <f t="shared" si="3"/>
        <v>41456.333333333336</v>
      </c>
      <c r="G42" s="43">
        <v>41456.333333333336</v>
      </c>
      <c r="H42" s="34">
        <v>41456.333333333336</v>
      </c>
      <c r="I42" s="17">
        <f t="shared" si="4"/>
        <v>0</v>
      </c>
    </row>
    <row r="43" spans="1:9" x14ac:dyDescent="0.25">
      <c r="A43" s="17">
        <f t="shared" si="2"/>
        <v>30</v>
      </c>
      <c r="B43" s="16" t="s">
        <v>8</v>
      </c>
      <c r="C43" s="17" t="s">
        <v>29</v>
      </c>
      <c r="D43" s="17">
        <v>0</v>
      </c>
      <c r="E43" s="43">
        <v>41456.333333333336</v>
      </c>
      <c r="F43" s="43">
        <f t="shared" si="3"/>
        <v>41456.333333333336</v>
      </c>
      <c r="G43" s="43">
        <v>41456.333333333336</v>
      </c>
      <c r="H43" s="34">
        <v>41456.333333333336</v>
      </c>
      <c r="I43" s="17">
        <f t="shared" si="4"/>
        <v>0</v>
      </c>
    </row>
    <row r="44" spans="1:9" x14ac:dyDescent="0.25">
      <c r="A44" s="17">
        <f t="shared" si="2"/>
        <v>31</v>
      </c>
      <c r="B44" s="16" t="s">
        <v>9</v>
      </c>
      <c r="C44" s="17" t="s">
        <v>29</v>
      </c>
      <c r="D44" s="17">
        <v>0.5</v>
      </c>
      <c r="E44" s="43">
        <v>41456.333333333336</v>
      </c>
      <c r="F44" s="43">
        <f t="shared" si="3"/>
        <v>41456.354166666672</v>
      </c>
      <c r="G44" s="43">
        <v>41456.333333333336</v>
      </c>
      <c r="H44" s="34">
        <v>41456.354166666672</v>
      </c>
      <c r="I44" s="17">
        <f t="shared" si="4"/>
        <v>0.50000000005820766</v>
      </c>
    </row>
    <row r="45" spans="1:9" x14ac:dyDescent="0.25">
      <c r="A45" s="17">
        <f t="shared" si="2"/>
        <v>32</v>
      </c>
      <c r="B45" s="16" t="s">
        <v>31</v>
      </c>
      <c r="C45" s="17" t="s">
        <v>2</v>
      </c>
      <c r="D45" s="17">
        <v>1</v>
      </c>
      <c r="E45" s="43">
        <v>41456.333333333336</v>
      </c>
      <c r="F45" s="43">
        <f t="shared" si="3"/>
        <v>41456.375</v>
      </c>
      <c r="G45" s="43">
        <v>41456.333333333336</v>
      </c>
      <c r="H45" s="34">
        <v>41456.375</v>
      </c>
      <c r="I45" s="17">
        <f t="shared" si="4"/>
        <v>0.99999999994179234</v>
      </c>
    </row>
    <row r="46" spans="1:9" x14ac:dyDescent="0.25">
      <c r="A46" s="17">
        <f t="shared" si="2"/>
        <v>33</v>
      </c>
      <c r="B46" s="16" t="s">
        <v>32</v>
      </c>
      <c r="C46" s="17" t="s">
        <v>2</v>
      </c>
      <c r="D46" s="17">
        <v>1</v>
      </c>
      <c r="E46" s="43">
        <v>41456.333333333336</v>
      </c>
      <c r="F46" s="43">
        <f t="shared" si="3"/>
        <v>41456.375</v>
      </c>
      <c r="G46" s="43">
        <v>41456.333333333336</v>
      </c>
      <c r="H46" s="34">
        <v>41456.375</v>
      </c>
      <c r="I46" s="17">
        <f t="shared" si="4"/>
        <v>0.99999999994179234</v>
      </c>
    </row>
    <row r="47" spans="1:9" x14ac:dyDescent="0.25">
      <c r="A47" s="17">
        <f t="shared" si="2"/>
        <v>34</v>
      </c>
      <c r="B47" s="19" t="s">
        <v>71</v>
      </c>
      <c r="C47" s="6" t="s">
        <v>15</v>
      </c>
      <c r="D47" s="6" t="s">
        <v>19</v>
      </c>
      <c r="E47" s="7" t="s">
        <v>20</v>
      </c>
      <c r="F47" s="8" t="s">
        <v>21</v>
      </c>
      <c r="G47" s="9" t="s">
        <v>16</v>
      </c>
      <c r="H47" s="9" t="s">
        <v>17</v>
      </c>
      <c r="I47" s="10" t="s">
        <v>18</v>
      </c>
    </row>
    <row r="48" spans="1:9" ht="47.25" x14ac:dyDescent="0.25">
      <c r="A48" s="17">
        <f t="shared" si="2"/>
        <v>35</v>
      </c>
      <c r="B48" s="16" t="s">
        <v>66</v>
      </c>
      <c r="C48" s="17" t="s">
        <v>24</v>
      </c>
      <c r="D48" s="17">
        <v>0</v>
      </c>
      <c r="E48" s="43">
        <v>41466.833333333336</v>
      </c>
      <c r="F48" s="43">
        <f t="shared" si="3"/>
        <v>41466.833333333336</v>
      </c>
      <c r="G48" s="43">
        <v>41466.833333333336</v>
      </c>
      <c r="H48" s="34">
        <v>41466.833333333336</v>
      </c>
      <c r="I48" s="17">
        <f t="shared" si="4"/>
        <v>0</v>
      </c>
    </row>
    <row r="49" spans="1:9" ht="26.25" x14ac:dyDescent="0.25">
      <c r="A49" s="17">
        <f t="shared" si="2"/>
        <v>36</v>
      </c>
      <c r="B49" s="35" t="s">
        <v>87</v>
      </c>
      <c r="C49" s="36" t="s">
        <v>88</v>
      </c>
      <c r="D49" s="36">
        <v>0.5</v>
      </c>
      <c r="E49" s="44">
        <f>F48</f>
        <v>41466.833333333336</v>
      </c>
      <c r="F49" s="43">
        <f t="shared" si="3"/>
        <v>41466.854166666672</v>
      </c>
      <c r="G49" s="43">
        <v>41466.833333333336</v>
      </c>
      <c r="H49" s="34">
        <v>41466.854166666672</v>
      </c>
      <c r="I49" s="17">
        <f t="shared" si="4"/>
        <v>0.50000000005820766</v>
      </c>
    </row>
    <row r="50" spans="1:9" x14ac:dyDescent="0.25">
      <c r="A50" s="17">
        <f t="shared" si="2"/>
        <v>37</v>
      </c>
      <c r="B50" s="37" t="s">
        <v>89</v>
      </c>
      <c r="C50" s="36" t="s">
        <v>83</v>
      </c>
      <c r="D50" s="36">
        <v>0.5</v>
      </c>
      <c r="E50" s="44">
        <f>F49</f>
        <v>41466.854166666672</v>
      </c>
      <c r="F50" s="43">
        <f t="shared" si="3"/>
        <v>41466.875000000007</v>
      </c>
      <c r="G50" s="43">
        <v>41466.854166666672</v>
      </c>
      <c r="H50" s="34">
        <v>41466.875000000007</v>
      </c>
      <c r="I50" s="17">
        <f t="shared" si="4"/>
        <v>0.50000000005820766</v>
      </c>
    </row>
    <row r="51" spans="1:9" x14ac:dyDescent="0.25">
      <c r="A51" s="17">
        <f t="shared" si="2"/>
        <v>38</v>
      </c>
      <c r="B51" s="38" t="s">
        <v>90</v>
      </c>
      <c r="C51" s="36" t="s">
        <v>83</v>
      </c>
      <c r="D51" s="36">
        <v>0.5</v>
      </c>
      <c r="E51" s="44">
        <f t="shared" ref="E51:E73" si="5">F50</f>
        <v>41466.875000000007</v>
      </c>
      <c r="F51" s="43">
        <f t="shared" si="3"/>
        <v>41466.895833333343</v>
      </c>
      <c r="G51" s="43">
        <v>41466.875000000007</v>
      </c>
      <c r="H51" s="34">
        <v>41466.895833333343</v>
      </c>
      <c r="I51" s="17">
        <f t="shared" si="4"/>
        <v>0.50000000005820766</v>
      </c>
    </row>
    <row r="52" spans="1:9" x14ac:dyDescent="0.25">
      <c r="A52" s="17">
        <f t="shared" si="2"/>
        <v>39</v>
      </c>
      <c r="B52" s="39" t="s">
        <v>109</v>
      </c>
      <c r="C52" s="36" t="s">
        <v>91</v>
      </c>
      <c r="D52" s="36">
        <v>0.5</v>
      </c>
      <c r="E52" s="44">
        <f t="shared" si="5"/>
        <v>41466.895833333343</v>
      </c>
      <c r="F52" s="43">
        <f t="shared" si="3"/>
        <v>41466.916666666679</v>
      </c>
      <c r="G52" s="43">
        <v>41466.895833333343</v>
      </c>
      <c r="H52" s="34">
        <v>41466.958333333343</v>
      </c>
      <c r="I52" s="17">
        <f t="shared" si="4"/>
        <v>1.5</v>
      </c>
    </row>
    <row r="53" spans="1:9" x14ac:dyDescent="0.25">
      <c r="A53" s="17"/>
      <c r="B53" s="39" t="s">
        <v>108</v>
      </c>
      <c r="C53" s="36" t="s">
        <v>110</v>
      </c>
      <c r="D53" s="36">
        <v>0.5</v>
      </c>
      <c r="E53" s="44"/>
      <c r="F53" s="43"/>
      <c r="G53" s="43"/>
      <c r="H53" s="34"/>
      <c r="I53" s="17"/>
    </row>
    <row r="54" spans="1:9" x14ac:dyDescent="0.25">
      <c r="A54" s="17">
        <f t="shared" si="2"/>
        <v>41</v>
      </c>
      <c r="B54" s="32" t="s">
        <v>112</v>
      </c>
      <c r="C54" s="36" t="s">
        <v>91</v>
      </c>
      <c r="D54" s="33">
        <v>1</v>
      </c>
      <c r="E54" s="44" t="e">
        <f>#REF!</f>
        <v>#REF!</v>
      </c>
      <c r="F54" s="43" t="e">
        <f t="shared" si="3"/>
        <v>#REF!</v>
      </c>
      <c r="G54" s="43">
        <v>41467.020833333343</v>
      </c>
      <c r="H54" s="34">
        <v>41467.020833333343</v>
      </c>
      <c r="I54" s="17">
        <f t="shared" si="4"/>
        <v>0</v>
      </c>
    </row>
    <row r="55" spans="1:9" ht="18" customHeight="1" x14ac:dyDescent="0.25">
      <c r="A55" s="17"/>
      <c r="B55" s="32" t="s">
        <v>111</v>
      </c>
      <c r="C55" s="36" t="s">
        <v>110</v>
      </c>
      <c r="D55" s="33">
        <v>1</v>
      </c>
      <c r="E55" s="44"/>
      <c r="F55" s="43"/>
      <c r="G55" s="43"/>
      <c r="H55" s="34"/>
      <c r="I55" s="17"/>
    </row>
    <row r="56" spans="1:9" x14ac:dyDescent="0.25">
      <c r="A56" s="17">
        <f t="shared" si="2"/>
        <v>43</v>
      </c>
      <c r="B56" s="32" t="s">
        <v>113</v>
      </c>
      <c r="C56" s="36" t="s">
        <v>91</v>
      </c>
      <c r="D56" s="33">
        <v>0.2</v>
      </c>
      <c r="E56" s="44" t="e">
        <f>F54</f>
        <v>#REF!</v>
      </c>
      <c r="F56" s="43" t="e">
        <f t="shared" si="3"/>
        <v>#REF!</v>
      </c>
      <c r="G56" s="43">
        <v>41467.020833333343</v>
      </c>
      <c r="H56" s="34">
        <v>41467.020833333343</v>
      </c>
      <c r="I56" s="17">
        <f t="shared" si="4"/>
        <v>0</v>
      </c>
    </row>
    <row r="57" spans="1:9" x14ac:dyDescent="0.25">
      <c r="A57" s="17"/>
      <c r="B57" s="32" t="s">
        <v>114</v>
      </c>
      <c r="C57" s="36" t="s">
        <v>110</v>
      </c>
      <c r="D57" s="33">
        <v>0.2</v>
      </c>
      <c r="E57" s="44"/>
      <c r="F57" s="43"/>
      <c r="G57" s="43"/>
      <c r="H57" s="34"/>
      <c r="I57" s="17"/>
    </row>
    <row r="58" spans="1:9" ht="26.25" x14ac:dyDescent="0.25">
      <c r="A58" s="17"/>
      <c r="B58" s="32" t="s">
        <v>115</v>
      </c>
      <c r="C58" s="36" t="s">
        <v>116</v>
      </c>
      <c r="D58" s="33">
        <v>0.2</v>
      </c>
      <c r="E58" s="44"/>
      <c r="F58" s="43"/>
      <c r="G58" s="43"/>
      <c r="H58" s="34"/>
      <c r="I58" s="17"/>
    </row>
    <row r="59" spans="1:9" x14ac:dyDescent="0.25">
      <c r="A59" s="17">
        <f t="shared" si="2"/>
        <v>46</v>
      </c>
      <c r="B59" s="32" t="s">
        <v>92</v>
      </c>
      <c r="C59" s="36" t="s">
        <v>91</v>
      </c>
      <c r="D59" s="33">
        <v>0</v>
      </c>
      <c r="E59" s="44" t="e">
        <f>F56</f>
        <v>#REF!</v>
      </c>
      <c r="F59" s="43" t="e">
        <f t="shared" si="3"/>
        <v>#REF!</v>
      </c>
      <c r="G59" s="43">
        <v>41467.020833333343</v>
      </c>
      <c r="H59" s="34">
        <v>41467.020833333343</v>
      </c>
      <c r="I59" s="17">
        <f t="shared" si="4"/>
        <v>0</v>
      </c>
    </row>
    <row r="60" spans="1:9" x14ac:dyDescent="0.25">
      <c r="A60" s="17">
        <f t="shared" si="2"/>
        <v>47</v>
      </c>
      <c r="B60" s="32" t="s">
        <v>93</v>
      </c>
      <c r="C60" s="33" t="s">
        <v>78</v>
      </c>
      <c r="D60" s="33">
        <v>0</v>
      </c>
      <c r="E60" s="44" t="e">
        <f t="shared" si="5"/>
        <v>#REF!</v>
      </c>
      <c r="F60" s="43" t="e">
        <f t="shared" si="3"/>
        <v>#REF!</v>
      </c>
      <c r="G60" s="43">
        <v>41467.020833333343</v>
      </c>
      <c r="H60" s="34">
        <v>41467.020833333343</v>
      </c>
      <c r="I60" s="17">
        <f t="shared" si="4"/>
        <v>0</v>
      </c>
    </row>
    <row r="61" spans="1:9" ht="26.25" x14ac:dyDescent="0.25">
      <c r="A61" s="17">
        <f t="shared" si="2"/>
        <v>48</v>
      </c>
      <c r="B61" s="32" t="s">
        <v>94</v>
      </c>
      <c r="C61" s="40" t="s">
        <v>95</v>
      </c>
      <c r="D61" s="33">
        <v>0.5</v>
      </c>
      <c r="E61" s="44" t="e">
        <f t="shared" si="5"/>
        <v>#REF!</v>
      </c>
      <c r="F61" s="43" t="e">
        <f t="shared" si="3"/>
        <v>#REF!</v>
      </c>
      <c r="G61" s="43">
        <v>41467.020833333343</v>
      </c>
      <c r="H61" s="34">
        <v>41467.041666666679</v>
      </c>
      <c r="I61" s="17">
        <f t="shared" si="4"/>
        <v>0.50000000005820766</v>
      </c>
    </row>
    <row r="62" spans="1:9" ht="26.25" x14ac:dyDescent="0.25">
      <c r="A62" s="17">
        <f t="shared" si="2"/>
        <v>49</v>
      </c>
      <c r="B62" s="32" t="s">
        <v>96</v>
      </c>
      <c r="C62" s="33" t="s">
        <v>97</v>
      </c>
      <c r="D62" s="33">
        <v>0</v>
      </c>
      <c r="E62" s="44" t="e">
        <f t="shared" si="5"/>
        <v>#REF!</v>
      </c>
      <c r="F62" s="43" t="e">
        <f t="shared" si="3"/>
        <v>#REF!</v>
      </c>
      <c r="G62" s="43">
        <v>41467.041666666679</v>
      </c>
      <c r="H62" s="34">
        <v>41467.041666666679</v>
      </c>
      <c r="I62" s="17">
        <f t="shared" si="4"/>
        <v>0</v>
      </c>
    </row>
    <row r="63" spans="1:9" x14ac:dyDescent="0.25">
      <c r="A63" s="17">
        <f t="shared" si="2"/>
        <v>50</v>
      </c>
      <c r="B63" s="41" t="s">
        <v>98</v>
      </c>
      <c r="C63" s="36" t="s">
        <v>80</v>
      </c>
      <c r="D63" s="33">
        <v>0</v>
      </c>
      <c r="E63" s="44" t="e">
        <f t="shared" si="5"/>
        <v>#REF!</v>
      </c>
      <c r="F63" s="43" t="e">
        <f t="shared" si="3"/>
        <v>#REF!</v>
      </c>
      <c r="G63" s="43">
        <v>41467.041666666679</v>
      </c>
      <c r="H63" s="34">
        <v>41467.041666666679</v>
      </c>
      <c r="I63" s="17">
        <f t="shared" si="4"/>
        <v>0</v>
      </c>
    </row>
    <row r="64" spans="1:9" ht="25.5" x14ac:dyDescent="0.25">
      <c r="A64" s="17">
        <f t="shared" si="2"/>
        <v>51</v>
      </c>
      <c r="B64" s="42" t="s">
        <v>99</v>
      </c>
      <c r="C64" s="33" t="s">
        <v>100</v>
      </c>
      <c r="D64" s="33">
        <v>0</v>
      </c>
      <c r="E64" s="44" t="e">
        <f t="shared" si="5"/>
        <v>#REF!</v>
      </c>
      <c r="F64" s="43" t="e">
        <f t="shared" si="3"/>
        <v>#REF!</v>
      </c>
      <c r="G64" s="43">
        <v>41467.041666666679</v>
      </c>
      <c r="H64" s="34">
        <v>41467.041666666679</v>
      </c>
      <c r="I64" s="17">
        <f t="shared" si="4"/>
        <v>0</v>
      </c>
    </row>
    <row r="65" spans="1:9" x14ac:dyDescent="0.25">
      <c r="A65" s="17">
        <f t="shared" si="2"/>
        <v>52</v>
      </c>
      <c r="B65" s="32" t="s">
        <v>101</v>
      </c>
      <c r="C65" s="33" t="s">
        <v>102</v>
      </c>
      <c r="D65" s="33">
        <v>0.5</v>
      </c>
      <c r="E65" s="44" t="e">
        <f t="shared" si="5"/>
        <v>#REF!</v>
      </c>
      <c r="F65" s="43" t="e">
        <f t="shared" si="3"/>
        <v>#REF!</v>
      </c>
      <c r="G65" s="43">
        <v>41467.041666666679</v>
      </c>
      <c r="H65" s="34">
        <v>41467.062500000015</v>
      </c>
      <c r="I65" s="17">
        <f t="shared" si="4"/>
        <v>0.50000000005820766</v>
      </c>
    </row>
    <row r="66" spans="1:9" x14ac:dyDescent="0.25">
      <c r="A66" s="17">
        <f t="shared" si="2"/>
        <v>53</v>
      </c>
      <c r="B66" s="32" t="s">
        <v>103</v>
      </c>
      <c r="C66" s="33" t="s">
        <v>102</v>
      </c>
      <c r="D66" s="33">
        <v>0</v>
      </c>
      <c r="E66" s="44" t="e">
        <f t="shared" si="5"/>
        <v>#REF!</v>
      </c>
      <c r="F66" s="43" t="e">
        <f t="shared" si="3"/>
        <v>#REF!</v>
      </c>
      <c r="G66" s="43">
        <v>41467.062500000015</v>
      </c>
      <c r="H66" s="34">
        <v>41467.062500000015</v>
      </c>
      <c r="I66" s="17">
        <f t="shared" si="4"/>
        <v>0</v>
      </c>
    </row>
    <row r="67" spans="1:9" x14ac:dyDescent="0.25">
      <c r="A67" s="17">
        <f t="shared" si="2"/>
        <v>54</v>
      </c>
      <c r="B67" s="16" t="s">
        <v>59</v>
      </c>
      <c r="C67" s="17" t="s">
        <v>29</v>
      </c>
      <c r="D67" s="17">
        <v>0.3</v>
      </c>
      <c r="E67" s="44" t="e">
        <f t="shared" si="5"/>
        <v>#REF!</v>
      </c>
      <c r="F67" s="43" t="e">
        <f t="shared" si="3"/>
        <v>#REF!</v>
      </c>
      <c r="G67" s="43">
        <v>41467.062500000015</v>
      </c>
      <c r="H67" s="34">
        <v>41467.075000000012</v>
      </c>
      <c r="I67" s="17">
        <f t="shared" si="4"/>
        <v>0.29999999993015081</v>
      </c>
    </row>
    <row r="68" spans="1:9" x14ac:dyDescent="0.25">
      <c r="A68" s="17">
        <f t="shared" si="2"/>
        <v>55</v>
      </c>
      <c r="B68" s="16" t="s">
        <v>10</v>
      </c>
      <c r="C68" s="17" t="s">
        <v>29</v>
      </c>
      <c r="D68" s="17">
        <v>0.3</v>
      </c>
      <c r="E68" s="44" t="e">
        <f t="shared" si="5"/>
        <v>#REF!</v>
      </c>
      <c r="F68" s="43" t="e">
        <f t="shared" si="3"/>
        <v>#REF!</v>
      </c>
      <c r="G68" s="43">
        <v>41467.075000000012</v>
      </c>
      <c r="H68" s="34">
        <v>41467.087500000009</v>
      </c>
      <c r="I68" s="17">
        <f t="shared" si="4"/>
        <v>0.29999999993015081</v>
      </c>
    </row>
    <row r="69" spans="1:9" ht="31.5" x14ac:dyDescent="0.25">
      <c r="A69" s="17">
        <f t="shared" si="2"/>
        <v>56</v>
      </c>
      <c r="B69" s="16" t="s">
        <v>11</v>
      </c>
      <c r="C69" s="17" t="s">
        <v>29</v>
      </c>
      <c r="D69" s="17">
        <v>0.3</v>
      </c>
      <c r="E69" s="44" t="e">
        <f t="shared" si="5"/>
        <v>#REF!</v>
      </c>
      <c r="F69" s="43" t="e">
        <f t="shared" si="3"/>
        <v>#REF!</v>
      </c>
      <c r="G69" s="43">
        <v>41467.087500000009</v>
      </c>
      <c r="H69" s="34">
        <v>41467.100000000006</v>
      </c>
      <c r="I69" s="17">
        <f t="shared" si="4"/>
        <v>0.29999999993015081</v>
      </c>
    </row>
    <row r="70" spans="1:9" ht="31.5" x14ac:dyDescent="0.25">
      <c r="A70" s="17">
        <f t="shared" si="2"/>
        <v>57</v>
      </c>
      <c r="B70" s="16" t="s">
        <v>34</v>
      </c>
      <c r="C70" s="17" t="s">
        <v>29</v>
      </c>
      <c r="D70" s="17">
        <v>0.3</v>
      </c>
      <c r="E70" s="44" t="e">
        <f t="shared" si="5"/>
        <v>#REF!</v>
      </c>
      <c r="F70" s="43" t="e">
        <f t="shared" si="3"/>
        <v>#REF!</v>
      </c>
      <c r="G70" s="43">
        <v>41467.100000000006</v>
      </c>
      <c r="H70" s="34">
        <v>41467.112500000003</v>
      </c>
      <c r="I70" s="17">
        <f t="shared" si="4"/>
        <v>0.29999999993015081</v>
      </c>
    </row>
    <row r="71" spans="1:9" x14ac:dyDescent="0.25">
      <c r="A71" s="17">
        <f t="shared" si="2"/>
        <v>58</v>
      </c>
      <c r="B71" s="16" t="s">
        <v>37</v>
      </c>
      <c r="C71" s="17" t="s">
        <v>33</v>
      </c>
      <c r="D71" s="17"/>
      <c r="E71" s="44" t="e">
        <f t="shared" si="5"/>
        <v>#REF!</v>
      </c>
      <c r="F71" s="43" t="e">
        <f t="shared" si="3"/>
        <v>#REF!</v>
      </c>
      <c r="G71" s="43">
        <v>41467.112500000003</v>
      </c>
      <c r="H71" s="34">
        <v>41467.112500000003</v>
      </c>
      <c r="I71" s="17">
        <f t="shared" si="4"/>
        <v>0</v>
      </c>
    </row>
    <row r="72" spans="1:9" ht="31.5" x14ac:dyDescent="0.25">
      <c r="A72" s="17">
        <f t="shared" si="2"/>
        <v>59</v>
      </c>
      <c r="B72" s="16" t="s">
        <v>41</v>
      </c>
      <c r="C72" s="17" t="s">
        <v>2</v>
      </c>
      <c r="D72" s="17"/>
      <c r="E72" s="44" t="e">
        <f t="shared" si="5"/>
        <v>#REF!</v>
      </c>
      <c r="F72" s="43" t="e">
        <f t="shared" si="3"/>
        <v>#REF!</v>
      </c>
      <c r="G72" s="43">
        <v>41467.112500000003</v>
      </c>
      <c r="H72" s="34">
        <v>41467.112500000003</v>
      </c>
      <c r="I72" s="17">
        <f t="shared" si="4"/>
        <v>0</v>
      </c>
    </row>
    <row r="73" spans="1:9" x14ac:dyDescent="0.25">
      <c r="A73" s="17">
        <f t="shared" si="2"/>
        <v>60</v>
      </c>
      <c r="B73" s="16" t="s">
        <v>35</v>
      </c>
      <c r="C73" s="17" t="s">
        <v>2</v>
      </c>
      <c r="D73" s="17"/>
      <c r="E73" s="44" t="e">
        <f t="shared" si="5"/>
        <v>#REF!</v>
      </c>
      <c r="F73" s="43" t="e">
        <f t="shared" si="3"/>
        <v>#REF!</v>
      </c>
      <c r="G73" s="43">
        <v>41467.112500000003</v>
      </c>
      <c r="H73" s="34">
        <v>41467.112500000003</v>
      </c>
      <c r="I73" s="17">
        <f t="shared" si="4"/>
        <v>0</v>
      </c>
    </row>
    <row r="74" spans="1:9" x14ac:dyDescent="0.25">
      <c r="A74" s="17">
        <f t="shared" si="2"/>
        <v>61</v>
      </c>
      <c r="B74" s="19" t="s">
        <v>72</v>
      </c>
      <c r="C74" s="6" t="s">
        <v>15</v>
      </c>
      <c r="D74" s="6" t="s">
        <v>19</v>
      </c>
      <c r="E74" s="7" t="s">
        <v>20</v>
      </c>
      <c r="F74" s="8" t="s">
        <v>21</v>
      </c>
      <c r="G74" s="9" t="s">
        <v>16</v>
      </c>
      <c r="H74" s="9" t="s">
        <v>17</v>
      </c>
      <c r="I74" s="10" t="s">
        <v>18</v>
      </c>
    </row>
    <row r="75" spans="1:9" x14ac:dyDescent="0.25">
      <c r="A75" s="17">
        <f t="shared" si="2"/>
        <v>62</v>
      </c>
      <c r="B75" s="16" t="s">
        <v>36</v>
      </c>
      <c r="C75" s="17" t="s">
        <v>2</v>
      </c>
      <c r="D75" s="17">
        <v>0.1</v>
      </c>
      <c r="E75" s="43" t="e">
        <f>F73</f>
        <v>#REF!</v>
      </c>
      <c r="F75" s="43" t="e">
        <f t="shared" si="3"/>
        <v>#REF!</v>
      </c>
      <c r="G75" s="43">
        <v>41467.112500000003</v>
      </c>
      <c r="H75" s="34">
        <v>41467.116666666669</v>
      </c>
      <c r="I75" s="17">
        <f t="shared" si="4"/>
        <v>9.9999999976716936E-2</v>
      </c>
    </row>
    <row r="76" spans="1:9" x14ac:dyDescent="0.25">
      <c r="A76" s="17">
        <f t="shared" si="2"/>
        <v>63</v>
      </c>
      <c r="B76" s="16" t="s">
        <v>38</v>
      </c>
      <c r="C76" s="17" t="s">
        <v>33</v>
      </c>
      <c r="D76" s="17">
        <v>0.2</v>
      </c>
      <c r="E76" s="43" t="e">
        <f>F75</f>
        <v>#REF!</v>
      </c>
      <c r="F76" s="43" t="e">
        <f t="shared" si="3"/>
        <v>#REF!</v>
      </c>
      <c r="G76" s="43">
        <v>41467.116666666669</v>
      </c>
      <c r="H76" s="34">
        <v>41467.125</v>
      </c>
      <c r="I76" s="17">
        <f t="shared" si="4"/>
        <v>0.19999999995343387</v>
      </c>
    </row>
    <row r="77" spans="1:9" x14ac:dyDescent="0.25">
      <c r="A77" s="17">
        <f t="shared" si="2"/>
        <v>64</v>
      </c>
      <c r="B77" s="16" t="s">
        <v>39</v>
      </c>
      <c r="C77" s="17" t="s">
        <v>29</v>
      </c>
      <c r="D77" s="17">
        <v>0.2</v>
      </c>
      <c r="E77" s="43" t="e">
        <f t="shared" ref="E77:E84" si="6">F75</f>
        <v>#REF!</v>
      </c>
      <c r="F77" s="43" t="e">
        <f t="shared" si="3"/>
        <v>#REF!</v>
      </c>
      <c r="G77" s="43">
        <v>41467.116666666669</v>
      </c>
      <c r="H77" s="34">
        <v>41467.125</v>
      </c>
      <c r="I77" s="17">
        <f t="shared" si="4"/>
        <v>0.19999999995343387</v>
      </c>
    </row>
    <row r="78" spans="1:9" ht="31.5" x14ac:dyDescent="0.25">
      <c r="A78" s="17">
        <f t="shared" si="2"/>
        <v>65</v>
      </c>
      <c r="B78" s="16" t="s">
        <v>60</v>
      </c>
      <c r="C78" s="17" t="s">
        <v>29</v>
      </c>
      <c r="D78" s="17">
        <v>0.1</v>
      </c>
      <c r="E78" s="43" t="e">
        <f t="shared" si="6"/>
        <v>#REF!</v>
      </c>
      <c r="F78" s="43" t="e">
        <f t="shared" si="3"/>
        <v>#REF!</v>
      </c>
      <c r="G78" s="43">
        <v>41467.125</v>
      </c>
      <c r="H78" s="34">
        <v>41467.129166666666</v>
      </c>
      <c r="I78" s="17">
        <f t="shared" si="4"/>
        <v>9.9999999976716936E-2</v>
      </c>
    </row>
    <row r="79" spans="1:9" x14ac:dyDescent="0.25">
      <c r="A79" s="17">
        <f t="shared" si="2"/>
        <v>66</v>
      </c>
      <c r="B79" s="16" t="s">
        <v>40</v>
      </c>
      <c r="C79" s="17" t="s">
        <v>30</v>
      </c>
      <c r="D79" s="17"/>
      <c r="E79" s="43" t="e">
        <f t="shared" si="6"/>
        <v>#REF!</v>
      </c>
      <c r="F79" s="43" t="e">
        <f t="shared" si="3"/>
        <v>#REF!</v>
      </c>
      <c r="G79" s="43">
        <v>41467.125</v>
      </c>
      <c r="H79" s="34">
        <v>41467.125</v>
      </c>
      <c r="I79" s="17">
        <f t="shared" si="4"/>
        <v>0</v>
      </c>
    </row>
    <row r="80" spans="1:9" x14ac:dyDescent="0.25">
      <c r="A80" s="17">
        <f t="shared" si="2"/>
        <v>67</v>
      </c>
      <c r="B80" s="16" t="s">
        <v>5</v>
      </c>
      <c r="C80" s="17" t="s">
        <v>24</v>
      </c>
      <c r="D80" s="17"/>
      <c r="E80" s="43" t="e">
        <f t="shared" si="6"/>
        <v>#REF!</v>
      </c>
      <c r="F80" s="43" t="e">
        <f t="shared" si="3"/>
        <v>#REF!</v>
      </c>
      <c r="G80" s="43">
        <v>41467.129166666666</v>
      </c>
      <c r="H80" s="34">
        <v>41467.129166666666</v>
      </c>
      <c r="I80" s="17">
        <f t="shared" si="4"/>
        <v>0</v>
      </c>
    </row>
    <row r="81" spans="1:9" x14ac:dyDescent="0.25">
      <c r="A81" s="17">
        <f t="shared" si="2"/>
        <v>68</v>
      </c>
      <c r="B81" s="16" t="s">
        <v>45</v>
      </c>
      <c r="C81" s="17" t="s">
        <v>1</v>
      </c>
      <c r="D81" s="17"/>
      <c r="E81" s="43" t="e">
        <f t="shared" si="6"/>
        <v>#REF!</v>
      </c>
      <c r="F81" s="43" t="e">
        <f t="shared" si="3"/>
        <v>#REF!</v>
      </c>
      <c r="G81" s="43">
        <v>41467.125</v>
      </c>
      <c r="H81" s="34">
        <v>41467.125</v>
      </c>
      <c r="I81" s="17">
        <f t="shared" si="4"/>
        <v>0</v>
      </c>
    </row>
    <row r="82" spans="1:9" x14ac:dyDescent="0.25">
      <c r="A82" s="17">
        <f t="shared" si="2"/>
        <v>69</v>
      </c>
      <c r="B82" s="16" t="s">
        <v>44</v>
      </c>
      <c r="C82" s="17" t="s">
        <v>55</v>
      </c>
      <c r="D82" s="17"/>
      <c r="E82" s="43" t="e">
        <f t="shared" si="6"/>
        <v>#REF!</v>
      </c>
      <c r="F82" s="43" t="e">
        <f t="shared" si="3"/>
        <v>#REF!</v>
      </c>
      <c r="G82" s="43">
        <v>41467.129166666666</v>
      </c>
      <c r="H82" s="34">
        <v>41467.129166666666</v>
      </c>
      <c r="I82" s="17">
        <f t="shared" si="4"/>
        <v>0</v>
      </c>
    </row>
    <row r="83" spans="1:9" x14ac:dyDescent="0.25">
      <c r="A83" s="17">
        <f t="shared" si="2"/>
        <v>70</v>
      </c>
      <c r="B83" s="16" t="s">
        <v>46</v>
      </c>
      <c r="C83" s="17" t="s">
        <v>1</v>
      </c>
      <c r="D83" s="17"/>
      <c r="E83" s="43" t="e">
        <f t="shared" si="6"/>
        <v>#REF!</v>
      </c>
      <c r="F83" s="43" t="e">
        <f t="shared" si="3"/>
        <v>#REF!</v>
      </c>
      <c r="G83" s="43">
        <v>41467.125</v>
      </c>
      <c r="H83" s="34">
        <v>41467.125</v>
      </c>
      <c r="I83" s="17">
        <f t="shared" si="4"/>
        <v>0</v>
      </c>
    </row>
    <row r="84" spans="1:9" x14ac:dyDescent="0.25">
      <c r="A84" s="17">
        <f t="shared" si="2"/>
        <v>71</v>
      </c>
      <c r="B84" s="16" t="s">
        <v>47</v>
      </c>
      <c r="C84" s="17" t="s">
        <v>1</v>
      </c>
      <c r="D84" s="17"/>
      <c r="E84" s="43" t="e">
        <f t="shared" si="6"/>
        <v>#REF!</v>
      </c>
      <c r="F84" s="43" t="e">
        <f t="shared" si="3"/>
        <v>#REF!</v>
      </c>
      <c r="G84" s="43">
        <v>41467.129166666666</v>
      </c>
      <c r="H84" s="34">
        <v>41467.129166666666</v>
      </c>
      <c r="I84" s="17">
        <f t="shared" si="4"/>
        <v>0</v>
      </c>
    </row>
    <row r="85" spans="1:9" x14ac:dyDescent="0.25">
      <c r="B85" s="21"/>
      <c r="C85" s="22"/>
      <c r="D85" s="23"/>
      <c r="E85" s="24"/>
      <c r="F85" s="24"/>
      <c r="G85" s="25"/>
      <c r="H85" s="25"/>
      <c r="I85" s="23"/>
    </row>
    <row r="86" spans="1:9" x14ac:dyDescent="0.25">
      <c r="B86" s="22"/>
      <c r="C86" s="22"/>
      <c r="D86" s="23"/>
      <c r="E86" s="24"/>
      <c r="F86" s="24"/>
      <c r="G86" s="25"/>
      <c r="H86" s="25"/>
      <c r="I86" s="23"/>
    </row>
    <row r="87" spans="1:9" x14ac:dyDescent="0.25">
      <c r="B87" s="22"/>
      <c r="C87" s="22"/>
      <c r="D87" s="23"/>
      <c r="E87" s="24"/>
      <c r="F87" s="24"/>
      <c r="G87" s="25"/>
      <c r="H87" s="25"/>
      <c r="I87" s="23"/>
    </row>
    <row r="88" spans="1:9" x14ac:dyDescent="0.25">
      <c r="B88" s="22"/>
      <c r="C88" s="22"/>
      <c r="D88" s="23"/>
      <c r="E88" s="24"/>
      <c r="F88" s="24"/>
      <c r="G88" s="25"/>
      <c r="H88" s="25"/>
      <c r="I88" s="23"/>
    </row>
    <row r="89" spans="1:9" x14ac:dyDescent="0.25">
      <c r="B89" s="26"/>
      <c r="C89" s="22"/>
      <c r="D89" s="23"/>
      <c r="E89" s="24"/>
      <c r="F89" s="24"/>
      <c r="G89" s="25"/>
      <c r="H89" s="25"/>
      <c r="I89" s="23"/>
    </row>
    <row r="90" spans="1:9" x14ac:dyDescent="0.25">
      <c r="B90" s="22"/>
      <c r="C90" s="22"/>
      <c r="D90" s="23"/>
      <c r="E90" s="24"/>
      <c r="F90" s="24"/>
      <c r="G90" s="25"/>
      <c r="H90" s="25"/>
      <c r="I90" s="23"/>
    </row>
    <row r="91" spans="1:9" x14ac:dyDescent="0.25">
      <c r="B91" s="22"/>
      <c r="C91" s="22"/>
      <c r="D91" s="23"/>
      <c r="E91" s="24"/>
      <c r="F91" s="24"/>
      <c r="G91" s="25"/>
      <c r="H91" s="25"/>
      <c r="I91" s="23"/>
    </row>
    <row r="92" spans="1:9" x14ac:dyDescent="0.25">
      <c r="B92" s="22"/>
      <c r="C92" s="22"/>
      <c r="D92" s="23"/>
      <c r="E92" s="24"/>
      <c r="F92" s="24"/>
      <c r="G92" s="25"/>
      <c r="H92" s="25"/>
      <c r="I92" s="23"/>
    </row>
    <row r="93" spans="1:9" x14ac:dyDescent="0.25">
      <c r="B93" s="22"/>
      <c r="C93" s="22"/>
      <c r="D93" s="23"/>
      <c r="E93" s="24"/>
      <c r="F93" s="24"/>
      <c r="G93" s="25"/>
      <c r="H93" s="25"/>
      <c r="I93" s="23"/>
    </row>
    <row r="94" spans="1:9" x14ac:dyDescent="0.25">
      <c r="B94" s="22"/>
      <c r="C94" s="22"/>
      <c r="D94" s="23"/>
      <c r="E94" s="24"/>
      <c r="F94" s="24"/>
      <c r="G94" s="25"/>
      <c r="H94" s="25"/>
      <c r="I94" s="23"/>
    </row>
    <row r="95" spans="1:9" x14ac:dyDescent="0.25">
      <c r="B95" s="22"/>
      <c r="C95" s="22"/>
      <c r="D95" s="23"/>
      <c r="E95" s="24"/>
      <c r="F95" s="24"/>
      <c r="G95" s="25"/>
      <c r="H95" s="25"/>
      <c r="I95" s="23"/>
    </row>
    <row r="96" spans="1:9" x14ac:dyDescent="0.25">
      <c r="B96" s="22"/>
      <c r="C96" s="22"/>
      <c r="D96" s="23"/>
      <c r="E96" s="24"/>
      <c r="F96" s="24"/>
      <c r="G96" s="25"/>
      <c r="H96" s="25"/>
      <c r="I96" s="23"/>
    </row>
    <row r="97" spans="2:9" x14ac:dyDescent="0.25">
      <c r="B97" s="22"/>
      <c r="C97" s="22"/>
      <c r="D97" s="23"/>
      <c r="E97" s="24"/>
      <c r="F97" s="24"/>
      <c r="G97" s="25"/>
      <c r="H97" s="25"/>
      <c r="I97" s="23"/>
    </row>
    <row r="98" spans="2:9" x14ac:dyDescent="0.25">
      <c r="B98" s="22"/>
      <c r="C98" s="22"/>
      <c r="D98" s="23"/>
      <c r="E98" s="24"/>
      <c r="F98" s="24"/>
      <c r="G98" s="25"/>
      <c r="H98" s="25"/>
      <c r="I98" s="23"/>
    </row>
    <row r="99" spans="2:9" x14ac:dyDescent="0.25">
      <c r="B99" s="22"/>
      <c r="C99" s="22"/>
      <c r="D99" s="23"/>
      <c r="E99" s="24"/>
      <c r="F99" s="24"/>
      <c r="G99" s="25"/>
      <c r="H99" s="25"/>
      <c r="I99" s="27"/>
    </row>
    <row r="100" spans="2:9" x14ac:dyDescent="0.25">
      <c r="B100" s="22"/>
      <c r="C100" s="22"/>
      <c r="D100" s="23"/>
      <c r="E100" s="24"/>
      <c r="F100" s="24"/>
      <c r="G100" s="25"/>
      <c r="H100" s="25"/>
      <c r="I100" s="23"/>
    </row>
    <row r="101" spans="2:9" x14ac:dyDescent="0.25">
      <c r="B101" s="22"/>
      <c r="C101" s="22"/>
      <c r="D101" s="23"/>
      <c r="E101" s="24"/>
      <c r="F101" s="24"/>
      <c r="G101" s="25"/>
      <c r="H101" s="25"/>
      <c r="I101" s="23"/>
    </row>
    <row r="102" spans="2:9" x14ac:dyDescent="0.25">
      <c r="B102" s="22"/>
      <c r="C102" s="22"/>
      <c r="D102" s="23"/>
      <c r="E102" s="24"/>
      <c r="F102" s="24"/>
      <c r="G102" s="25"/>
      <c r="H102" s="25"/>
      <c r="I102" s="23"/>
    </row>
    <row r="103" spans="2:9" x14ac:dyDescent="0.25">
      <c r="B103" s="22"/>
      <c r="C103" s="22"/>
      <c r="D103" s="23"/>
      <c r="E103" s="24"/>
      <c r="F103" s="24"/>
      <c r="G103" s="25"/>
      <c r="H103" s="25"/>
      <c r="I103" s="23"/>
    </row>
    <row r="104" spans="2:9" x14ac:dyDescent="0.25">
      <c r="B104" s="22"/>
      <c r="C104" s="22"/>
      <c r="D104" s="23"/>
      <c r="E104" s="24"/>
      <c r="F104" s="24"/>
      <c r="G104" s="25"/>
      <c r="H104" s="25"/>
      <c r="I104" s="23"/>
    </row>
    <row r="105" spans="2:9" x14ac:dyDescent="0.25">
      <c r="B105" s="22"/>
      <c r="C105" s="22"/>
      <c r="D105" s="23"/>
      <c r="E105" s="24"/>
      <c r="F105" s="24"/>
      <c r="G105" s="25"/>
      <c r="H105" s="25"/>
      <c r="I105" s="23"/>
    </row>
    <row r="106" spans="2:9" x14ac:dyDescent="0.25">
      <c r="B106" s="22"/>
      <c r="C106" s="22"/>
      <c r="D106" s="23"/>
      <c r="E106" s="24"/>
      <c r="F106" s="24"/>
      <c r="G106" s="25"/>
      <c r="H106" s="25"/>
      <c r="I106" s="23"/>
    </row>
    <row r="107" spans="2:9" x14ac:dyDescent="0.25">
      <c r="B107" s="22"/>
      <c r="C107" s="22"/>
      <c r="D107" s="23"/>
      <c r="E107" s="24"/>
      <c r="F107" s="24"/>
      <c r="G107" s="25"/>
      <c r="H107" s="25"/>
      <c r="I107" s="23"/>
    </row>
    <row r="109" spans="2:9" x14ac:dyDescent="0.25">
      <c r="B109" s="29"/>
      <c r="C109" s="29"/>
    </row>
  </sheetData>
  <phoneticPr fontId="1" type="noConversion"/>
  <printOptions horizontalCentered="1"/>
  <pageMargins left="0.25" right="0.25" top="0.75" bottom="0.75" header="0.5" footer="0.5"/>
  <pageSetup scale="70" orientation="landscape" r:id="rId1"/>
  <headerFooter alignWithMargins="0">
    <oddHeader xml:space="preserve">&amp;C&amp;"Tahoma,Regular"&amp;12&amp;A&amp;R    </oddHeader>
    <oddFooter>&amp;L&amp;T   &amp;D&amp;C &amp;P  OF  &amp;N&amp;R&amp;F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WKAB DBAR TEST Plan </vt:lpstr>
      <vt:lpstr>'WKAB DBAR TEST Plan '!Print_Area</vt:lpstr>
      <vt:lpstr>'WKAB DBAR TEST Plan '!Print_Titles</vt:lpstr>
    </vt:vector>
  </TitlesOfParts>
  <Company>Aetna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A814131</dc:creator>
  <cp:lastModifiedBy>Eugene Berman</cp:lastModifiedBy>
  <cp:lastPrinted>2009-08-12T13:43:07Z</cp:lastPrinted>
  <dcterms:created xsi:type="dcterms:W3CDTF">2003-11-18T15:16:46Z</dcterms:created>
  <dcterms:modified xsi:type="dcterms:W3CDTF">2013-06-21T19:13:34Z</dcterms:modified>
</cp:coreProperties>
</file>