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itHub\SCRAPPY-MK1\project_files\"/>
    </mc:Choice>
  </mc:AlternateContent>
  <xr:revisionPtr revIDLastSave="0" documentId="13_ncr:1_{7A0D60EB-2C33-4B59-A6ED-DD11F771B8F6}" xr6:coauthVersionLast="47" xr6:coauthVersionMax="47" xr10:uidLastSave="{00000000-0000-0000-0000-000000000000}"/>
  <bookViews>
    <workbookView xWindow="0" yWindow="2490" windowWidth="28800" windowHeight="15555" activeTab="1" xr2:uid="{00000000-000D-0000-FFFF-FFFF00000000}"/>
  </bookViews>
  <sheets>
    <sheet name="Requirements" sheetId="1" r:id="rId1"/>
    <sheet name="Sheet1" sheetId="3" r:id="rId2"/>
    <sheet name="Te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7" i="1"/>
  <c r="B16" i="2" s="1"/>
  <c r="B8" i="2"/>
  <c r="B7" i="2"/>
  <c r="B5" i="2"/>
  <c r="B11" i="1" l="1"/>
  <c r="B12" i="1" s="1"/>
  <c r="B13" i="1" s="1"/>
  <c r="B14" i="1" s="1"/>
  <c r="B15" i="1" s="1"/>
  <c r="B16" i="1" s="1"/>
  <c r="B17" i="1" s="1"/>
  <c r="B18" i="1" s="1"/>
  <c r="B19" i="1" s="1"/>
  <c r="B26" i="2" s="1"/>
  <c r="B19" i="2"/>
  <c r="B14" i="2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67" i="1" l="1"/>
  <c r="B68" i="1" s="1"/>
  <c r="B69" i="1" s="1"/>
  <c r="B70" i="1" s="1"/>
  <c r="B71" i="1" s="1"/>
</calcChain>
</file>

<file path=xl/sharedStrings.xml><?xml version="1.0" encoding="utf-8"?>
<sst xmlns="http://schemas.openxmlformats.org/spreadsheetml/2006/main" count="107" uniqueCount="97">
  <si>
    <t>R No.</t>
  </si>
  <si>
    <t>Requirement</t>
  </si>
  <si>
    <t>4 independent DoF</t>
  </si>
  <si>
    <t xml:space="preserve">T No. </t>
  </si>
  <si>
    <t>Prequisites</t>
  </si>
  <si>
    <t xml:space="preserve">Test Steps </t>
  </si>
  <si>
    <t>Expected Results</t>
  </si>
  <si>
    <t>Actual Results</t>
  </si>
  <si>
    <t>Motors connected to controller</t>
  </si>
  <si>
    <t>Run the motors at various speeds for specific durations. Run at the same time and at different times.</t>
  </si>
  <si>
    <t>Motors should operate proportionally to control and run independently</t>
  </si>
  <si>
    <t>H/S</t>
  </si>
  <si>
    <t>TYPE</t>
  </si>
  <si>
    <t>Minimize cost</t>
  </si>
  <si>
    <t>Position, path, and speed control</t>
  </si>
  <si>
    <t>+/- 10mm precision</t>
  </si>
  <si>
    <t>Wifi Connectivity</t>
  </si>
  <si>
    <t>Basic local UI</t>
  </si>
  <si>
    <t>Integrated Position and calibration sensors (positional awareness)</t>
  </si>
  <si>
    <t>Table/Environment Calibration ability</t>
  </si>
  <si>
    <t>Impact/Stall detection</t>
  </si>
  <si>
    <t>Pick and Place ability</t>
  </si>
  <si>
    <t>Custom Task programable</t>
  </si>
  <si>
    <t>US/SCENARIOS</t>
  </si>
  <si>
    <t>500mm Reach</t>
  </si>
  <si>
    <t>The user can access any point within range of the arm with the claw in a specified vertical orientation with respect to the table.</t>
  </si>
  <si>
    <t>SCRAPPY may interact with item a maximum of 500mm away from his central hub mount</t>
  </si>
  <si>
    <t>With the given motor precision, at any directed point, SCRAPPY will position to that point within the given precision</t>
  </si>
  <si>
    <t>The product should be made of 3D printed material and inexpensive OTS parts.</t>
  </si>
  <si>
    <t>User Device UI and display</t>
  </si>
  <si>
    <t>SCRAPPY must allow connection and interaction over WIFI</t>
  </si>
  <si>
    <t>Using the WIFI connection; SCRAPPY should display information and control over the wifi link</t>
  </si>
  <si>
    <t>SCRAPPY should have a simple display and button interface for manual override purposes.</t>
  </si>
  <si>
    <t>The user can direct the arm to a position, at a giiven speed, following a set path.</t>
  </si>
  <si>
    <t>To enable accurate positioning, SCRAPPY must maintain knowledge of its position through either calibration and motor tracking, or positional sensors.</t>
  </si>
  <si>
    <t>SCRAPPY can detect and orient to a surface within range; SCRAPPY can maintain knowledge of the surfaces location such that it may place objects upon it.</t>
  </si>
  <si>
    <t>External Object detection</t>
  </si>
  <si>
    <t>SCRAPPY can sense or detect objects within its area of affect for avoidance or interaction purposes.</t>
  </si>
  <si>
    <t>If SCRAPPY impacts an object or experiences any sort of stall, SCRAPPY can detect this so it may compensate or cease motion</t>
  </si>
  <si>
    <t>Safe state</t>
  </si>
  <si>
    <t>SCRAPPY must remain in a safe state regardless of malfunctions</t>
  </si>
  <si>
    <t>Manual disable</t>
  </si>
  <si>
    <t>SCRAPPY can be forced into a safe state by the users manually through a hardware intterupt.</t>
  </si>
  <si>
    <t>Run motors to specific positions based on internal encoders. Run sychronously and ascychonouly, all motors</t>
  </si>
  <si>
    <t>Load &gt; 300g</t>
  </si>
  <si>
    <t>SCRAPPY can lift small object at maximum extension</t>
  </si>
  <si>
    <t>Speed &gt;100mm/s</t>
  </si>
  <si>
    <t>SCRAPPY can move with intent</t>
  </si>
  <si>
    <t>Assigned</t>
  </si>
  <si>
    <t>Matt</t>
  </si>
  <si>
    <t>Shaymus</t>
  </si>
  <si>
    <t>Base and arm link 0, 3d printed</t>
  </si>
  <si>
    <t>Title</t>
  </si>
  <si>
    <t>Base range of motion</t>
  </si>
  <si>
    <t>Base movement</t>
  </si>
  <si>
    <t>Base and arm link 0 3d printed
motor mounted on base</t>
  </si>
  <si>
    <t>Turn on the motor to a set speed and set it to move to a specific position. The base and arm 0 should move in accordance with the motor. . Repeat this task to multiple position sequentially.</t>
  </si>
  <si>
    <t>All motion should cease when the motor stops. There should be a minimal amount of vibrations and backlash with the motor</t>
  </si>
  <si>
    <t xml:space="preserve">Manually twist the base with the motor detached. </t>
  </si>
  <si>
    <t>The base should twist along its axis smoothly without an interuption. The base should be able to move through a full rotation</t>
  </si>
  <si>
    <t>Base stability</t>
  </si>
  <si>
    <t>Manually apply force to the extended portion of link 0; mimicing a load on the robot arm. Oscilate this force to mimic a moving load</t>
  </si>
  <si>
    <t>The base arm should displace minimally when pressure applied to a given direction. The attachement should feel secure in all direction except the axis of rotation.</t>
  </si>
  <si>
    <t xml:space="preserve">Shaymus </t>
  </si>
  <si>
    <t>Base Strength</t>
  </si>
  <si>
    <t>Base mounting</t>
  </si>
  <si>
    <t>-</t>
  </si>
  <si>
    <t>attempt to position a long shape as if mounting it</t>
  </si>
  <si>
    <t>The mounting of the base should allow a long arm to interact and have clearance to move with maximum freedom available</t>
  </si>
  <si>
    <t>Place around 1kg of force on the furthest extension of arm 0</t>
  </si>
  <si>
    <t>The base should hold firm without deforming or displacing more than a few mm.</t>
  </si>
  <si>
    <t>SUB Reqs</t>
  </si>
  <si>
    <t>LINK0 and LINK1</t>
  </si>
  <si>
    <t>Link0 must connect to Link1 with 1DoF</t>
  </si>
  <si>
    <t>2. Link0 must house MotorB and Motor C</t>
  </si>
  <si>
    <t>3. MotorB must directly control Link1</t>
  </si>
  <si>
    <t>4. The motor mounting solution must allow for</t>
  </si>
  <si>
    <t>direct control transfer from MotorC to Link2</t>
  </si>
  <si>
    <t>5. All solutions must be 3D printable or</t>
  </si>
  <si>
    <t>make use of available OTS components</t>
  </si>
  <si>
    <t>6. Any Solution must integrate with</t>
  </si>
  <si>
    <t>already designed components including link0A</t>
  </si>
  <si>
    <t>7. Overall Requirements must be upheld</t>
  </si>
  <si>
    <t>8. Design must be feasible</t>
  </si>
  <si>
    <t> to create in given time constraint</t>
  </si>
  <si>
    <t>9. Design should maximize</t>
  </si>
  <si>
    <t>printablility and minimize wasted material</t>
  </si>
  <si>
    <t>Go to Position</t>
  </si>
  <si>
    <t>Accept position input from the user</t>
  </si>
  <si>
    <t>Detemine the coorsesponding motor angles</t>
  </si>
  <si>
    <t>Send this data to SCRAPPY from User Terminal</t>
  </si>
  <si>
    <t>Parse the sent command</t>
  </si>
  <si>
    <t>Set motor speed and direction</t>
  </si>
  <si>
    <t>We need to run motors</t>
  </si>
  <si>
    <t>We need to monitor sensors</t>
  </si>
  <si>
    <t>We need to monitor user input for STOP command</t>
  </si>
  <si>
    <t>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</si>
</sst>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1"/>
    <xf numFmtId="0" fontId="0" fillId="0" borderId="0" xfId="0" applyAlignment="1">
      <alignment wrapText="1"/>
    </xf>
    <xf numFmtId="0" fontId="0" fillId="0" borderId="0" xfId="0" quotePrefix="1"/>
    <xf numFmtId="0" fontId="1" fillId="0" borderId="1" xfId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2" borderId="0" xfId="2"/>
    <xf numFmtId="0" fontId="2" fillId="2" borderId="0" xfId="2" applyAlignment="1">
      <alignment wrapText="1"/>
    </xf>
  </cellXfs>
  <cellStyles count="3">
    <cellStyle name="Bad" xfId="2" builtinId="27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71"/>
  <sheetViews>
    <sheetView topLeftCell="A34" workbookViewId="0">
      <selection activeCell="A58" sqref="A58:D66"/>
    </sheetView>
  </sheetViews>
  <sheetFormatPr defaultRowHeight="15" x14ac:dyDescent="0.25"/>
  <cols>
    <col min="1" max="1" width="15.28515625" bestFit="1" customWidth="1"/>
    <col min="2" max="3" width="15.85546875" customWidth="1"/>
    <col min="4" max="4" width="68.85546875" customWidth="1"/>
    <col min="5" max="5" width="11.85546875" bestFit="1" customWidth="1"/>
    <col min="6" max="6" width="54.140625" style="2" customWidth="1"/>
    <col min="7" max="7" width="13.28515625" customWidth="1"/>
  </cols>
  <sheetData>
    <row r="5" spans="2:7" ht="20.25" thickBot="1" x14ac:dyDescent="0.35">
      <c r="B5" s="1" t="s">
        <v>0</v>
      </c>
      <c r="C5" s="1" t="s">
        <v>12</v>
      </c>
      <c r="D5" s="1" t="s">
        <v>1</v>
      </c>
      <c r="E5" s="1" t="s">
        <v>11</v>
      </c>
      <c r="F5" s="4" t="s">
        <v>23</v>
      </c>
      <c r="G5" s="1"/>
    </row>
    <row r="6" spans="2:7" ht="45.75" customHeight="1" thickTop="1" x14ac:dyDescent="0.25">
      <c r="B6">
        <v>1</v>
      </c>
      <c r="D6" t="s">
        <v>2</v>
      </c>
      <c r="F6" s="2" t="s">
        <v>25</v>
      </c>
    </row>
    <row r="7" spans="2:7" ht="30" x14ac:dyDescent="0.25">
      <c r="B7">
        <f>B6+1</f>
        <v>2</v>
      </c>
      <c r="D7" t="s">
        <v>24</v>
      </c>
      <c r="F7" s="2" t="s">
        <v>26</v>
      </c>
    </row>
    <row r="8" spans="2:7" ht="50.25" customHeight="1" x14ac:dyDescent="0.25">
      <c r="B8">
        <f>B7+1</f>
        <v>3</v>
      </c>
      <c r="D8" s="3" t="s">
        <v>15</v>
      </c>
      <c r="F8" s="2" t="s">
        <v>27</v>
      </c>
    </row>
    <row r="9" spans="2:7" ht="43.5" customHeight="1" x14ac:dyDescent="0.25">
      <c r="B9">
        <f>B8+1</f>
        <v>4</v>
      </c>
      <c r="D9" t="s">
        <v>13</v>
      </c>
      <c r="F9" s="2" t="s">
        <v>28</v>
      </c>
    </row>
    <row r="10" spans="2:7" x14ac:dyDescent="0.25">
      <c r="B10">
        <f>B9+1</f>
        <v>5</v>
      </c>
      <c r="D10" t="s">
        <v>44</v>
      </c>
      <c r="F10" s="2" t="s">
        <v>45</v>
      </c>
    </row>
    <row r="11" spans="2:7" x14ac:dyDescent="0.25">
      <c r="B11">
        <f>B10+1</f>
        <v>6</v>
      </c>
      <c r="D11" t="s">
        <v>46</v>
      </c>
      <c r="F11" s="2" t="s">
        <v>47</v>
      </c>
    </row>
    <row r="12" spans="2:7" ht="27.75" customHeight="1" x14ac:dyDescent="0.25">
      <c r="B12">
        <f>B11+1</f>
        <v>7</v>
      </c>
    </row>
    <row r="13" spans="2:7" x14ac:dyDescent="0.25">
      <c r="B13">
        <f>B12+1</f>
        <v>8</v>
      </c>
    </row>
    <row r="14" spans="2:7" x14ac:dyDescent="0.25">
      <c r="B14">
        <f>B13+1</f>
        <v>9</v>
      </c>
      <c r="D14" t="s">
        <v>16</v>
      </c>
      <c r="F14" s="2" t="s">
        <v>30</v>
      </c>
    </row>
    <row r="15" spans="2:7" ht="30" x14ac:dyDescent="0.25">
      <c r="B15">
        <f>B14+1</f>
        <v>10</v>
      </c>
      <c r="D15" t="s">
        <v>29</v>
      </c>
      <c r="F15" s="2" t="s">
        <v>31</v>
      </c>
    </row>
    <row r="16" spans="2:7" ht="30" x14ac:dyDescent="0.25">
      <c r="B16">
        <f>B15+1</f>
        <v>11</v>
      </c>
      <c r="D16" t="s">
        <v>17</v>
      </c>
      <c r="F16" s="2" t="s">
        <v>32</v>
      </c>
    </row>
    <row r="17" spans="2:6" x14ac:dyDescent="0.25">
      <c r="B17">
        <f>B16+1</f>
        <v>12</v>
      </c>
    </row>
    <row r="18" spans="2:6" x14ac:dyDescent="0.25">
      <c r="B18">
        <f>B17+1</f>
        <v>13</v>
      </c>
    </row>
    <row r="19" spans="2:6" ht="30" x14ac:dyDescent="0.25">
      <c r="B19">
        <f>B18+1</f>
        <v>14</v>
      </c>
      <c r="D19" t="s">
        <v>14</v>
      </c>
      <c r="F19" s="2" t="s">
        <v>33</v>
      </c>
    </row>
    <row r="20" spans="2:6" ht="45" x14ac:dyDescent="0.25">
      <c r="B20">
        <f>B19+1</f>
        <v>15</v>
      </c>
      <c r="D20" t="s">
        <v>18</v>
      </c>
      <c r="F20" s="2" t="s">
        <v>34</v>
      </c>
    </row>
    <row r="21" spans="2:6" ht="45" x14ac:dyDescent="0.25">
      <c r="B21">
        <f>B20+1</f>
        <v>16</v>
      </c>
      <c r="D21" t="s">
        <v>19</v>
      </c>
      <c r="F21" s="2" t="s">
        <v>35</v>
      </c>
    </row>
    <row r="22" spans="2:6" ht="45" x14ac:dyDescent="0.25">
      <c r="B22">
        <f>B21+1</f>
        <v>17</v>
      </c>
      <c r="D22" t="s">
        <v>20</v>
      </c>
      <c r="F22" s="2" t="s">
        <v>38</v>
      </c>
    </row>
    <row r="23" spans="2:6" ht="30" x14ac:dyDescent="0.25">
      <c r="B23">
        <f>B22+1</f>
        <v>18</v>
      </c>
      <c r="D23" t="s">
        <v>36</v>
      </c>
      <c r="F23" s="2" t="s">
        <v>37</v>
      </c>
    </row>
    <row r="24" spans="2:6" x14ac:dyDescent="0.25">
      <c r="B24">
        <f>B23+1</f>
        <v>19</v>
      </c>
    </row>
    <row r="25" spans="2:6" x14ac:dyDescent="0.25">
      <c r="B25">
        <f>B24+1</f>
        <v>20</v>
      </c>
    </row>
    <row r="26" spans="2:6" ht="30" x14ac:dyDescent="0.25">
      <c r="B26">
        <f>B25+1</f>
        <v>21</v>
      </c>
      <c r="D26" t="s">
        <v>39</v>
      </c>
      <c r="F26" s="2" t="s">
        <v>40</v>
      </c>
    </row>
    <row r="27" spans="2:6" ht="30" x14ac:dyDescent="0.25">
      <c r="B27">
        <f>B26+1</f>
        <v>22</v>
      </c>
      <c r="D27" t="s">
        <v>41</v>
      </c>
      <c r="F27" s="2" t="s">
        <v>42</v>
      </c>
    </row>
    <row r="28" spans="2:6" x14ac:dyDescent="0.25">
      <c r="B28">
        <f>B27+1</f>
        <v>23</v>
      </c>
    </row>
    <row r="29" spans="2:6" x14ac:dyDescent="0.25">
      <c r="B29">
        <f>B28+1</f>
        <v>24</v>
      </c>
    </row>
    <row r="30" spans="2:6" x14ac:dyDescent="0.25">
      <c r="B30">
        <f>B29+1</f>
        <v>25</v>
      </c>
      <c r="D30" t="s">
        <v>21</v>
      </c>
    </row>
    <row r="31" spans="2:6" x14ac:dyDescent="0.25">
      <c r="B31">
        <f>B30+1</f>
        <v>26</v>
      </c>
      <c r="D31" t="s">
        <v>22</v>
      </c>
    </row>
    <row r="32" spans="2:6" x14ac:dyDescent="0.25">
      <c r="B32">
        <f>B31+1</f>
        <v>27</v>
      </c>
    </row>
    <row r="33" spans="1:6" x14ac:dyDescent="0.25">
      <c r="B33">
        <f>B32+1</f>
        <v>28</v>
      </c>
    </row>
    <row r="34" spans="1:6" x14ac:dyDescent="0.25">
      <c r="B34">
        <f>B33+1</f>
        <v>29</v>
      </c>
    </row>
    <row r="35" spans="1:6" x14ac:dyDescent="0.25">
      <c r="B35">
        <f>B34+1</f>
        <v>30</v>
      </c>
      <c r="D35" t="s">
        <v>46</v>
      </c>
      <c r="F35" s="2" t="s">
        <v>47</v>
      </c>
    </row>
    <row r="36" spans="1:6" x14ac:dyDescent="0.25">
      <c r="B36">
        <f>B35+1</f>
        <v>31</v>
      </c>
    </row>
    <row r="37" spans="1:6" x14ac:dyDescent="0.25">
      <c r="B37">
        <f>B36+1</f>
        <v>32</v>
      </c>
    </row>
    <row r="38" spans="1:6" x14ac:dyDescent="0.25">
      <c r="B38">
        <f>B37+1</f>
        <v>33</v>
      </c>
    </row>
    <row r="39" spans="1:6" s="7" customFormat="1" ht="20.25" thickBot="1" x14ac:dyDescent="0.35">
      <c r="A39" s="1" t="s">
        <v>71</v>
      </c>
      <c r="B39" s="7">
        <f>B38+1</f>
        <v>34</v>
      </c>
      <c r="F39" s="8"/>
    </row>
    <row r="40" spans="1:6" ht="15.75" thickTop="1" x14ac:dyDescent="0.25">
      <c r="A40" t="s">
        <v>72</v>
      </c>
      <c r="B40">
        <f>B39+1</f>
        <v>35</v>
      </c>
      <c r="F40" s="5" t="s">
        <v>73</v>
      </c>
    </row>
    <row r="41" spans="1:6" x14ac:dyDescent="0.25">
      <c r="B41">
        <f>B40+1</f>
        <v>36</v>
      </c>
      <c r="F41" s="5" t="s">
        <v>74</v>
      </c>
    </row>
    <row r="42" spans="1:6" x14ac:dyDescent="0.25">
      <c r="B42">
        <f>B41+1</f>
        <v>37</v>
      </c>
      <c r="F42" s="5" t="s">
        <v>75</v>
      </c>
    </row>
    <row r="43" spans="1:6" x14ac:dyDescent="0.25">
      <c r="B43">
        <f>B42+1</f>
        <v>38</v>
      </c>
      <c r="F43" s="5" t="s">
        <v>76</v>
      </c>
    </row>
    <row r="44" spans="1:6" x14ac:dyDescent="0.25">
      <c r="B44">
        <f>B43+1</f>
        <v>39</v>
      </c>
      <c r="F44" s="5" t="s">
        <v>77</v>
      </c>
    </row>
    <row r="45" spans="1:6" x14ac:dyDescent="0.25">
      <c r="B45">
        <f>B44+1</f>
        <v>40</v>
      </c>
      <c r="F45" s="5" t="s">
        <v>78</v>
      </c>
    </row>
    <row r="46" spans="1:6" x14ac:dyDescent="0.25">
      <c r="B46">
        <f>B45+1</f>
        <v>41</v>
      </c>
      <c r="F46" s="5" t="s">
        <v>79</v>
      </c>
    </row>
    <row r="47" spans="1:6" x14ac:dyDescent="0.25">
      <c r="B47">
        <f>B46+1</f>
        <v>42</v>
      </c>
      <c r="F47" s="6" t="s">
        <v>80</v>
      </c>
    </row>
    <row r="48" spans="1:6" x14ac:dyDescent="0.25">
      <c r="B48">
        <f>B47+1</f>
        <v>43</v>
      </c>
      <c r="F48" s="5" t="s">
        <v>81</v>
      </c>
    </row>
    <row r="49" spans="2:6" x14ac:dyDescent="0.25">
      <c r="B49">
        <f>B48+1</f>
        <v>44</v>
      </c>
      <c r="F49" s="5" t="s">
        <v>82</v>
      </c>
    </row>
    <row r="50" spans="2:6" x14ac:dyDescent="0.25">
      <c r="B50">
        <f>B49+1</f>
        <v>45</v>
      </c>
      <c r="F50" s="5" t="s">
        <v>83</v>
      </c>
    </row>
    <row r="51" spans="2:6" x14ac:dyDescent="0.25">
      <c r="B51">
        <f>B50+1</f>
        <v>46</v>
      </c>
      <c r="F51" s="5" t="s">
        <v>84</v>
      </c>
    </row>
    <row r="52" spans="2:6" x14ac:dyDescent="0.25">
      <c r="B52">
        <f>B51+1</f>
        <v>47</v>
      </c>
      <c r="F52" s="5" t="s">
        <v>85</v>
      </c>
    </row>
    <row r="53" spans="2:6" x14ac:dyDescent="0.25">
      <c r="B53">
        <f>B52+1</f>
        <v>48</v>
      </c>
      <c r="F53" s="5" t="s">
        <v>86</v>
      </c>
    </row>
    <row r="54" spans="2:6" x14ac:dyDescent="0.25">
      <c r="B54">
        <f>B53+1</f>
        <v>49</v>
      </c>
    </row>
    <row r="67" spans="2:2" x14ac:dyDescent="0.25">
      <c r="B67">
        <f>Sheet1!C12+1</f>
        <v>1</v>
      </c>
    </row>
    <row r="68" spans="2:2" x14ac:dyDescent="0.25">
      <c r="B68">
        <f>B67+1</f>
        <v>2</v>
      </c>
    </row>
    <row r="69" spans="2:2" x14ac:dyDescent="0.25">
      <c r="B69">
        <f>B68+1</f>
        <v>3</v>
      </c>
    </row>
    <row r="70" spans="2:2" x14ac:dyDescent="0.25">
      <c r="B70">
        <f>B69+1</f>
        <v>4</v>
      </c>
    </row>
    <row r="71" spans="2:2" x14ac:dyDescent="0.25">
      <c r="B71">
        <f>B70+1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D371-0AF5-4E17-93BD-BA8CC1C6097B}">
  <dimension ref="B4:E12"/>
  <sheetViews>
    <sheetView tabSelected="1" workbookViewId="0">
      <selection activeCell="H24" sqref="H24"/>
    </sheetView>
  </sheetViews>
  <sheetFormatPr defaultRowHeight="15" x14ac:dyDescent="0.25"/>
  <cols>
    <col min="3" max="3" width="21.5703125" customWidth="1"/>
    <col min="4" max="4" width="15.140625" customWidth="1"/>
    <col min="5" max="5" width="49.5703125" customWidth="1"/>
    <col min="6" max="6" width="22.85546875" customWidth="1"/>
    <col min="7" max="7" width="64.5703125" customWidth="1"/>
    <col min="8" max="8" width="30.140625" customWidth="1"/>
  </cols>
  <sheetData>
    <row r="4" spans="2:5" x14ac:dyDescent="0.25">
      <c r="B4" t="s">
        <v>87</v>
      </c>
      <c r="D4" t="s">
        <v>96</v>
      </c>
    </row>
    <row r="5" spans="2:5" x14ac:dyDescent="0.25">
      <c r="E5" t="s">
        <v>88</v>
      </c>
    </row>
    <row r="6" spans="2:5" x14ac:dyDescent="0.25">
      <c r="E6" t="s">
        <v>89</v>
      </c>
    </row>
    <row r="7" spans="2:5" x14ac:dyDescent="0.25">
      <c r="E7" t="s">
        <v>90</v>
      </c>
    </row>
    <row r="8" spans="2:5" x14ac:dyDescent="0.25">
      <c r="E8" t="s">
        <v>91</v>
      </c>
    </row>
    <row r="9" spans="2:5" x14ac:dyDescent="0.25">
      <c r="E9" t="s">
        <v>92</v>
      </c>
    </row>
    <row r="10" spans="2:5" x14ac:dyDescent="0.25">
      <c r="E10" t="s">
        <v>93</v>
      </c>
    </row>
    <row r="11" spans="2:5" x14ac:dyDescent="0.25">
      <c r="E11" t="s">
        <v>94</v>
      </c>
    </row>
    <row r="12" spans="2:5" x14ac:dyDescent="0.25">
      <c r="E1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880D-4B70-49D4-AE40-F57CFF8BFD30}">
  <dimension ref="A4:H26"/>
  <sheetViews>
    <sheetView workbookViewId="0">
      <selection activeCell="B40" sqref="B40"/>
    </sheetView>
  </sheetViews>
  <sheetFormatPr defaultRowHeight="15" x14ac:dyDescent="0.25"/>
  <cols>
    <col min="1" max="1" width="18" customWidth="1"/>
    <col min="2" max="2" width="12.85546875" customWidth="1"/>
    <col min="3" max="3" width="15" customWidth="1"/>
    <col min="4" max="4" width="20" bestFit="1" customWidth="1"/>
    <col min="5" max="5" width="28.5703125" bestFit="1" customWidth="1"/>
    <col min="6" max="6" width="97.28515625" style="2" bestFit="1" customWidth="1"/>
    <col min="7" max="7" width="63.5703125" style="2" bestFit="1" customWidth="1"/>
    <col min="8" max="8" width="18.42578125" bestFit="1" customWidth="1"/>
  </cols>
  <sheetData>
    <row r="4" spans="1:8" ht="20.25" thickBot="1" x14ac:dyDescent="0.35">
      <c r="A4" s="1" t="s">
        <v>48</v>
      </c>
      <c r="B4" s="1" t="s">
        <v>0</v>
      </c>
      <c r="C4" s="1" t="s">
        <v>3</v>
      </c>
      <c r="D4" s="1" t="s">
        <v>52</v>
      </c>
      <c r="E4" s="1" t="s">
        <v>4</v>
      </c>
      <c r="F4" s="4" t="s">
        <v>5</v>
      </c>
      <c r="G4" s="4" t="s">
        <v>6</v>
      </c>
      <c r="H4" s="1" t="s">
        <v>7</v>
      </c>
    </row>
    <row r="5" spans="1:8" ht="15.75" thickTop="1" x14ac:dyDescent="0.25">
      <c r="A5" t="s">
        <v>49</v>
      </c>
      <c r="B5">
        <f>Requirements!B6</f>
        <v>1</v>
      </c>
      <c r="C5">
        <v>1</v>
      </c>
      <c r="E5" t="s">
        <v>8</v>
      </c>
      <c r="F5" s="2" t="s">
        <v>9</v>
      </c>
      <c r="G5" s="2" t="s">
        <v>10</v>
      </c>
    </row>
    <row r="7" spans="1:8" ht="30" x14ac:dyDescent="0.25">
      <c r="A7" t="s">
        <v>50</v>
      </c>
      <c r="B7">
        <f>Requirements!B6</f>
        <v>1</v>
      </c>
      <c r="C7">
        <v>2</v>
      </c>
      <c r="D7" t="s">
        <v>53</v>
      </c>
      <c r="E7" t="s">
        <v>51</v>
      </c>
      <c r="F7" s="2" t="s">
        <v>58</v>
      </c>
      <c r="G7" s="2" t="s">
        <v>59</v>
      </c>
    </row>
    <row r="8" spans="1:8" ht="30" x14ac:dyDescent="0.25">
      <c r="A8" t="s">
        <v>50</v>
      </c>
      <c r="B8">
        <f>Requirements!B6</f>
        <v>1</v>
      </c>
      <c r="C8">
        <v>3</v>
      </c>
      <c r="D8" t="s">
        <v>54</v>
      </c>
      <c r="E8" s="2" t="s">
        <v>55</v>
      </c>
      <c r="F8" s="2" t="s">
        <v>56</v>
      </c>
      <c r="G8" s="2" t="s">
        <v>57</v>
      </c>
    </row>
    <row r="14" spans="1:8" ht="45" x14ac:dyDescent="0.25">
      <c r="A14" t="s">
        <v>50</v>
      </c>
      <c r="B14">
        <f>Requirements!B8</f>
        <v>3</v>
      </c>
      <c r="C14">
        <v>1</v>
      </c>
      <c r="D14" t="s">
        <v>60</v>
      </c>
      <c r="E14" s="2" t="s">
        <v>55</v>
      </c>
      <c r="F14" s="2" t="s">
        <v>61</v>
      </c>
      <c r="G14" s="2" t="s">
        <v>62</v>
      </c>
    </row>
    <row r="16" spans="1:8" ht="30" x14ac:dyDescent="0.25">
      <c r="A16" t="s">
        <v>50</v>
      </c>
      <c r="B16">
        <f>Requirements!B7</f>
        <v>2</v>
      </c>
      <c r="C16">
        <v>1</v>
      </c>
      <c r="D16" t="s">
        <v>65</v>
      </c>
      <c r="E16" t="s">
        <v>66</v>
      </c>
      <c r="F16" s="2" t="s">
        <v>67</v>
      </c>
      <c r="G16" s="2" t="s">
        <v>68</v>
      </c>
    </row>
    <row r="19" spans="1:7" ht="30" x14ac:dyDescent="0.25">
      <c r="A19" t="s">
        <v>63</v>
      </c>
      <c r="B19">
        <f>Requirements!B10</f>
        <v>5</v>
      </c>
      <c r="C19">
        <v>1</v>
      </c>
      <c r="D19" t="s">
        <v>64</v>
      </c>
      <c r="E19" s="2" t="s">
        <v>55</v>
      </c>
      <c r="F19" s="2" t="s">
        <v>69</v>
      </c>
      <c r="G19" s="2" t="s">
        <v>70</v>
      </c>
    </row>
    <row r="26" spans="1:7" ht="30" x14ac:dyDescent="0.25">
      <c r="A26" t="s">
        <v>49</v>
      </c>
      <c r="B26">
        <f>Requirements!B19</f>
        <v>14</v>
      </c>
      <c r="C26">
        <v>1</v>
      </c>
      <c r="E26" t="s">
        <v>8</v>
      </c>
      <c r="F26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Ebert</dc:creator>
  <cp:lastModifiedBy>Matthew Ebert</cp:lastModifiedBy>
  <dcterms:created xsi:type="dcterms:W3CDTF">2015-06-05T18:17:20Z</dcterms:created>
  <dcterms:modified xsi:type="dcterms:W3CDTF">2022-10-02T21:50:27Z</dcterms:modified>
</cp:coreProperties>
</file>