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tm/Documents/hands-on-activities/"/>
    </mc:Choice>
  </mc:AlternateContent>
  <xr:revisionPtr revIDLastSave="0" documentId="13_ncr:1_{E64C596E-2BD8-4541-9B18-543D06464ECF}" xr6:coauthVersionLast="47" xr6:coauthVersionMax="47" xr10:uidLastSave="{00000000-0000-0000-0000-000000000000}"/>
  <bookViews>
    <workbookView xWindow="2020" yWindow="1820" windowWidth="27640" windowHeight="16620" xr2:uid="{5903D0DA-D2E7-314C-A59A-ACEE6A61CC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<sst xmlns="http://schemas.openxmlformats.org/spreadsheetml/2006/main" count="32" uniqueCount="24">
  <si>
    <t>T_in</t>
  </si>
  <si>
    <t>T_evap</t>
  </si>
  <si>
    <t>T_cond</t>
  </si>
  <si>
    <t>T_sup</t>
  </si>
  <si>
    <t>m_dot</t>
  </si>
  <si>
    <t>W_dot</t>
  </si>
  <si>
    <t>h_in</t>
  </si>
  <si>
    <t>h_out</t>
  </si>
  <si>
    <t>s_in</t>
  </si>
  <si>
    <t>h_out_s</t>
  </si>
  <si>
    <t>eta_is</t>
  </si>
  <si>
    <t>eta_oi</t>
  </si>
  <si>
    <t>Q_amb</t>
  </si>
  <si>
    <t>[deg C]</t>
  </si>
  <si>
    <t>[kPa]</t>
  </si>
  <si>
    <t>[kg/s]</t>
  </si>
  <si>
    <t>[W]</t>
  </si>
  <si>
    <t>[kJ/kg]</t>
  </si>
  <si>
    <t>[kJ/kg-K]</t>
  </si>
  <si>
    <t>[-]</t>
  </si>
  <si>
    <t>W</t>
  </si>
  <si>
    <t xml:space="preserve">T_out </t>
  </si>
  <si>
    <t>p_in</t>
  </si>
  <si>
    <t>p_cond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</si>
</sst>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8" xfId="0" applyBorder="1"/>
    <xf numFmtId="164" fontId="0" fillId="0" borderId="8" xfId="0" applyNumberFormat="1" applyBorder="1"/>
    <xf numFmtId="165" fontId="0" fillId="0" borderId="9" xfId="0" applyNumberFormat="1" applyBorder="1"/>
    <xf numFmtId="164" fontId="0" fillId="0" borderId="2" xfId="0" applyNumberFormat="1" applyBorder="1"/>
    <xf numFmtId="2" fontId="0" fillId="0" borderId="3" xfId="0" applyNumberFormat="1" applyBorder="1"/>
    <xf numFmtId="2" fontId="0" fillId="0" borderId="2" xfId="0" applyNumberFormat="1" applyBorder="1"/>
    <xf numFmtId="165" fontId="0" fillId="0" borderId="3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5" xfId="0" applyNumberFormat="1" applyBorder="1"/>
    <xf numFmtId="164" fontId="0" fillId="0" borderId="5" xfId="0" applyNumberFormat="1" applyBorder="1"/>
    <xf numFmtId="165" fontId="0" fillId="0" borderId="6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079D-18C9-A94C-A079-CC0B77AF967D}">
  <dimension ref="A1:P16"/>
  <sheetViews>
    <sheetView tabSelected="1" workbookViewId="0">
      <selection activeCell="G2" sqref="G2"/>
    </sheetView>
  </sheetViews>
  <sheetFormatPr baseColWidth="10" defaultRowHeight="16" x14ac:dyDescent="0.2"/>
  <sheetData>
    <row r="1" spans="1:16" x14ac:dyDescent="0.2">
      <c r="A1" s="1" t="s">
        <v>0</v>
      </c>
      <c r="B1" s="2" t="s">
        <v>21</v>
      </c>
      <c r="C1" s="2" t="s">
        <v>1</v>
      </c>
      <c r="D1" s="2" t="s">
        <v>2</v>
      </c>
      <c r="E1" s="2" t="s">
        <v>3</v>
      </c>
      <c r="F1" s="2" t="s">
        <v>22</v>
      </c>
      <c r="G1" s="2" t="s">
        <v>23</v>
      </c>
      <c r="H1" s="2" t="s">
        <v>4</v>
      </c>
      <c r="I1" s="3" t="s">
        <v>5</v>
      </c>
      <c r="J1" s="1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3" t="s">
        <v>12</v>
      </c>
    </row>
    <row r="2" spans="1:16" ht="17" thickBot="1" x14ac:dyDescent="0.25">
      <c r="A2" s="4" t="s">
        <v>13</v>
      </c>
      <c r="B2" s="5" t="s">
        <v>13</v>
      </c>
      <c r="C2" s="5" t="s">
        <v>13</v>
      </c>
      <c r="D2" s="5" t="s">
        <v>13</v>
      </c>
      <c r="E2" s="5" t="s">
        <v>13</v>
      </c>
      <c r="F2" s="5" t="s">
        <v>14</v>
      </c>
      <c r="G2" s="5" t="s">
        <v>14</v>
      </c>
      <c r="H2" s="5" t="s">
        <v>15</v>
      </c>
      <c r="I2" s="6" t="s">
        <v>16</v>
      </c>
      <c r="J2" s="1" t="s">
        <v>17</v>
      </c>
      <c r="K2" s="2" t="s">
        <v>17</v>
      </c>
      <c r="L2" s="2" t="s">
        <v>18</v>
      </c>
      <c r="M2" s="2" t="s">
        <v>17</v>
      </c>
      <c r="N2" s="2" t="s">
        <v>19</v>
      </c>
      <c r="O2" s="2" t="s">
        <v>19</v>
      </c>
      <c r="P2" s="3" t="s">
        <v>20</v>
      </c>
    </row>
    <row r="3" spans="1:16" x14ac:dyDescent="0.2">
      <c r="A3" s="7">
        <v>20.28</v>
      </c>
      <c r="B3" s="8">
        <v>57.051524429967316</v>
      </c>
      <c r="C3" s="2">
        <v>9.2899999999999991</v>
      </c>
      <c r="D3" s="2">
        <v>34.74</v>
      </c>
      <c r="E3" s="8">
        <v>10.99</v>
      </c>
      <c r="F3" s="9">
        <v>1062</v>
      </c>
      <c r="G3" s="9">
        <v>2131</v>
      </c>
      <c r="H3" s="10">
        <v>6.4509649837133587E-2</v>
      </c>
      <c r="I3" s="11">
        <v>1809.2542947882669</v>
      </c>
      <c r="J3" s="1">
        <v>436.6</v>
      </c>
      <c r="K3" s="2">
        <v>457</v>
      </c>
      <c r="L3" s="2">
        <v>1.837</v>
      </c>
      <c r="M3" s="2">
        <v>456.6</v>
      </c>
      <c r="N3" s="2">
        <v>0.97950000000000004</v>
      </c>
      <c r="O3" s="12">
        <f>+H3*(K3-J3)*1000/I3</f>
        <v>0.72736975695919626</v>
      </c>
      <c r="P3" s="13">
        <f>+I3-H3*1000*(K3-J3)</f>
        <v>493.25743811074312</v>
      </c>
    </row>
    <row r="4" spans="1:16" x14ac:dyDescent="0.2">
      <c r="A4" s="7">
        <v>15.3</v>
      </c>
      <c r="B4" s="14">
        <v>61.81056270627068</v>
      </c>
      <c r="C4" s="2">
        <v>4.66</v>
      </c>
      <c r="D4" s="2">
        <v>34.57</v>
      </c>
      <c r="E4" s="14">
        <v>10.64</v>
      </c>
      <c r="F4" s="2">
        <v>923.5</v>
      </c>
      <c r="G4" s="2">
        <v>2122</v>
      </c>
      <c r="H4" s="12">
        <v>5.4868240924092447E-2</v>
      </c>
      <c r="I4" s="15">
        <v>1828.7196930692962</v>
      </c>
      <c r="J4" s="1">
        <v>434.6</v>
      </c>
      <c r="K4" s="2">
        <v>463</v>
      </c>
      <c r="L4" s="2">
        <v>1.843</v>
      </c>
      <c r="M4" s="2">
        <v>458.7</v>
      </c>
      <c r="N4" s="2">
        <v>0.84989999999999999</v>
      </c>
      <c r="O4" s="12">
        <f t="shared" ref="O4:O16" si="0">+H4*(K4-J4)*1000/I4</f>
        <v>0.85210327648895545</v>
      </c>
      <c r="P4" s="13">
        <f t="shared" ref="P4:P16" si="1">+I4-H4*1000*(K4-J4)</f>
        <v>270.46165082507196</v>
      </c>
    </row>
    <row r="5" spans="1:16" x14ac:dyDescent="0.2">
      <c r="A5" s="16">
        <v>22.35</v>
      </c>
      <c r="B5" s="14">
        <v>73.2022093023255</v>
      </c>
      <c r="C5" s="2">
        <v>10.36</v>
      </c>
      <c r="D5" s="2">
        <v>45.49</v>
      </c>
      <c r="E5" s="14">
        <v>11.99</v>
      </c>
      <c r="F5" s="2">
        <v>1096</v>
      </c>
      <c r="G5" s="2">
        <v>2765</v>
      </c>
      <c r="H5" s="12">
        <v>6.4996855481727581E-2</v>
      </c>
      <c r="I5" s="15">
        <v>2369.3654950166024</v>
      </c>
      <c r="J5" s="1">
        <v>438</v>
      </c>
      <c r="K5" s="2">
        <v>466.3</v>
      </c>
      <c r="L5" s="2">
        <v>1.839</v>
      </c>
      <c r="M5" s="2">
        <v>465</v>
      </c>
      <c r="N5" s="2">
        <v>0.95330000000000004</v>
      </c>
      <c r="O5" s="12">
        <f t="shared" si="0"/>
        <v>0.77633063113380163</v>
      </c>
      <c r="P5" s="13">
        <f t="shared" si="1"/>
        <v>529.95448488371107</v>
      </c>
    </row>
    <row r="6" spans="1:16" x14ac:dyDescent="0.2">
      <c r="A6" s="16">
        <v>11.26</v>
      </c>
      <c r="B6" s="14">
        <v>67.84399999999998</v>
      </c>
      <c r="C6" s="2">
        <v>0.03</v>
      </c>
      <c r="D6" s="2">
        <v>35.409999999999997</v>
      </c>
      <c r="E6" s="14">
        <v>11.23</v>
      </c>
      <c r="F6" s="2">
        <v>798.8</v>
      </c>
      <c r="G6" s="2">
        <v>2167</v>
      </c>
      <c r="H6" s="12">
        <v>4.6539582236842077E-2</v>
      </c>
      <c r="I6" s="15">
        <v>1897.5100789473738</v>
      </c>
      <c r="J6" s="1">
        <v>433.5</v>
      </c>
      <c r="K6" s="2">
        <v>469.3</v>
      </c>
      <c r="L6" s="2">
        <v>1.8540000000000001</v>
      </c>
      <c r="M6" s="2">
        <v>462.8</v>
      </c>
      <c r="N6" s="2">
        <v>0.81669999999999998</v>
      </c>
      <c r="O6" s="12">
        <f t="shared" si="0"/>
        <v>0.87805438430303873</v>
      </c>
      <c r="P6" s="13">
        <f t="shared" si="1"/>
        <v>231.39303486842687</v>
      </c>
    </row>
    <row r="7" spans="1:16" x14ac:dyDescent="0.2">
      <c r="A7" s="16">
        <v>15.81</v>
      </c>
      <c r="B7" s="14">
        <v>77.969390163934463</v>
      </c>
      <c r="C7" s="2">
        <v>4.9000000000000004</v>
      </c>
      <c r="D7" s="2">
        <v>45.2</v>
      </c>
      <c r="E7" s="14">
        <v>10.91</v>
      </c>
      <c r="F7" s="2">
        <v>930.3</v>
      </c>
      <c r="G7" s="2">
        <v>2747</v>
      </c>
      <c r="H7" s="12">
        <v>5.385361147540977E-2</v>
      </c>
      <c r="I7" s="15">
        <v>2399.2971999999827</v>
      </c>
      <c r="J7" s="1">
        <v>434.9</v>
      </c>
      <c r="K7" s="2">
        <v>472.7</v>
      </c>
      <c r="L7" s="2">
        <v>1.8440000000000001</v>
      </c>
      <c r="M7" s="2">
        <v>466.6</v>
      </c>
      <c r="N7" s="2">
        <v>0.84030000000000005</v>
      </c>
      <c r="O7" s="12">
        <f t="shared" si="0"/>
        <v>0.84844283308066415</v>
      </c>
      <c r="P7" s="13">
        <f t="shared" si="1"/>
        <v>363.63068622949277</v>
      </c>
    </row>
    <row r="8" spans="1:16" x14ac:dyDescent="0.2">
      <c r="A8" s="16">
        <v>21.5</v>
      </c>
      <c r="B8" s="14">
        <v>85.955855024711738</v>
      </c>
      <c r="C8" s="2">
        <v>10.49</v>
      </c>
      <c r="D8" s="2">
        <v>55.1</v>
      </c>
      <c r="E8" s="14">
        <v>11.01</v>
      </c>
      <c r="F8" s="2">
        <v>1101</v>
      </c>
      <c r="G8" s="2">
        <v>3448</v>
      </c>
      <c r="H8" s="12">
        <v>6.3587288303130152E-2</v>
      </c>
      <c r="I8" s="15">
        <v>3042.5544481054208</v>
      </c>
      <c r="J8" s="1">
        <v>437</v>
      </c>
      <c r="K8" s="2">
        <v>472.4</v>
      </c>
      <c r="L8" s="2">
        <v>1.835</v>
      </c>
      <c r="M8" s="2">
        <v>470.3</v>
      </c>
      <c r="N8" s="2">
        <v>0.94020000000000004</v>
      </c>
      <c r="O8" s="12">
        <f t="shared" si="0"/>
        <v>0.73983557051295601</v>
      </c>
      <c r="P8" s="13">
        <f t="shared" si="1"/>
        <v>791.56444217461467</v>
      </c>
    </row>
    <row r="9" spans="1:16" x14ac:dyDescent="0.2">
      <c r="A9" s="16">
        <v>4.5400000000000009</v>
      </c>
      <c r="B9" s="14">
        <v>74.79230098684215</v>
      </c>
      <c r="C9" s="2">
        <v>-5.84</v>
      </c>
      <c r="D9" s="2">
        <v>35.22</v>
      </c>
      <c r="E9" s="14">
        <v>10.38</v>
      </c>
      <c r="F9" s="2">
        <v>659.6</v>
      </c>
      <c r="G9" s="2">
        <v>2157</v>
      </c>
      <c r="H9" s="12">
        <v>3.7399222039473698E-2</v>
      </c>
      <c r="I9" s="15">
        <v>1929.8635740131547</v>
      </c>
      <c r="J9" s="1">
        <v>430.3</v>
      </c>
      <c r="K9" s="2">
        <v>477.5</v>
      </c>
      <c r="L9" s="2">
        <v>1.861</v>
      </c>
      <c r="M9" s="2">
        <v>465.2</v>
      </c>
      <c r="N9" s="2">
        <v>0.73929999999999996</v>
      </c>
      <c r="O9" s="12">
        <f t="shared" si="0"/>
        <v>0.91469848129851561</v>
      </c>
      <c r="P9" s="13">
        <f t="shared" si="1"/>
        <v>164.62029374999656</v>
      </c>
    </row>
    <row r="10" spans="1:16" x14ac:dyDescent="0.2">
      <c r="A10" s="16">
        <v>11.84</v>
      </c>
      <c r="B10" s="14">
        <v>83.653114104595886</v>
      </c>
      <c r="C10" s="2">
        <v>0.65</v>
      </c>
      <c r="D10" s="2">
        <v>45.69</v>
      </c>
      <c r="E10" s="14">
        <v>11.19</v>
      </c>
      <c r="F10" s="2">
        <v>814.8</v>
      </c>
      <c r="G10" s="2">
        <v>2779</v>
      </c>
      <c r="H10" s="12">
        <v>4.6318651347068182E-2</v>
      </c>
      <c r="I10" s="15">
        <v>2469.3830522979497</v>
      </c>
      <c r="J10" s="1">
        <v>433.7</v>
      </c>
      <c r="K10" s="2">
        <v>479.2</v>
      </c>
      <c r="L10" s="2">
        <v>1.853</v>
      </c>
      <c r="M10" s="2">
        <v>470</v>
      </c>
      <c r="N10" s="2">
        <v>0.79669999999999996</v>
      </c>
      <c r="O10" s="12">
        <f t="shared" si="0"/>
        <v>0.85345148632587131</v>
      </c>
      <c r="P10" s="13">
        <f t="shared" si="1"/>
        <v>361.88441600634724</v>
      </c>
    </row>
    <row r="11" spans="1:16" x14ac:dyDescent="0.2">
      <c r="A11" s="16">
        <v>16.649999999999999</v>
      </c>
      <c r="B11" s="14">
        <v>93.269784893267655</v>
      </c>
      <c r="C11" s="2">
        <v>5.74</v>
      </c>
      <c r="D11" s="2">
        <v>54.79</v>
      </c>
      <c r="E11" s="14">
        <v>10.91</v>
      </c>
      <c r="F11" s="2">
        <v>954.5</v>
      </c>
      <c r="G11" s="2">
        <v>3424</v>
      </c>
      <c r="H11" s="12">
        <v>5.384016420361247E-2</v>
      </c>
      <c r="I11" s="15">
        <v>3101.2114449918085</v>
      </c>
      <c r="J11" s="1">
        <v>435.2</v>
      </c>
      <c r="K11" s="2">
        <v>482.4</v>
      </c>
      <c r="L11" s="2">
        <v>1.843</v>
      </c>
      <c r="M11" s="2">
        <v>472.8</v>
      </c>
      <c r="N11" s="2">
        <v>0.79690000000000005</v>
      </c>
      <c r="O11" s="12">
        <f t="shared" si="0"/>
        <v>0.81943969170964426</v>
      </c>
      <c r="P11" s="13">
        <f t="shared" si="1"/>
        <v>559.95569458130058</v>
      </c>
    </row>
    <row r="12" spans="1:16" x14ac:dyDescent="0.2">
      <c r="A12" s="16">
        <v>0.97999999999999865</v>
      </c>
      <c r="B12" s="14">
        <v>79.627962233169129</v>
      </c>
      <c r="C12" s="2">
        <v>-9.3000000000000007</v>
      </c>
      <c r="D12" s="2">
        <v>36.69</v>
      </c>
      <c r="E12" s="14">
        <v>10.28</v>
      </c>
      <c r="F12" s="2">
        <v>586.70000000000005</v>
      </c>
      <c r="G12" s="2">
        <v>2237</v>
      </c>
      <c r="H12" s="12">
        <v>3.3304504105090248E-2</v>
      </c>
      <c r="I12" s="15">
        <v>2023.2913661740422</v>
      </c>
      <c r="J12" s="1">
        <v>428.7</v>
      </c>
      <c r="K12" s="2">
        <v>481.9</v>
      </c>
      <c r="L12" s="2">
        <v>1.8680000000000001</v>
      </c>
      <c r="M12" s="2">
        <v>468.4</v>
      </c>
      <c r="N12" s="2">
        <v>0.74660000000000004</v>
      </c>
      <c r="O12" s="12">
        <f t="shared" si="0"/>
        <v>0.87570166512458281</v>
      </c>
      <c r="P12" s="13">
        <f t="shared" si="1"/>
        <v>251.49174778324141</v>
      </c>
    </row>
    <row r="13" spans="1:16" x14ac:dyDescent="0.2">
      <c r="A13" s="16">
        <v>6.7090000000000005</v>
      </c>
      <c r="B13" s="14">
        <v>90.247924084130347</v>
      </c>
      <c r="C13" s="2">
        <v>-5.351</v>
      </c>
      <c r="D13" s="2">
        <v>45.02</v>
      </c>
      <c r="E13" s="14">
        <v>12.06</v>
      </c>
      <c r="F13" s="2">
        <v>670.4</v>
      </c>
      <c r="G13" s="2">
        <v>2735</v>
      </c>
      <c r="H13" s="12">
        <v>3.929239847943488E-2</v>
      </c>
      <c r="I13" s="15">
        <v>2562.1599228003302</v>
      </c>
      <c r="J13" s="1">
        <v>432.1</v>
      </c>
      <c r="K13" s="2">
        <v>487.7</v>
      </c>
      <c r="L13" s="2">
        <v>1.867</v>
      </c>
      <c r="M13" s="2">
        <v>474.4</v>
      </c>
      <c r="N13" s="2">
        <v>0.75980000000000003</v>
      </c>
      <c r="O13" s="12">
        <f t="shared" si="0"/>
        <v>0.85266237131242062</v>
      </c>
      <c r="P13" s="13">
        <f t="shared" si="1"/>
        <v>377.50256734375216</v>
      </c>
    </row>
    <row r="14" spans="1:16" x14ac:dyDescent="0.2">
      <c r="A14" s="16">
        <v>1.8899999999999988</v>
      </c>
      <c r="B14" s="14">
        <v>98.716181209383521</v>
      </c>
      <c r="C14" s="2">
        <v>-9.89</v>
      </c>
      <c r="D14" s="2">
        <v>45.38</v>
      </c>
      <c r="E14" s="14">
        <v>11.78</v>
      </c>
      <c r="F14" s="2">
        <v>574.9</v>
      </c>
      <c r="G14" s="2">
        <v>2758</v>
      </c>
      <c r="H14" s="12">
        <v>3.2110896774193508E-2</v>
      </c>
      <c r="I14" s="15">
        <v>2540.1773790322682</v>
      </c>
      <c r="J14" s="1">
        <v>429.9</v>
      </c>
      <c r="K14" s="2">
        <v>497.4</v>
      </c>
      <c r="L14" s="2">
        <v>1.8740000000000001</v>
      </c>
      <c r="M14" s="2">
        <v>477.3</v>
      </c>
      <c r="N14" s="2">
        <v>0.70269999999999999</v>
      </c>
      <c r="O14" s="12">
        <f t="shared" si="0"/>
        <v>0.85328117246828206</v>
      </c>
      <c r="P14" s="13">
        <f t="shared" si="1"/>
        <v>372.69184677420662</v>
      </c>
    </row>
    <row r="15" spans="1:16" x14ac:dyDescent="0.2">
      <c r="A15" s="16">
        <v>-3.9700000000000006</v>
      </c>
      <c r="B15" s="14">
        <v>111.94360939560494</v>
      </c>
      <c r="C15" s="2">
        <v>-15.01</v>
      </c>
      <c r="D15" s="2">
        <v>45.54</v>
      </c>
      <c r="E15" s="14">
        <v>11.04</v>
      </c>
      <c r="F15" s="2">
        <v>479.9</v>
      </c>
      <c r="G15" s="2">
        <v>2769</v>
      </c>
      <c r="H15" s="12">
        <v>2.4897221297836936E-2</v>
      </c>
      <c r="I15" s="15">
        <v>2642.4353594009863</v>
      </c>
      <c r="J15" s="1">
        <v>426.9</v>
      </c>
      <c r="K15" s="2">
        <v>512.5</v>
      </c>
      <c r="L15" s="2">
        <v>1.8819999999999999</v>
      </c>
      <c r="M15" s="2">
        <v>480.1</v>
      </c>
      <c r="N15" s="2">
        <v>0.622</v>
      </c>
      <c r="O15" s="12">
        <f t="shared" si="0"/>
        <v>0.80652952796467436</v>
      </c>
      <c r="P15" s="13">
        <f t="shared" si="1"/>
        <v>511.23321630614419</v>
      </c>
    </row>
    <row r="16" spans="1:16" ht="17" thickBot="1" x14ac:dyDescent="0.25">
      <c r="A16" s="17">
        <v>-13.280000000000001</v>
      </c>
      <c r="B16" s="18">
        <v>108.50355464814646</v>
      </c>
      <c r="C16" s="5">
        <v>-22.71</v>
      </c>
      <c r="D16" s="5">
        <v>37.619999999999997</v>
      </c>
      <c r="E16" s="18">
        <v>9.43</v>
      </c>
      <c r="F16" s="5">
        <v>360.1</v>
      </c>
      <c r="G16" s="5">
        <v>2289</v>
      </c>
      <c r="H16" s="19">
        <v>1.9004876237623765E-2</v>
      </c>
      <c r="I16" s="20">
        <v>2220.950592409225</v>
      </c>
      <c r="J16" s="4">
        <v>421.8</v>
      </c>
      <c r="K16" s="5">
        <v>513.4</v>
      </c>
      <c r="L16" s="5">
        <v>1.8919999999999999</v>
      </c>
      <c r="M16" s="5">
        <v>477.7</v>
      </c>
      <c r="N16" s="5">
        <v>0.60970000000000002</v>
      </c>
      <c r="O16" s="19">
        <f t="shared" si="0"/>
        <v>0.78382953196537086</v>
      </c>
      <c r="P16" s="21">
        <f t="shared" si="1"/>
        <v>480.10392904288869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Stephen Bolt</dc:creator>
  <cp:lastModifiedBy>Maxwell Stephen Bolt</cp:lastModifiedBy>
  <dcterms:created xsi:type="dcterms:W3CDTF">2025-03-27T14:43:56Z</dcterms:created>
  <dcterms:modified xsi:type="dcterms:W3CDTF">2025-03-27T14:57:15Z</dcterms:modified>
</cp:coreProperties>
</file>