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Project Part 2/"/>
    </mc:Choice>
  </mc:AlternateContent>
  <xr:revisionPtr revIDLastSave="0" documentId="13_ncr:1_{B504FC35-3D38-684D-A2B6-F94843276046}" xr6:coauthVersionLast="47" xr6:coauthVersionMax="47" xr10:uidLastSave="{00000000-0000-0000-0000-000000000000}"/>
  <bookViews>
    <workbookView xWindow="0" yWindow="500" windowWidth="14400" windowHeight="17500" activeTab="2" xr2:uid="{00000000-000D-0000-FFFF-FFFF00000000}"/>
  </bookViews>
  <sheets>
    <sheet name="Personal Data" sheetId="1" r:id="rId1"/>
    <sheet name="Categorization" sheetId="3" r:id="rId2"/>
    <sheet name="Ecomonic Values" sheetId="6" r:id="rId3"/>
  </sheets>
  <calcPr calcId="191029"/>
  <pivotCaches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6" l="1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Y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X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V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0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1" i="6"/>
  <c r="V912" i="6"/>
  <c r="V913" i="6"/>
  <c r="V914" i="6"/>
  <c r="V915" i="6"/>
  <c r="V916" i="6"/>
  <c r="V917" i="6"/>
  <c r="V918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R1001" i="6" a="1"/>
  <c r="R1001" i="6" s="1"/>
  <c r="W1001" i="6" s="1" a="1"/>
  <c r="W1001" i="6" s="1"/>
  <c r="R1000" i="6" a="1"/>
  <c r="R1000" i="6" s="1"/>
  <c r="U1000" i="6" s="1"/>
  <c r="R999" i="6" a="1"/>
  <c r="R999" i="6" s="1"/>
  <c r="W999" i="6" s="1" a="1"/>
  <c r="W999" i="6" s="1"/>
  <c r="R998" i="6" a="1"/>
  <c r="R998" i="6" s="1"/>
  <c r="W998" i="6" s="1" a="1"/>
  <c r="W998" i="6" s="1"/>
  <c r="R997" i="6" a="1"/>
  <c r="R997" i="6" s="1"/>
  <c r="W997" i="6" s="1" a="1"/>
  <c r="W997" i="6" s="1"/>
  <c r="R996" i="6" a="1"/>
  <c r="R996" i="6" s="1"/>
  <c r="U996" i="6" s="1"/>
  <c r="R995" i="6" a="1"/>
  <c r="R995" i="6" s="1"/>
  <c r="W995" i="6" s="1" a="1"/>
  <c r="W995" i="6" s="1"/>
  <c r="R994" i="6" a="1"/>
  <c r="R994" i="6" s="1"/>
  <c r="W994" i="6" s="1" a="1"/>
  <c r="W994" i="6" s="1"/>
  <c r="R993" i="6" a="1"/>
  <c r="R993" i="6" s="1"/>
  <c r="W993" i="6" s="1" a="1"/>
  <c r="W993" i="6" s="1"/>
  <c r="R992" i="6" a="1"/>
  <c r="R992" i="6" s="1"/>
  <c r="U992" i="6" s="1"/>
  <c r="R991" i="6" a="1"/>
  <c r="R991" i="6" s="1"/>
  <c r="W991" i="6" s="1" a="1"/>
  <c r="W991" i="6" s="1"/>
  <c r="R990" i="6" a="1"/>
  <c r="R990" i="6" s="1"/>
  <c r="W990" i="6" s="1" a="1"/>
  <c r="W990" i="6" s="1"/>
  <c r="R989" i="6" a="1"/>
  <c r="R989" i="6" s="1"/>
  <c r="W989" i="6" s="1" a="1"/>
  <c r="W989" i="6" s="1"/>
  <c r="R988" i="6" a="1"/>
  <c r="R988" i="6" s="1"/>
  <c r="U988" i="6" s="1"/>
  <c r="R987" i="6" a="1"/>
  <c r="R987" i="6" s="1"/>
  <c r="W987" i="6" s="1" a="1"/>
  <c r="W987" i="6" s="1"/>
  <c r="R986" i="6" a="1"/>
  <c r="R986" i="6" s="1"/>
  <c r="W986" i="6" s="1" a="1"/>
  <c r="W986" i="6" s="1"/>
  <c r="R985" i="6" a="1"/>
  <c r="R985" i="6" s="1"/>
  <c r="W985" i="6" s="1" a="1"/>
  <c r="W985" i="6" s="1"/>
  <c r="R984" i="6" a="1"/>
  <c r="R984" i="6" s="1"/>
  <c r="U984" i="6" s="1"/>
  <c r="R983" i="6" a="1"/>
  <c r="R983" i="6" s="1"/>
  <c r="W983" i="6" s="1" a="1"/>
  <c r="W983" i="6" s="1"/>
  <c r="R982" i="6" a="1"/>
  <c r="R982" i="6" s="1"/>
  <c r="W982" i="6" s="1" a="1"/>
  <c r="W982" i="6" s="1"/>
  <c r="R981" i="6" a="1"/>
  <c r="R981" i="6" s="1"/>
  <c r="W981" i="6" s="1" a="1"/>
  <c r="W981" i="6" s="1"/>
  <c r="R980" i="6" a="1"/>
  <c r="R980" i="6" s="1"/>
  <c r="U980" i="6" s="1"/>
  <c r="R979" i="6" a="1"/>
  <c r="R979" i="6" s="1"/>
  <c r="W979" i="6" s="1" a="1"/>
  <c r="W979" i="6" s="1"/>
  <c r="R978" i="6" a="1"/>
  <c r="R978" i="6" s="1"/>
  <c r="T978" i="6" s="1"/>
  <c r="R977" i="6" a="1"/>
  <c r="R977" i="6" s="1"/>
  <c r="W977" i="6" s="1" a="1"/>
  <c r="W977" i="6" s="1"/>
  <c r="R976" i="6" a="1"/>
  <c r="R976" i="6" s="1"/>
  <c r="W976" i="6" s="1" a="1"/>
  <c r="W976" i="6" s="1"/>
  <c r="R975" i="6" a="1"/>
  <c r="R975" i="6" s="1"/>
  <c r="U975" i="6" s="1"/>
  <c r="R974" i="6" a="1"/>
  <c r="R974" i="6" s="1"/>
  <c r="W974" i="6" s="1" a="1"/>
  <c r="W974" i="6" s="1"/>
  <c r="R973" i="6" a="1"/>
  <c r="R973" i="6" s="1"/>
  <c r="S973" i="6" s="1"/>
  <c r="R972" i="6" a="1"/>
  <c r="R972" i="6" s="1"/>
  <c r="W972" i="6" s="1" a="1"/>
  <c r="W972" i="6" s="1"/>
  <c r="R971" i="6" a="1"/>
  <c r="R971" i="6" s="1"/>
  <c r="W971" i="6" s="1" a="1"/>
  <c r="W971" i="6" s="1"/>
  <c r="R970" i="6" a="1"/>
  <c r="R970" i="6" s="1"/>
  <c r="W970" i="6" s="1" a="1"/>
  <c r="W970" i="6" s="1"/>
  <c r="R969" i="6" a="1"/>
  <c r="R969" i="6" s="1"/>
  <c r="W969" i="6" s="1" a="1"/>
  <c r="W969" i="6" s="1"/>
  <c r="R968" i="6" a="1"/>
  <c r="R968" i="6" s="1"/>
  <c r="U968" i="6" s="1"/>
  <c r="R967" i="6" a="1"/>
  <c r="R967" i="6" s="1"/>
  <c r="U967" i="6" s="1"/>
  <c r="R966" i="6" a="1"/>
  <c r="R966" i="6" s="1"/>
  <c r="W966" i="6" s="1" a="1"/>
  <c r="W966" i="6" s="1"/>
  <c r="R965" i="6" a="1"/>
  <c r="R965" i="6" s="1"/>
  <c r="S965" i="6" s="1"/>
  <c r="R964" i="6" a="1"/>
  <c r="R964" i="6" s="1"/>
  <c r="W964" i="6" s="1" a="1"/>
  <c r="W964" i="6" s="1"/>
  <c r="R963" i="6" a="1"/>
  <c r="R963" i="6" s="1"/>
  <c r="U963" i="6" s="1"/>
  <c r="R962" i="6" a="1"/>
  <c r="R962" i="6" s="1"/>
  <c r="W962" i="6" s="1" a="1"/>
  <c r="W962" i="6" s="1"/>
  <c r="R961" i="6" a="1"/>
  <c r="R961" i="6" s="1"/>
  <c r="S961" i="6" s="1"/>
  <c r="R960" i="6" a="1"/>
  <c r="R960" i="6" s="1"/>
  <c r="W960" i="6" s="1" a="1"/>
  <c r="W960" i="6" s="1"/>
  <c r="R959" i="6" a="1"/>
  <c r="R959" i="6" s="1"/>
  <c r="U959" i="6" s="1"/>
  <c r="R958" i="6" a="1"/>
  <c r="R958" i="6" s="1"/>
  <c r="W958" i="6" s="1" a="1"/>
  <c r="W958" i="6" s="1"/>
  <c r="R957" i="6" a="1"/>
  <c r="R957" i="6" s="1"/>
  <c r="S957" i="6" s="1"/>
  <c r="R956" i="6" a="1"/>
  <c r="R956" i="6" s="1"/>
  <c r="W956" i="6" s="1" a="1"/>
  <c r="W956" i="6" s="1"/>
  <c r="R955" i="6" a="1"/>
  <c r="R955" i="6" s="1"/>
  <c r="W955" i="6" s="1" a="1"/>
  <c r="W955" i="6" s="1"/>
  <c r="R954" i="6" a="1"/>
  <c r="R954" i="6" s="1"/>
  <c r="W954" i="6" s="1" a="1"/>
  <c r="W954" i="6" s="1"/>
  <c r="R953" i="6" a="1"/>
  <c r="R953" i="6" s="1"/>
  <c r="W953" i="6" s="1" a="1"/>
  <c r="W953" i="6" s="1"/>
  <c r="R952" i="6" a="1"/>
  <c r="R952" i="6" s="1"/>
  <c r="U952" i="6" s="1"/>
  <c r="R951" i="6" a="1"/>
  <c r="R951" i="6" s="1"/>
  <c r="U951" i="6" s="1"/>
  <c r="R950" i="6" a="1"/>
  <c r="R950" i="6" s="1"/>
  <c r="W950" i="6" s="1" a="1"/>
  <c r="W950" i="6" s="1"/>
  <c r="R949" i="6" a="1"/>
  <c r="R949" i="6" s="1"/>
  <c r="S949" i="6" s="1"/>
  <c r="R948" i="6" a="1"/>
  <c r="R948" i="6" s="1"/>
  <c r="U948" i="6" s="1"/>
  <c r="R947" i="6" a="1"/>
  <c r="R947" i="6" s="1"/>
  <c r="U947" i="6" s="1"/>
  <c r="R946" i="6" a="1"/>
  <c r="R946" i="6" s="1"/>
  <c r="W946" i="6" s="1" a="1"/>
  <c r="W946" i="6" s="1"/>
  <c r="R945" i="6" a="1"/>
  <c r="R945" i="6" s="1"/>
  <c r="S945" i="6" s="1"/>
  <c r="R944" i="6" a="1"/>
  <c r="R944" i="6" s="1"/>
  <c r="W944" i="6" s="1" a="1"/>
  <c r="W944" i="6" s="1"/>
  <c r="R943" i="6" a="1"/>
  <c r="R943" i="6" s="1"/>
  <c r="U943" i="6" s="1"/>
  <c r="R942" i="6" a="1"/>
  <c r="R942" i="6" s="1"/>
  <c r="W942" i="6" s="1" a="1"/>
  <c r="W942" i="6" s="1"/>
  <c r="R941" i="6" a="1"/>
  <c r="R941" i="6" s="1"/>
  <c r="S941" i="6" s="1"/>
  <c r="R940" i="6" a="1"/>
  <c r="R940" i="6" s="1"/>
  <c r="U940" i="6" s="1"/>
  <c r="R939" i="6" a="1"/>
  <c r="R939" i="6" s="1"/>
  <c r="W939" i="6" s="1" a="1"/>
  <c r="W939" i="6" s="1"/>
  <c r="R938" i="6" a="1"/>
  <c r="R938" i="6" s="1"/>
  <c r="W938" i="6" s="1" a="1"/>
  <c r="W938" i="6" s="1"/>
  <c r="R937" i="6" a="1"/>
  <c r="R937" i="6" s="1"/>
  <c r="W937" i="6" s="1" a="1"/>
  <c r="W937" i="6" s="1"/>
  <c r="R936" i="6" a="1"/>
  <c r="R936" i="6" s="1"/>
  <c r="U936" i="6" s="1"/>
  <c r="R935" i="6" a="1"/>
  <c r="R935" i="6" s="1"/>
  <c r="U935" i="6" s="1"/>
  <c r="R934" i="6" a="1"/>
  <c r="R934" i="6" s="1"/>
  <c r="W934" i="6" s="1" a="1"/>
  <c r="W934" i="6" s="1"/>
  <c r="R933" i="6" a="1"/>
  <c r="R933" i="6" s="1"/>
  <c r="S933" i="6" s="1"/>
  <c r="R932" i="6" a="1"/>
  <c r="R932" i="6" s="1"/>
  <c r="W932" i="6" s="1" a="1"/>
  <c r="W932" i="6" s="1"/>
  <c r="R931" i="6" a="1"/>
  <c r="R931" i="6" s="1"/>
  <c r="S931" i="6" s="1"/>
  <c r="R930" i="6" a="1"/>
  <c r="R930" i="6" s="1"/>
  <c r="W930" i="6" s="1" a="1"/>
  <c r="W930" i="6" s="1"/>
  <c r="R929" i="6" a="1"/>
  <c r="R929" i="6" s="1"/>
  <c r="S929" i="6" s="1"/>
  <c r="R928" i="6" a="1"/>
  <c r="R928" i="6" s="1"/>
  <c r="W928" i="6" s="1" a="1"/>
  <c r="W928" i="6" s="1"/>
  <c r="R927" i="6" a="1"/>
  <c r="R927" i="6" s="1"/>
  <c r="S927" i="6" s="1"/>
  <c r="R926" i="6" a="1"/>
  <c r="R926" i="6" s="1"/>
  <c r="W926" i="6" s="1" a="1"/>
  <c r="W926" i="6" s="1"/>
  <c r="R925" i="6" a="1"/>
  <c r="R925" i="6" s="1"/>
  <c r="S925" i="6" s="1"/>
  <c r="R924" i="6" a="1"/>
  <c r="R924" i="6" s="1"/>
  <c r="W924" i="6" s="1" a="1"/>
  <c r="W924" i="6" s="1"/>
  <c r="R923" i="6" a="1"/>
  <c r="R923" i="6" s="1"/>
  <c r="S923" i="6" s="1"/>
  <c r="R922" i="6" a="1"/>
  <c r="R922" i="6" s="1"/>
  <c r="W922" i="6" s="1" a="1"/>
  <c r="W922" i="6" s="1"/>
  <c r="R921" i="6" a="1"/>
  <c r="R921" i="6" s="1"/>
  <c r="S921" i="6" s="1"/>
  <c r="R920" i="6" a="1"/>
  <c r="R920" i="6" s="1"/>
  <c r="U920" i="6" s="1"/>
  <c r="R919" i="6" a="1"/>
  <c r="R919" i="6" s="1"/>
  <c r="S919" i="6" s="1"/>
  <c r="R918" i="6" a="1"/>
  <c r="R918" i="6" s="1"/>
  <c r="W918" i="6" s="1" a="1"/>
  <c r="W918" i="6" s="1"/>
  <c r="R917" i="6" a="1"/>
  <c r="R917" i="6" s="1"/>
  <c r="S917" i="6" s="1"/>
  <c r="R916" i="6" a="1"/>
  <c r="R916" i="6" s="1"/>
  <c r="S916" i="6" s="1"/>
  <c r="R915" i="6" a="1"/>
  <c r="R915" i="6" s="1"/>
  <c r="W915" i="6" s="1" a="1"/>
  <c r="W915" i="6" s="1"/>
  <c r="R914" i="6" a="1"/>
  <c r="R914" i="6" s="1"/>
  <c r="W914" i="6" s="1" a="1"/>
  <c r="W914" i="6" s="1"/>
  <c r="R913" i="6" a="1"/>
  <c r="R913" i="6" s="1"/>
  <c r="W913" i="6" s="1" a="1"/>
  <c r="W913" i="6" s="1"/>
  <c r="R912" i="6" a="1"/>
  <c r="R912" i="6" s="1"/>
  <c r="S912" i="6" s="1"/>
  <c r="R911" i="6" a="1"/>
  <c r="R911" i="6" s="1"/>
  <c r="W911" i="6" s="1" a="1"/>
  <c r="W911" i="6" s="1"/>
  <c r="R910" i="6" a="1"/>
  <c r="R910" i="6" s="1"/>
  <c r="W910" i="6" s="1" a="1"/>
  <c r="W910" i="6" s="1"/>
  <c r="R909" i="6" a="1"/>
  <c r="R909" i="6" s="1"/>
  <c r="U909" i="6" s="1"/>
  <c r="R908" i="6" a="1"/>
  <c r="R908" i="6" s="1"/>
  <c r="S908" i="6" s="1"/>
  <c r="R907" i="6" a="1"/>
  <c r="R907" i="6" s="1"/>
  <c r="W907" i="6" s="1" a="1"/>
  <c r="W907" i="6" s="1"/>
  <c r="R906" i="6" a="1"/>
  <c r="R906" i="6" s="1"/>
  <c r="W906" i="6" s="1" a="1"/>
  <c r="W906" i="6" s="1"/>
  <c r="R905" i="6" a="1"/>
  <c r="R905" i="6" s="1"/>
  <c r="W905" i="6" s="1" a="1"/>
  <c r="W905" i="6" s="1"/>
  <c r="R904" i="6" a="1"/>
  <c r="R904" i="6" s="1"/>
  <c r="S904" i="6" s="1"/>
  <c r="R903" i="6" a="1"/>
  <c r="R903" i="6" s="1"/>
  <c r="T903" i="6" s="1"/>
  <c r="R902" i="6" a="1"/>
  <c r="R902" i="6" s="1"/>
  <c r="U902" i="6" s="1"/>
  <c r="R901" i="6" a="1"/>
  <c r="R901" i="6" s="1"/>
  <c r="W901" i="6" s="1" a="1"/>
  <c r="W901" i="6" s="1"/>
  <c r="R900" i="6" a="1"/>
  <c r="R900" i="6" s="1"/>
  <c r="S900" i="6" s="1"/>
  <c r="R899" i="6" a="1"/>
  <c r="R899" i="6" s="1"/>
  <c r="W899" i="6" s="1" a="1"/>
  <c r="W899" i="6" s="1"/>
  <c r="R898" i="6" a="1"/>
  <c r="R898" i="6" s="1"/>
  <c r="W898" i="6" s="1" a="1"/>
  <c r="W898" i="6" s="1"/>
  <c r="R897" i="6" a="1"/>
  <c r="R897" i="6" s="1"/>
  <c r="W897" i="6" s="1" a="1"/>
  <c r="W897" i="6" s="1"/>
  <c r="R896" i="6" a="1"/>
  <c r="R896" i="6" s="1"/>
  <c r="S896" i="6" s="1"/>
  <c r="R895" i="6" a="1"/>
  <c r="R895" i="6" s="1"/>
  <c r="R894" i="6" a="1"/>
  <c r="R894" i="6" s="1"/>
  <c r="U894" i="6" s="1"/>
  <c r="R893" i="6" a="1"/>
  <c r="R893" i="6" s="1"/>
  <c r="W893" i="6" s="1" a="1"/>
  <c r="W893" i="6" s="1"/>
  <c r="R892" i="6" a="1"/>
  <c r="R892" i="6" s="1"/>
  <c r="S892" i="6" s="1"/>
  <c r="R891" i="6" a="1"/>
  <c r="R891" i="6" s="1"/>
  <c r="W891" i="6" s="1" a="1"/>
  <c r="W891" i="6" s="1"/>
  <c r="R890" i="6" a="1"/>
  <c r="R890" i="6" s="1"/>
  <c r="W890" i="6" s="1" a="1"/>
  <c r="W890" i="6" s="1"/>
  <c r="R889" i="6" a="1"/>
  <c r="R889" i="6" s="1"/>
  <c r="W889" i="6" s="1" a="1"/>
  <c r="W889" i="6" s="1"/>
  <c r="R888" i="6" a="1"/>
  <c r="R888" i="6" s="1"/>
  <c r="S888" i="6" s="1"/>
  <c r="R887" i="6" a="1"/>
  <c r="R887" i="6" s="1"/>
  <c r="T887" i="6" s="1"/>
  <c r="R886" i="6" a="1"/>
  <c r="R886" i="6" s="1"/>
  <c r="R885" i="6" a="1"/>
  <c r="R885" i="6" s="1"/>
  <c r="W885" i="6" s="1" a="1"/>
  <c r="W885" i="6" s="1"/>
  <c r="R884" i="6" a="1"/>
  <c r="R884" i="6" s="1"/>
  <c r="S884" i="6" s="1"/>
  <c r="R883" i="6" a="1"/>
  <c r="R883" i="6" s="1"/>
  <c r="W883" i="6" s="1" a="1"/>
  <c r="W883" i="6" s="1"/>
  <c r="R882" i="6" a="1"/>
  <c r="R882" i="6" s="1"/>
  <c r="W882" i="6" s="1" a="1"/>
  <c r="W882" i="6" s="1"/>
  <c r="R881" i="6" a="1"/>
  <c r="R881" i="6" s="1"/>
  <c r="W881" i="6" s="1" a="1"/>
  <c r="W881" i="6" s="1"/>
  <c r="R880" i="6" a="1"/>
  <c r="R880" i="6" s="1"/>
  <c r="S880" i="6" s="1"/>
  <c r="R879" i="6" a="1"/>
  <c r="R879" i="6" s="1"/>
  <c r="T879" i="6" s="1"/>
  <c r="R878" i="6" a="1"/>
  <c r="R878" i="6" s="1"/>
  <c r="R877" i="6" a="1"/>
  <c r="R877" i="6" s="1"/>
  <c r="W877" i="6" s="1" a="1"/>
  <c r="W877" i="6" s="1"/>
  <c r="R876" i="6" a="1"/>
  <c r="R876" i="6" s="1"/>
  <c r="S876" i="6" s="1"/>
  <c r="R875" i="6" a="1"/>
  <c r="R875" i="6" s="1"/>
  <c r="W875" i="6" s="1" a="1"/>
  <c r="W875" i="6" s="1"/>
  <c r="R874" i="6" a="1"/>
  <c r="R874" i="6" s="1"/>
  <c r="W874" i="6" s="1" a="1"/>
  <c r="W874" i="6" s="1"/>
  <c r="R873" i="6" a="1"/>
  <c r="R873" i="6" s="1"/>
  <c r="W873" i="6" s="1" a="1"/>
  <c r="W873" i="6" s="1"/>
  <c r="R872" i="6" a="1"/>
  <c r="R872" i="6" s="1"/>
  <c r="W872" i="6" s="1" a="1"/>
  <c r="W872" i="6" s="1"/>
  <c r="R871" i="6" a="1"/>
  <c r="R871" i="6" s="1"/>
  <c r="R870" i="6" a="1"/>
  <c r="R870" i="6" s="1"/>
  <c r="R869" i="6" a="1"/>
  <c r="R869" i="6" s="1"/>
  <c r="W869" i="6" s="1" a="1"/>
  <c r="W869" i="6" s="1"/>
  <c r="R868" i="6" a="1"/>
  <c r="R868" i="6" s="1"/>
  <c r="W868" i="6" s="1" a="1"/>
  <c r="W868" i="6" s="1"/>
  <c r="R867" i="6" a="1"/>
  <c r="R867" i="6" s="1"/>
  <c r="W867" i="6" s="1" a="1"/>
  <c r="W867" i="6" s="1"/>
  <c r="R866" i="6" a="1"/>
  <c r="R866" i="6" s="1"/>
  <c r="W866" i="6" s="1" a="1"/>
  <c r="W866" i="6" s="1"/>
  <c r="R865" i="6" a="1"/>
  <c r="R865" i="6" s="1"/>
  <c r="W865" i="6" s="1" a="1"/>
  <c r="W865" i="6" s="1"/>
  <c r="R864" i="6" a="1"/>
  <c r="R864" i="6" s="1"/>
  <c r="W864" i="6" s="1" a="1"/>
  <c r="W864" i="6" s="1"/>
  <c r="R863" i="6" a="1"/>
  <c r="R863" i="6" s="1"/>
  <c r="W863" i="6" s="1" a="1"/>
  <c r="W863" i="6" s="1"/>
  <c r="R862" i="6" a="1"/>
  <c r="R862" i="6" s="1"/>
  <c r="W862" i="6" s="1" a="1"/>
  <c r="W862" i="6" s="1"/>
  <c r="R861" i="6" a="1"/>
  <c r="R861" i="6" s="1"/>
  <c r="S861" i="6" s="1"/>
  <c r="R860" i="6" a="1"/>
  <c r="R860" i="6" s="1"/>
  <c r="U860" i="6" s="1"/>
  <c r="R859" i="6" a="1"/>
  <c r="R859" i="6" s="1"/>
  <c r="R858" i="6" a="1"/>
  <c r="R858" i="6" s="1"/>
  <c r="R857" i="6" a="1"/>
  <c r="R857" i="6" s="1"/>
  <c r="R856" i="6" a="1"/>
  <c r="R856" i="6" s="1"/>
  <c r="W856" i="6" s="1" a="1"/>
  <c r="W856" i="6" s="1"/>
  <c r="R855" i="6" a="1"/>
  <c r="R855" i="6" s="1"/>
  <c r="R854" i="6" a="1"/>
  <c r="R854" i="6" s="1"/>
  <c r="R853" i="6" a="1"/>
  <c r="R853" i="6" s="1"/>
  <c r="R852" i="6" a="1"/>
  <c r="R852" i="6" s="1"/>
  <c r="W852" i="6" s="1" a="1"/>
  <c r="W852" i="6" s="1"/>
  <c r="R851" i="6" a="1"/>
  <c r="R851" i="6" s="1"/>
  <c r="R850" i="6" a="1"/>
  <c r="R850" i="6" s="1"/>
  <c r="R849" i="6" a="1"/>
  <c r="R849" i="6" s="1"/>
  <c r="R848" i="6" a="1"/>
  <c r="R848" i="6" s="1"/>
  <c r="W848" i="6" s="1" a="1"/>
  <c r="W848" i="6" s="1"/>
  <c r="R847" i="6" a="1"/>
  <c r="R847" i="6" s="1"/>
  <c r="R846" i="6" a="1"/>
  <c r="R846" i="6" s="1"/>
  <c r="R845" i="6" a="1"/>
  <c r="R845" i="6" s="1"/>
  <c r="W845" i="6" s="1" a="1"/>
  <c r="W845" i="6" s="1"/>
  <c r="R844" i="6" a="1"/>
  <c r="R844" i="6" s="1"/>
  <c r="W844" i="6" s="1" a="1"/>
  <c r="W844" i="6" s="1"/>
  <c r="R843" i="6" a="1"/>
  <c r="R843" i="6" s="1"/>
  <c r="R842" i="6" a="1"/>
  <c r="R842" i="6" s="1"/>
  <c r="W842" i="6" s="1" a="1"/>
  <c r="W842" i="6" s="1"/>
  <c r="R841" i="6" a="1"/>
  <c r="R841" i="6" s="1"/>
  <c r="W841" i="6" s="1" a="1"/>
  <c r="W841" i="6" s="1"/>
  <c r="R840" i="6" a="1"/>
  <c r="R840" i="6" s="1"/>
  <c r="W840" i="6" s="1" a="1"/>
  <c r="W840" i="6" s="1"/>
  <c r="R839" i="6" a="1"/>
  <c r="R839" i="6" s="1"/>
  <c r="R838" i="6" a="1"/>
  <c r="R838" i="6" s="1"/>
  <c r="W838" i="6" s="1" a="1"/>
  <c r="W838" i="6" s="1"/>
  <c r="R837" i="6" a="1"/>
  <c r="R837" i="6" s="1"/>
  <c r="W837" i="6" s="1" a="1"/>
  <c r="W837" i="6" s="1"/>
  <c r="R836" i="6" a="1"/>
  <c r="R836" i="6" s="1"/>
  <c r="W836" i="6" s="1" a="1"/>
  <c r="W836" i="6" s="1"/>
  <c r="R835" i="6" a="1"/>
  <c r="R835" i="6" s="1"/>
  <c r="R834" i="6" a="1"/>
  <c r="R834" i="6" s="1"/>
  <c r="W834" i="6" s="1" a="1"/>
  <c r="W834" i="6" s="1"/>
  <c r="R833" i="6" a="1"/>
  <c r="R833" i="6" s="1"/>
  <c r="W833" i="6" s="1" a="1"/>
  <c r="W833" i="6" s="1"/>
  <c r="R832" i="6" a="1"/>
  <c r="R832" i="6" s="1"/>
  <c r="W832" i="6" s="1" a="1"/>
  <c r="W832" i="6" s="1"/>
  <c r="R831" i="6" a="1"/>
  <c r="R831" i="6" s="1"/>
  <c r="R830" i="6" a="1"/>
  <c r="R830" i="6" s="1"/>
  <c r="W830" i="6" s="1" a="1"/>
  <c r="W830" i="6" s="1"/>
  <c r="R829" i="6" a="1"/>
  <c r="R829" i="6" s="1"/>
  <c r="W829" i="6" s="1" a="1"/>
  <c r="W829" i="6" s="1"/>
  <c r="R828" i="6" a="1"/>
  <c r="R828" i="6" s="1"/>
  <c r="W828" i="6" s="1" a="1"/>
  <c r="W828" i="6" s="1"/>
  <c r="R827" i="6" a="1"/>
  <c r="R827" i="6" s="1"/>
  <c r="R826" i="6" a="1"/>
  <c r="R826" i="6" s="1"/>
  <c r="W826" i="6" s="1" a="1"/>
  <c r="W826" i="6" s="1"/>
  <c r="R825" i="6" a="1"/>
  <c r="R825" i="6" s="1"/>
  <c r="W825" i="6" s="1" a="1"/>
  <c r="W825" i="6" s="1"/>
  <c r="R824" i="6" a="1"/>
  <c r="R824" i="6" s="1"/>
  <c r="W824" i="6" s="1" a="1"/>
  <c r="W824" i="6" s="1"/>
  <c r="R823" i="6" a="1"/>
  <c r="R823" i="6" s="1"/>
  <c r="R822" i="6" a="1"/>
  <c r="R822" i="6" s="1"/>
  <c r="W822" i="6" s="1" a="1"/>
  <c r="W822" i="6" s="1"/>
  <c r="R821" i="6" a="1"/>
  <c r="R821" i="6" s="1"/>
  <c r="W821" i="6" s="1" a="1"/>
  <c r="W821" i="6" s="1"/>
  <c r="R820" i="6" a="1"/>
  <c r="R820" i="6" s="1"/>
  <c r="W820" i="6" s="1" a="1"/>
  <c r="W820" i="6" s="1"/>
  <c r="R819" i="6" a="1"/>
  <c r="R819" i="6" s="1"/>
  <c r="R818" i="6" a="1"/>
  <c r="R818" i="6" s="1"/>
  <c r="W818" i="6" s="1" a="1"/>
  <c r="W818" i="6" s="1"/>
  <c r="R817" i="6" a="1"/>
  <c r="R817" i="6" s="1"/>
  <c r="W817" i="6" s="1" a="1"/>
  <c r="W817" i="6" s="1"/>
  <c r="R816" i="6" a="1"/>
  <c r="R816" i="6" s="1"/>
  <c r="W816" i="6" s="1" a="1"/>
  <c r="W816" i="6" s="1"/>
  <c r="R815" i="6" a="1"/>
  <c r="R815" i="6" s="1"/>
  <c r="R814" i="6" a="1"/>
  <c r="R814" i="6" s="1"/>
  <c r="W814" i="6" s="1" a="1"/>
  <c r="W814" i="6" s="1"/>
  <c r="R813" i="6" a="1"/>
  <c r="R813" i="6" s="1"/>
  <c r="W813" i="6" s="1" a="1"/>
  <c r="W813" i="6" s="1"/>
  <c r="R812" i="6" a="1"/>
  <c r="R812" i="6" s="1"/>
  <c r="W812" i="6" s="1" a="1"/>
  <c r="W812" i="6" s="1"/>
  <c r="R811" i="6" a="1"/>
  <c r="R811" i="6" s="1"/>
  <c r="R810" i="6" a="1"/>
  <c r="R810" i="6" s="1"/>
  <c r="W810" i="6" s="1" a="1"/>
  <c r="W810" i="6" s="1"/>
  <c r="R809" i="6" a="1"/>
  <c r="R809" i="6" s="1"/>
  <c r="W809" i="6" s="1" a="1"/>
  <c r="W809" i="6" s="1"/>
  <c r="R808" i="6" a="1"/>
  <c r="R808" i="6" s="1"/>
  <c r="W808" i="6" s="1" a="1"/>
  <c r="W808" i="6" s="1"/>
  <c r="R807" i="6" a="1"/>
  <c r="R807" i="6" s="1"/>
  <c r="R806" i="6" a="1"/>
  <c r="R806" i="6" s="1"/>
  <c r="W806" i="6" s="1" a="1"/>
  <c r="W806" i="6" s="1"/>
  <c r="R805" i="6" a="1"/>
  <c r="R805" i="6" s="1"/>
  <c r="W805" i="6" s="1" a="1"/>
  <c r="W805" i="6" s="1"/>
  <c r="R804" i="6" a="1"/>
  <c r="R804" i="6" s="1"/>
  <c r="W804" i="6" s="1" a="1"/>
  <c r="W804" i="6" s="1"/>
  <c r="R803" i="6" a="1"/>
  <c r="R803" i="6" s="1"/>
  <c r="R802" i="6" a="1"/>
  <c r="R802" i="6" s="1"/>
  <c r="W802" i="6" s="1" a="1"/>
  <c r="W802" i="6" s="1"/>
  <c r="R801" i="6" a="1"/>
  <c r="R801" i="6" s="1"/>
  <c r="W801" i="6" s="1" a="1"/>
  <c r="W801" i="6" s="1"/>
  <c r="R800" i="6" a="1"/>
  <c r="R800" i="6" s="1"/>
  <c r="W800" i="6" s="1" a="1"/>
  <c r="W800" i="6" s="1"/>
  <c r="R799" i="6" a="1"/>
  <c r="R799" i="6" s="1"/>
  <c r="R798" i="6" a="1"/>
  <c r="R798" i="6" s="1"/>
  <c r="W798" i="6" s="1" a="1"/>
  <c r="W798" i="6" s="1"/>
  <c r="R797" i="6" a="1"/>
  <c r="R797" i="6" s="1"/>
  <c r="W797" i="6" s="1" a="1"/>
  <c r="W797" i="6" s="1"/>
  <c r="R796" i="6" a="1"/>
  <c r="R796" i="6" s="1"/>
  <c r="W796" i="6" s="1" a="1"/>
  <c r="W796" i="6" s="1"/>
  <c r="R795" i="6" a="1"/>
  <c r="R795" i="6" s="1"/>
  <c r="R794" i="6" a="1"/>
  <c r="R794" i="6" s="1"/>
  <c r="W794" i="6" s="1" a="1"/>
  <c r="W794" i="6" s="1"/>
  <c r="R793" i="6" a="1"/>
  <c r="R793" i="6" s="1"/>
  <c r="W793" i="6" s="1" a="1"/>
  <c r="W793" i="6" s="1"/>
  <c r="R792" i="6" a="1"/>
  <c r="R792" i="6" s="1"/>
  <c r="W792" i="6" s="1" a="1"/>
  <c r="W792" i="6" s="1"/>
  <c r="R791" i="6" a="1"/>
  <c r="R791" i="6" s="1"/>
  <c r="R790" i="6" a="1"/>
  <c r="R790" i="6" s="1"/>
  <c r="W790" i="6" s="1" a="1"/>
  <c r="W790" i="6" s="1"/>
  <c r="R789" i="6" a="1"/>
  <c r="R789" i="6" s="1"/>
  <c r="W789" i="6" s="1" a="1"/>
  <c r="W789" i="6" s="1"/>
  <c r="R788" i="6" a="1"/>
  <c r="R788" i="6" s="1"/>
  <c r="W788" i="6" s="1" a="1"/>
  <c r="W788" i="6" s="1"/>
  <c r="R787" i="6" a="1"/>
  <c r="R787" i="6" s="1"/>
  <c r="R786" i="6" a="1"/>
  <c r="R786" i="6" s="1"/>
  <c r="W786" i="6" s="1" a="1"/>
  <c r="W786" i="6" s="1"/>
  <c r="R785" i="6" a="1"/>
  <c r="R785" i="6" s="1"/>
  <c r="W785" i="6" s="1" a="1"/>
  <c r="W785" i="6" s="1"/>
  <c r="R784" i="6" a="1"/>
  <c r="R784" i="6" s="1"/>
  <c r="W784" i="6" s="1" a="1"/>
  <c r="W784" i="6" s="1"/>
  <c r="R783" i="6" a="1"/>
  <c r="R783" i="6" s="1"/>
  <c r="W783" i="6" s="1" a="1"/>
  <c r="W783" i="6" s="1"/>
  <c r="R782" i="6" a="1"/>
  <c r="R782" i="6" s="1"/>
  <c r="W782" i="6" s="1" a="1"/>
  <c r="W782" i="6" s="1"/>
  <c r="R781" i="6" a="1"/>
  <c r="R781" i="6" s="1"/>
  <c r="R780" i="6" a="1"/>
  <c r="R780" i="6" s="1"/>
  <c r="W780" i="6" s="1" a="1"/>
  <c r="W780" i="6" s="1"/>
  <c r="R779" i="6" a="1"/>
  <c r="R779" i="6" s="1"/>
  <c r="W779" i="6" s="1" a="1"/>
  <c r="W779" i="6" s="1"/>
  <c r="R778" i="6" a="1"/>
  <c r="R778" i="6" s="1"/>
  <c r="W778" i="6" s="1" a="1"/>
  <c r="W778" i="6" s="1"/>
  <c r="R777" i="6" a="1"/>
  <c r="R777" i="6" s="1"/>
  <c r="W777" i="6" s="1" a="1"/>
  <c r="W777" i="6" s="1"/>
  <c r="R776" i="6" a="1"/>
  <c r="R776" i="6" s="1"/>
  <c r="W776" i="6" s="1" a="1"/>
  <c r="W776" i="6" s="1"/>
  <c r="R775" i="6" a="1"/>
  <c r="R775" i="6" s="1"/>
  <c r="R774" i="6" a="1"/>
  <c r="R774" i="6" s="1"/>
  <c r="R773" i="6" a="1"/>
  <c r="R773" i="6" s="1"/>
  <c r="R772" i="6" a="1"/>
  <c r="R772" i="6" s="1"/>
  <c r="W772" i="6" s="1" a="1"/>
  <c r="W772" i="6" s="1"/>
  <c r="R771" i="6" a="1"/>
  <c r="R771" i="6" s="1"/>
  <c r="R770" i="6" a="1"/>
  <c r="R770" i="6" s="1"/>
  <c r="W770" i="6" s="1" a="1"/>
  <c r="W770" i="6" s="1"/>
  <c r="R769" i="6" a="1"/>
  <c r="R769" i="6" s="1"/>
  <c r="W769" i="6" s="1" a="1"/>
  <c r="W769" i="6" s="1"/>
  <c r="R768" i="6" a="1"/>
  <c r="R768" i="6" s="1"/>
  <c r="R767" i="6" a="1"/>
  <c r="R767" i="6" s="1"/>
  <c r="W767" i="6" s="1" a="1"/>
  <c r="W767" i="6" s="1"/>
  <c r="R766" i="6" a="1"/>
  <c r="R766" i="6" s="1"/>
  <c r="W766" i="6" s="1" a="1"/>
  <c r="W766" i="6" s="1"/>
  <c r="R765" i="6" a="1"/>
  <c r="R765" i="6" s="1"/>
  <c r="W765" i="6" s="1" a="1"/>
  <c r="W765" i="6" s="1"/>
  <c r="R764" i="6" a="1"/>
  <c r="R764" i="6" s="1"/>
  <c r="W764" i="6" s="1" a="1"/>
  <c r="W764" i="6" s="1"/>
  <c r="R763" i="6" a="1"/>
  <c r="R763" i="6" s="1"/>
  <c r="R762" i="6" a="1"/>
  <c r="R762" i="6" s="1"/>
  <c r="W762" i="6" s="1" a="1"/>
  <c r="W762" i="6" s="1"/>
  <c r="R761" i="6" a="1"/>
  <c r="R761" i="6" s="1"/>
  <c r="W761" i="6" s="1" a="1"/>
  <c r="W761" i="6" s="1"/>
  <c r="R760" i="6" a="1"/>
  <c r="R760" i="6" s="1"/>
  <c r="R759" i="6" a="1"/>
  <c r="R759" i="6" s="1"/>
  <c r="W759" i="6" s="1" a="1"/>
  <c r="W759" i="6" s="1"/>
  <c r="R758" i="6" a="1"/>
  <c r="R758" i="6" s="1"/>
  <c r="W758" i="6" s="1" a="1"/>
  <c r="W758" i="6" s="1"/>
  <c r="R757" i="6" a="1"/>
  <c r="R757" i="6" s="1"/>
  <c r="W757" i="6" s="1" a="1"/>
  <c r="W757" i="6" s="1"/>
  <c r="R756" i="6" a="1"/>
  <c r="R756" i="6" s="1"/>
  <c r="W756" i="6" s="1" a="1"/>
  <c r="W756" i="6" s="1"/>
  <c r="R755" i="6" a="1"/>
  <c r="R755" i="6" s="1"/>
  <c r="R754" i="6" a="1"/>
  <c r="R754" i="6" s="1"/>
  <c r="W754" i="6" s="1" a="1"/>
  <c r="W754" i="6" s="1"/>
  <c r="R753" i="6" a="1"/>
  <c r="R753" i="6" s="1"/>
  <c r="W753" i="6" s="1" a="1"/>
  <c r="W753" i="6" s="1"/>
  <c r="R752" i="6" a="1"/>
  <c r="R752" i="6" s="1"/>
  <c r="W752" i="6" s="1" a="1"/>
  <c r="W752" i="6" s="1"/>
  <c r="R751" i="6" a="1"/>
  <c r="R751" i="6" s="1"/>
  <c r="R750" i="6" a="1"/>
  <c r="R750" i="6" s="1"/>
  <c r="W750" i="6" s="1" a="1"/>
  <c r="W750" i="6" s="1"/>
  <c r="R749" i="6" a="1"/>
  <c r="R749" i="6" s="1"/>
  <c r="W749" i="6" s="1" a="1"/>
  <c r="W749" i="6" s="1"/>
  <c r="R748" i="6" a="1"/>
  <c r="R748" i="6" s="1"/>
  <c r="W748" i="6" s="1" a="1"/>
  <c r="W748" i="6" s="1"/>
  <c r="R747" i="6" a="1"/>
  <c r="R747" i="6" s="1"/>
  <c r="R746" i="6" a="1"/>
  <c r="R746" i="6" s="1"/>
  <c r="W746" i="6" s="1" a="1"/>
  <c r="W746" i="6" s="1"/>
  <c r="R745" i="6" a="1"/>
  <c r="R745" i="6" s="1"/>
  <c r="W745" i="6" s="1" a="1"/>
  <c r="W745" i="6" s="1"/>
  <c r="R744" i="6" a="1"/>
  <c r="R744" i="6" s="1"/>
  <c r="W744" i="6" s="1" a="1"/>
  <c r="W744" i="6" s="1"/>
  <c r="R743" i="6" a="1"/>
  <c r="R743" i="6" s="1"/>
  <c r="R742" i="6" a="1"/>
  <c r="R742" i="6" s="1"/>
  <c r="W742" i="6" s="1" a="1"/>
  <c r="W742" i="6" s="1"/>
  <c r="R741" i="6" a="1"/>
  <c r="R741" i="6" s="1"/>
  <c r="W741" i="6" s="1" a="1"/>
  <c r="W741" i="6" s="1"/>
  <c r="R740" i="6" a="1"/>
  <c r="R740" i="6" s="1"/>
  <c r="W740" i="6" s="1" a="1"/>
  <c r="W740" i="6" s="1"/>
  <c r="R739" i="6" a="1"/>
  <c r="R739" i="6" s="1"/>
  <c r="W739" i="6" s="1" a="1"/>
  <c r="W739" i="6" s="1"/>
  <c r="R738" i="6" a="1"/>
  <c r="R738" i="6" s="1"/>
  <c r="W738" i="6" s="1" a="1"/>
  <c r="W738" i="6" s="1"/>
  <c r="R737" i="6" a="1"/>
  <c r="R737" i="6" s="1"/>
  <c r="W737" i="6" s="1" a="1"/>
  <c r="W737" i="6" s="1"/>
  <c r="R736" i="6" a="1"/>
  <c r="R736" i="6" s="1"/>
  <c r="R735" i="6" a="1"/>
  <c r="R735" i="6" s="1"/>
  <c r="W735" i="6" s="1" a="1"/>
  <c r="W735" i="6" s="1"/>
  <c r="R734" i="6" a="1"/>
  <c r="R734" i="6" s="1"/>
  <c r="W734" i="6" s="1" a="1"/>
  <c r="W734" i="6" s="1"/>
  <c r="R733" i="6" a="1"/>
  <c r="R733" i="6" s="1"/>
  <c r="W733" i="6" s="1" a="1"/>
  <c r="W733" i="6" s="1"/>
  <c r="R732" i="6" a="1"/>
  <c r="R732" i="6" s="1"/>
  <c r="R731" i="6" a="1"/>
  <c r="R731" i="6" s="1"/>
  <c r="R730" i="6" a="1"/>
  <c r="R730" i="6" s="1"/>
  <c r="W730" i="6" s="1" a="1"/>
  <c r="W730" i="6" s="1"/>
  <c r="R729" i="6" a="1"/>
  <c r="R729" i="6" s="1"/>
  <c r="W729" i="6" s="1" a="1"/>
  <c r="W729" i="6" s="1"/>
  <c r="R728" i="6" a="1"/>
  <c r="R728" i="6" s="1"/>
  <c r="R727" i="6" a="1"/>
  <c r="R727" i="6" s="1"/>
  <c r="W727" i="6" s="1" a="1"/>
  <c r="W727" i="6" s="1"/>
  <c r="R726" i="6" a="1"/>
  <c r="R726" i="6" s="1"/>
  <c r="W726" i="6" s="1" a="1"/>
  <c r="W726" i="6" s="1"/>
  <c r="R725" i="6" a="1"/>
  <c r="R725" i="6" s="1"/>
  <c r="W725" i="6" s="1" a="1"/>
  <c r="W725" i="6" s="1"/>
  <c r="R724" i="6" a="1"/>
  <c r="R724" i="6" s="1"/>
  <c r="W724" i="6" s="1" a="1"/>
  <c r="W724" i="6" s="1"/>
  <c r="R723" i="6" a="1"/>
  <c r="R723" i="6" s="1"/>
  <c r="W723" i="6" s="1" a="1"/>
  <c r="W723" i="6" s="1"/>
  <c r="R722" i="6" a="1"/>
  <c r="R722" i="6" s="1"/>
  <c r="W722" i="6" s="1" a="1"/>
  <c r="W722" i="6" s="1"/>
  <c r="R721" i="6" a="1"/>
  <c r="R721" i="6" s="1"/>
  <c r="W721" i="6" s="1" a="1"/>
  <c r="W721" i="6" s="1"/>
  <c r="R720" i="6" a="1"/>
  <c r="R720" i="6" s="1"/>
  <c r="R719" i="6" a="1"/>
  <c r="R719" i="6" s="1"/>
  <c r="R718" i="6" a="1"/>
  <c r="R718" i="6" s="1"/>
  <c r="W718" i="6" s="1" a="1"/>
  <c r="W718" i="6" s="1"/>
  <c r="R717" i="6" a="1"/>
  <c r="R717" i="6" s="1"/>
  <c r="W717" i="6" s="1" a="1"/>
  <c r="W717" i="6" s="1"/>
  <c r="R716" i="6" a="1"/>
  <c r="R716" i="6" s="1"/>
  <c r="W716" i="6" s="1" a="1"/>
  <c r="W716" i="6" s="1"/>
  <c r="R715" i="6" a="1"/>
  <c r="R715" i="6" s="1"/>
  <c r="W715" i="6" s="1" a="1"/>
  <c r="W715" i="6" s="1"/>
  <c r="R714" i="6" a="1"/>
  <c r="R714" i="6" s="1"/>
  <c r="W714" i="6" s="1" a="1"/>
  <c r="W714" i="6" s="1"/>
  <c r="R713" i="6" a="1"/>
  <c r="R713" i="6" s="1"/>
  <c r="W713" i="6" s="1" a="1"/>
  <c r="W713" i="6" s="1"/>
  <c r="R712" i="6" a="1"/>
  <c r="R712" i="6" s="1"/>
  <c r="W712" i="6" s="1" a="1"/>
  <c r="W712" i="6" s="1"/>
  <c r="R711" i="6" a="1"/>
  <c r="R711" i="6" s="1"/>
  <c r="R710" i="6" a="1"/>
  <c r="R710" i="6" s="1"/>
  <c r="W710" i="6" s="1" a="1"/>
  <c r="W710" i="6" s="1"/>
  <c r="R709" i="6" a="1"/>
  <c r="R709" i="6" s="1"/>
  <c r="W709" i="6" s="1" a="1"/>
  <c r="W709" i="6" s="1"/>
  <c r="R708" i="6" a="1"/>
  <c r="R708" i="6" s="1"/>
  <c r="R707" i="6" a="1"/>
  <c r="R707" i="6" s="1"/>
  <c r="W707" i="6" s="1" a="1"/>
  <c r="W707" i="6" s="1"/>
  <c r="R706" i="6" a="1"/>
  <c r="R706" i="6" s="1"/>
  <c r="W706" i="6" s="1" a="1"/>
  <c r="W706" i="6" s="1"/>
  <c r="R705" i="6" a="1"/>
  <c r="R705" i="6" s="1"/>
  <c r="W705" i="6" s="1" a="1"/>
  <c r="W705" i="6" s="1"/>
  <c r="R704" i="6" a="1"/>
  <c r="R704" i="6" s="1"/>
  <c r="R703" i="6" a="1"/>
  <c r="R703" i="6" s="1"/>
  <c r="W703" i="6" s="1" a="1"/>
  <c r="W703" i="6" s="1"/>
  <c r="R702" i="6" a="1"/>
  <c r="R702" i="6" s="1"/>
  <c r="W702" i="6" s="1" a="1"/>
  <c r="W702" i="6" s="1"/>
  <c r="R701" i="6" a="1"/>
  <c r="R701" i="6" s="1"/>
  <c r="W701" i="6" s="1" a="1"/>
  <c r="W701" i="6" s="1"/>
  <c r="R700" i="6" a="1"/>
  <c r="R700" i="6" s="1"/>
  <c r="R699" i="6" a="1"/>
  <c r="R699" i="6" s="1"/>
  <c r="W699" i="6" s="1" a="1"/>
  <c r="W699" i="6" s="1"/>
  <c r="R698" i="6" a="1"/>
  <c r="R698" i="6" s="1"/>
  <c r="W698" i="6" s="1" a="1"/>
  <c r="W698" i="6" s="1"/>
  <c r="R697" i="6" a="1"/>
  <c r="R697" i="6" s="1"/>
  <c r="W697" i="6" s="1" a="1"/>
  <c r="W697" i="6" s="1"/>
  <c r="R696" i="6" a="1"/>
  <c r="R696" i="6" s="1"/>
  <c r="R695" i="6" a="1"/>
  <c r="R695" i="6" s="1"/>
  <c r="R694" i="6" a="1"/>
  <c r="R694" i="6" s="1"/>
  <c r="W694" i="6" s="1" a="1"/>
  <c r="W694" i="6" s="1"/>
  <c r="R693" i="6" a="1"/>
  <c r="R693" i="6" s="1"/>
  <c r="W693" i="6" s="1" a="1"/>
  <c r="W693" i="6" s="1"/>
  <c r="R692" i="6" a="1"/>
  <c r="R692" i="6" s="1"/>
  <c r="W692" i="6" s="1" a="1"/>
  <c r="W692" i="6" s="1"/>
  <c r="R691" i="6" a="1"/>
  <c r="R691" i="6" s="1"/>
  <c r="R690" i="6" a="1"/>
  <c r="R690" i="6" s="1"/>
  <c r="W690" i="6" s="1" a="1"/>
  <c r="W690" i="6" s="1"/>
  <c r="R689" i="6" a="1"/>
  <c r="R689" i="6" s="1"/>
  <c r="W689" i="6" s="1" a="1"/>
  <c r="W689" i="6" s="1"/>
  <c r="R688" i="6" a="1"/>
  <c r="R688" i="6" s="1"/>
  <c r="W688" i="6" s="1" a="1"/>
  <c r="W688" i="6" s="1"/>
  <c r="R687" i="6" a="1"/>
  <c r="R687" i="6" s="1"/>
  <c r="W687" i="6" s="1" a="1"/>
  <c r="W687" i="6" s="1"/>
  <c r="R686" i="6" a="1"/>
  <c r="R686" i="6" s="1"/>
  <c r="W686" i="6" s="1" a="1"/>
  <c r="W686" i="6" s="1"/>
  <c r="R685" i="6" a="1"/>
  <c r="R685" i="6" s="1"/>
  <c r="W685" i="6" s="1" a="1"/>
  <c r="W685" i="6" s="1"/>
  <c r="R684" i="6" a="1"/>
  <c r="R684" i="6" s="1"/>
  <c r="W684" i="6" s="1" a="1"/>
  <c r="W684" i="6" s="1"/>
  <c r="R683" i="6" a="1"/>
  <c r="R683" i="6" s="1"/>
  <c r="W683" i="6" s="1" a="1"/>
  <c r="W683" i="6" s="1"/>
  <c r="R682" i="6" a="1"/>
  <c r="R682" i="6" s="1"/>
  <c r="W682" i="6" s="1" a="1"/>
  <c r="W682" i="6" s="1"/>
  <c r="R681" i="6" a="1"/>
  <c r="R681" i="6" s="1"/>
  <c r="W681" i="6" s="1" a="1"/>
  <c r="W681" i="6" s="1"/>
  <c r="R680" i="6" a="1"/>
  <c r="R680" i="6" s="1"/>
  <c r="R679" i="6" a="1"/>
  <c r="R679" i="6" s="1"/>
  <c r="R678" i="6" a="1"/>
  <c r="R678" i="6" s="1"/>
  <c r="W678" i="6" s="1" a="1"/>
  <c r="W678" i="6" s="1"/>
  <c r="R677" i="6" a="1"/>
  <c r="R677" i="6" s="1"/>
  <c r="W677" i="6" s="1" a="1"/>
  <c r="W677" i="6" s="1"/>
  <c r="R676" i="6" a="1"/>
  <c r="R676" i="6" s="1"/>
  <c r="R675" i="6" a="1"/>
  <c r="R675" i="6" s="1"/>
  <c r="W675" i="6" s="1" a="1"/>
  <c r="W675" i="6" s="1"/>
  <c r="R674" i="6" a="1"/>
  <c r="R674" i="6" s="1"/>
  <c r="W674" i="6" s="1" a="1"/>
  <c r="W674" i="6" s="1"/>
  <c r="R673" i="6" a="1"/>
  <c r="R673" i="6" s="1"/>
  <c r="W673" i="6" s="1" a="1"/>
  <c r="W673" i="6" s="1"/>
  <c r="R672" i="6" a="1"/>
  <c r="R672" i="6" s="1"/>
  <c r="W672" i="6" s="1" a="1"/>
  <c r="W672" i="6" s="1"/>
  <c r="R671" i="6" a="1"/>
  <c r="R671" i="6" s="1"/>
  <c r="W671" i="6" s="1" a="1"/>
  <c r="W671" i="6" s="1"/>
  <c r="R670" i="6" a="1"/>
  <c r="R670" i="6" s="1"/>
  <c r="W670" i="6" s="1" a="1"/>
  <c r="W670" i="6" s="1"/>
  <c r="R669" i="6" a="1"/>
  <c r="R669" i="6" s="1"/>
  <c r="W669" i="6" s="1" a="1"/>
  <c r="W669" i="6" s="1"/>
  <c r="R668" i="6" a="1"/>
  <c r="R668" i="6" s="1"/>
  <c r="W668" i="6" s="1" a="1"/>
  <c r="W668" i="6" s="1"/>
  <c r="R667" i="6" a="1"/>
  <c r="R667" i="6" s="1"/>
  <c r="R666" i="6" a="1"/>
  <c r="R666" i="6" s="1"/>
  <c r="W666" i="6" s="1" a="1"/>
  <c r="W666" i="6" s="1"/>
  <c r="R665" i="6" a="1"/>
  <c r="R665" i="6" s="1"/>
  <c r="W665" i="6" s="1" a="1"/>
  <c r="W665" i="6" s="1"/>
  <c r="R664" i="6" a="1"/>
  <c r="R664" i="6" s="1"/>
  <c r="W664" i="6" s="1" a="1"/>
  <c r="W664" i="6" s="1"/>
  <c r="R663" i="6" a="1"/>
  <c r="R663" i="6" s="1"/>
  <c r="R662" i="6" a="1"/>
  <c r="R662" i="6" s="1"/>
  <c r="R661" i="6" a="1"/>
  <c r="R661" i="6" s="1"/>
  <c r="R660" i="6" a="1"/>
  <c r="R660" i="6" s="1"/>
  <c r="W660" i="6" s="1" a="1"/>
  <c r="W660" i="6" s="1"/>
  <c r="R659" i="6" a="1"/>
  <c r="R659" i="6" s="1"/>
  <c r="W659" i="6" s="1" a="1"/>
  <c r="W659" i="6" s="1"/>
  <c r="R658" i="6" a="1"/>
  <c r="R658" i="6" s="1"/>
  <c r="W658" i="6" s="1" a="1"/>
  <c r="W658" i="6" s="1"/>
  <c r="R657" i="6" a="1"/>
  <c r="R657" i="6" s="1"/>
  <c r="W657" i="6" s="1" a="1"/>
  <c r="W657" i="6" s="1"/>
  <c r="R656" i="6" a="1"/>
  <c r="R656" i="6" s="1"/>
  <c r="R655" i="6" a="1"/>
  <c r="R655" i="6" s="1"/>
  <c r="W655" i="6" s="1" a="1"/>
  <c r="W655" i="6" s="1"/>
  <c r="R654" i="6" a="1"/>
  <c r="R654" i="6" s="1"/>
  <c r="W654" i="6" s="1" a="1"/>
  <c r="W654" i="6" s="1"/>
  <c r="R653" i="6" a="1"/>
  <c r="R653" i="6" s="1"/>
  <c r="W653" i="6" s="1" a="1"/>
  <c r="W653" i="6" s="1"/>
  <c r="R652" i="6" a="1"/>
  <c r="R652" i="6" s="1"/>
  <c r="R651" i="6" a="1"/>
  <c r="R651" i="6" s="1"/>
  <c r="W651" i="6" s="1" a="1"/>
  <c r="W651" i="6" s="1"/>
  <c r="R650" i="6" a="1"/>
  <c r="R650" i="6" s="1"/>
  <c r="W650" i="6" s="1" a="1"/>
  <c r="W650" i="6" s="1"/>
  <c r="R649" i="6" a="1"/>
  <c r="R649" i="6" s="1"/>
  <c r="W649" i="6" s="1" a="1"/>
  <c r="W649" i="6" s="1"/>
  <c r="R648" i="6" a="1"/>
  <c r="R648" i="6" s="1"/>
  <c r="R647" i="6" a="1"/>
  <c r="R647" i="6" s="1"/>
  <c r="W647" i="6" s="1" a="1"/>
  <c r="W647" i="6" s="1"/>
  <c r="R646" i="6" a="1"/>
  <c r="R646" i="6" s="1"/>
  <c r="W646" i="6" s="1" a="1"/>
  <c r="W646" i="6" s="1"/>
  <c r="R645" i="6" a="1"/>
  <c r="R645" i="6" s="1"/>
  <c r="W645" i="6" s="1" a="1"/>
  <c r="W645" i="6" s="1"/>
  <c r="R644" i="6" a="1"/>
  <c r="R644" i="6" s="1"/>
  <c r="R643" i="6" a="1"/>
  <c r="R643" i="6" s="1"/>
  <c r="W643" i="6" s="1" a="1"/>
  <c r="W643" i="6" s="1"/>
  <c r="R642" i="6" a="1"/>
  <c r="R642" i="6" s="1"/>
  <c r="W642" i="6" s="1" a="1"/>
  <c r="W642" i="6" s="1"/>
  <c r="R641" i="6" a="1"/>
  <c r="R641" i="6" s="1"/>
  <c r="W641" i="6" s="1" a="1"/>
  <c r="W641" i="6" s="1"/>
  <c r="R640" i="6" a="1"/>
  <c r="R640" i="6" s="1"/>
  <c r="R639" i="6" a="1"/>
  <c r="R639" i="6" s="1"/>
  <c r="W639" i="6" s="1" a="1"/>
  <c r="W639" i="6" s="1"/>
  <c r="R638" i="6" a="1"/>
  <c r="R638" i="6" s="1"/>
  <c r="W638" i="6" s="1" a="1"/>
  <c r="W638" i="6" s="1"/>
  <c r="R637" i="6" a="1"/>
  <c r="R637" i="6" s="1"/>
  <c r="W637" i="6" s="1" a="1"/>
  <c r="W637" i="6" s="1"/>
  <c r="R636" i="6" a="1"/>
  <c r="R636" i="6" s="1"/>
  <c r="R635" i="6" a="1"/>
  <c r="R635" i="6" s="1"/>
  <c r="W635" i="6" s="1" a="1"/>
  <c r="W635" i="6" s="1"/>
  <c r="R634" i="6" a="1"/>
  <c r="R634" i="6" s="1"/>
  <c r="W634" i="6" s="1" a="1"/>
  <c r="W634" i="6" s="1"/>
  <c r="R633" i="6" a="1"/>
  <c r="R633" i="6" s="1"/>
  <c r="W633" i="6" s="1" a="1"/>
  <c r="W633" i="6" s="1"/>
  <c r="R632" i="6" a="1"/>
  <c r="R632" i="6" s="1"/>
  <c r="R631" i="6" a="1"/>
  <c r="R631" i="6" s="1"/>
  <c r="W631" i="6" s="1" a="1"/>
  <c r="W631" i="6" s="1"/>
  <c r="R630" i="6" a="1"/>
  <c r="R630" i="6" s="1"/>
  <c r="W630" i="6" s="1" a="1"/>
  <c r="W630" i="6" s="1"/>
  <c r="R629" i="6" a="1"/>
  <c r="R629" i="6" s="1"/>
  <c r="W629" i="6" s="1" a="1"/>
  <c r="W629" i="6" s="1"/>
  <c r="R628" i="6" a="1"/>
  <c r="R628" i="6" s="1"/>
  <c r="R627" i="6" a="1"/>
  <c r="R627" i="6" s="1"/>
  <c r="W627" i="6" s="1" a="1"/>
  <c r="W627" i="6" s="1"/>
  <c r="R626" i="6" a="1"/>
  <c r="R626" i="6" s="1"/>
  <c r="W626" i="6" s="1" a="1"/>
  <c r="W626" i="6" s="1"/>
  <c r="R625" i="6" a="1"/>
  <c r="R625" i="6" s="1"/>
  <c r="W625" i="6" s="1" a="1"/>
  <c r="W625" i="6" s="1"/>
  <c r="R624" i="6" a="1"/>
  <c r="R624" i="6" s="1"/>
  <c r="R623" i="6" a="1"/>
  <c r="R623" i="6" s="1"/>
  <c r="W623" i="6" s="1" a="1"/>
  <c r="W623" i="6" s="1"/>
  <c r="R622" i="6" a="1"/>
  <c r="R622" i="6" s="1"/>
  <c r="W622" i="6" s="1" a="1"/>
  <c r="W622" i="6" s="1"/>
  <c r="R621" i="6" a="1"/>
  <c r="R621" i="6" s="1"/>
  <c r="W621" i="6" s="1" a="1"/>
  <c r="W621" i="6" s="1"/>
  <c r="R620" i="6" a="1"/>
  <c r="R620" i="6" s="1"/>
  <c r="R619" i="6" a="1"/>
  <c r="R619" i="6" s="1"/>
  <c r="W619" i="6" s="1" a="1"/>
  <c r="W619" i="6" s="1"/>
  <c r="R618" i="6" a="1"/>
  <c r="R618" i="6" s="1"/>
  <c r="W618" i="6" s="1" a="1"/>
  <c r="W618" i="6" s="1"/>
  <c r="R617" i="6" a="1"/>
  <c r="R617" i="6" s="1"/>
  <c r="W617" i="6" s="1" a="1"/>
  <c r="W617" i="6" s="1"/>
  <c r="R616" i="6" a="1"/>
  <c r="R616" i="6" s="1"/>
  <c r="R615" i="6" a="1"/>
  <c r="R615" i="6" s="1"/>
  <c r="W615" i="6" s="1" a="1"/>
  <c r="W615" i="6" s="1"/>
  <c r="R614" i="6" a="1"/>
  <c r="R614" i="6" s="1"/>
  <c r="W614" i="6" s="1" a="1"/>
  <c r="W614" i="6" s="1"/>
  <c r="R613" i="6" a="1"/>
  <c r="R613" i="6" s="1"/>
  <c r="W613" i="6" s="1" a="1"/>
  <c r="W613" i="6" s="1"/>
  <c r="R612" i="6" a="1"/>
  <c r="R612" i="6" s="1"/>
  <c r="R611" i="6" a="1"/>
  <c r="R611" i="6" s="1"/>
  <c r="W611" i="6" s="1" a="1"/>
  <c r="W611" i="6" s="1"/>
  <c r="R610" i="6" a="1"/>
  <c r="R610" i="6" s="1"/>
  <c r="W610" i="6" s="1" a="1"/>
  <c r="W610" i="6" s="1"/>
  <c r="R609" i="6" a="1"/>
  <c r="R609" i="6" s="1"/>
  <c r="W609" i="6" s="1" a="1"/>
  <c r="W609" i="6" s="1"/>
  <c r="R608" i="6" a="1"/>
  <c r="R608" i="6" s="1"/>
  <c r="R607" i="6" a="1"/>
  <c r="R607" i="6" s="1"/>
  <c r="W607" i="6" s="1" a="1"/>
  <c r="W607" i="6" s="1"/>
  <c r="R606" i="6" a="1"/>
  <c r="R606" i="6" s="1"/>
  <c r="W606" i="6" s="1" a="1"/>
  <c r="W606" i="6" s="1"/>
  <c r="R605" i="6" a="1"/>
  <c r="R605" i="6" s="1"/>
  <c r="W605" i="6" s="1" a="1"/>
  <c r="W605" i="6" s="1"/>
  <c r="R604" i="6" a="1"/>
  <c r="R604" i="6" s="1"/>
  <c r="R603" i="6" a="1"/>
  <c r="R603" i="6" s="1"/>
  <c r="W603" i="6" s="1" a="1"/>
  <c r="W603" i="6" s="1"/>
  <c r="R602" i="6" a="1"/>
  <c r="R602" i="6" s="1"/>
  <c r="W602" i="6" s="1" a="1"/>
  <c r="W602" i="6" s="1"/>
  <c r="R601" i="6" a="1"/>
  <c r="R601" i="6" s="1"/>
  <c r="R600" i="6" a="1"/>
  <c r="R600" i="6" s="1"/>
  <c r="W600" i="6" s="1" a="1"/>
  <c r="W600" i="6" s="1"/>
  <c r="R599" i="6" a="1"/>
  <c r="R599" i="6" s="1"/>
  <c r="W599" i="6" s="1" a="1"/>
  <c r="W599" i="6" s="1"/>
  <c r="R598" i="6" a="1"/>
  <c r="R598" i="6" s="1"/>
  <c r="W598" i="6" s="1" a="1"/>
  <c r="W598" i="6" s="1"/>
  <c r="R597" i="6" a="1"/>
  <c r="R597" i="6" s="1"/>
  <c r="R596" i="6" a="1"/>
  <c r="R596" i="6" s="1"/>
  <c r="W596" i="6" s="1" a="1"/>
  <c r="W596" i="6" s="1"/>
  <c r="R595" i="6" a="1"/>
  <c r="R595" i="6" s="1"/>
  <c r="W595" i="6" s="1" a="1"/>
  <c r="W595" i="6" s="1"/>
  <c r="R594" i="6" a="1"/>
  <c r="R594" i="6" s="1"/>
  <c r="W594" i="6" s="1" a="1"/>
  <c r="W594" i="6" s="1"/>
  <c r="R593" i="6" a="1"/>
  <c r="R593" i="6" s="1"/>
  <c r="R592" i="6" a="1"/>
  <c r="R592" i="6" s="1"/>
  <c r="W592" i="6" s="1" a="1"/>
  <c r="W592" i="6" s="1"/>
  <c r="R591" i="6" a="1"/>
  <c r="R591" i="6" s="1"/>
  <c r="W591" i="6" s="1" a="1"/>
  <c r="W591" i="6" s="1"/>
  <c r="R590" i="6" a="1"/>
  <c r="R590" i="6" s="1"/>
  <c r="W590" i="6" s="1" a="1"/>
  <c r="W590" i="6" s="1"/>
  <c r="R589" i="6" a="1"/>
  <c r="R589" i="6" s="1"/>
  <c r="R588" i="6" a="1"/>
  <c r="R588" i="6" s="1"/>
  <c r="R587" i="6" a="1"/>
  <c r="R587" i="6" s="1"/>
  <c r="W587" i="6" s="1" a="1"/>
  <c r="W587" i="6" s="1"/>
  <c r="R586" i="6" a="1"/>
  <c r="R586" i="6" s="1"/>
  <c r="W586" i="6" s="1" a="1"/>
  <c r="W586" i="6" s="1"/>
  <c r="R585" i="6" a="1"/>
  <c r="R585" i="6" s="1"/>
  <c r="R584" i="6" a="1"/>
  <c r="R584" i="6" s="1"/>
  <c r="W584" i="6" s="1" a="1"/>
  <c r="W584" i="6" s="1"/>
  <c r="R583" i="6" a="1"/>
  <c r="R583" i="6" s="1"/>
  <c r="W583" i="6" s="1" a="1"/>
  <c r="W583" i="6" s="1"/>
  <c r="R582" i="6" a="1"/>
  <c r="R582" i="6" s="1"/>
  <c r="W582" i="6" s="1" a="1"/>
  <c r="W582" i="6" s="1"/>
  <c r="R581" i="6" a="1"/>
  <c r="R581" i="6" s="1"/>
  <c r="R580" i="6" a="1"/>
  <c r="R580" i="6" s="1"/>
  <c r="W580" i="6" s="1" a="1"/>
  <c r="W580" i="6" s="1"/>
  <c r="R579" i="6" a="1"/>
  <c r="R579" i="6" s="1"/>
  <c r="W579" i="6" s="1" a="1"/>
  <c r="W579" i="6" s="1"/>
  <c r="R578" i="6" a="1"/>
  <c r="R578" i="6" s="1"/>
  <c r="W578" i="6" s="1" a="1"/>
  <c r="W578" i="6" s="1"/>
  <c r="R577" i="6" a="1"/>
  <c r="R577" i="6" s="1"/>
  <c r="R576" i="6" a="1"/>
  <c r="R576" i="6" s="1"/>
  <c r="R575" i="6" a="1"/>
  <c r="R575" i="6" s="1"/>
  <c r="W575" i="6" s="1" a="1"/>
  <c r="W575" i="6" s="1"/>
  <c r="R574" i="6" a="1"/>
  <c r="R574" i="6" s="1"/>
  <c r="W574" i="6" s="1" a="1"/>
  <c r="W574" i="6" s="1"/>
  <c r="R573" i="6" a="1"/>
  <c r="R573" i="6" s="1"/>
  <c r="R572" i="6" a="1"/>
  <c r="R572" i="6" s="1"/>
  <c r="W572" i="6" s="1" a="1"/>
  <c r="W572" i="6" s="1"/>
  <c r="R571" i="6" a="1"/>
  <c r="R571" i="6" s="1"/>
  <c r="W571" i="6" s="1" a="1"/>
  <c r="W571" i="6" s="1"/>
  <c r="R570" i="6" a="1"/>
  <c r="R570" i="6" s="1"/>
  <c r="W570" i="6" s="1" a="1"/>
  <c r="W570" i="6" s="1"/>
  <c r="R569" i="6" a="1"/>
  <c r="R569" i="6" s="1"/>
  <c r="R568" i="6" a="1"/>
  <c r="R568" i="6" s="1"/>
  <c r="W568" i="6" s="1" a="1"/>
  <c r="W568" i="6" s="1"/>
  <c r="R567" i="6" a="1"/>
  <c r="R567" i="6" s="1"/>
  <c r="W567" i="6" s="1" a="1"/>
  <c r="W567" i="6" s="1"/>
  <c r="R566" i="6" a="1"/>
  <c r="R566" i="6" s="1"/>
  <c r="W566" i="6" s="1" a="1"/>
  <c r="W566" i="6" s="1"/>
  <c r="R565" i="6" a="1"/>
  <c r="R565" i="6" s="1"/>
  <c r="R564" i="6" a="1"/>
  <c r="R564" i="6" s="1"/>
  <c r="W564" i="6" s="1" a="1"/>
  <c r="W564" i="6" s="1"/>
  <c r="R563" i="6" a="1"/>
  <c r="R563" i="6" s="1"/>
  <c r="W563" i="6" s="1" a="1"/>
  <c r="W563" i="6" s="1"/>
  <c r="R562" i="6" a="1"/>
  <c r="R562" i="6" s="1"/>
  <c r="W562" i="6" s="1" a="1"/>
  <c r="W562" i="6" s="1"/>
  <c r="R561" i="6" a="1"/>
  <c r="R561" i="6" s="1"/>
  <c r="R560" i="6" a="1"/>
  <c r="R560" i="6" s="1"/>
  <c r="W560" i="6" s="1" a="1"/>
  <c r="W560" i="6" s="1"/>
  <c r="R559" i="6" a="1"/>
  <c r="R559" i="6" s="1"/>
  <c r="W559" i="6" s="1" a="1"/>
  <c r="W559" i="6" s="1"/>
  <c r="R558" i="6" a="1"/>
  <c r="R558" i="6" s="1"/>
  <c r="W558" i="6" s="1" a="1"/>
  <c r="W558" i="6" s="1"/>
  <c r="R557" i="6" a="1"/>
  <c r="R557" i="6" s="1"/>
  <c r="R556" i="6" a="1"/>
  <c r="R556" i="6" s="1"/>
  <c r="W556" i="6" s="1" a="1"/>
  <c r="W556" i="6" s="1"/>
  <c r="R555" i="6" a="1"/>
  <c r="R555" i="6" s="1"/>
  <c r="W555" i="6" s="1" a="1"/>
  <c r="W555" i="6" s="1"/>
  <c r="R554" i="6" a="1"/>
  <c r="R554" i="6" s="1"/>
  <c r="W554" i="6" s="1" a="1"/>
  <c r="W554" i="6" s="1"/>
  <c r="R553" i="6" a="1"/>
  <c r="R553" i="6" s="1"/>
  <c r="R552" i="6" a="1"/>
  <c r="R552" i="6" s="1"/>
  <c r="W552" i="6" s="1" a="1"/>
  <c r="W552" i="6" s="1"/>
  <c r="R551" i="6" a="1"/>
  <c r="R551" i="6" s="1"/>
  <c r="W551" i="6" s="1" a="1"/>
  <c r="W551" i="6" s="1"/>
  <c r="R550" i="6" a="1"/>
  <c r="R550" i="6" s="1"/>
  <c r="W550" i="6" s="1" a="1"/>
  <c r="W550" i="6" s="1"/>
  <c r="R549" i="6" a="1"/>
  <c r="R549" i="6" s="1"/>
  <c r="R548" i="6" a="1"/>
  <c r="R548" i="6" s="1"/>
  <c r="W548" i="6" s="1" a="1"/>
  <c r="W548" i="6" s="1"/>
  <c r="R547" i="6" a="1"/>
  <c r="R547" i="6" s="1"/>
  <c r="W547" i="6" s="1" a="1"/>
  <c r="W547" i="6" s="1"/>
  <c r="R546" i="6" a="1"/>
  <c r="R546" i="6" s="1"/>
  <c r="W546" i="6" s="1" a="1"/>
  <c r="W546" i="6" s="1"/>
  <c r="R545" i="6" a="1"/>
  <c r="R545" i="6" s="1"/>
  <c r="R544" i="6" a="1"/>
  <c r="R544" i="6" s="1"/>
  <c r="W544" i="6" s="1" a="1"/>
  <c r="W544" i="6" s="1"/>
  <c r="R543" i="6" a="1"/>
  <c r="R543" i="6" s="1"/>
  <c r="W543" i="6" s="1" a="1"/>
  <c r="W543" i="6" s="1"/>
  <c r="R542" i="6" a="1"/>
  <c r="R542" i="6" s="1"/>
  <c r="W542" i="6" s="1" a="1"/>
  <c r="W542" i="6" s="1"/>
  <c r="R541" i="6" a="1"/>
  <c r="R541" i="6" s="1"/>
  <c r="R540" i="6" a="1"/>
  <c r="R540" i="6" s="1"/>
  <c r="W540" i="6" s="1" a="1"/>
  <c r="W540" i="6" s="1"/>
  <c r="R539" i="6" a="1"/>
  <c r="R539" i="6" s="1"/>
  <c r="W539" i="6" s="1" a="1"/>
  <c r="W539" i="6" s="1"/>
  <c r="R538" i="6" a="1"/>
  <c r="R538" i="6" s="1"/>
  <c r="W538" i="6" s="1" a="1"/>
  <c r="W538" i="6" s="1"/>
  <c r="R537" i="6" a="1"/>
  <c r="R537" i="6" s="1"/>
  <c r="W537" i="6" s="1" a="1"/>
  <c r="W537" i="6" s="1"/>
  <c r="R536" i="6" a="1"/>
  <c r="R536" i="6" s="1"/>
  <c r="W536" i="6" s="1" a="1"/>
  <c r="W536" i="6" s="1"/>
  <c r="R535" i="6" a="1"/>
  <c r="R535" i="6" s="1"/>
  <c r="W535" i="6" s="1" a="1"/>
  <c r="W535" i="6" s="1"/>
  <c r="R534" i="6" a="1"/>
  <c r="R534" i="6" s="1"/>
  <c r="W534" i="6" s="1" a="1"/>
  <c r="W534" i="6" s="1"/>
  <c r="R533" i="6" a="1"/>
  <c r="R533" i="6" s="1"/>
  <c r="W533" i="6" s="1" a="1"/>
  <c r="W533" i="6" s="1"/>
  <c r="R532" i="6" a="1"/>
  <c r="R532" i="6" s="1"/>
  <c r="W532" i="6" s="1" a="1"/>
  <c r="W532" i="6" s="1"/>
  <c r="R531" i="6" a="1"/>
  <c r="R531" i="6" s="1"/>
  <c r="W531" i="6" s="1" a="1"/>
  <c r="W531" i="6" s="1"/>
  <c r="R530" i="6" a="1"/>
  <c r="R530" i="6" s="1"/>
  <c r="W530" i="6" s="1" a="1"/>
  <c r="W530" i="6" s="1"/>
  <c r="R529" i="6" a="1"/>
  <c r="R529" i="6" s="1"/>
  <c r="W529" i="6" s="1" a="1"/>
  <c r="W529" i="6" s="1"/>
  <c r="R528" i="6" a="1"/>
  <c r="R528" i="6" s="1"/>
  <c r="W528" i="6" s="1" a="1"/>
  <c r="W528" i="6" s="1"/>
  <c r="R527" i="6" a="1"/>
  <c r="R527" i="6" s="1"/>
  <c r="W527" i="6" s="1" a="1"/>
  <c r="W527" i="6" s="1"/>
  <c r="R526" i="6" a="1"/>
  <c r="R526" i="6" s="1"/>
  <c r="W526" i="6" s="1" a="1"/>
  <c r="W526" i="6" s="1"/>
  <c r="R525" i="6" a="1"/>
  <c r="R525" i="6" s="1"/>
  <c r="W525" i="6" s="1" a="1"/>
  <c r="W525" i="6" s="1"/>
  <c r="R524" i="6" a="1"/>
  <c r="R524" i="6" s="1"/>
  <c r="W524" i="6" s="1" a="1"/>
  <c r="W524" i="6" s="1"/>
  <c r="R523" i="6" a="1"/>
  <c r="R523" i="6" s="1"/>
  <c r="W523" i="6" s="1" a="1"/>
  <c r="W523" i="6" s="1"/>
  <c r="R522" i="6" a="1"/>
  <c r="R522" i="6" s="1"/>
  <c r="W522" i="6" s="1" a="1"/>
  <c r="W522" i="6" s="1"/>
  <c r="R521" i="6" a="1"/>
  <c r="R521" i="6" s="1"/>
  <c r="W521" i="6" s="1" a="1"/>
  <c r="W521" i="6" s="1"/>
  <c r="R520" i="6" a="1"/>
  <c r="R520" i="6" s="1"/>
  <c r="W520" i="6" s="1" a="1"/>
  <c r="W520" i="6" s="1"/>
  <c r="R519" i="6" a="1"/>
  <c r="R519" i="6" s="1"/>
  <c r="W519" i="6" s="1" a="1"/>
  <c r="W519" i="6" s="1"/>
  <c r="R518" i="6" a="1"/>
  <c r="R518" i="6" s="1"/>
  <c r="W518" i="6" s="1" a="1"/>
  <c r="W518" i="6" s="1"/>
  <c r="R517" i="6" a="1"/>
  <c r="R517" i="6" s="1"/>
  <c r="W517" i="6" s="1" a="1"/>
  <c r="W517" i="6" s="1"/>
  <c r="R516" i="6" a="1"/>
  <c r="R516" i="6" s="1"/>
  <c r="W516" i="6" s="1" a="1"/>
  <c r="W516" i="6" s="1"/>
  <c r="R515" i="6" a="1"/>
  <c r="R515" i="6" s="1"/>
  <c r="W515" i="6" s="1" a="1"/>
  <c r="W515" i="6" s="1"/>
  <c r="R514" i="6" a="1"/>
  <c r="R514" i="6" s="1"/>
  <c r="W514" i="6" s="1" a="1"/>
  <c r="W514" i="6" s="1"/>
  <c r="R513" i="6" a="1"/>
  <c r="R513" i="6" s="1"/>
  <c r="W513" i="6" s="1" a="1"/>
  <c r="W513" i="6" s="1"/>
  <c r="R512" i="6" a="1"/>
  <c r="R512" i="6" s="1"/>
  <c r="W512" i="6" s="1" a="1"/>
  <c r="W512" i="6" s="1"/>
  <c r="R511" i="6" a="1"/>
  <c r="R511" i="6" s="1"/>
  <c r="W511" i="6" s="1" a="1"/>
  <c r="W511" i="6" s="1"/>
  <c r="R510" i="6" a="1"/>
  <c r="R510" i="6" s="1"/>
  <c r="W510" i="6" s="1" a="1"/>
  <c r="W510" i="6" s="1"/>
  <c r="R509" i="6" a="1"/>
  <c r="R509" i="6" s="1"/>
  <c r="W509" i="6" s="1" a="1"/>
  <c r="W509" i="6" s="1"/>
  <c r="R508" i="6" a="1"/>
  <c r="R508" i="6" s="1"/>
  <c r="W508" i="6" s="1" a="1"/>
  <c r="W508" i="6" s="1"/>
  <c r="R507" i="6" a="1"/>
  <c r="R507" i="6" s="1"/>
  <c r="W507" i="6" s="1" a="1"/>
  <c r="W507" i="6" s="1"/>
  <c r="R506" i="6" a="1"/>
  <c r="R506" i="6" s="1"/>
  <c r="W506" i="6" s="1" a="1"/>
  <c r="W506" i="6" s="1"/>
  <c r="R505" i="6" a="1"/>
  <c r="R505" i="6" s="1"/>
  <c r="W505" i="6" s="1" a="1"/>
  <c r="W505" i="6" s="1"/>
  <c r="R504" i="6" a="1"/>
  <c r="R504" i="6" s="1"/>
  <c r="W504" i="6" s="1" a="1"/>
  <c r="W504" i="6" s="1"/>
  <c r="R503" i="6" a="1"/>
  <c r="R503" i="6" s="1"/>
  <c r="W503" i="6" s="1" a="1"/>
  <c r="W503" i="6" s="1"/>
  <c r="R502" i="6" a="1"/>
  <c r="R502" i="6" s="1"/>
  <c r="W502" i="6" s="1" a="1"/>
  <c r="W502" i="6" s="1"/>
  <c r="R501" i="6" a="1"/>
  <c r="R501" i="6" s="1"/>
  <c r="W501" i="6" s="1" a="1"/>
  <c r="W501" i="6" s="1"/>
  <c r="R500" i="6" a="1"/>
  <c r="R500" i="6" s="1"/>
  <c r="W500" i="6" s="1" a="1"/>
  <c r="W500" i="6" s="1"/>
  <c r="R499" i="6" a="1"/>
  <c r="R499" i="6" s="1"/>
  <c r="W499" i="6" s="1" a="1"/>
  <c r="W499" i="6" s="1"/>
  <c r="R498" i="6" a="1"/>
  <c r="R498" i="6" s="1"/>
  <c r="W498" i="6" s="1" a="1"/>
  <c r="W498" i="6" s="1"/>
  <c r="R497" i="6" a="1"/>
  <c r="R497" i="6" s="1"/>
  <c r="W497" i="6" s="1" a="1"/>
  <c r="W497" i="6" s="1"/>
  <c r="R496" i="6" a="1"/>
  <c r="R496" i="6" s="1"/>
  <c r="W496" i="6" s="1" a="1"/>
  <c r="W496" i="6" s="1"/>
  <c r="R495" i="6" a="1"/>
  <c r="R495" i="6" s="1"/>
  <c r="R494" i="6" a="1"/>
  <c r="R494" i="6" s="1"/>
  <c r="W494" i="6" s="1" a="1"/>
  <c r="W494" i="6" s="1"/>
  <c r="R493" i="6" a="1"/>
  <c r="R493" i="6" s="1"/>
  <c r="W493" i="6" s="1" a="1"/>
  <c r="W493" i="6" s="1"/>
  <c r="R492" i="6" a="1"/>
  <c r="R492" i="6" s="1"/>
  <c r="W492" i="6" s="1" a="1"/>
  <c r="W492" i="6" s="1"/>
  <c r="R491" i="6" a="1"/>
  <c r="R491" i="6" s="1"/>
  <c r="R490" i="6" a="1"/>
  <c r="R490" i="6" s="1"/>
  <c r="R489" i="6" a="1"/>
  <c r="R489" i="6" s="1"/>
  <c r="W489" i="6" s="1" a="1"/>
  <c r="W489" i="6" s="1"/>
  <c r="R488" i="6" a="1"/>
  <c r="R488" i="6" s="1"/>
  <c r="W488" i="6" s="1" a="1"/>
  <c r="W488" i="6" s="1"/>
  <c r="R487" i="6" a="1"/>
  <c r="R487" i="6" s="1"/>
  <c r="R486" i="6" a="1"/>
  <c r="R486" i="6" s="1"/>
  <c r="R485" i="6" a="1"/>
  <c r="R485" i="6" s="1"/>
  <c r="W485" i="6" s="1" a="1"/>
  <c r="W485" i="6" s="1"/>
  <c r="R484" i="6" a="1"/>
  <c r="R484" i="6" s="1"/>
  <c r="W484" i="6" s="1" a="1"/>
  <c r="W484" i="6" s="1"/>
  <c r="R483" i="6" a="1"/>
  <c r="R483" i="6" s="1"/>
  <c r="W483" i="6" s="1" a="1"/>
  <c r="W483" i="6" s="1"/>
  <c r="R482" i="6" a="1"/>
  <c r="R482" i="6" s="1"/>
  <c r="W482" i="6" s="1" a="1"/>
  <c r="W482" i="6" s="1"/>
  <c r="R481" i="6" a="1"/>
  <c r="R481" i="6" s="1"/>
  <c r="W481" i="6" s="1" a="1"/>
  <c r="W481" i="6" s="1"/>
  <c r="R480" i="6" a="1"/>
  <c r="R480" i="6" s="1"/>
  <c r="W480" i="6" s="1" a="1"/>
  <c r="W480" i="6" s="1"/>
  <c r="R479" i="6" a="1"/>
  <c r="R479" i="6" s="1"/>
  <c r="R478" i="6" a="1"/>
  <c r="R478" i="6" s="1"/>
  <c r="S478" i="6" s="1"/>
  <c r="R477" i="6" a="1"/>
  <c r="R477" i="6" s="1"/>
  <c r="W477" i="6" s="1" a="1"/>
  <c r="W477" i="6" s="1"/>
  <c r="R476" i="6" a="1"/>
  <c r="R476" i="6" s="1"/>
  <c r="W476" i="6" s="1" a="1"/>
  <c r="W476" i="6" s="1"/>
  <c r="R475" i="6" a="1"/>
  <c r="R475" i="6" s="1"/>
  <c r="W475" i="6" s="1" a="1"/>
  <c r="W475" i="6" s="1"/>
  <c r="R474" i="6" a="1"/>
  <c r="R474" i="6" s="1"/>
  <c r="W474" i="6" s="1" a="1"/>
  <c r="W474" i="6" s="1"/>
  <c r="R473" i="6" a="1"/>
  <c r="R473" i="6" s="1"/>
  <c r="W473" i="6" s="1" a="1"/>
  <c r="W473" i="6" s="1"/>
  <c r="R472" i="6" a="1"/>
  <c r="R472" i="6" s="1"/>
  <c r="W472" i="6" s="1" a="1"/>
  <c r="W472" i="6" s="1"/>
  <c r="R471" i="6" a="1"/>
  <c r="R471" i="6" s="1"/>
  <c r="W471" i="6" s="1" a="1"/>
  <c r="W471" i="6" s="1"/>
  <c r="R470" i="6" a="1"/>
  <c r="R470" i="6" s="1"/>
  <c r="R469" i="6" a="1"/>
  <c r="R469" i="6" s="1"/>
  <c r="W469" i="6" s="1" a="1"/>
  <c r="W469" i="6" s="1"/>
  <c r="R468" i="6" a="1"/>
  <c r="R468" i="6" s="1"/>
  <c r="W468" i="6" s="1" a="1"/>
  <c r="W468" i="6" s="1"/>
  <c r="R467" i="6" a="1"/>
  <c r="R467" i="6" s="1"/>
  <c r="R466" i="6" a="1"/>
  <c r="R466" i="6" s="1"/>
  <c r="R465" i="6" a="1"/>
  <c r="R465" i="6" s="1"/>
  <c r="W465" i="6" s="1" a="1"/>
  <c r="W465" i="6" s="1"/>
  <c r="R464" i="6" a="1"/>
  <c r="R464" i="6" s="1"/>
  <c r="W464" i="6" s="1" a="1"/>
  <c r="W464" i="6" s="1"/>
  <c r="R463" i="6" a="1"/>
  <c r="R463" i="6" s="1"/>
  <c r="R462" i="6" a="1"/>
  <c r="R462" i="6" s="1"/>
  <c r="W462" i="6" s="1" a="1"/>
  <c r="W462" i="6" s="1"/>
  <c r="R461" i="6" a="1"/>
  <c r="R461" i="6" s="1"/>
  <c r="W461" i="6" s="1" a="1"/>
  <c r="W461" i="6" s="1"/>
  <c r="R460" i="6" a="1"/>
  <c r="R460" i="6" s="1"/>
  <c r="W460" i="6" s="1" a="1"/>
  <c r="W460" i="6" s="1"/>
  <c r="R459" i="6" a="1"/>
  <c r="R459" i="6" s="1"/>
  <c r="W459" i="6" s="1" a="1"/>
  <c r="W459" i="6" s="1"/>
  <c r="R458" i="6" a="1"/>
  <c r="R458" i="6" s="1"/>
  <c r="R457" i="6" a="1"/>
  <c r="R457" i="6" s="1"/>
  <c r="W457" i="6" s="1" a="1"/>
  <c r="W457" i="6" s="1"/>
  <c r="R456" i="6" a="1"/>
  <c r="R456" i="6" s="1"/>
  <c r="W456" i="6" s="1" a="1"/>
  <c r="W456" i="6" s="1"/>
  <c r="R455" i="6" a="1"/>
  <c r="R455" i="6" s="1"/>
  <c r="R454" i="6" a="1"/>
  <c r="R454" i="6" s="1"/>
  <c r="W454" i="6" s="1" a="1"/>
  <c r="W454" i="6" s="1"/>
  <c r="R453" i="6" a="1"/>
  <c r="R453" i="6" s="1"/>
  <c r="W453" i="6" s="1" a="1"/>
  <c r="W453" i="6" s="1"/>
  <c r="R452" i="6" a="1"/>
  <c r="R452" i="6" s="1"/>
  <c r="W452" i="6" s="1" a="1"/>
  <c r="W452" i="6" s="1"/>
  <c r="R451" i="6" a="1"/>
  <c r="R451" i="6" s="1"/>
  <c r="W451" i="6" s="1" a="1"/>
  <c r="W451" i="6" s="1"/>
  <c r="R450" i="6" a="1"/>
  <c r="R450" i="6" s="1"/>
  <c r="W450" i="6" s="1" a="1"/>
  <c r="W450" i="6" s="1"/>
  <c r="R449" i="6" a="1"/>
  <c r="R449" i="6" s="1"/>
  <c r="W449" i="6" s="1" a="1"/>
  <c r="W449" i="6" s="1"/>
  <c r="R448" i="6" a="1"/>
  <c r="R448" i="6" s="1"/>
  <c r="W448" i="6" s="1" a="1"/>
  <c r="W448" i="6" s="1"/>
  <c r="R447" i="6" a="1"/>
  <c r="R447" i="6" s="1"/>
  <c r="R446" i="6" a="1"/>
  <c r="R446" i="6" s="1"/>
  <c r="R445" i="6" a="1"/>
  <c r="R445" i="6" s="1"/>
  <c r="W445" i="6" s="1" a="1"/>
  <c r="W445" i="6" s="1"/>
  <c r="R444" i="6" a="1"/>
  <c r="R444" i="6" s="1"/>
  <c r="W444" i="6" s="1" a="1"/>
  <c r="W444" i="6" s="1"/>
  <c r="R443" i="6" a="1"/>
  <c r="R443" i="6" s="1"/>
  <c r="R442" i="6" a="1"/>
  <c r="R442" i="6" s="1"/>
  <c r="R441" i="6" a="1"/>
  <c r="R441" i="6" s="1"/>
  <c r="W441" i="6" s="1" a="1"/>
  <c r="W441" i="6" s="1"/>
  <c r="R440" i="6" a="1"/>
  <c r="R440" i="6" s="1"/>
  <c r="W440" i="6" s="1" a="1"/>
  <c r="W440" i="6" s="1"/>
  <c r="R439" i="6" a="1"/>
  <c r="R439" i="6" s="1"/>
  <c r="R438" i="6" a="1"/>
  <c r="R438" i="6" s="1"/>
  <c r="W438" i="6" s="1" a="1"/>
  <c r="W438" i="6" s="1"/>
  <c r="R437" i="6" a="1"/>
  <c r="R437" i="6" s="1"/>
  <c r="W437" i="6" s="1" a="1"/>
  <c r="W437" i="6" s="1"/>
  <c r="R436" i="6" a="1"/>
  <c r="R436" i="6" s="1"/>
  <c r="W436" i="6" s="1" a="1"/>
  <c r="W436" i="6" s="1"/>
  <c r="R435" i="6" a="1"/>
  <c r="R435" i="6" s="1"/>
  <c r="R434" i="6" a="1"/>
  <c r="R434" i="6" s="1"/>
  <c r="W434" i="6" s="1" a="1"/>
  <c r="W434" i="6" s="1"/>
  <c r="R433" i="6" a="1"/>
  <c r="R433" i="6" s="1"/>
  <c r="W433" i="6" s="1" a="1"/>
  <c r="W433" i="6" s="1"/>
  <c r="R432" i="6" a="1"/>
  <c r="R432" i="6" s="1"/>
  <c r="W432" i="6" s="1" a="1"/>
  <c r="W432" i="6" s="1"/>
  <c r="R431" i="6" a="1"/>
  <c r="R431" i="6" s="1"/>
  <c r="R430" i="6" a="1"/>
  <c r="R430" i="6" s="1"/>
  <c r="W430" i="6" s="1" a="1"/>
  <c r="W430" i="6" s="1"/>
  <c r="R429" i="6" a="1"/>
  <c r="R429" i="6" s="1"/>
  <c r="W429" i="6" s="1" a="1"/>
  <c r="W429" i="6" s="1"/>
  <c r="R428" i="6" a="1"/>
  <c r="R428" i="6" s="1"/>
  <c r="W428" i="6" s="1" a="1"/>
  <c r="W428" i="6" s="1"/>
  <c r="R427" i="6" a="1"/>
  <c r="R427" i="6" s="1"/>
  <c r="R426" i="6" a="1"/>
  <c r="R426" i="6" s="1"/>
  <c r="R425" i="6" a="1"/>
  <c r="R425" i="6" s="1"/>
  <c r="W425" i="6" s="1" a="1"/>
  <c r="W425" i="6" s="1"/>
  <c r="R424" i="6" a="1"/>
  <c r="R424" i="6" s="1"/>
  <c r="W424" i="6" s="1" a="1"/>
  <c r="W424" i="6" s="1"/>
  <c r="R423" i="6" a="1"/>
  <c r="R423" i="6" s="1"/>
  <c r="R422" i="6" a="1"/>
  <c r="R422" i="6" s="1"/>
  <c r="W422" i="6" s="1" a="1"/>
  <c r="W422" i="6" s="1"/>
  <c r="R421" i="6" a="1"/>
  <c r="R421" i="6" s="1"/>
  <c r="W421" i="6" s="1" a="1"/>
  <c r="W421" i="6" s="1"/>
  <c r="R420" i="6" a="1"/>
  <c r="R420" i="6" s="1"/>
  <c r="W420" i="6" s="1" a="1"/>
  <c r="W420" i="6" s="1"/>
  <c r="R419" i="6" a="1"/>
  <c r="R419" i="6" s="1"/>
  <c r="R418" i="6" a="1"/>
  <c r="R418" i="6" s="1"/>
  <c r="W418" i="6" s="1" a="1"/>
  <c r="W418" i="6" s="1"/>
  <c r="R417" i="6" a="1"/>
  <c r="R417" i="6" s="1"/>
  <c r="W417" i="6" s="1" a="1"/>
  <c r="W417" i="6" s="1"/>
  <c r="R416" i="6" a="1"/>
  <c r="R416" i="6" s="1"/>
  <c r="W416" i="6" s="1" a="1"/>
  <c r="W416" i="6" s="1"/>
  <c r="R415" i="6" a="1"/>
  <c r="R415" i="6" s="1"/>
  <c r="W415" i="6" s="1" a="1"/>
  <c r="W415" i="6" s="1"/>
  <c r="R414" i="6" a="1"/>
  <c r="R414" i="6" s="1"/>
  <c r="R413" i="6" a="1"/>
  <c r="R413" i="6" s="1"/>
  <c r="W413" i="6" s="1" a="1"/>
  <c r="W413" i="6" s="1"/>
  <c r="R412" i="6" a="1"/>
  <c r="R412" i="6" s="1"/>
  <c r="W412" i="6" s="1" a="1"/>
  <c r="W412" i="6" s="1"/>
  <c r="R411" i="6" a="1"/>
  <c r="R411" i="6" s="1"/>
  <c r="W411" i="6" s="1" a="1"/>
  <c r="W411" i="6" s="1"/>
  <c r="R410" i="6" a="1"/>
  <c r="R410" i="6" s="1"/>
  <c r="W410" i="6" s="1" a="1"/>
  <c r="W410" i="6" s="1"/>
  <c r="R409" i="6" a="1"/>
  <c r="R409" i="6" s="1"/>
  <c r="W409" i="6" s="1" a="1"/>
  <c r="W409" i="6" s="1"/>
  <c r="R408" i="6" a="1"/>
  <c r="R408" i="6" s="1"/>
  <c r="W408" i="6" s="1" a="1"/>
  <c r="W408" i="6" s="1"/>
  <c r="R407" i="6" a="1"/>
  <c r="R407" i="6" s="1"/>
  <c r="R406" i="6" a="1"/>
  <c r="R406" i="6" s="1"/>
  <c r="R405" i="6" a="1"/>
  <c r="R405" i="6" s="1"/>
  <c r="W405" i="6" s="1" a="1"/>
  <c r="W405" i="6" s="1"/>
  <c r="R404" i="6" a="1"/>
  <c r="R404" i="6" s="1"/>
  <c r="W404" i="6" s="1" a="1"/>
  <c r="W404" i="6" s="1"/>
  <c r="R403" i="6" a="1"/>
  <c r="R403" i="6" s="1"/>
  <c r="R402" i="6" a="1"/>
  <c r="R402" i="6" s="1"/>
  <c r="R401" i="6" a="1"/>
  <c r="R401" i="6" s="1"/>
  <c r="W401" i="6" s="1" a="1"/>
  <c r="W401" i="6" s="1"/>
  <c r="R400" i="6" a="1"/>
  <c r="R400" i="6" s="1"/>
  <c r="W400" i="6" s="1" a="1"/>
  <c r="W400" i="6" s="1"/>
  <c r="R399" i="6" a="1"/>
  <c r="R399" i="6" s="1"/>
  <c r="W399" i="6" s="1" a="1"/>
  <c r="W399" i="6" s="1"/>
  <c r="R398" i="6" a="1"/>
  <c r="R398" i="6" s="1"/>
  <c r="W398" i="6" s="1" a="1"/>
  <c r="W398" i="6" s="1"/>
  <c r="R397" i="6" a="1"/>
  <c r="R397" i="6" s="1"/>
  <c r="W397" i="6" s="1" a="1"/>
  <c r="W397" i="6" s="1"/>
  <c r="R396" i="6" a="1"/>
  <c r="R396" i="6" s="1"/>
  <c r="W396" i="6" s="1" a="1"/>
  <c r="W396" i="6" s="1"/>
  <c r="R395" i="6" a="1"/>
  <c r="R395" i="6" s="1"/>
  <c r="R394" i="6" a="1"/>
  <c r="R394" i="6" s="1"/>
  <c r="R393" i="6" a="1"/>
  <c r="R393" i="6" s="1"/>
  <c r="W393" i="6" s="1" a="1"/>
  <c r="W393" i="6" s="1"/>
  <c r="R392" i="6" a="1"/>
  <c r="R392" i="6" s="1"/>
  <c r="W392" i="6" s="1" a="1"/>
  <c r="W392" i="6" s="1"/>
  <c r="R391" i="6" a="1"/>
  <c r="R391" i="6" s="1"/>
  <c r="R390" i="6" a="1"/>
  <c r="R390" i="6" s="1"/>
  <c r="R389" i="6" a="1"/>
  <c r="R389" i="6" s="1"/>
  <c r="W389" i="6" s="1" a="1"/>
  <c r="W389" i="6" s="1"/>
  <c r="R388" i="6" a="1"/>
  <c r="R388" i="6" s="1"/>
  <c r="W388" i="6" s="1" a="1"/>
  <c r="W388" i="6" s="1"/>
  <c r="R387" i="6" a="1"/>
  <c r="R387" i="6" s="1"/>
  <c r="R386" i="6" a="1"/>
  <c r="R386" i="6" s="1"/>
  <c r="W386" i="6" s="1" a="1"/>
  <c r="W386" i="6" s="1"/>
  <c r="R385" i="6" a="1"/>
  <c r="R385" i="6" s="1"/>
  <c r="W385" i="6" s="1" a="1"/>
  <c r="W385" i="6" s="1"/>
  <c r="R384" i="6" a="1"/>
  <c r="R384" i="6" s="1"/>
  <c r="W384" i="6" s="1" a="1"/>
  <c r="W384" i="6" s="1"/>
  <c r="R383" i="6" a="1"/>
  <c r="R383" i="6" s="1"/>
  <c r="R382" i="6" a="1"/>
  <c r="R382" i="6" s="1"/>
  <c r="W382" i="6" s="1" a="1"/>
  <c r="W382" i="6" s="1"/>
  <c r="R381" i="6" a="1"/>
  <c r="R381" i="6" s="1"/>
  <c r="W381" i="6" s="1" a="1"/>
  <c r="W381" i="6" s="1"/>
  <c r="R380" i="6" a="1"/>
  <c r="R380" i="6" s="1"/>
  <c r="W380" i="6" s="1" a="1"/>
  <c r="W380" i="6" s="1"/>
  <c r="R379" i="6" a="1"/>
  <c r="R379" i="6" s="1"/>
  <c r="W379" i="6" s="1" a="1"/>
  <c r="W379" i="6" s="1"/>
  <c r="R378" i="6" a="1"/>
  <c r="R378" i="6" s="1"/>
  <c r="R377" i="6" a="1"/>
  <c r="R377" i="6" s="1"/>
  <c r="W377" i="6" s="1" a="1"/>
  <c r="W377" i="6" s="1"/>
  <c r="R376" i="6" a="1"/>
  <c r="R376" i="6" s="1"/>
  <c r="W376" i="6" s="1" a="1"/>
  <c r="W376" i="6" s="1"/>
  <c r="R375" i="6" a="1"/>
  <c r="R375" i="6" s="1"/>
  <c r="R374" i="6" a="1"/>
  <c r="R374" i="6" s="1"/>
  <c r="W374" i="6" s="1" a="1"/>
  <c r="W374" i="6" s="1"/>
  <c r="R373" i="6" a="1"/>
  <c r="R373" i="6" s="1"/>
  <c r="W373" i="6" s="1" a="1"/>
  <c r="W373" i="6" s="1"/>
  <c r="R372" i="6" a="1"/>
  <c r="R372" i="6" s="1"/>
  <c r="W372" i="6" s="1" a="1"/>
  <c r="W372" i="6" s="1"/>
  <c r="R371" i="6" a="1"/>
  <c r="R371" i="6" s="1"/>
  <c r="R370" i="6" a="1"/>
  <c r="R370" i="6" s="1"/>
  <c r="W370" i="6" s="1" a="1"/>
  <c r="W370" i="6" s="1"/>
  <c r="R369" i="6" a="1"/>
  <c r="R369" i="6" s="1"/>
  <c r="W369" i="6" s="1" a="1"/>
  <c r="W369" i="6" s="1"/>
  <c r="R368" i="6" a="1"/>
  <c r="R368" i="6" s="1"/>
  <c r="W368" i="6" s="1" a="1"/>
  <c r="W368" i="6" s="1"/>
  <c r="R367" i="6" a="1"/>
  <c r="R367" i="6" s="1"/>
  <c r="R366" i="6" a="1"/>
  <c r="R366" i="6" s="1"/>
  <c r="W366" i="6" s="1" a="1"/>
  <c r="W366" i="6" s="1"/>
  <c r="R365" i="6" a="1"/>
  <c r="R365" i="6" s="1"/>
  <c r="W365" i="6" s="1" a="1"/>
  <c r="W365" i="6" s="1"/>
  <c r="R364" i="6" a="1"/>
  <c r="R364" i="6" s="1"/>
  <c r="W364" i="6" s="1" a="1"/>
  <c r="W364" i="6" s="1"/>
  <c r="R363" i="6" a="1"/>
  <c r="R363" i="6" s="1"/>
  <c r="R362" i="6" a="1"/>
  <c r="R362" i="6" s="1"/>
  <c r="R361" i="6" a="1"/>
  <c r="R361" i="6" s="1"/>
  <c r="W361" i="6" s="1" a="1"/>
  <c r="W361" i="6" s="1"/>
  <c r="R360" i="6" a="1"/>
  <c r="R360" i="6" s="1"/>
  <c r="W360" i="6" s="1" a="1"/>
  <c r="W360" i="6" s="1"/>
  <c r="R359" i="6" a="1"/>
  <c r="R359" i="6" s="1"/>
  <c r="R358" i="6" a="1"/>
  <c r="R358" i="6" s="1"/>
  <c r="W358" i="6" s="1" a="1"/>
  <c r="W358" i="6" s="1"/>
  <c r="R357" i="6" a="1"/>
  <c r="R357" i="6" s="1"/>
  <c r="W357" i="6" s="1" a="1"/>
  <c r="W357" i="6" s="1"/>
  <c r="R356" i="6" a="1"/>
  <c r="R356" i="6" s="1"/>
  <c r="W356" i="6" s="1" a="1"/>
  <c r="W356" i="6" s="1"/>
  <c r="R355" i="6" a="1"/>
  <c r="R355" i="6" s="1"/>
  <c r="R354" i="6" a="1"/>
  <c r="R354" i="6" s="1"/>
  <c r="W354" i="6" s="1" a="1"/>
  <c r="W354" i="6" s="1"/>
  <c r="R353" i="6" a="1"/>
  <c r="R353" i="6" s="1"/>
  <c r="W353" i="6" s="1" a="1"/>
  <c r="W353" i="6" s="1"/>
  <c r="R352" i="6" a="1"/>
  <c r="R352" i="6" s="1"/>
  <c r="W352" i="6" s="1" a="1"/>
  <c r="W352" i="6" s="1"/>
  <c r="R351" i="6" a="1"/>
  <c r="R351" i="6" s="1"/>
  <c r="R350" i="6" a="1"/>
  <c r="R350" i="6" s="1"/>
  <c r="R349" i="6" a="1"/>
  <c r="R349" i="6" s="1"/>
  <c r="W349" i="6" s="1" a="1"/>
  <c r="W349" i="6" s="1"/>
  <c r="R348" i="6" a="1"/>
  <c r="R348" i="6" s="1"/>
  <c r="W348" i="6" s="1" a="1"/>
  <c r="W348" i="6" s="1"/>
  <c r="R347" i="6" a="1"/>
  <c r="R347" i="6" s="1"/>
  <c r="R346" i="6" a="1"/>
  <c r="R346" i="6" s="1"/>
  <c r="R345" i="6" a="1"/>
  <c r="R345" i="6" s="1"/>
  <c r="W345" i="6" s="1" a="1"/>
  <c r="W345" i="6" s="1"/>
  <c r="R344" i="6" a="1"/>
  <c r="R344" i="6" s="1"/>
  <c r="W344" i="6" s="1" a="1"/>
  <c r="W344" i="6" s="1"/>
  <c r="R343" i="6" a="1"/>
  <c r="R343" i="6" s="1"/>
  <c r="W343" i="6" s="1" a="1"/>
  <c r="W343" i="6" s="1"/>
  <c r="R342" i="6" a="1"/>
  <c r="R342" i="6" s="1"/>
  <c r="R341" i="6" a="1"/>
  <c r="R341" i="6" s="1"/>
  <c r="R340" i="6" a="1"/>
  <c r="R340" i="6" s="1"/>
  <c r="R339" i="6" a="1"/>
  <c r="R339" i="6" s="1"/>
  <c r="W339" i="6" s="1" a="1"/>
  <c r="W339" i="6" s="1"/>
  <c r="R338" i="6" a="1"/>
  <c r="R338" i="6" s="1"/>
  <c r="W338" i="6" s="1" a="1"/>
  <c r="W338" i="6" s="1"/>
  <c r="R337" i="6" a="1"/>
  <c r="R337" i="6" s="1"/>
  <c r="W337" i="6" s="1" a="1"/>
  <c r="W337" i="6" s="1"/>
  <c r="R336" i="6" a="1"/>
  <c r="R336" i="6" s="1"/>
  <c r="W336" i="6" s="1" a="1"/>
  <c r="W336" i="6" s="1"/>
  <c r="R335" i="6" a="1"/>
  <c r="R335" i="6" s="1"/>
  <c r="W335" i="6" s="1" a="1"/>
  <c r="W335" i="6" s="1"/>
  <c r="R334" i="6" a="1"/>
  <c r="R334" i="6" s="1"/>
  <c r="R333" i="6" a="1"/>
  <c r="R333" i="6" s="1"/>
  <c r="W333" i="6" s="1" a="1"/>
  <c r="W333" i="6" s="1"/>
  <c r="R332" i="6" a="1"/>
  <c r="R332" i="6" s="1"/>
  <c r="R331" i="6" a="1"/>
  <c r="R331" i="6" s="1"/>
  <c r="W331" i="6" s="1" a="1"/>
  <c r="W331" i="6" s="1"/>
  <c r="R330" i="6" a="1"/>
  <c r="R330" i="6" s="1"/>
  <c r="W330" i="6" s="1" a="1"/>
  <c r="W330" i="6" s="1"/>
  <c r="R329" i="6" a="1"/>
  <c r="R329" i="6" s="1"/>
  <c r="W329" i="6" s="1" a="1"/>
  <c r="W329" i="6" s="1"/>
  <c r="R328" i="6" a="1"/>
  <c r="R328" i="6" s="1"/>
  <c r="W328" i="6" s="1" a="1"/>
  <c r="W328" i="6" s="1"/>
  <c r="R327" i="6" a="1"/>
  <c r="R327" i="6" s="1"/>
  <c r="W327" i="6" s="1" a="1"/>
  <c r="W327" i="6" s="1"/>
  <c r="R326" i="6" a="1"/>
  <c r="R326" i="6" s="1"/>
  <c r="R325" i="6" a="1"/>
  <c r="R325" i="6" s="1"/>
  <c r="W325" i="6" s="1" a="1"/>
  <c r="W325" i="6" s="1"/>
  <c r="R324" i="6" a="1"/>
  <c r="R324" i="6" s="1"/>
  <c r="R323" i="6" a="1"/>
  <c r="R323" i="6" s="1"/>
  <c r="W323" i="6" s="1" a="1"/>
  <c r="W323" i="6" s="1"/>
  <c r="R322" i="6" a="1"/>
  <c r="R322" i="6" s="1"/>
  <c r="W322" i="6" s="1" a="1"/>
  <c r="W322" i="6" s="1"/>
  <c r="R321" i="6" a="1"/>
  <c r="R321" i="6" s="1"/>
  <c r="W321" i="6" s="1" a="1"/>
  <c r="W321" i="6" s="1"/>
  <c r="R320" i="6" a="1"/>
  <c r="R320" i="6" s="1"/>
  <c r="W320" i="6" s="1" a="1"/>
  <c r="W320" i="6" s="1"/>
  <c r="R319" i="6" a="1"/>
  <c r="R319" i="6" s="1"/>
  <c r="W319" i="6" s="1" a="1"/>
  <c r="W319" i="6" s="1"/>
  <c r="R318" i="6" a="1"/>
  <c r="R318" i="6" s="1"/>
  <c r="R317" i="6" a="1"/>
  <c r="R317" i="6" s="1"/>
  <c r="W317" i="6" s="1" a="1"/>
  <c r="W317" i="6" s="1"/>
  <c r="R316" i="6" a="1"/>
  <c r="R316" i="6" s="1"/>
  <c r="R315" i="6" a="1"/>
  <c r="R315" i="6" s="1"/>
  <c r="W315" i="6" s="1" a="1"/>
  <c r="W315" i="6" s="1"/>
  <c r="R314" i="6" a="1"/>
  <c r="R314" i="6" s="1"/>
  <c r="W314" i="6" s="1" a="1"/>
  <c r="W314" i="6" s="1"/>
  <c r="R313" i="6" a="1"/>
  <c r="R313" i="6" s="1"/>
  <c r="W313" i="6" s="1" a="1"/>
  <c r="W313" i="6" s="1"/>
  <c r="R312" i="6" a="1"/>
  <c r="R312" i="6" s="1"/>
  <c r="W312" i="6" s="1" a="1"/>
  <c r="W312" i="6" s="1"/>
  <c r="R311" i="6" a="1"/>
  <c r="R311" i="6" s="1"/>
  <c r="W311" i="6" s="1" a="1"/>
  <c r="W311" i="6" s="1"/>
  <c r="R310" i="6" a="1"/>
  <c r="R310" i="6" s="1"/>
  <c r="R309" i="6" a="1"/>
  <c r="R309" i="6" s="1"/>
  <c r="W309" i="6" s="1" a="1"/>
  <c r="W309" i="6" s="1"/>
  <c r="R308" i="6" a="1"/>
  <c r="R308" i="6" s="1"/>
  <c r="R307" i="6" a="1"/>
  <c r="R307" i="6" s="1"/>
  <c r="W307" i="6" s="1" a="1"/>
  <c r="W307" i="6" s="1"/>
  <c r="R306" i="6" a="1"/>
  <c r="R306" i="6" s="1"/>
  <c r="W306" i="6" s="1" a="1"/>
  <c r="W306" i="6" s="1"/>
  <c r="R305" i="6" a="1"/>
  <c r="R305" i="6" s="1"/>
  <c r="W305" i="6" s="1" a="1"/>
  <c r="W305" i="6" s="1"/>
  <c r="R304" i="6" a="1"/>
  <c r="R304" i="6" s="1"/>
  <c r="W304" i="6" s="1" a="1"/>
  <c r="W304" i="6" s="1"/>
  <c r="R303" i="6" a="1"/>
  <c r="R303" i="6" s="1"/>
  <c r="R302" i="6" a="1"/>
  <c r="R302" i="6" s="1"/>
  <c r="R301" i="6" a="1"/>
  <c r="R301" i="6" s="1"/>
  <c r="W301" i="6" s="1" a="1"/>
  <c r="W301" i="6" s="1"/>
  <c r="R300" i="6" a="1"/>
  <c r="R300" i="6" s="1"/>
  <c r="R299" i="6" a="1"/>
  <c r="R299" i="6" s="1"/>
  <c r="W299" i="6" s="1" a="1"/>
  <c r="W299" i="6" s="1"/>
  <c r="R298" i="6" a="1"/>
  <c r="R298" i="6" s="1"/>
  <c r="W298" i="6" s="1" a="1"/>
  <c r="W298" i="6" s="1"/>
  <c r="R297" i="6" a="1"/>
  <c r="R297" i="6" s="1"/>
  <c r="W297" i="6" s="1" a="1"/>
  <c r="W297" i="6" s="1"/>
  <c r="R296" i="6" a="1"/>
  <c r="R296" i="6" s="1"/>
  <c r="W296" i="6" s="1" a="1"/>
  <c r="W296" i="6" s="1"/>
  <c r="R295" i="6" a="1"/>
  <c r="R295" i="6" s="1"/>
  <c r="R294" i="6" a="1"/>
  <c r="R294" i="6" s="1"/>
  <c r="R293" i="6" a="1"/>
  <c r="R293" i="6" s="1"/>
  <c r="W293" i="6" s="1" a="1"/>
  <c r="W293" i="6" s="1"/>
  <c r="R292" i="6" a="1"/>
  <c r="R292" i="6" s="1"/>
  <c r="R291" i="6" a="1"/>
  <c r="R291" i="6" s="1"/>
  <c r="W291" i="6" s="1" a="1"/>
  <c r="W291" i="6" s="1"/>
  <c r="R290" i="6" a="1"/>
  <c r="R290" i="6" s="1"/>
  <c r="W290" i="6" s="1" a="1"/>
  <c r="W290" i="6" s="1"/>
  <c r="R289" i="6" a="1"/>
  <c r="R289" i="6" s="1"/>
  <c r="W289" i="6" s="1" a="1"/>
  <c r="W289" i="6" s="1"/>
  <c r="R288" i="6" a="1"/>
  <c r="R288" i="6" s="1"/>
  <c r="W288" i="6" s="1" a="1"/>
  <c r="W288" i="6" s="1"/>
  <c r="R287" i="6" a="1"/>
  <c r="R287" i="6" s="1"/>
  <c r="R286" i="6" a="1"/>
  <c r="R286" i="6" s="1"/>
  <c r="R285" i="6" a="1"/>
  <c r="R285" i="6" s="1"/>
  <c r="W285" i="6" s="1" a="1"/>
  <c r="W285" i="6" s="1"/>
  <c r="R284" i="6" a="1"/>
  <c r="R284" i="6" s="1"/>
  <c r="R283" i="6" a="1"/>
  <c r="R283" i="6" s="1"/>
  <c r="W283" i="6" s="1" a="1"/>
  <c r="W283" i="6" s="1"/>
  <c r="R282" i="6" a="1"/>
  <c r="R282" i="6" s="1"/>
  <c r="W282" i="6" s="1" a="1"/>
  <c r="W282" i="6" s="1"/>
  <c r="R281" i="6" a="1"/>
  <c r="R281" i="6" s="1"/>
  <c r="W281" i="6" s="1" a="1"/>
  <c r="W281" i="6" s="1"/>
  <c r="R280" i="6" a="1"/>
  <c r="R280" i="6" s="1"/>
  <c r="W280" i="6" s="1" a="1"/>
  <c r="W280" i="6" s="1"/>
  <c r="R279" i="6" a="1"/>
  <c r="R279" i="6" s="1"/>
  <c r="R278" i="6" a="1"/>
  <c r="R278" i="6" s="1"/>
  <c r="R277" i="6" a="1"/>
  <c r="R277" i="6" s="1"/>
  <c r="W277" i="6" s="1" a="1"/>
  <c r="W277" i="6" s="1"/>
  <c r="R276" i="6" a="1"/>
  <c r="R276" i="6" s="1"/>
  <c r="R275" i="6" a="1"/>
  <c r="R275" i="6" s="1"/>
  <c r="W275" i="6" s="1" a="1"/>
  <c r="W275" i="6" s="1"/>
  <c r="R274" i="6" a="1"/>
  <c r="R274" i="6" s="1"/>
  <c r="W274" i="6" s="1" a="1"/>
  <c r="W274" i="6" s="1"/>
  <c r="R273" i="6" a="1"/>
  <c r="R273" i="6" s="1"/>
  <c r="W273" i="6" s="1" a="1"/>
  <c r="W273" i="6" s="1"/>
  <c r="R272" i="6" a="1"/>
  <c r="R272" i="6" s="1"/>
  <c r="W272" i="6" s="1" a="1"/>
  <c r="W272" i="6" s="1"/>
  <c r="R271" i="6" a="1"/>
  <c r="R271" i="6" s="1"/>
  <c r="R270" i="6" a="1"/>
  <c r="R270" i="6" s="1"/>
  <c r="R269" i="6" a="1"/>
  <c r="R269" i="6" s="1"/>
  <c r="W269" i="6" s="1" a="1"/>
  <c r="W269" i="6" s="1"/>
  <c r="R268" i="6" a="1"/>
  <c r="R268" i="6" s="1"/>
  <c r="R267" i="6" a="1"/>
  <c r="R267" i="6" s="1"/>
  <c r="W267" i="6" s="1" a="1"/>
  <c r="W267" i="6" s="1"/>
  <c r="R266" i="6" a="1"/>
  <c r="R266" i="6" s="1"/>
  <c r="W266" i="6" s="1" a="1"/>
  <c r="W266" i="6" s="1"/>
  <c r="R265" i="6" a="1"/>
  <c r="R265" i="6" s="1"/>
  <c r="W265" i="6" s="1" a="1"/>
  <c r="W265" i="6" s="1"/>
  <c r="R264" i="6" a="1"/>
  <c r="R264" i="6" s="1"/>
  <c r="W264" i="6" s="1" a="1"/>
  <c r="W264" i="6" s="1"/>
  <c r="R263" i="6" a="1"/>
  <c r="R263" i="6" s="1"/>
  <c r="R262" i="6" a="1"/>
  <c r="R262" i="6" s="1"/>
  <c r="R261" i="6" a="1"/>
  <c r="R261" i="6" s="1"/>
  <c r="W261" i="6" s="1" a="1"/>
  <c r="W261" i="6" s="1"/>
  <c r="R260" i="6" a="1"/>
  <c r="R260" i="6" s="1"/>
  <c r="R259" i="6" a="1"/>
  <c r="R259" i="6" s="1"/>
  <c r="W259" i="6" s="1" a="1"/>
  <c r="W259" i="6" s="1"/>
  <c r="R258" i="6" a="1"/>
  <c r="R258" i="6" s="1"/>
  <c r="W258" i="6" s="1" a="1"/>
  <c r="W258" i="6" s="1"/>
  <c r="R257" i="6" a="1"/>
  <c r="R257" i="6" s="1"/>
  <c r="W257" i="6" s="1" a="1"/>
  <c r="W257" i="6" s="1"/>
  <c r="R256" i="6" a="1"/>
  <c r="R256" i="6" s="1"/>
  <c r="W256" i="6" s="1" a="1"/>
  <c r="W256" i="6" s="1"/>
  <c r="R255" i="6" a="1"/>
  <c r="R255" i="6" s="1"/>
  <c r="R254" i="6" a="1"/>
  <c r="R254" i="6" s="1"/>
  <c r="R253" i="6" a="1"/>
  <c r="R253" i="6" s="1"/>
  <c r="W253" i="6" s="1" a="1"/>
  <c r="W253" i="6" s="1"/>
  <c r="R252" i="6" a="1"/>
  <c r="R252" i="6" s="1"/>
  <c r="R251" i="6" a="1"/>
  <c r="R251" i="6" s="1"/>
  <c r="W251" i="6" s="1" a="1"/>
  <c r="W251" i="6" s="1"/>
  <c r="R250" i="6" a="1"/>
  <c r="R250" i="6" s="1"/>
  <c r="W250" i="6" s="1" a="1"/>
  <c r="W250" i="6" s="1"/>
  <c r="R249" i="6" a="1"/>
  <c r="R249" i="6" s="1"/>
  <c r="W249" i="6" s="1" a="1"/>
  <c r="W249" i="6" s="1"/>
  <c r="R248" i="6" a="1"/>
  <c r="R248" i="6" s="1"/>
  <c r="W248" i="6" s="1" a="1"/>
  <c r="W248" i="6" s="1"/>
  <c r="R247" i="6" a="1"/>
  <c r="R247" i="6" s="1"/>
  <c r="R246" i="6" a="1"/>
  <c r="R246" i="6" s="1"/>
  <c r="R245" i="6" a="1"/>
  <c r="R245" i="6" s="1"/>
  <c r="W245" i="6" s="1" a="1"/>
  <c r="W245" i="6" s="1"/>
  <c r="R244" i="6" a="1"/>
  <c r="R244" i="6" s="1"/>
  <c r="R243" i="6" a="1"/>
  <c r="R243" i="6" s="1"/>
  <c r="W243" i="6" s="1" a="1"/>
  <c r="W243" i="6" s="1"/>
  <c r="R242" i="6" a="1"/>
  <c r="R242" i="6" s="1"/>
  <c r="W242" i="6" s="1" a="1"/>
  <c r="W242" i="6" s="1"/>
  <c r="R241" i="6" a="1"/>
  <c r="R241" i="6" s="1"/>
  <c r="W241" i="6" s="1" a="1"/>
  <c r="W241" i="6" s="1"/>
  <c r="R240" i="6" a="1"/>
  <c r="R240" i="6" s="1"/>
  <c r="W240" i="6" s="1" a="1"/>
  <c r="W240" i="6" s="1"/>
  <c r="R239" i="6" a="1"/>
  <c r="R239" i="6" s="1"/>
  <c r="R238" i="6" a="1"/>
  <c r="R238" i="6" s="1"/>
  <c r="R237" i="6" a="1"/>
  <c r="R237" i="6" s="1"/>
  <c r="W237" i="6" s="1" a="1"/>
  <c r="W237" i="6" s="1"/>
  <c r="R236" i="6" a="1"/>
  <c r="R236" i="6" s="1"/>
  <c r="R235" i="6" a="1"/>
  <c r="R235" i="6" s="1"/>
  <c r="W235" i="6" s="1" a="1"/>
  <c r="W235" i="6" s="1"/>
  <c r="R234" i="6" a="1"/>
  <c r="R234" i="6" s="1"/>
  <c r="W234" i="6" s="1" a="1"/>
  <c r="W234" i="6" s="1"/>
  <c r="R233" i="6" a="1"/>
  <c r="R233" i="6" s="1"/>
  <c r="W233" i="6" s="1" a="1"/>
  <c r="W233" i="6" s="1"/>
  <c r="R232" i="6" a="1"/>
  <c r="R232" i="6" s="1"/>
  <c r="W232" i="6" s="1" a="1"/>
  <c r="W232" i="6" s="1"/>
  <c r="R231" i="6" a="1"/>
  <c r="R231" i="6" s="1"/>
  <c r="R230" i="6" a="1"/>
  <c r="R230" i="6" s="1"/>
  <c r="R229" i="6" a="1"/>
  <c r="R229" i="6" s="1"/>
  <c r="W229" i="6" s="1" a="1"/>
  <c r="W229" i="6" s="1"/>
  <c r="R228" i="6" a="1"/>
  <c r="R228" i="6" s="1"/>
  <c r="R227" i="6" a="1"/>
  <c r="R227" i="6" s="1"/>
  <c r="W227" i="6" s="1" a="1"/>
  <c r="W227" i="6" s="1"/>
  <c r="R226" i="6" a="1"/>
  <c r="R226" i="6" s="1"/>
  <c r="W226" i="6" s="1" a="1"/>
  <c r="W226" i="6" s="1"/>
  <c r="R225" i="6" a="1"/>
  <c r="R225" i="6" s="1"/>
  <c r="W225" i="6" s="1" a="1"/>
  <c r="W225" i="6" s="1"/>
  <c r="R224" i="6" a="1"/>
  <c r="R224" i="6" s="1"/>
  <c r="W224" i="6" s="1" a="1"/>
  <c r="W224" i="6" s="1"/>
  <c r="R223" i="6" a="1"/>
  <c r="R223" i="6" s="1"/>
  <c r="R222" i="6" a="1"/>
  <c r="R222" i="6" s="1"/>
  <c r="R221" i="6" a="1"/>
  <c r="R221" i="6" s="1"/>
  <c r="W221" i="6" s="1" a="1"/>
  <c r="W221" i="6" s="1"/>
  <c r="R220" i="6" a="1"/>
  <c r="R220" i="6" s="1"/>
  <c r="R219" i="6" a="1"/>
  <c r="R219" i="6" s="1"/>
  <c r="W219" i="6" s="1" a="1"/>
  <c r="W219" i="6" s="1"/>
  <c r="R218" i="6" a="1"/>
  <c r="R218" i="6" s="1"/>
  <c r="W218" i="6" s="1" a="1"/>
  <c r="W218" i="6" s="1"/>
  <c r="R217" i="6" a="1"/>
  <c r="R217" i="6" s="1"/>
  <c r="W217" i="6" s="1" a="1"/>
  <c r="W217" i="6" s="1"/>
  <c r="R216" i="6" a="1"/>
  <c r="R216" i="6" s="1"/>
  <c r="W216" i="6" s="1" a="1"/>
  <c r="W216" i="6" s="1"/>
  <c r="R215" i="6" a="1"/>
  <c r="R215" i="6" s="1"/>
  <c r="R214" i="6" a="1"/>
  <c r="R214" i="6" s="1"/>
  <c r="W214" i="6" s="1" a="1"/>
  <c r="W214" i="6" s="1"/>
  <c r="R213" i="6" a="1"/>
  <c r="R213" i="6" s="1"/>
  <c r="W213" i="6" s="1" a="1"/>
  <c r="W213" i="6" s="1"/>
  <c r="R212" i="6" a="1"/>
  <c r="R212" i="6" s="1"/>
  <c r="W212" i="6" s="1" a="1"/>
  <c r="W212" i="6" s="1"/>
  <c r="R211" i="6" a="1"/>
  <c r="R211" i="6" s="1"/>
  <c r="W211" i="6" s="1" a="1"/>
  <c r="W211" i="6" s="1"/>
  <c r="R210" i="6" a="1"/>
  <c r="R210" i="6" s="1"/>
  <c r="R209" i="6" a="1"/>
  <c r="R209" i="6" s="1"/>
  <c r="W209" i="6" s="1" a="1"/>
  <c r="W209" i="6" s="1"/>
  <c r="R208" i="6" a="1"/>
  <c r="R208" i="6" s="1"/>
  <c r="R207" i="6" a="1"/>
  <c r="R207" i="6" s="1"/>
  <c r="W207" i="6" s="1" a="1"/>
  <c r="W207" i="6" s="1"/>
  <c r="R206" i="6" a="1"/>
  <c r="R206" i="6" s="1"/>
  <c r="R205" i="6" a="1"/>
  <c r="R205" i="6" s="1"/>
  <c r="W205" i="6" s="1" a="1"/>
  <c r="W205" i="6" s="1"/>
  <c r="R204" i="6" a="1"/>
  <c r="R204" i="6" s="1"/>
  <c r="S204" i="6" s="1"/>
  <c r="R203" i="6" a="1"/>
  <c r="R203" i="6" s="1"/>
  <c r="R202" i="6" a="1"/>
  <c r="R202" i="6" s="1"/>
  <c r="W202" i="6" s="1" a="1"/>
  <c r="W202" i="6" s="1"/>
  <c r="R201" i="6" a="1"/>
  <c r="R201" i="6" s="1"/>
  <c r="W201" i="6" s="1" a="1"/>
  <c r="W201" i="6" s="1"/>
  <c r="R200" i="6" a="1"/>
  <c r="R200" i="6" s="1"/>
  <c r="W200" i="6" s="1" a="1"/>
  <c r="W200" i="6" s="1"/>
  <c r="R199" i="6" a="1"/>
  <c r="R199" i="6" s="1"/>
  <c r="R198" i="6" a="1"/>
  <c r="R198" i="6" s="1"/>
  <c r="W198" i="6" s="1" a="1"/>
  <c r="W198" i="6" s="1"/>
  <c r="R197" i="6" a="1"/>
  <c r="R197" i="6" s="1"/>
  <c r="W197" i="6" s="1" a="1"/>
  <c r="W197" i="6" s="1"/>
  <c r="R196" i="6" a="1"/>
  <c r="R196" i="6" s="1"/>
  <c r="W196" i="6" s="1" a="1"/>
  <c r="W196" i="6" s="1"/>
  <c r="R195" i="6" a="1"/>
  <c r="R195" i="6" s="1"/>
  <c r="W195" i="6" s="1" a="1"/>
  <c r="W195" i="6" s="1"/>
  <c r="R194" i="6" a="1"/>
  <c r="R194" i="6" s="1"/>
  <c r="R193" i="6" a="1"/>
  <c r="R193" i="6" s="1"/>
  <c r="W193" i="6" s="1" a="1"/>
  <c r="W193" i="6" s="1"/>
  <c r="R192" i="6" a="1"/>
  <c r="R192" i="6" s="1"/>
  <c r="W192" i="6" s="1" a="1"/>
  <c r="W192" i="6" s="1"/>
  <c r="R191" i="6" a="1"/>
  <c r="R191" i="6" s="1"/>
  <c r="W191" i="6" s="1" a="1"/>
  <c r="W191" i="6" s="1"/>
  <c r="R190" i="6" a="1"/>
  <c r="R190" i="6" s="1"/>
  <c r="W190" i="6" s="1" a="1"/>
  <c r="W190" i="6" s="1"/>
  <c r="R189" i="6" a="1"/>
  <c r="R189" i="6" s="1"/>
  <c r="W189" i="6" s="1" a="1"/>
  <c r="W189" i="6" s="1"/>
  <c r="R188" i="6" a="1"/>
  <c r="R188" i="6" s="1"/>
  <c r="R187" i="6" a="1"/>
  <c r="R187" i="6" s="1"/>
  <c r="R186" i="6" a="1"/>
  <c r="R186" i="6" s="1"/>
  <c r="W186" i="6" s="1" a="1"/>
  <c r="W186" i="6" s="1"/>
  <c r="R185" i="6" a="1"/>
  <c r="R185" i="6" s="1"/>
  <c r="W185" i="6" s="1" a="1"/>
  <c r="W185" i="6" s="1"/>
  <c r="R184" i="6" a="1"/>
  <c r="R184" i="6" s="1"/>
  <c r="W184" i="6" s="1" a="1"/>
  <c r="W184" i="6" s="1"/>
  <c r="R183" i="6" a="1"/>
  <c r="R183" i="6" s="1"/>
  <c r="W183" i="6" s="1" a="1"/>
  <c r="W183" i="6" s="1"/>
  <c r="R182" i="6" a="1"/>
  <c r="R182" i="6" s="1"/>
  <c r="W182" i="6" s="1" a="1"/>
  <c r="W182" i="6" s="1"/>
  <c r="R181" i="6" a="1"/>
  <c r="R181" i="6" s="1"/>
  <c r="W181" i="6" s="1" a="1"/>
  <c r="W181" i="6" s="1"/>
  <c r="R180" i="6" a="1"/>
  <c r="R180" i="6" s="1"/>
  <c r="W180" i="6" s="1" a="1"/>
  <c r="W180" i="6" s="1"/>
  <c r="R179" i="6" a="1"/>
  <c r="R179" i="6" s="1"/>
  <c r="W179" i="6" s="1" a="1"/>
  <c r="W179" i="6" s="1"/>
  <c r="R178" i="6" a="1"/>
  <c r="R178" i="6" s="1"/>
  <c r="W178" i="6" s="1" a="1"/>
  <c r="W178" i="6" s="1"/>
  <c r="R177" i="6" a="1"/>
  <c r="R177" i="6" s="1"/>
  <c r="W177" i="6" s="1" a="1"/>
  <c r="W177" i="6" s="1"/>
  <c r="R176" i="6" a="1"/>
  <c r="R176" i="6" s="1"/>
  <c r="R175" i="6" a="1"/>
  <c r="R175" i="6" s="1"/>
  <c r="W175" i="6" s="1" a="1"/>
  <c r="W175" i="6" s="1"/>
  <c r="R174" i="6" a="1"/>
  <c r="R174" i="6" s="1"/>
  <c r="R173" i="6" a="1"/>
  <c r="R173" i="6" s="1"/>
  <c r="W173" i="6" s="1" a="1"/>
  <c r="W173" i="6" s="1"/>
  <c r="R172" i="6" a="1"/>
  <c r="R172" i="6" s="1"/>
  <c r="R171" i="6" a="1"/>
  <c r="R171" i="6" s="1"/>
  <c r="W171" i="6" s="1" a="1"/>
  <c r="W171" i="6" s="1"/>
  <c r="R170" i="6" a="1"/>
  <c r="R170" i="6" s="1"/>
  <c r="W170" i="6" s="1" a="1"/>
  <c r="W170" i="6" s="1"/>
  <c r="R169" i="6" a="1"/>
  <c r="R169" i="6" s="1"/>
  <c r="W169" i="6" s="1" a="1"/>
  <c r="W169" i="6" s="1"/>
  <c r="R168" i="6" a="1"/>
  <c r="R168" i="6" s="1"/>
  <c r="W168" i="6" s="1" a="1"/>
  <c r="W168" i="6" s="1"/>
  <c r="R167" i="6" a="1"/>
  <c r="R167" i="6" s="1"/>
  <c r="R166" i="6" a="1"/>
  <c r="R166" i="6" s="1"/>
  <c r="W166" i="6" s="1" a="1"/>
  <c r="W166" i="6" s="1"/>
  <c r="R165" i="6" a="1"/>
  <c r="R165" i="6" s="1"/>
  <c r="W165" i="6" s="1" a="1"/>
  <c r="W165" i="6" s="1"/>
  <c r="R164" i="6" a="1"/>
  <c r="R164" i="6" s="1"/>
  <c r="W164" i="6" s="1" a="1"/>
  <c r="W164" i="6" s="1"/>
  <c r="R163" i="6" a="1"/>
  <c r="R163" i="6" s="1"/>
  <c r="W163" i="6" s="1" a="1"/>
  <c r="W163" i="6" s="1"/>
  <c r="R162" i="6" a="1"/>
  <c r="R162" i="6" s="1"/>
  <c r="W162" i="6" s="1" a="1"/>
  <c r="W162" i="6" s="1"/>
  <c r="R161" i="6" a="1"/>
  <c r="R161" i="6" s="1"/>
  <c r="W161" i="6" s="1" a="1"/>
  <c r="W161" i="6" s="1"/>
  <c r="R160" i="6" a="1"/>
  <c r="R160" i="6" s="1"/>
  <c r="W160" i="6" s="1" a="1"/>
  <c r="W160" i="6" s="1"/>
  <c r="R159" i="6" a="1"/>
  <c r="R159" i="6" s="1"/>
  <c r="W159" i="6" s="1" a="1"/>
  <c r="W159" i="6" s="1"/>
  <c r="R158" i="6" a="1"/>
  <c r="R158" i="6" s="1"/>
  <c r="R157" i="6" a="1"/>
  <c r="R157" i="6" s="1"/>
  <c r="W157" i="6" s="1" a="1"/>
  <c r="W157" i="6" s="1"/>
  <c r="R156" i="6" a="1"/>
  <c r="R156" i="6" s="1"/>
  <c r="W156" i="6" s="1" a="1"/>
  <c r="W156" i="6" s="1"/>
  <c r="R155" i="6" a="1"/>
  <c r="R155" i="6" s="1"/>
  <c r="W155" i="6" s="1" a="1"/>
  <c r="W155" i="6" s="1"/>
  <c r="R154" i="6" a="1"/>
  <c r="R154" i="6" s="1"/>
  <c r="R153" i="6" a="1"/>
  <c r="R153" i="6" s="1"/>
  <c r="W153" i="6" s="1" a="1"/>
  <c r="W153" i="6" s="1"/>
  <c r="R152" i="6" a="1"/>
  <c r="R152" i="6" s="1"/>
  <c r="W152" i="6" s="1" a="1"/>
  <c r="W152" i="6" s="1"/>
  <c r="R151" i="6" a="1"/>
  <c r="R151" i="6" s="1"/>
  <c r="W151" i="6" s="1" a="1"/>
  <c r="W151" i="6" s="1"/>
  <c r="R150" i="6" a="1"/>
  <c r="R150" i="6" s="1"/>
  <c r="R149" i="6" a="1"/>
  <c r="R149" i="6" s="1"/>
  <c r="W149" i="6" s="1" a="1"/>
  <c r="W149" i="6" s="1"/>
  <c r="R148" i="6" a="1"/>
  <c r="R148" i="6" s="1"/>
  <c r="W148" i="6" s="1" a="1"/>
  <c r="W148" i="6" s="1"/>
  <c r="R147" i="6" a="1"/>
  <c r="R147" i="6" s="1"/>
  <c r="R146" i="6" a="1"/>
  <c r="R146" i="6" s="1"/>
  <c r="R145" i="6" a="1"/>
  <c r="R145" i="6" s="1"/>
  <c r="W145" i="6" s="1" a="1"/>
  <c r="W145" i="6" s="1"/>
  <c r="R144" i="6" a="1"/>
  <c r="R144" i="6" s="1"/>
  <c r="W144" i="6" s="1" a="1"/>
  <c r="W144" i="6" s="1"/>
  <c r="R143" i="6" a="1"/>
  <c r="R143" i="6" s="1"/>
  <c r="W143" i="6" s="1" a="1"/>
  <c r="W143" i="6" s="1"/>
  <c r="R142" i="6" a="1"/>
  <c r="R142" i="6" s="1"/>
  <c r="R141" i="6" a="1"/>
  <c r="R141" i="6" s="1"/>
  <c r="W141" i="6" s="1" a="1"/>
  <c r="W141" i="6" s="1"/>
  <c r="R140" i="6" a="1"/>
  <c r="R140" i="6" s="1"/>
  <c r="W140" i="6" s="1" a="1"/>
  <c r="W140" i="6" s="1"/>
  <c r="R139" i="6" a="1"/>
  <c r="R139" i="6" s="1"/>
  <c r="W139" i="6" s="1" a="1"/>
  <c r="W139" i="6" s="1"/>
  <c r="R138" i="6" a="1"/>
  <c r="R138" i="6" s="1"/>
  <c r="R137" i="6" a="1"/>
  <c r="R137" i="6" s="1"/>
  <c r="W137" i="6" s="1" a="1"/>
  <c r="W137" i="6" s="1"/>
  <c r="R136" i="6" a="1"/>
  <c r="R136" i="6" s="1"/>
  <c r="W136" i="6" s="1" a="1"/>
  <c r="W136" i="6" s="1"/>
  <c r="R135" i="6" a="1"/>
  <c r="R135" i="6" s="1"/>
  <c r="W135" i="6" s="1" a="1"/>
  <c r="W135" i="6" s="1"/>
  <c r="R134" i="6" a="1"/>
  <c r="R134" i="6" s="1"/>
  <c r="R133" i="6" a="1"/>
  <c r="R133" i="6" s="1"/>
  <c r="W133" i="6" s="1" a="1"/>
  <c r="W133" i="6" s="1"/>
  <c r="R132" i="6" a="1"/>
  <c r="R132" i="6" s="1"/>
  <c r="W132" i="6" s="1" a="1"/>
  <c r="W132" i="6" s="1"/>
  <c r="R131" i="6" a="1"/>
  <c r="R131" i="6" s="1"/>
  <c r="R130" i="6" a="1"/>
  <c r="R130" i="6" s="1"/>
  <c r="R129" i="6" a="1"/>
  <c r="R129" i="6" s="1"/>
  <c r="W129" i="6" s="1" a="1"/>
  <c r="W129" i="6" s="1"/>
  <c r="R128" i="6" a="1"/>
  <c r="R128" i="6" s="1"/>
  <c r="W128" i="6" s="1" a="1"/>
  <c r="W128" i="6" s="1"/>
  <c r="R127" i="6" a="1"/>
  <c r="R127" i="6" s="1"/>
  <c r="W127" i="6" s="1" a="1"/>
  <c r="W127" i="6" s="1"/>
  <c r="R126" i="6" a="1"/>
  <c r="R126" i="6" s="1"/>
  <c r="R125" i="6" a="1"/>
  <c r="R125" i="6" s="1"/>
  <c r="W125" i="6" s="1" a="1"/>
  <c r="W125" i="6" s="1"/>
  <c r="R124" i="6" a="1"/>
  <c r="R124" i="6" s="1"/>
  <c r="W124" i="6" s="1" a="1"/>
  <c r="W124" i="6" s="1"/>
  <c r="R123" i="6" a="1"/>
  <c r="R123" i="6" s="1"/>
  <c r="W123" i="6" s="1" a="1"/>
  <c r="W123" i="6" s="1"/>
  <c r="R122" i="6" a="1"/>
  <c r="R122" i="6" s="1"/>
  <c r="R121" i="6" a="1"/>
  <c r="R121" i="6" s="1"/>
  <c r="W121" i="6" s="1" a="1"/>
  <c r="W121" i="6" s="1"/>
  <c r="R120" i="6" a="1"/>
  <c r="R120" i="6" s="1"/>
  <c r="W120" i="6" s="1" a="1"/>
  <c r="W120" i="6" s="1"/>
  <c r="R119" i="6" a="1"/>
  <c r="R119" i="6" s="1"/>
  <c r="W119" i="6" s="1" a="1"/>
  <c r="W119" i="6" s="1"/>
  <c r="R118" i="6" a="1"/>
  <c r="R118" i="6" s="1"/>
  <c r="R117" i="6" a="1"/>
  <c r="R117" i="6" s="1"/>
  <c r="W117" i="6" s="1" a="1"/>
  <c r="W117" i="6" s="1"/>
  <c r="R116" i="6" a="1"/>
  <c r="R116" i="6" s="1"/>
  <c r="W116" i="6" s="1" a="1"/>
  <c r="W116" i="6" s="1"/>
  <c r="R115" i="6" a="1"/>
  <c r="R115" i="6" s="1"/>
  <c r="R114" i="6" a="1"/>
  <c r="R114" i="6" s="1"/>
  <c r="R113" i="6" a="1"/>
  <c r="R113" i="6" s="1"/>
  <c r="W113" i="6" s="1" a="1"/>
  <c r="W113" i="6" s="1"/>
  <c r="R112" i="6" a="1"/>
  <c r="R112" i="6" s="1"/>
  <c r="W112" i="6" s="1" a="1"/>
  <c r="W112" i="6" s="1"/>
  <c r="R111" i="6" a="1"/>
  <c r="R111" i="6" s="1"/>
  <c r="W111" i="6" s="1" a="1"/>
  <c r="W111" i="6" s="1"/>
  <c r="R110" i="6" a="1"/>
  <c r="R110" i="6" s="1"/>
  <c r="R109" i="6" a="1"/>
  <c r="R109" i="6" s="1"/>
  <c r="W109" i="6" s="1" a="1"/>
  <c r="W109" i="6" s="1"/>
  <c r="R108" i="6" a="1"/>
  <c r="R108" i="6" s="1"/>
  <c r="W108" i="6" s="1" a="1"/>
  <c r="W108" i="6" s="1"/>
  <c r="R107" i="6" a="1"/>
  <c r="R107" i="6" s="1"/>
  <c r="W107" i="6" s="1" a="1"/>
  <c r="W107" i="6" s="1"/>
  <c r="R106" i="6" a="1"/>
  <c r="R106" i="6" s="1"/>
  <c r="R105" i="6" a="1"/>
  <c r="R105" i="6" s="1"/>
  <c r="W105" i="6" s="1" a="1"/>
  <c r="W105" i="6" s="1"/>
  <c r="R104" i="6" a="1"/>
  <c r="R104" i="6" s="1"/>
  <c r="W104" i="6" s="1" a="1"/>
  <c r="W104" i="6" s="1"/>
  <c r="R103" i="6" a="1"/>
  <c r="R103" i="6" s="1"/>
  <c r="W103" i="6" s="1" a="1"/>
  <c r="W103" i="6" s="1"/>
  <c r="R102" i="6" a="1"/>
  <c r="R102" i="6" s="1"/>
  <c r="R101" i="6" a="1"/>
  <c r="R101" i="6" s="1"/>
  <c r="W101" i="6" s="1" a="1"/>
  <c r="W101" i="6" s="1"/>
  <c r="R100" i="6" a="1"/>
  <c r="R100" i="6" s="1"/>
  <c r="W100" i="6" s="1" a="1"/>
  <c r="W100" i="6" s="1"/>
  <c r="R99" i="6" a="1"/>
  <c r="R99" i="6" s="1"/>
  <c r="R98" i="6" a="1"/>
  <c r="R98" i="6" s="1"/>
  <c r="R97" i="6" a="1"/>
  <c r="R97" i="6" s="1"/>
  <c r="W97" i="6" s="1" a="1"/>
  <c r="W97" i="6" s="1"/>
  <c r="R96" i="6" a="1"/>
  <c r="R96" i="6" s="1"/>
  <c r="W96" i="6" s="1" a="1"/>
  <c r="W96" i="6" s="1"/>
  <c r="R95" i="6" a="1"/>
  <c r="R95" i="6" s="1"/>
  <c r="W95" i="6" s="1" a="1"/>
  <c r="W95" i="6" s="1"/>
  <c r="R94" i="6" a="1"/>
  <c r="R94" i="6" s="1"/>
  <c r="R93" i="6" a="1"/>
  <c r="R93" i="6" s="1"/>
  <c r="W93" i="6" s="1" a="1"/>
  <c r="W93" i="6" s="1"/>
  <c r="R92" i="6" a="1"/>
  <c r="R92" i="6" s="1"/>
  <c r="W92" i="6" s="1" a="1"/>
  <c r="W92" i="6" s="1"/>
  <c r="R91" i="6" a="1"/>
  <c r="R91" i="6" s="1"/>
  <c r="W91" i="6" s="1" a="1"/>
  <c r="W91" i="6" s="1"/>
  <c r="R90" i="6" a="1"/>
  <c r="R90" i="6" s="1"/>
  <c r="R89" i="6" a="1"/>
  <c r="R89" i="6" s="1"/>
  <c r="W89" i="6" s="1" a="1"/>
  <c r="W89" i="6" s="1"/>
  <c r="R88" i="6" a="1"/>
  <c r="R88" i="6" s="1"/>
  <c r="W88" i="6" s="1" a="1"/>
  <c r="W88" i="6" s="1"/>
  <c r="R87" i="6" a="1"/>
  <c r="R87" i="6" s="1"/>
  <c r="W87" i="6" s="1" a="1"/>
  <c r="W87" i="6" s="1"/>
  <c r="R86" i="6" a="1"/>
  <c r="R86" i="6" s="1"/>
  <c r="R85" i="6" a="1"/>
  <c r="R85" i="6" s="1"/>
  <c r="W85" i="6" s="1" a="1"/>
  <c r="W85" i="6" s="1"/>
  <c r="R84" i="6" a="1"/>
  <c r="R84" i="6" s="1"/>
  <c r="W84" i="6" s="1" a="1"/>
  <c r="W84" i="6" s="1"/>
  <c r="R83" i="6" a="1"/>
  <c r="R83" i="6" s="1"/>
  <c r="R82" i="6" a="1"/>
  <c r="R82" i="6" s="1"/>
  <c r="R81" i="6" a="1"/>
  <c r="R81" i="6" s="1"/>
  <c r="W81" i="6" s="1" a="1"/>
  <c r="W81" i="6" s="1"/>
  <c r="R80" i="6" a="1"/>
  <c r="R80" i="6" s="1"/>
  <c r="W80" i="6" s="1" a="1"/>
  <c r="W80" i="6" s="1"/>
  <c r="R79" i="6" a="1"/>
  <c r="R79" i="6" s="1"/>
  <c r="W79" i="6" s="1" a="1"/>
  <c r="W79" i="6" s="1"/>
  <c r="R78" i="6" a="1"/>
  <c r="R78" i="6" s="1"/>
  <c r="R77" i="6" a="1"/>
  <c r="R77" i="6" s="1"/>
  <c r="W77" i="6" s="1" a="1"/>
  <c r="W77" i="6" s="1"/>
  <c r="R76" i="6" a="1"/>
  <c r="R76" i="6" s="1"/>
  <c r="W76" i="6" s="1" a="1"/>
  <c r="W76" i="6" s="1"/>
  <c r="R75" i="6" a="1"/>
  <c r="R75" i="6" s="1"/>
  <c r="W75" i="6" s="1" a="1"/>
  <c r="W75" i="6" s="1"/>
  <c r="R74" i="6" a="1"/>
  <c r="R74" i="6" s="1"/>
  <c r="R73" i="6" a="1"/>
  <c r="R73" i="6" s="1"/>
  <c r="W73" i="6" s="1" a="1"/>
  <c r="W73" i="6" s="1"/>
  <c r="R72" i="6" a="1"/>
  <c r="R72" i="6" s="1"/>
  <c r="W72" i="6" s="1" a="1"/>
  <c r="W72" i="6" s="1"/>
  <c r="R71" i="6" a="1"/>
  <c r="R71" i="6" s="1"/>
  <c r="W71" i="6" s="1" a="1"/>
  <c r="W71" i="6" s="1"/>
  <c r="R70" i="6" a="1"/>
  <c r="R70" i="6" s="1"/>
  <c r="R69" i="6" a="1"/>
  <c r="R69" i="6" s="1"/>
  <c r="W69" i="6" s="1" a="1"/>
  <c r="W69" i="6" s="1"/>
  <c r="R68" i="6" a="1"/>
  <c r="R68" i="6" s="1"/>
  <c r="W68" i="6" s="1" a="1"/>
  <c r="W68" i="6" s="1"/>
  <c r="R67" i="6" a="1"/>
  <c r="R67" i="6" s="1"/>
  <c r="R66" i="6" a="1"/>
  <c r="R66" i="6" s="1"/>
  <c r="R65" i="6" a="1"/>
  <c r="R65" i="6" s="1"/>
  <c r="W65" i="6" s="1" a="1"/>
  <c r="W65" i="6" s="1"/>
  <c r="R64" i="6" a="1"/>
  <c r="R64" i="6" s="1"/>
  <c r="W64" i="6" s="1" a="1"/>
  <c r="W64" i="6" s="1"/>
  <c r="R63" i="6" a="1"/>
  <c r="R63" i="6" s="1"/>
  <c r="W63" i="6" s="1" a="1"/>
  <c r="W63" i="6" s="1"/>
  <c r="R62" i="6" a="1"/>
  <c r="R62" i="6" s="1"/>
  <c r="R61" i="6" a="1"/>
  <c r="R61" i="6" s="1"/>
  <c r="W61" i="6" s="1" a="1"/>
  <c r="W61" i="6" s="1"/>
  <c r="R60" i="6" a="1"/>
  <c r="R60" i="6" s="1"/>
  <c r="W60" i="6" s="1" a="1"/>
  <c r="W60" i="6" s="1"/>
  <c r="R59" i="6" a="1"/>
  <c r="R59" i="6" s="1"/>
  <c r="W59" i="6" s="1" a="1"/>
  <c r="W59" i="6" s="1"/>
  <c r="R58" i="6" a="1"/>
  <c r="R58" i="6" s="1"/>
  <c r="R57" i="6" a="1"/>
  <c r="R57" i="6" s="1"/>
  <c r="W57" i="6" s="1" a="1"/>
  <c r="W57" i="6" s="1"/>
  <c r="R56" i="6" a="1"/>
  <c r="R56" i="6" s="1"/>
  <c r="W56" i="6" s="1" a="1"/>
  <c r="W56" i="6" s="1"/>
  <c r="R55" i="6" a="1"/>
  <c r="R55" i="6" s="1"/>
  <c r="W55" i="6" s="1" a="1"/>
  <c r="W55" i="6" s="1"/>
  <c r="R54" i="6" a="1"/>
  <c r="R54" i="6" s="1"/>
  <c r="R53" i="6" a="1"/>
  <c r="R53" i="6" s="1"/>
  <c r="W53" i="6" s="1" a="1"/>
  <c r="W53" i="6" s="1"/>
  <c r="R52" i="6" a="1"/>
  <c r="R52" i="6" s="1"/>
  <c r="W52" i="6" s="1" a="1"/>
  <c r="W52" i="6" s="1"/>
  <c r="R51" i="6" a="1"/>
  <c r="R51" i="6" s="1"/>
  <c r="R50" i="6" a="1"/>
  <c r="R50" i="6" s="1"/>
  <c r="R49" i="6" a="1"/>
  <c r="R49" i="6" s="1"/>
  <c r="W49" i="6" s="1" a="1"/>
  <c r="W49" i="6" s="1"/>
  <c r="R48" i="6" a="1"/>
  <c r="R48" i="6" s="1"/>
  <c r="W48" i="6" s="1" a="1"/>
  <c r="W48" i="6" s="1"/>
  <c r="R47" i="6" a="1"/>
  <c r="R47" i="6" s="1"/>
  <c r="W47" i="6" s="1" a="1"/>
  <c r="W47" i="6" s="1"/>
  <c r="R46" i="6" a="1"/>
  <c r="R46" i="6" s="1"/>
  <c r="R45" i="6" a="1"/>
  <c r="R45" i="6" s="1"/>
  <c r="W45" i="6" s="1" a="1"/>
  <c r="W45" i="6" s="1"/>
  <c r="R44" i="6" a="1"/>
  <c r="R44" i="6" s="1"/>
  <c r="W44" i="6" s="1" a="1"/>
  <c r="W44" i="6" s="1"/>
  <c r="R43" i="6" a="1"/>
  <c r="R43" i="6" s="1"/>
  <c r="W43" i="6" s="1" a="1"/>
  <c r="W43" i="6" s="1"/>
  <c r="R42" i="6" a="1"/>
  <c r="R42" i="6" s="1"/>
  <c r="R41" i="6" a="1"/>
  <c r="R41" i="6" s="1"/>
  <c r="W41" i="6" s="1" a="1"/>
  <c r="W41" i="6" s="1"/>
  <c r="R40" i="6" a="1"/>
  <c r="R40" i="6" s="1"/>
  <c r="W40" i="6" s="1" a="1"/>
  <c r="W40" i="6" s="1"/>
  <c r="R39" i="6" a="1"/>
  <c r="R39" i="6" s="1"/>
  <c r="W39" i="6" s="1" a="1"/>
  <c r="W39" i="6" s="1"/>
  <c r="R38" i="6" a="1"/>
  <c r="R38" i="6" s="1"/>
  <c r="R37" i="6" a="1"/>
  <c r="R37" i="6" s="1"/>
  <c r="W37" i="6" s="1" a="1"/>
  <c r="W37" i="6" s="1"/>
  <c r="R36" i="6" a="1"/>
  <c r="R36" i="6" s="1"/>
  <c r="W36" i="6" s="1" a="1"/>
  <c r="W36" i="6" s="1"/>
  <c r="R35" i="6" a="1"/>
  <c r="R35" i="6" s="1"/>
  <c r="R34" i="6" a="1"/>
  <c r="R34" i="6" s="1"/>
  <c r="R33" i="6" a="1"/>
  <c r="R33" i="6" s="1"/>
  <c r="W33" i="6" s="1" a="1"/>
  <c r="W33" i="6" s="1"/>
  <c r="R32" i="6" a="1"/>
  <c r="R32" i="6" s="1"/>
  <c r="W32" i="6" s="1" a="1"/>
  <c r="W32" i="6" s="1"/>
  <c r="R31" i="6" a="1"/>
  <c r="R31" i="6" s="1"/>
  <c r="W31" i="6" s="1" a="1"/>
  <c r="W31" i="6" s="1"/>
  <c r="R30" i="6" a="1"/>
  <c r="R30" i="6" s="1"/>
  <c r="R29" i="6" a="1"/>
  <c r="R29" i="6" s="1"/>
  <c r="W29" i="6" s="1" a="1"/>
  <c r="W29" i="6" s="1"/>
  <c r="R28" i="6" a="1"/>
  <c r="R28" i="6" s="1"/>
  <c r="W28" i="6" s="1" a="1"/>
  <c r="W28" i="6" s="1"/>
  <c r="R27" i="6" a="1"/>
  <c r="R27" i="6" s="1"/>
  <c r="W27" i="6" s="1" a="1"/>
  <c r="W27" i="6" s="1"/>
  <c r="R26" i="6" a="1"/>
  <c r="R26" i="6" s="1"/>
  <c r="R25" i="6" a="1"/>
  <c r="R25" i="6" s="1"/>
  <c r="W25" i="6" s="1" a="1"/>
  <c r="W25" i="6" s="1"/>
  <c r="R24" i="6" a="1"/>
  <c r="R24" i="6" s="1"/>
  <c r="W24" i="6" s="1" a="1"/>
  <c r="W24" i="6" s="1"/>
  <c r="R23" i="6" a="1"/>
  <c r="R23" i="6" s="1"/>
  <c r="W23" i="6" s="1" a="1"/>
  <c r="W23" i="6" s="1"/>
  <c r="R22" i="6" a="1"/>
  <c r="R22" i="6" s="1"/>
  <c r="R21" i="6" a="1"/>
  <c r="R21" i="6" s="1"/>
  <c r="W21" i="6" s="1" a="1"/>
  <c r="W21" i="6" s="1"/>
  <c r="R20" i="6" a="1"/>
  <c r="R20" i="6" s="1"/>
  <c r="W20" i="6" s="1" a="1"/>
  <c r="W20" i="6" s="1"/>
  <c r="R19" i="6" a="1"/>
  <c r="R19" i="6" s="1"/>
  <c r="W19" i="6" s="1" a="1"/>
  <c r="W19" i="6" s="1"/>
  <c r="R18" i="6" a="1"/>
  <c r="R18" i="6" s="1"/>
  <c r="R17" i="6" a="1"/>
  <c r="R17" i="6" s="1"/>
  <c r="W17" i="6" s="1" a="1"/>
  <c r="W17" i="6" s="1"/>
  <c r="R16" i="6" a="1"/>
  <c r="R16" i="6" s="1"/>
  <c r="W16" i="6" s="1" a="1"/>
  <c r="W16" i="6" s="1"/>
  <c r="R15" i="6" a="1"/>
  <c r="R15" i="6" s="1"/>
  <c r="W15" i="6" s="1" a="1"/>
  <c r="W15" i="6" s="1"/>
  <c r="R14" i="6" a="1"/>
  <c r="R14" i="6" s="1"/>
  <c r="R13" i="6" a="1"/>
  <c r="R13" i="6" s="1"/>
  <c r="W13" i="6" s="1" a="1"/>
  <c r="W13" i="6" s="1"/>
  <c r="R12" i="6" a="1"/>
  <c r="R12" i="6" s="1"/>
  <c r="W12" i="6" s="1" a="1"/>
  <c r="W12" i="6" s="1"/>
  <c r="R11" i="6" a="1"/>
  <c r="R11" i="6" s="1"/>
  <c r="W11" i="6" s="1" a="1"/>
  <c r="W11" i="6" s="1"/>
  <c r="R10" i="6" a="1"/>
  <c r="R10" i="6" s="1"/>
  <c r="R9" i="6" a="1"/>
  <c r="R9" i="6" s="1"/>
  <c r="W9" i="6" s="1" a="1"/>
  <c r="W9" i="6" s="1"/>
  <c r="R8" i="6" a="1"/>
  <c r="R8" i="6" s="1"/>
  <c r="W8" i="6" s="1" a="1"/>
  <c r="W8" i="6" s="1"/>
  <c r="R7" i="6" a="1"/>
  <c r="R7" i="6" s="1"/>
  <c r="W7" i="6" s="1" a="1"/>
  <c r="W7" i="6" s="1"/>
  <c r="R6" i="6" a="1"/>
  <c r="R6" i="6" s="1"/>
  <c r="R5" i="6" a="1"/>
  <c r="R5" i="6" s="1"/>
  <c r="W5" i="6" s="1" a="1"/>
  <c r="W5" i="6" s="1"/>
  <c r="R4" i="6" a="1"/>
  <c r="R4" i="6" s="1"/>
  <c r="W4" i="6" s="1" a="1"/>
  <c r="W4" i="6" s="1"/>
  <c r="R3" i="6" a="1"/>
  <c r="R3" i="6" s="1"/>
  <c r="W3" i="6" s="1" a="1"/>
  <c r="W3" i="6" s="1"/>
  <c r="R2" i="6" a="1"/>
  <c r="R2" i="6" s="1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R2" i="3" a="1"/>
  <c r="R2" i="3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/>
  <c r="R56" i="3" a="1"/>
  <c r="R56" i="3" s="1"/>
  <c r="R57" i="3" a="1"/>
  <c r="R57" i="3" s="1"/>
  <c r="R58" i="3" a="1"/>
  <c r="R58" i="3" s="1"/>
  <c r="R59" i="3" a="1"/>
  <c r="R59" i="3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 s="1"/>
  <c r="R153" i="3" a="1"/>
  <c r="R153" i="3" s="1"/>
  <c r="R154" i="3" a="1"/>
  <c r="R154" i="3" s="1"/>
  <c r="R155" i="3" a="1"/>
  <c r="R155" i="3"/>
  <c r="R156" i="3" a="1"/>
  <c r="R156" i="3" s="1"/>
  <c r="R157" i="3" a="1"/>
  <c r="R157" i="3" s="1"/>
  <c r="R158" i="3" a="1"/>
  <c r="R158" i="3" s="1"/>
  <c r="R159" i="3" a="1"/>
  <c r="R159" i="3" s="1"/>
  <c r="R160" i="3" a="1"/>
  <c r="R160" i="3" s="1"/>
  <c r="R161" i="3" a="1"/>
  <c r="R161" i="3" s="1"/>
  <c r="R162" i="3" a="1"/>
  <c r="R162" i="3" s="1"/>
  <c r="R163" i="3" a="1"/>
  <c r="R163" i="3" s="1"/>
  <c r="R164" i="3" a="1"/>
  <c r="R164" i="3" s="1"/>
  <c r="R165" i="3" a="1"/>
  <c r="R165" i="3" s="1"/>
  <c r="R166" i="3" a="1"/>
  <c r="R166" i="3" s="1"/>
  <c r="R167" i="3" a="1"/>
  <c r="R167" i="3" s="1"/>
  <c r="R168" i="3" a="1"/>
  <c r="R168" i="3" s="1"/>
  <c r="R169" i="3" a="1"/>
  <c r="R169" i="3" s="1"/>
  <c r="R170" i="3" a="1"/>
  <c r="R170" i="3" s="1"/>
  <c r="R171" i="3" a="1"/>
  <c r="R171" i="3"/>
  <c r="R172" i="3" a="1"/>
  <c r="R172" i="3" s="1"/>
  <c r="R173" i="3" a="1"/>
  <c r="R173" i="3" s="1"/>
  <c r="R174" i="3" a="1"/>
  <c r="R174" i="3" s="1"/>
  <c r="R175" i="3" a="1"/>
  <c r="R175" i="3" s="1"/>
  <c r="R176" i="3" a="1"/>
  <c r="R176" i="3" s="1"/>
  <c r="R177" i="3" a="1"/>
  <c r="R177" i="3" s="1"/>
  <c r="R178" i="3" a="1"/>
  <c r="R178" i="3" s="1"/>
  <c r="R179" i="3" a="1"/>
  <c r="R179" i="3" s="1"/>
  <c r="R180" i="3" a="1"/>
  <c r="R180" i="3" s="1"/>
  <c r="R181" i="3" a="1"/>
  <c r="R181" i="3" s="1"/>
  <c r="R182" i="3" a="1"/>
  <c r="R182" i="3" s="1"/>
  <c r="R183" i="3" a="1"/>
  <c r="R183" i="3" s="1"/>
  <c r="R184" i="3" a="1"/>
  <c r="R184" i="3" s="1"/>
  <c r="R185" i="3" a="1"/>
  <c r="R185" i="3" s="1"/>
  <c r="R186" i="3" a="1"/>
  <c r="R186" i="3" s="1"/>
  <c r="R187" i="3" a="1"/>
  <c r="R187" i="3" s="1"/>
  <c r="R188" i="3" a="1"/>
  <c r="R188" i="3" s="1"/>
  <c r="R189" i="3" a="1"/>
  <c r="R189" i="3" s="1"/>
  <c r="R190" i="3" a="1"/>
  <c r="R190" i="3" s="1"/>
  <c r="R191" i="3" a="1"/>
  <c r="R191" i="3" s="1"/>
  <c r="R192" i="3" a="1"/>
  <c r="R192" i="3" s="1"/>
  <c r="R193" i="3" a="1"/>
  <c r="R193" i="3" s="1"/>
  <c r="R194" i="3" a="1"/>
  <c r="R194" i="3" s="1"/>
  <c r="R195" i="3" a="1"/>
  <c r="R195" i="3" s="1"/>
  <c r="R196" i="3" a="1"/>
  <c r="R196" i="3" s="1"/>
  <c r="R197" i="3" a="1"/>
  <c r="R197" i="3" s="1"/>
  <c r="R198" i="3" a="1"/>
  <c r="R198" i="3" s="1"/>
  <c r="R199" i="3" a="1"/>
  <c r="R199" i="3" s="1"/>
  <c r="R200" i="3" a="1"/>
  <c r="R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R206" i="3" a="1"/>
  <c r="R206" i="3" s="1"/>
  <c r="R207" i="3" a="1"/>
  <c r="R207" i="3" s="1"/>
  <c r="R208" i="3" a="1"/>
  <c r="R208" i="3" s="1"/>
  <c r="R209" i="3" a="1"/>
  <c r="R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R216" i="3" a="1"/>
  <c r="R216" i="3" s="1"/>
  <c r="R217" i="3" a="1"/>
  <c r="R217" i="3" s="1"/>
  <c r="R218" i="3" a="1"/>
  <c r="R218" i="3" s="1"/>
  <c r="R219" i="3" a="1"/>
  <c r="R219" i="3" s="1"/>
  <c r="R220" i="3" a="1"/>
  <c r="R220" i="3" s="1"/>
  <c r="R221" i="3" a="1"/>
  <c r="R221" i="3" s="1"/>
  <c r="R222" i="3" a="1"/>
  <c r="R222" i="3" s="1"/>
  <c r="R223" i="3" a="1"/>
  <c r="R223" i="3" s="1"/>
  <c r="R224" i="3" a="1"/>
  <c r="R224" i="3" s="1"/>
  <c r="R225" i="3" a="1"/>
  <c r="R225" i="3" s="1"/>
  <c r="R226" i="3" a="1"/>
  <c r="R226" i="3" s="1"/>
  <c r="R227" i="3" a="1"/>
  <c r="R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R242" i="3" a="1"/>
  <c r="R242" i="3" s="1"/>
  <c r="R243" i="3" a="1"/>
  <c r="R243" i="3" s="1"/>
  <c r="R244" i="3" a="1"/>
  <c r="R244" i="3" s="1"/>
  <c r="R245" i="3" a="1"/>
  <c r="R245" i="3" s="1"/>
  <c r="R246" i="3" a="1"/>
  <c r="R246" i="3" s="1"/>
  <c r="R247" i="3" a="1"/>
  <c r="R247" i="3" s="1"/>
  <c r="R248" i="3" a="1"/>
  <c r="R248" i="3" s="1"/>
  <c r="R249" i="3" a="1"/>
  <c r="R249" i="3" s="1"/>
  <c r="R250" i="3" a="1"/>
  <c r="R250" i="3" s="1"/>
  <c r="R251" i="3" a="1"/>
  <c r="R251" i="3" s="1"/>
  <c r="R252" i="3" a="1"/>
  <c r="R252" i="3" s="1"/>
  <c r="R253" i="3" a="1"/>
  <c r="R253" i="3" s="1"/>
  <c r="R254" i="3" a="1"/>
  <c r="R254" i="3" s="1"/>
  <c r="R255" i="3" a="1"/>
  <c r="R255" i="3" s="1"/>
  <c r="R256" i="3" a="1"/>
  <c r="R256" i="3" s="1"/>
  <c r="R257" i="3" a="1"/>
  <c r="R257" i="3" s="1"/>
  <c r="R258" i="3" a="1"/>
  <c r="R258" i="3" s="1"/>
  <c r="R259" i="3" a="1"/>
  <c r="R259" i="3" s="1"/>
  <c r="R260" i="3" a="1"/>
  <c r="R260" i="3" s="1"/>
  <c r="R261" i="3" a="1"/>
  <c r="R261" i="3" s="1"/>
  <c r="R262" i="3" a="1"/>
  <c r="R262" i="3" s="1"/>
  <c r="R263" i="3" a="1"/>
  <c r="R263" i="3" s="1"/>
  <c r="R264" i="3" a="1"/>
  <c r="R264" i="3" s="1"/>
  <c r="R265" i="3" a="1"/>
  <c r="R265" i="3" s="1"/>
  <c r="R266" i="3" a="1"/>
  <c r="R266" i="3" s="1"/>
  <c r="R267" i="3" a="1"/>
  <c r="R267" i="3" s="1"/>
  <c r="R268" i="3" a="1"/>
  <c r="R268" i="3" s="1"/>
  <c r="R269" i="3" a="1"/>
  <c r="R269" i="3" s="1"/>
  <c r="R270" i="3" a="1"/>
  <c r="R270" i="3" s="1"/>
  <c r="R271" i="3" a="1"/>
  <c r="R271" i="3"/>
  <c r="R272" i="3" a="1"/>
  <c r="R272" i="3" s="1"/>
  <c r="R273" i="3" a="1"/>
  <c r="R273" i="3" s="1"/>
  <c r="R274" i="3" a="1"/>
  <c r="R274" i="3" s="1"/>
  <c r="R275" i="3" a="1"/>
  <c r="R275" i="3" s="1"/>
  <c r="R276" i="3" a="1"/>
  <c r="R276" i="3" s="1"/>
  <c r="R277" i="3" a="1"/>
  <c r="R277" i="3" s="1"/>
  <c r="R278" i="3" a="1"/>
  <c r="R278" i="3" s="1"/>
  <c r="R279" i="3" a="1"/>
  <c r="R279" i="3" s="1"/>
  <c r="R280" i="3" a="1"/>
  <c r="R280" i="3" s="1"/>
  <c r="R281" i="3" a="1"/>
  <c r="R281" i="3" s="1"/>
  <c r="R282" i="3" a="1"/>
  <c r="R282" i="3" s="1"/>
  <c r="R283" i="3" a="1"/>
  <c r="R283" i="3" s="1"/>
  <c r="R284" i="3" a="1"/>
  <c r="R284" i="3" s="1"/>
  <c r="R285" i="3" a="1"/>
  <c r="R285" i="3" s="1"/>
  <c r="R286" i="3" a="1"/>
  <c r="R286" i="3" s="1"/>
  <c r="R287" i="3" a="1"/>
  <c r="R287" i="3" s="1"/>
  <c r="R288" i="3" a="1"/>
  <c r="R288" i="3" s="1"/>
  <c r="R289" i="3" a="1"/>
  <c r="R289" i="3" s="1"/>
  <c r="R290" i="3" a="1"/>
  <c r="R290" i="3" s="1"/>
  <c r="R291" i="3" a="1"/>
  <c r="R291" i="3" s="1"/>
  <c r="R292" i="3" a="1"/>
  <c r="R292" i="3" s="1"/>
  <c r="R293" i="3" a="1"/>
  <c r="R293" i="3" s="1"/>
  <c r="R294" i="3" a="1"/>
  <c r="R294" i="3" s="1"/>
  <c r="R295" i="3" a="1"/>
  <c r="R295" i="3"/>
  <c r="R296" i="3" a="1"/>
  <c r="R296" i="3" s="1"/>
  <c r="R297" i="3" a="1"/>
  <c r="R297" i="3" s="1"/>
  <c r="R298" i="3" a="1"/>
  <c r="R298" i="3" s="1"/>
  <c r="R299" i="3" a="1"/>
  <c r="R299" i="3" s="1"/>
  <c r="R300" i="3" a="1"/>
  <c r="R300" i="3" s="1"/>
  <c r="R301" i="3" a="1"/>
  <c r="R301" i="3" s="1"/>
  <c r="R302" i="3" a="1"/>
  <c r="R302" i="3" s="1"/>
  <c r="R303" i="3" a="1"/>
  <c r="R303" i="3" s="1"/>
  <c r="R304" i="3" a="1"/>
  <c r="R304" i="3" s="1"/>
  <c r="R305" i="3" a="1"/>
  <c r="R305" i="3" s="1"/>
  <c r="R306" i="3" a="1"/>
  <c r="R306" i="3" s="1"/>
  <c r="R307" i="3" a="1"/>
  <c r="R307" i="3" s="1"/>
  <c r="R308" i="3" a="1"/>
  <c r="R308" i="3" s="1"/>
  <c r="R309" i="3" a="1"/>
  <c r="R309" i="3" s="1"/>
  <c r="R310" i="3" a="1"/>
  <c r="R310" i="3" s="1"/>
  <c r="R311" i="3" a="1"/>
  <c r="R311" i="3" s="1"/>
  <c r="R312" i="3" a="1"/>
  <c r="R312" i="3" s="1"/>
  <c r="R313" i="3" a="1"/>
  <c r="R313" i="3" s="1"/>
  <c r="R314" i="3" a="1"/>
  <c r="R314" i="3" s="1"/>
  <c r="R315" i="3" a="1"/>
  <c r="R315" i="3" s="1"/>
  <c r="R316" i="3" a="1"/>
  <c r="R316" i="3" s="1"/>
  <c r="R317" i="3" a="1"/>
  <c r="R317" i="3" s="1"/>
  <c r="R318" i="3" a="1"/>
  <c r="R318" i="3" s="1"/>
  <c r="R319" i="3" a="1"/>
  <c r="R319" i="3" s="1"/>
  <c r="R320" i="3" a="1"/>
  <c r="R320" i="3" s="1"/>
  <c r="R321" i="3" a="1"/>
  <c r="R321" i="3" s="1"/>
  <c r="R322" i="3" a="1"/>
  <c r="R322" i="3" s="1"/>
  <c r="R323" i="3" a="1"/>
  <c r="R323" i="3" s="1"/>
  <c r="R324" i="3" a="1"/>
  <c r="R324" i="3" s="1"/>
  <c r="R325" i="3" a="1"/>
  <c r="R325" i="3" s="1"/>
  <c r="R326" i="3" a="1"/>
  <c r="R326" i="3" s="1"/>
  <c r="R327" i="3" a="1"/>
  <c r="R327" i="3" s="1"/>
  <c r="R328" i="3" a="1"/>
  <c r="R328" i="3" s="1"/>
  <c r="R329" i="3" a="1"/>
  <c r="R329" i="3" s="1"/>
  <c r="R330" i="3" a="1"/>
  <c r="R330" i="3" s="1"/>
  <c r="R331" i="3" a="1"/>
  <c r="R331" i="3" s="1"/>
  <c r="R332" i="3" a="1"/>
  <c r="R332" i="3" s="1"/>
  <c r="R333" i="3" a="1"/>
  <c r="R333" i="3" s="1"/>
  <c r="R334" i="3" a="1"/>
  <c r="R334" i="3" s="1"/>
  <c r="R335" i="3" a="1"/>
  <c r="R335" i="3" s="1"/>
  <c r="R336" i="3" a="1"/>
  <c r="R336" i="3" s="1"/>
  <c r="R337" i="3" a="1"/>
  <c r="R337" i="3" s="1"/>
  <c r="R338" i="3" a="1"/>
  <c r="R338" i="3" s="1"/>
  <c r="R339" i="3" a="1"/>
  <c r="R339" i="3" s="1"/>
  <c r="R340" i="3" a="1"/>
  <c r="R340" i="3" s="1"/>
  <c r="R341" i="3" a="1"/>
  <c r="R341" i="3" s="1"/>
  <c r="R342" i="3" a="1"/>
  <c r="R342" i="3" s="1"/>
  <c r="R343" i="3" a="1"/>
  <c r="R343" i="3" s="1"/>
  <c r="R344" i="3" a="1"/>
  <c r="R344" i="3" s="1"/>
  <c r="R345" i="3" a="1"/>
  <c r="R345" i="3" s="1"/>
  <c r="R346" i="3" a="1"/>
  <c r="R346" i="3" s="1"/>
  <c r="R347" i="3" a="1"/>
  <c r="R347" i="3" s="1"/>
  <c r="R348" i="3" a="1"/>
  <c r="R348" i="3" s="1"/>
  <c r="R349" i="3" a="1"/>
  <c r="R349" i="3" s="1"/>
  <c r="R350" i="3" a="1"/>
  <c r="R350" i="3" s="1"/>
  <c r="R351" i="3" a="1"/>
  <c r="R351" i="3" s="1"/>
  <c r="R352" i="3" a="1"/>
  <c r="R352" i="3" s="1"/>
  <c r="R353" i="3" a="1"/>
  <c r="R353" i="3" s="1"/>
  <c r="R354" i="3" a="1"/>
  <c r="R354" i="3" s="1"/>
  <c r="R355" i="3" a="1"/>
  <c r="R355" i="3" s="1"/>
  <c r="R356" i="3" a="1"/>
  <c r="R356" i="3" s="1"/>
  <c r="R357" i="3" a="1"/>
  <c r="R357" i="3" s="1"/>
  <c r="R358" i="3" a="1"/>
  <c r="R358" i="3" s="1"/>
  <c r="R359" i="3" a="1"/>
  <c r="R359" i="3" s="1"/>
  <c r="R360" i="3" a="1"/>
  <c r="R360" i="3" s="1"/>
  <c r="R361" i="3" a="1"/>
  <c r="R361" i="3" s="1"/>
  <c r="R362" i="3" a="1"/>
  <c r="R362" i="3" s="1"/>
  <c r="R363" i="3" a="1"/>
  <c r="R363" i="3" s="1"/>
  <c r="R364" i="3" a="1"/>
  <c r="R364" i="3" s="1"/>
  <c r="R365" i="3" a="1"/>
  <c r="R365" i="3" s="1"/>
  <c r="R366" i="3" a="1"/>
  <c r="R366" i="3" s="1"/>
  <c r="R367" i="3" a="1"/>
  <c r="R367" i="3" s="1"/>
  <c r="R368" i="3" a="1"/>
  <c r="R368" i="3" s="1"/>
  <c r="R369" i="3" a="1"/>
  <c r="R369" i="3" s="1"/>
  <c r="R370" i="3" a="1"/>
  <c r="R370" i="3" s="1"/>
  <c r="R371" i="3" a="1"/>
  <c r="R371" i="3" s="1"/>
  <c r="R372" i="3" a="1"/>
  <c r="R372" i="3" s="1"/>
  <c r="R373" i="3" a="1"/>
  <c r="R373" i="3" s="1"/>
  <c r="R374" i="3" a="1"/>
  <c r="R374" i="3" s="1"/>
  <c r="R375" i="3" a="1"/>
  <c r="R375" i="3" s="1"/>
  <c r="R376" i="3" a="1"/>
  <c r="R376" i="3" s="1"/>
  <c r="R377" i="3" a="1"/>
  <c r="R377" i="3" s="1"/>
  <c r="R378" i="3" a="1"/>
  <c r="R378" i="3" s="1"/>
  <c r="R379" i="3" a="1"/>
  <c r="R379" i="3" s="1"/>
  <c r="R380" i="3" a="1"/>
  <c r="R380" i="3" s="1"/>
  <c r="R381" i="3" a="1"/>
  <c r="R381" i="3" s="1"/>
  <c r="R382" i="3" a="1"/>
  <c r="R382" i="3" s="1"/>
  <c r="R383" i="3" a="1"/>
  <c r="R383" i="3" s="1"/>
  <c r="R384" i="3" a="1"/>
  <c r="R384" i="3" s="1"/>
  <c r="R385" i="3" a="1"/>
  <c r="R385" i="3" s="1"/>
  <c r="R386" i="3" a="1"/>
  <c r="R386" i="3" s="1"/>
  <c r="R387" i="3" a="1"/>
  <c r="R387" i="3" s="1"/>
  <c r="R388" i="3" a="1"/>
  <c r="R388" i="3" s="1"/>
  <c r="R389" i="3" a="1"/>
  <c r="R389" i="3" s="1"/>
  <c r="R390" i="3" a="1"/>
  <c r="R390" i="3" s="1"/>
  <c r="R391" i="3" a="1"/>
  <c r="R391" i="3" s="1"/>
  <c r="R392" i="3" a="1"/>
  <c r="R392" i="3" s="1"/>
  <c r="R393" i="3" a="1"/>
  <c r="R393" i="3" s="1"/>
  <c r="R394" i="3" a="1"/>
  <c r="R394" i="3" s="1"/>
  <c r="R395" i="3" a="1"/>
  <c r="R395" i="3" s="1"/>
  <c r="R396" i="3" a="1"/>
  <c r="R396" i="3" s="1"/>
  <c r="R397" i="3" a="1"/>
  <c r="R397" i="3" s="1"/>
  <c r="R398" i="3" a="1"/>
  <c r="R398" i="3" s="1"/>
  <c r="R399" i="3" a="1"/>
  <c r="R399" i="3" s="1"/>
  <c r="R400" i="3" a="1"/>
  <c r="R400" i="3" s="1"/>
  <c r="R401" i="3" a="1"/>
  <c r="R401" i="3" s="1"/>
  <c r="R402" i="3" a="1"/>
  <c r="R402" i="3" s="1"/>
  <c r="R403" i="3" a="1"/>
  <c r="R403" i="3" s="1"/>
  <c r="R404" i="3" a="1"/>
  <c r="R404" i="3" s="1"/>
  <c r="R405" i="3" a="1"/>
  <c r="R405" i="3" s="1"/>
  <c r="R406" i="3" a="1"/>
  <c r="R406" i="3" s="1"/>
  <c r="R407" i="3" a="1"/>
  <c r="R407" i="3" s="1"/>
  <c r="R408" i="3" a="1"/>
  <c r="R408" i="3" s="1"/>
  <c r="R409" i="3" a="1"/>
  <c r="R409" i="3" s="1"/>
  <c r="R410" i="3" a="1"/>
  <c r="R410" i="3" s="1"/>
  <c r="R411" i="3" a="1"/>
  <c r="R411" i="3" s="1"/>
  <c r="R412" i="3" a="1"/>
  <c r="R412" i="3" s="1"/>
  <c r="R413" i="3" a="1"/>
  <c r="R413" i="3" s="1"/>
  <c r="R414" i="3" a="1"/>
  <c r="R414" i="3" s="1"/>
  <c r="R415" i="3" a="1"/>
  <c r="R415" i="3" s="1"/>
  <c r="R416" i="3" a="1"/>
  <c r="R416" i="3" s="1"/>
  <c r="R417" i="3" a="1"/>
  <c r="R417" i="3" s="1"/>
  <c r="R418" i="3" a="1"/>
  <c r="R418" i="3" s="1"/>
  <c r="R419" i="3" a="1"/>
  <c r="R419" i="3" s="1"/>
  <c r="R420" i="3" a="1"/>
  <c r="R420" i="3" s="1"/>
  <c r="R421" i="3" a="1"/>
  <c r="R421" i="3" s="1"/>
  <c r="R422" i="3" a="1"/>
  <c r="R422" i="3" s="1"/>
  <c r="R423" i="3" a="1"/>
  <c r="R423" i="3" s="1"/>
  <c r="R424" i="3" a="1"/>
  <c r="R424" i="3" s="1"/>
  <c r="R425" i="3" a="1"/>
  <c r="R425" i="3" s="1"/>
  <c r="R426" i="3" a="1"/>
  <c r="R426" i="3" s="1"/>
  <c r="R427" i="3" a="1"/>
  <c r="R427" i="3" s="1"/>
  <c r="R428" i="3" a="1"/>
  <c r="R428" i="3" s="1"/>
  <c r="R429" i="3" a="1"/>
  <c r="R429" i="3" s="1"/>
  <c r="R430" i="3" a="1"/>
  <c r="R430" i="3" s="1"/>
  <c r="R431" i="3" a="1"/>
  <c r="R431" i="3" s="1"/>
  <c r="R432" i="3" a="1"/>
  <c r="R432" i="3" s="1"/>
  <c r="R433" i="3" a="1"/>
  <c r="R433" i="3" s="1"/>
  <c r="R434" i="3" a="1"/>
  <c r="R434" i="3" s="1"/>
  <c r="R435" i="3" a="1"/>
  <c r="R435" i="3" s="1"/>
  <c r="R436" i="3" a="1"/>
  <c r="R436" i="3" s="1"/>
  <c r="R437" i="3" a="1"/>
  <c r="R437" i="3" s="1"/>
  <c r="R438" i="3" a="1"/>
  <c r="R438" i="3" s="1"/>
  <c r="R439" i="3" a="1"/>
  <c r="R439" i="3" s="1"/>
  <c r="R440" i="3" a="1"/>
  <c r="R440" i="3" s="1"/>
  <c r="R441" i="3" a="1"/>
  <c r="R441" i="3" s="1"/>
  <c r="R442" i="3" a="1"/>
  <c r="R442" i="3" s="1"/>
  <c r="R443" i="3" a="1"/>
  <c r="R443" i="3" s="1"/>
  <c r="R444" i="3" a="1"/>
  <c r="R444" i="3" s="1"/>
  <c r="R445" i="3" a="1"/>
  <c r="R445" i="3" s="1"/>
  <c r="R446" i="3" a="1"/>
  <c r="R446" i="3" s="1"/>
  <c r="R447" i="3" a="1"/>
  <c r="R447" i="3" s="1"/>
  <c r="R448" i="3" a="1"/>
  <c r="R448" i="3" s="1"/>
  <c r="R449" i="3" a="1"/>
  <c r="R449" i="3" s="1"/>
  <c r="R450" i="3" a="1"/>
  <c r="R450" i="3" s="1"/>
  <c r="R451" i="3" a="1"/>
  <c r="R451" i="3" s="1"/>
  <c r="R452" i="3" a="1"/>
  <c r="R452" i="3" s="1"/>
  <c r="R453" i="3" a="1"/>
  <c r="R453" i="3" s="1"/>
  <c r="R454" i="3" a="1"/>
  <c r="R454" i="3" s="1"/>
  <c r="R455" i="3" a="1"/>
  <c r="R455" i="3" s="1"/>
  <c r="R456" i="3" a="1"/>
  <c r="R456" i="3" s="1"/>
  <c r="R457" i="3" a="1"/>
  <c r="R457" i="3" s="1"/>
  <c r="R458" i="3" a="1"/>
  <c r="R458" i="3" s="1"/>
  <c r="R459" i="3" a="1"/>
  <c r="R459" i="3" s="1"/>
  <c r="R460" i="3" a="1"/>
  <c r="R460" i="3" s="1"/>
  <c r="R461" i="3" a="1"/>
  <c r="R461" i="3" s="1"/>
  <c r="R462" i="3" a="1"/>
  <c r="R462" i="3" s="1"/>
  <c r="R463" i="3" a="1"/>
  <c r="R463" i="3" s="1"/>
  <c r="R464" i="3" a="1"/>
  <c r="R464" i="3" s="1"/>
  <c r="R465" i="3" a="1"/>
  <c r="R465" i="3" s="1"/>
  <c r="R466" i="3" a="1"/>
  <c r="R466" i="3" s="1"/>
  <c r="R467" i="3" a="1"/>
  <c r="R467" i="3" s="1"/>
  <c r="R468" i="3" a="1"/>
  <c r="R468" i="3" s="1"/>
  <c r="R469" i="3" a="1"/>
  <c r="R469" i="3" s="1"/>
  <c r="R470" i="3" a="1"/>
  <c r="R470" i="3" s="1"/>
  <c r="R471" i="3" a="1"/>
  <c r="R471" i="3" s="1"/>
  <c r="R472" i="3" a="1"/>
  <c r="R472" i="3" s="1"/>
  <c r="R473" i="3" a="1"/>
  <c r="R473" i="3" s="1"/>
  <c r="R474" i="3" a="1"/>
  <c r="R474" i="3" s="1"/>
  <c r="R475" i="3" a="1"/>
  <c r="R475" i="3" s="1"/>
  <c r="R476" i="3" a="1"/>
  <c r="R476" i="3" s="1"/>
  <c r="R477" i="3" a="1"/>
  <c r="R477" i="3" s="1"/>
  <c r="R478" i="3" a="1"/>
  <c r="R478" i="3" s="1"/>
  <c r="R479" i="3" a="1"/>
  <c r="R479" i="3" s="1"/>
  <c r="R480" i="3" a="1"/>
  <c r="R480" i="3" s="1"/>
  <c r="R481" i="3" a="1"/>
  <c r="R481" i="3" s="1"/>
  <c r="R482" i="3" a="1"/>
  <c r="R482" i="3" s="1"/>
  <c r="R483" i="3" a="1"/>
  <c r="R483" i="3" s="1"/>
  <c r="R484" i="3" a="1"/>
  <c r="R484" i="3" s="1"/>
  <c r="R485" i="3" a="1"/>
  <c r="R485" i="3" s="1"/>
  <c r="R486" i="3" a="1"/>
  <c r="R486" i="3" s="1"/>
  <c r="R487" i="3" a="1"/>
  <c r="R487" i="3" s="1"/>
  <c r="R488" i="3" a="1"/>
  <c r="R488" i="3" s="1"/>
  <c r="R489" i="3" a="1"/>
  <c r="R489" i="3" s="1"/>
  <c r="R490" i="3" a="1"/>
  <c r="R490" i="3" s="1"/>
  <c r="R491" i="3" a="1"/>
  <c r="R491" i="3"/>
  <c r="R492" i="3" a="1"/>
  <c r="R492" i="3" s="1"/>
  <c r="R493" i="3" a="1"/>
  <c r="R493" i="3" s="1"/>
  <c r="R494" i="3" a="1"/>
  <c r="R494" i="3" s="1"/>
  <c r="R495" i="3" a="1"/>
  <c r="R495" i="3" s="1"/>
  <c r="R496" i="3" a="1"/>
  <c r="R496" i="3" s="1"/>
  <c r="R497" i="3" a="1"/>
  <c r="R497" i="3" s="1"/>
  <c r="R498" i="3" a="1"/>
  <c r="R498" i="3" s="1"/>
  <c r="R499" i="3" a="1"/>
  <c r="R499" i="3" s="1"/>
  <c r="R500" i="3" a="1"/>
  <c r="R500" i="3" s="1"/>
  <c r="R501" i="3" a="1"/>
  <c r="R501" i="3" s="1"/>
  <c r="R502" i="3" a="1"/>
  <c r="R502" i="3" s="1"/>
  <c r="R503" i="3" a="1"/>
  <c r="R503" i="3" s="1"/>
  <c r="R504" i="3" a="1"/>
  <c r="R504" i="3" s="1"/>
  <c r="R505" i="3" a="1"/>
  <c r="R505" i="3" s="1"/>
  <c r="R506" i="3" a="1"/>
  <c r="R506" i="3" s="1"/>
  <c r="R507" i="3" a="1"/>
  <c r="R507" i="3" s="1"/>
  <c r="R508" i="3" a="1"/>
  <c r="R508" i="3" s="1"/>
  <c r="R509" i="3" a="1"/>
  <c r="R509" i="3" s="1"/>
  <c r="R510" i="3" a="1"/>
  <c r="R510" i="3" s="1"/>
  <c r="R511" i="3" a="1"/>
  <c r="R511" i="3" s="1"/>
  <c r="R512" i="3" a="1"/>
  <c r="R512" i="3" s="1"/>
  <c r="R513" i="3" a="1"/>
  <c r="R513" i="3" s="1"/>
  <c r="R514" i="3" a="1"/>
  <c r="R514" i="3" s="1"/>
  <c r="R515" i="3" a="1"/>
  <c r="R515" i="3" s="1"/>
  <c r="R516" i="3" a="1"/>
  <c r="R516" i="3" s="1"/>
  <c r="R517" i="3" a="1"/>
  <c r="R517" i="3" s="1"/>
  <c r="R518" i="3" a="1"/>
  <c r="R518" i="3" s="1"/>
  <c r="R519" i="3" a="1"/>
  <c r="R519" i="3" s="1"/>
  <c r="R520" i="3" a="1"/>
  <c r="R520" i="3" s="1"/>
  <c r="R521" i="3" a="1"/>
  <c r="R521" i="3" s="1"/>
  <c r="R522" i="3" a="1"/>
  <c r="R522" i="3" s="1"/>
  <c r="R523" i="3" a="1"/>
  <c r="R523" i="3" s="1"/>
  <c r="R524" i="3" a="1"/>
  <c r="R524" i="3" s="1"/>
  <c r="R525" i="3" a="1"/>
  <c r="R525" i="3" s="1"/>
  <c r="R526" i="3" a="1"/>
  <c r="R526" i="3" s="1"/>
  <c r="R527" i="3" a="1"/>
  <c r="R527" i="3" s="1"/>
  <c r="R528" i="3" a="1"/>
  <c r="R528" i="3" s="1"/>
  <c r="R529" i="3" a="1"/>
  <c r="R529" i="3" s="1"/>
  <c r="R530" i="3" a="1"/>
  <c r="R530" i="3" s="1"/>
  <c r="R531" i="3" a="1"/>
  <c r="R531" i="3" s="1"/>
  <c r="R532" i="3" a="1"/>
  <c r="R532" i="3" s="1"/>
  <c r="R533" i="3" a="1"/>
  <c r="R533" i="3" s="1"/>
  <c r="R534" i="3" a="1"/>
  <c r="R534" i="3" s="1"/>
  <c r="R535" i="3" a="1"/>
  <c r="R535" i="3" s="1"/>
  <c r="R536" i="3" a="1"/>
  <c r="R536" i="3" s="1"/>
  <c r="R537" i="3" a="1"/>
  <c r="R537" i="3" s="1"/>
  <c r="R538" i="3" a="1"/>
  <c r="R538" i="3" s="1"/>
  <c r="R539" i="3" a="1"/>
  <c r="R539" i="3" s="1"/>
  <c r="R540" i="3" a="1"/>
  <c r="R540" i="3" s="1"/>
  <c r="R541" i="3" a="1"/>
  <c r="R541" i="3" s="1"/>
  <c r="R542" i="3" a="1"/>
  <c r="R542" i="3" s="1"/>
  <c r="R543" i="3" a="1"/>
  <c r="R543" i="3" s="1"/>
  <c r="R544" i="3" a="1"/>
  <c r="R544" i="3" s="1"/>
  <c r="R545" i="3" a="1"/>
  <c r="R545" i="3" s="1"/>
  <c r="R546" i="3" a="1"/>
  <c r="R546" i="3" s="1"/>
  <c r="R547" i="3" a="1"/>
  <c r="R547" i="3" s="1"/>
  <c r="R548" i="3" a="1"/>
  <c r="R548" i="3" s="1"/>
  <c r="R549" i="3" a="1"/>
  <c r="R549" i="3" s="1"/>
  <c r="R550" i="3" a="1"/>
  <c r="R550" i="3" s="1"/>
  <c r="R551" i="3" a="1"/>
  <c r="R551" i="3" s="1"/>
  <c r="R552" i="3" a="1"/>
  <c r="R552" i="3" s="1"/>
  <c r="R553" i="3" a="1"/>
  <c r="R553" i="3" s="1"/>
  <c r="R554" i="3" a="1"/>
  <c r="R554" i="3" s="1"/>
  <c r="R555" i="3" a="1"/>
  <c r="R555" i="3" s="1"/>
  <c r="R556" i="3" a="1"/>
  <c r="R556" i="3" s="1"/>
  <c r="R557" i="3" a="1"/>
  <c r="R557" i="3" s="1"/>
  <c r="R558" i="3" a="1"/>
  <c r="R558" i="3" s="1"/>
  <c r="R559" i="3" a="1"/>
  <c r="R559" i="3" s="1"/>
  <c r="R560" i="3" a="1"/>
  <c r="R560" i="3" s="1"/>
  <c r="R561" i="3" a="1"/>
  <c r="R561" i="3" s="1"/>
  <c r="R562" i="3" a="1"/>
  <c r="R562" i="3" s="1"/>
  <c r="R563" i="3" a="1"/>
  <c r="R563" i="3" s="1"/>
  <c r="R564" i="3" a="1"/>
  <c r="R564" i="3" s="1"/>
  <c r="R565" i="3" a="1"/>
  <c r="R565" i="3" s="1"/>
  <c r="R566" i="3" a="1"/>
  <c r="R566" i="3" s="1"/>
  <c r="R567" i="3" a="1"/>
  <c r="R567" i="3" s="1"/>
  <c r="R568" i="3" a="1"/>
  <c r="R568" i="3" s="1"/>
  <c r="R569" i="3" a="1"/>
  <c r="R569" i="3" s="1"/>
  <c r="R570" i="3" a="1"/>
  <c r="R570" i="3" s="1"/>
  <c r="R571" i="3" a="1"/>
  <c r="R571" i="3" s="1"/>
  <c r="R572" i="3" a="1"/>
  <c r="R572" i="3" s="1"/>
  <c r="R573" i="3" a="1"/>
  <c r="R573" i="3" s="1"/>
  <c r="R574" i="3" a="1"/>
  <c r="R574" i="3" s="1"/>
  <c r="R575" i="3" a="1"/>
  <c r="R575" i="3" s="1"/>
  <c r="R576" i="3" a="1"/>
  <c r="R576" i="3" s="1"/>
  <c r="R577" i="3" a="1"/>
  <c r="R577" i="3" s="1"/>
  <c r="R578" i="3" a="1"/>
  <c r="R578" i="3" s="1"/>
  <c r="R579" i="3" a="1"/>
  <c r="R579" i="3" s="1"/>
  <c r="R580" i="3" a="1"/>
  <c r="R580" i="3" s="1"/>
  <c r="R581" i="3" a="1"/>
  <c r="R581" i="3" s="1"/>
  <c r="R582" i="3" a="1"/>
  <c r="R582" i="3" s="1"/>
  <c r="R583" i="3" a="1"/>
  <c r="R583" i="3" s="1"/>
  <c r="R584" i="3" a="1"/>
  <c r="R584" i="3" s="1"/>
  <c r="R585" i="3" a="1"/>
  <c r="R585" i="3" s="1"/>
  <c r="R586" i="3" a="1"/>
  <c r="R586" i="3" s="1"/>
  <c r="R587" i="3" a="1"/>
  <c r="R587" i="3" s="1"/>
  <c r="R588" i="3" a="1"/>
  <c r="R588" i="3" s="1"/>
  <c r="R589" i="3" a="1"/>
  <c r="R589" i="3" s="1"/>
  <c r="R590" i="3" a="1"/>
  <c r="R590" i="3" s="1"/>
  <c r="R591" i="3" a="1"/>
  <c r="R591" i="3" s="1"/>
  <c r="R592" i="3" a="1"/>
  <c r="R592" i="3" s="1"/>
  <c r="R593" i="3" a="1"/>
  <c r="R593" i="3" s="1"/>
  <c r="R594" i="3" a="1"/>
  <c r="R594" i="3" s="1"/>
  <c r="R595" i="3" a="1"/>
  <c r="R595" i="3" s="1"/>
  <c r="R596" i="3" a="1"/>
  <c r="R596" i="3" s="1"/>
  <c r="R597" i="3" a="1"/>
  <c r="R597" i="3" s="1"/>
  <c r="R598" i="3" a="1"/>
  <c r="R598" i="3" s="1"/>
  <c r="R599" i="3" a="1"/>
  <c r="R599" i="3" s="1"/>
  <c r="R600" i="3" a="1"/>
  <c r="R600" i="3" s="1"/>
  <c r="R601" i="3" a="1"/>
  <c r="R601" i="3" s="1"/>
  <c r="R602" i="3" a="1"/>
  <c r="R602" i="3" s="1"/>
  <c r="R603" i="3" a="1"/>
  <c r="R603" i="3" s="1"/>
  <c r="R604" i="3" a="1"/>
  <c r="R604" i="3" s="1"/>
  <c r="R605" i="3" a="1"/>
  <c r="R605" i="3" s="1"/>
  <c r="R606" i="3" a="1"/>
  <c r="R606" i="3" s="1"/>
  <c r="R607" i="3" a="1"/>
  <c r="R607" i="3" s="1"/>
  <c r="R608" i="3" a="1"/>
  <c r="R608" i="3" s="1"/>
  <c r="R609" i="3" a="1"/>
  <c r="R609" i="3" s="1"/>
  <c r="R610" i="3" a="1"/>
  <c r="R610" i="3" s="1"/>
  <c r="R611" i="3" a="1"/>
  <c r="R611" i="3" s="1"/>
  <c r="R612" i="3" a="1"/>
  <c r="R612" i="3" s="1"/>
  <c r="R613" i="3" a="1"/>
  <c r="R613" i="3" s="1"/>
  <c r="R614" i="3" a="1"/>
  <c r="R614" i="3" s="1"/>
  <c r="R615" i="3" a="1"/>
  <c r="R615" i="3" s="1"/>
  <c r="R616" i="3" a="1"/>
  <c r="R616" i="3" s="1"/>
  <c r="R617" i="3" a="1"/>
  <c r="R617" i="3" s="1"/>
  <c r="R618" i="3" a="1"/>
  <c r="R618" i="3" s="1"/>
  <c r="R619" i="3" a="1"/>
  <c r="R619" i="3" s="1"/>
  <c r="R620" i="3" a="1"/>
  <c r="R620" i="3" s="1"/>
  <c r="R621" i="3" a="1"/>
  <c r="R621" i="3" s="1"/>
  <c r="R622" i="3" a="1"/>
  <c r="R622" i="3" s="1"/>
  <c r="R623" i="3" a="1"/>
  <c r="R623" i="3" s="1"/>
  <c r="R624" i="3" a="1"/>
  <c r="R624" i="3" s="1"/>
  <c r="R625" i="3" a="1"/>
  <c r="R625" i="3" s="1"/>
  <c r="R626" i="3" a="1"/>
  <c r="R626" i="3" s="1"/>
  <c r="R627" i="3" a="1"/>
  <c r="R627" i="3" s="1"/>
  <c r="R628" i="3" a="1"/>
  <c r="R628" i="3" s="1"/>
  <c r="R629" i="3" a="1"/>
  <c r="R629" i="3" s="1"/>
  <c r="R630" i="3" a="1"/>
  <c r="R630" i="3" s="1"/>
  <c r="R631" i="3" a="1"/>
  <c r="R631" i="3" s="1"/>
  <c r="R632" i="3" a="1"/>
  <c r="R632" i="3" s="1"/>
  <c r="R633" i="3" a="1"/>
  <c r="R633" i="3" s="1"/>
  <c r="R634" i="3" a="1"/>
  <c r="R634" i="3" s="1"/>
  <c r="R635" i="3" a="1"/>
  <c r="R635" i="3" s="1"/>
  <c r="R636" i="3" a="1"/>
  <c r="R636" i="3" s="1"/>
  <c r="R637" i="3" a="1"/>
  <c r="R637" i="3" s="1"/>
  <c r="R638" i="3" a="1"/>
  <c r="R638" i="3" s="1"/>
  <c r="R639" i="3" a="1"/>
  <c r="R639" i="3" s="1"/>
  <c r="R640" i="3" a="1"/>
  <c r="R640" i="3" s="1"/>
  <c r="R641" i="3" a="1"/>
  <c r="R641" i="3" s="1"/>
  <c r="R642" i="3" a="1"/>
  <c r="R642" i="3" s="1"/>
  <c r="R643" i="3" a="1"/>
  <c r="R643" i="3" s="1"/>
  <c r="R644" i="3" a="1"/>
  <c r="R644" i="3" s="1"/>
  <c r="R645" i="3" a="1"/>
  <c r="R645" i="3" s="1"/>
  <c r="R646" i="3" a="1"/>
  <c r="R646" i="3" s="1"/>
  <c r="R647" i="3" a="1"/>
  <c r="R647" i="3" s="1"/>
  <c r="R648" i="3" a="1"/>
  <c r="R648" i="3" s="1"/>
  <c r="R649" i="3" a="1"/>
  <c r="R649" i="3" s="1"/>
  <c r="R650" i="3" a="1"/>
  <c r="R650" i="3" s="1"/>
  <c r="R651" i="3" a="1"/>
  <c r="R651" i="3" s="1"/>
  <c r="R652" i="3" a="1"/>
  <c r="R652" i="3" s="1"/>
  <c r="R653" i="3" a="1"/>
  <c r="R653" i="3" s="1"/>
  <c r="R654" i="3" a="1"/>
  <c r="R654" i="3" s="1"/>
  <c r="R655" i="3" a="1"/>
  <c r="R655" i="3" s="1"/>
  <c r="R656" i="3" a="1"/>
  <c r="R656" i="3" s="1"/>
  <c r="R657" i="3" a="1"/>
  <c r="R657" i="3" s="1"/>
  <c r="R658" i="3" a="1"/>
  <c r="R658" i="3" s="1"/>
  <c r="R659" i="3" a="1"/>
  <c r="R659" i="3" s="1"/>
  <c r="R660" i="3" a="1"/>
  <c r="R660" i="3" s="1"/>
  <c r="R661" i="3" a="1"/>
  <c r="R661" i="3" s="1"/>
  <c r="R662" i="3" a="1"/>
  <c r="R662" i="3" s="1"/>
  <c r="R663" i="3" a="1"/>
  <c r="R663" i="3" s="1"/>
  <c r="R664" i="3" a="1"/>
  <c r="R664" i="3" s="1"/>
  <c r="R665" i="3" a="1"/>
  <c r="R665" i="3" s="1"/>
  <c r="R666" i="3" a="1"/>
  <c r="R666" i="3" s="1"/>
  <c r="R667" i="3" a="1"/>
  <c r="R667" i="3" s="1"/>
  <c r="R668" i="3" a="1"/>
  <c r="R668" i="3" s="1"/>
  <c r="R669" i="3" a="1"/>
  <c r="R669" i="3" s="1"/>
  <c r="R670" i="3" a="1"/>
  <c r="R670" i="3" s="1"/>
  <c r="R671" i="3" a="1"/>
  <c r="R671" i="3" s="1"/>
  <c r="R672" i="3" a="1"/>
  <c r="R672" i="3" s="1"/>
  <c r="R673" i="3" a="1"/>
  <c r="R673" i="3" s="1"/>
  <c r="R674" i="3" a="1"/>
  <c r="R674" i="3" s="1"/>
  <c r="R675" i="3" a="1"/>
  <c r="R675" i="3" s="1"/>
  <c r="R676" i="3" a="1"/>
  <c r="R676" i="3" s="1"/>
  <c r="R677" i="3" a="1"/>
  <c r="R677" i="3" s="1"/>
  <c r="R678" i="3" a="1"/>
  <c r="R678" i="3" s="1"/>
  <c r="R679" i="3" a="1"/>
  <c r="R679" i="3" s="1"/>
  <c r="R680" i="3" a="1"/>
  <c r="R680" i="3" s="1"/>
  <c r="R681" i="3" a="1"/>
  <c r="R681" i="3" s="1"/>
  <c r="R682" i="3" a="1"/>
  <c r="R682" i="3" s="1"/>
  <c r="R683" i="3" a="1"/>
  <c r="R683" i="3" s="1"/>
  <c r="R684" i="3" a="1"/>
  <c r="R684" i="3" s="1"/>
  <c r="R685" i="3" a="1"/>
  <c r="R685" i="3" s="1"/>
  <c r="R686" i="3" a="1"/>
  <c r="R686" i="3" s="1"/>
  <c r="R687" i="3" a="1"/>
  <c r="R687" i="3" s="1"/>
  <c r="R688" i="3" a="1"/>
  <c r="R688" i="3" s="1"/>
  <c r="R689" i="3" a="1"/>
  <c r="R689" i="3" s="1"/>
  <c r="R690" i="3" a="1"/>
  <c r="R690" i="3" s="1"/>
  <c r="R691" i="3" a="1"/>
  <c r="R691" i="3" s="1"/>
  <c r="R692" i="3" a="1"/>
  <c r="R692" i="3" s="1"/>
  <c r="R693" i="3" a="1"/>
  <c r="R693" i="3" s="1"/>
  <c r="R694" i="3" a="1"/>
  <c r="R694" i="3" s="1"/>
  <c r="R695" i="3" a="1"/>
  <c r="R695" i="3" s="1"/>
  <c r="R696" i="3" a="1"/>
  <c r="R696" i="3" s="1"/>
  <c r="R697" i="3" a="1"/>
  <c r="R697" i="3" s="1"/>
  <c r="R698" i="3" a="1"/>
  <c r="R698" i="3" s="1"/>
  <c r="R699" i="3" a="1"/>
  <c r="R699" i="3" s="1"/>
  <c r="R700" i="3" a="1"/>
  <c r="R700" i="3" s="1"/>
  <c r="R701" i="3" a="1"/>
  <c r="R701" i="3" s="1"/>
  <c r="R702" i="3" a="1"/>
  <c r="R702" i="3" s="1"/>
  <c r="R703" i="3" a="1"/>
  <c r="R703" i="3" s="1"/>
  <c r="R704" i="3" a="1"/>
  <c r="R704" i="3" s="1"/>
  <c r="R705" i="3" a="1"/>
  <c r="R705" i="3" s="1"/>
  <c r="R706" i="3" a="1"/>
  <c r="R706" i="3" s="1"/>
  <c r="R707" i="3" a="1"/>
  <c r="R707" i="3" s="1"/>
  <c r="R708" i="3" a="1"/>
  <c r="R708" i="3" s="1"/>
  <c r="R709" i="3" a="1"/>
  <c r="R709" i="3" s="1"/>
  <c r="R710" i="3" a="1"/>
  <c r="R710" i="3" s="1"/>
  <c r="R711" i="3" a="1"/>
  <c r="R711" i="3" s="1"/>
  <c r="R712" i="3" a="1"/>
  <c r="R712" i="3" s="1"/>
  <c r="R713" i="3" a="1"/>
  <c r="R713" i="3" s="1"/>
  <c r="R714" i="3" a="1"/>
  <c r="R714" i="3" s="1"/>
  <c r="R715" i="3" a="1"/>
  <c r="R715" i="3" s="1"/>
  <c r="R716" i="3" a="1"/>
  <c r="R716" i="3" s="1"/>
  <c r="R717" i="3" a="1"/>
  <c r="R717" i="3" s="1"/>
  <c r="R718" i="3" a="1"/>
  <c r="R718" i="3" s="1"/>
  <c r="R719" i="3" a="1"/>
  <c r="R719" i="3" s="1"/>
  <c r="R720" i="3" a="1"/>
  <c r="R720" i="3" s="1"/>
  <c r="R721" i="3" a="1"/>
  <c r="R721" i="3" s="1"/>
  <c r="R722" i="3" a="1"/>
  <c r="R722" i="3" s="1"/>
  <c r="R723" i="3" a="1"/>
  <c r="R723" i="3" s="1"/>
  <c r="R724" i="3" a="1"/>
  <c r="R724" i="3" s="1"/>
  <c r="R725" i="3" a="1"/>
  <c r="R725" i="3" s="1"/>
  <c r="R726" i="3" a="1"/>
  <c r="R726" i="3" s="1"/>
  <c r="R727" i="3" a="1"/>
  <c r="R727" i="3" s="1"/>
  <c r="R728" i="3" a="1"/>
  <c r="R728" i="3" s="1"/>
  <c r="R729" i="3" a="1"/>
  <c r="R729" i="3" s="1"/>
  <c r="R730" i="3" a="1"/>
  <c r="R730" i="3" s="1"/>
  <c r="R731" i="3" a="1"/>
  <c r="R731" i="3" s="1"/>
  <c r="R732" i="3" a="1"/>
  <c r="R732" i="3" s="1"/>
  <c r="R733" i="3" a="1"/>
  <c r="R733" i="3" s="1"/>
  <c r="R734" i="3" a="1"/>
  <c r="R734" i="3" s="1"/>
  <c r="R735" i="3" a="1"/>
  <c r="R735" i="3" s="1"/>
  <c r="R736" i="3" a="1"/>
  <c r="R736" i="3" s="1"/>
  <c r="R737" i="3" a="1"/>
  <c r="R737" i="3" s="1"/>
  <c r="R738" i="3" a="1"/>
  <c r="R738" i="3" s="1"/>
  <c r="R739" i="3" a="1"/>
  <c r="R739" i="3" s="1"/>
  <c r="R740" i="3" a="1"/>
  <c r="R740" i="3" s="1"/>
  <c r="R741" i="3" a="1"/>
  <c r="R741" i="3" s="1"/>
  <c r="R742" i="3" a="1"/>
  <c r="R742" i="3" s="1"/>
  <c r="R743" i="3" a="1"/>
  <c r="R743" i="3" s="1"/>
  <c r="R744" i="3" a="1"/>
  <c r="R744" i="3" s="1"/>
  <c r="R745" i="3" a="1"/>
  <c r="R745" i="3" s="1"/>
  <c r="R746" i="3" a="1"/>
  <c r="R746" i="3" s="1"/>
  <c r="R747" i="3" a="1"/>
  <c r="R747" i="3" s="1"/>
  <c r="R748" i="3" a="1"/>
  <c r="R748" i="3" s="1"/>
  <c r="R749" i="3" a="1"/>
  <c r="R749" i="3" s="1"/>
  <c r="R750" i="3" a="1"/>
  <c r="R750" i="3" s="1"/>
  <c r="R751" i="3" a="1"/>
  <c r="R751" i="3" s="1"/>
  <c r="R752" i="3" a="1"/>
  <c r="R752" i="3" s="1"/>
  <c r="R753" i="3" a="1"/>
  <c r="R753" i="3" s="1"/>
  <c r="R754" i="3" a="1"/>
  <c r="R754" i="3" s="1"/>
  <c r="R755" i="3" a="1"/>
  <c r="R755" i="3" s="1"/>
  <c r="R756" i="3" a="1"/>
  <c r="R756" i="3" s="1"/>
  <c r="R757" i="3" a="1"/>
  <c r="R757" i="3" s="1"/>
  <c r="R758" i="3" a="1"/>
  <c r="R758" i="3" s="1"/>
  <c r="R759" i="3" a="1"/>
  <c r="R759" i="3" s="1"/>
  <c r="R760" i="3" a="1"/>
  <c r="R760" i="3" s="1"/>
  <c r="R761" i="3" a="1"/>
  <c r="R761" i="3" s="1"/>
  <c r="R762" i="3" a="1"/>
  <c r="R762" i="3" s="1"/>
  <c r="R763" i="3" a="1"/>
  <c r="R763" i="3" s="1"/>
  <c r="R764" i="3" a="1"/>
  <c r="R764" i="3" s="1"/>
  <c r="R765" i="3" a="1"/>
  <c r="R765" i="3" s="1"/>
  <c r="R766" i="3" a="1"/>
  <c r="R766" i="3" s="1"/>
  <c r="R767" i="3" a="1"/>
  <c r="R767" i="3" s="1"/>
  <c r="R768" i="3" a="1"/>
  <c r="R768" i="3" s="1"/>
  <c r="R769" i="3" a="1"/>
  <c r="R769" i="3" s="1"/>
  <c r="R770" i="3" a="1"/>
  <c r="R770" i="3" s="1"/>
  <c r="R771" i="3" a="1"/>
  <c r="R771" i="3" s="1"/>
  <c r="R772" i="3" a="1"/>
  <c r="R772" i="3" s="1"/>
  <c r="R773" i="3" a="1"/>
  <c r="R773" i="3" s="1"/>
  <c r="R774" i="3" a="1"/>
  <c r="R774" i="3" s="1"/>
  <c r="R775" i="3" a="1"/>
  <c r="R775" i="3" s="1"/>
  <c r="R776" i="3" a="1"/>
  <c r="R776" i="3" s="1"/>
  <c r="R777" i="3" a="1"/>
  <c r="R777" i="3" s="1"/>
  <c r="R778" i="3" a="1"/>
  <c r="R778" i="3" s="1"/>
  <c r="R779" i="3" a="1"/>
  <c r="R779" i="3" s="1"/>
  <c r="R780" i="3" a="1"/>
  <c r="R780" i="3" s="1"/>
  <c r="R781" i="3" a="1"/>
  <c r="R781" i="3" s="1"/>
  <c r="R782" i="3" a="1"/>
  <c r="R782" i="3" s="1"/>
  <c r="R783" i="3" a="1"/>
  <c r="R783" i="3" s="1"/>
  <c r="R784" i="3" a="1"/>
  <c r="R784" i="3" s="1"/>
  <c r="R785" i="3" a="1"/>
  <c r="R785" i="3" s="1"/>
  <c r="R786" i="3" a="1"/>
  <c r="R786" i="3" s="1"/>
  <c r="R787" i="3" a="1"/>
  <c r="R787" i="3" s="1"/>
  <c r="R788" i="3" a="1"/>
  <c r="R788" i="3" s="1"/>
  <c r="R789" i="3" a="1"/>
  <c r="R789" i="3" s="1"/>
  <c r="R790" i="3" a="1"/>
  <c r="R790" i="3" s="1"/>
  <c r="R791" i="3" a="1"/>
  <c r="R791" i="3" s="1"/>
  <c r="R792" i="3" a="1"/>
  <c r="R792" i="3" s="1"/>
  <c r="R793" i="3" a="1"/>
  <c r="R793" i="3" s="1"/>
  <c r="R794" i="3" a="1"/>
  <c r="R794" i="3" s="1"/>
  <c r="R795" i="3" a="1"/>
  <c r="R795" i="3" s="1"/>
  <c r="R796" i="3" a="1"/>
  <c r="R796" i="3" s="1"/>
  <c r="R797" i="3" a="1"/>
  <c r="R797" i="3" s="1"/>
  <c r="R798" i="3" a="1"/>
  <c r="R798" i="3" s="1"/>
  <c r="R799" i="3" a="1"/>
  <c r="R799" i="3" s="1"/>
  <c r="R800" i="3" a="1"/>
  <c r="R800" i="3" s="1"/>
  <c r="R801" i="3" a="1"/>
  <c r="R801" i="3" s="1"/>
  <c r="R802" i="3" a="1"/>
  <c r="R802" i="3" s="1"/>
  <c r="R803" i="3" a="1"/>
  <c r="R803" i="3" s="1"/>
  <c r="R804" i="3" a="1"/>
  <c r="R804" i="3" s="1"/>
  <c r="R805" i="3" a="1"/>
  <c r="R805" i="3" s="1"/>
  <c r="R806" i="3" a="1"/>
  <c r="R806" i="3" s="1"/>
  <c r="R807" i="3" a="1"/>
  <c r="R807" i="3" s="1"/>
  <c r="R808" i="3" a="1"/>
  <c r="R808" i="3" s="1"/>
  <c r="R809" i="3" a="1"/>
  <c r="R809" i="3" s="1"/>
  <c r="R810" i="3" a="1"/>
  <c r="R810" i="3" s="1"/>
  <c r="R811" i="3" a="1"/>
  <c r="R811" i="3" s="1"/>
  <c r="R812" i="3" a="1"/>
  <c r="R812" i="3" s="1"/>
  <c r="R813" i="3" a="1"/>
  <c r="R813" i="3" s="1"/>
  <c r="R814" i="3" a="1"/>
  <c r="R814" i="3" s="1"/>
  <c r="R815" i="3" a="1"/>
  <c r="R815" i="3" s="1"/>
  <c r="R816" i="3" a="1"/>
  <c r="R816" i="3" s="1"/>
  <c r="R817" i="3" a="1"/>
  <c r="R817" i="3" s="1"/>
  <c r="R818" i="3" a="1"/>
  <c r="R818" i="3" s="1"/>
  <c r="R819" i="3" a="1"/>
  <c r="R819" i="3" s="1"/>
  <c r="R820" i="3" a="1"/>
  <c r="R820" i="3" s="1"/>
  <c r="R821" i="3" a="1"/>
  <c r="R821" i="3" s="1"/>
  <c r="R822" i="3" a="1"/>
  <c r="R822" i="3" s="1"/>
  <c r="R823" i="3" a="1"/>
  <c r="R823" i="3" s="1"/>
  <c r="R824" i="3" a="1"/>
  <c r="R824" i="3" s="1"/>
  <c r="R825" i="3" a="1"/>
  <c r="R825" i="3" s="1"/>
  <c r="R826" i="3" a="1"/>
  <c r="R826" i="3" s="1"/>
  <c r="R827" i="3" a="1"/>
  <c r="R827" i="3" s="1"/>
  <c r="R828" i="3" a="1"/>
  <c r="R828" i="3" s="1"/>
  <c r="R829" i="3" a="1"/>
  <c r="R829" i="3" s="1"/>
  <c r="R830" i="3" a="1"/>
  <c r="R830" i="3" s="1"/>
  <c r="R831" i="3" a="1"/>
  <c r="R831" i="3" s="1"/>
  <c r="R832" i="3" a="1"/>
  <c r="R832" i="3" s="1"/>
  <c r="R833" i="3" a="1"/>
  <c r="R833" i="3" s="1"/>
  <c r="R834" i="3" a="1"/>
  <c r="R834" i="3" s="1"/>
  <c r="R835" i="3" a="1"/>
  <c r="R835" i="3" s="1"/>
  <c r="R836" i="3" a="1"/>
  <c r="R836" i="3" s="1"/>
  <c r="R837" i="3" a="1"/>
  <c r="R837" i="3" s="1"/>
  <c r="R838" i="3" a="1"/>
  <c r="R838" i="3" s="1"/>
  <c r="R839" i="3" a="1"/>
  <c r="R839" i="3" s="1"/>
  <c r="R840" i="3" a="1"/>
  <c r="R840" i="3" s="1"/>
  <c r="R841" i="3" a="1"/>
  <c r="R841" i="3" s="1"/>
  <c r="R842" i="3" a="1"/>
  <c r="R842" i="3" s="1"/>
  <c r="R843" i="3" a="1"/>
  <c r="R843" i="3" s="1"/>
  <c r="R844" i="3" a="1"/>
  <c r="R844" i="3" s="1"/>
  <c r="R845" i="3" a="1"/>
  <c r="R845" i="3" s="1"/>
  <c r="R846" i="3" a="1"/>
  <c r="R846" i="3" s="1"/>
  <c r="R847" i="3" a="1"/>
  <c r="R847" i="3" s="1"/>
  <c r="R848" i="3" a="1"/>
  <c r="R848" i="3" s="1"/>
  <c r="R849" i="3" a="1"/>
  <c r="R849" i="3" s="1"/>
  <c r="R850" i="3" a="1"/>
  <c r="R850" i="3" s="1"/>
  <c r="R851" i="3" a="1"/>
  <c r="R851" i="3" s="1"/>
  <c r="R852" i="3" a="1"/>
  <c r="R852" i="3" s="1"/>
  <c r="R853" i="3" a="1"/>
  <c r="R853" i="3" s="1"/>
  <c r="R854" i="3" a="1"/>
  <c r="R854" i="3" s="1"/>
  <c r="R855" i="3" a="1"/>
  <c r="R855" i="3" s="1"/>
  <c r="R856" i="3" a="1"/>
  <c r="R856" i="3" s="1"/>
  <c r="R857" i="3" a="1"/>
  <c r="R857" i="3" s="1"/>
  <c r="R858" i="3" a="1"/>
  <c r="R858" i="3" s="1"/>
  <c r="R859" i="3" a="1"/>
  <c r="R859" i="3" s="1"/>
  <c r="R860" i="3" a="1"/>
  <c r="R860" i="3" s="1"/>
  <c r="R861" i="3" a="1"/>
  <c r="R861" i="3" s="1"/>
  <c r="R862" i="3" a="1"/>
  <c r="R862" i="3" s="1"/>
  <c r="R863" i="3" a="1"/>
  <c r="R863" i="3" s="1"/>
  <c r="R864" i="3" a="1"/>
  <c r="R864" i="3" s="1"/>
  <c r="R865" i="3" a="1"/>
  <c r="R865" i="3" s="1"/>
  <c r="R866" i="3" a="1"/>
  <c r="R866" i="3" s="1"/>
  <c r="R867" i="3" a="1"/>
  <c r="R867" i="3" s="1"/>
  <c r="R868" i="3" a="1"/>
  <c r="R868" i="3" s="1"/>
  <c r="R869" i="3" a="1"/>
  <c r="R869" i="3" s="1"/>
  <c r="R870" i="3" a="1"/>
  <c r="R870" i="3" s="1"/>
  <c r="R871" i="3" a="1"/>
  <c r="R871" i="3" s="1"/>
  <c r="R872" i="3" a="1"/>
  <c r="R872" i="3" s="1"/>
  <c r="R873" i="3" a="1"/>
  <c r="R873" i="3" s="1"/>
  <c r="R874" i="3" a="1"/>
  <c r="R874" i="3" s="1"/>
  <c r="R875" i="3" a="1"/>
  <c r="R875" i="3" s="1"/>
  <c r="R876" i="3" a="1"/>
  <c r="R876" i="3" s="1"/>
  <c r="R877" i="3" a="1"/>
  <c r="R877" i="3" s="1"/>
  <c r="R878" i="3" a="1"/>
  <c r="R878" i="3" s="1"/>
  <c r="R879" i="3" a="1"/>
  <c r="R879" i="3" s="1"/>
  <c r="R880" i="3" a="1"/>
  <c r="R880" i="3" s="1"/>
  <c r="R881" i="3" a="1"/>
  <c r="R881" i="3" s="1"/>
  <c r="R882" i="3" a="1"/>
  <c r="R882" i="3" s="1"/>
  <c r="R883" i="3" a="1"/>
  <c r="R883" i="3" s="1"/>
  <c r="R884" i="3" a="1"/>
  <c r="R884" i="3" s="1"/>
  <c r="R885" i="3" a="1"/>
  <c r="R885" i="3" s="1"/>
  <c r="R886" i="3" a="1"/>
  <c r="R886" i="3" s="1"/>
  <c r="R887" i="3" a="1"/>
  <c r="R887" i="3" s="1"/>
  <c r="R888" i="3" a="1"/>
  <c r="R888" i="3" s="1"/>
  <c r="R889" i="3" a="1"/>
  <c r="R889" i="3" s="1"/>
  <c r="R890" i="3" a="1"/>
  <c r="R890" i="3" s="1"/>
  <c r="R891" i="3" a="1"/>
  <c r="R891" i="3" s="1"/>
  <c r="R892" i="3" a="1"/>
  <c r="R892" i="3" s="1"/>
  <c r="R893" i="3" a="1"/>
  <c r="R893" i="3" s="1"/>
  <c r="R894" i="3" a="1"/>
  <c r="R894" i="3" s="1"/>
  <c r="R895" i="3" a="1"/>
  <c r="R895" i="3" s="1"/>
  <c r="R896" i="3" a="1"/>
  <c r="R896" i="3" s="1"/>
  <c r="R897" i="3" a="1"/>
  <c r="R897" i="3" s="1"/>
  <c r="R898" i="3" a="1"/>
  <c r="R898" i="3" s="1"/>
  <c r="R899" i="3" a="1"/>
  <c r="R899" i="3" s="1"/>
  <c r="R900" i="3" a="1"/>
  <c r="R900" i="3" s="1"/>
  <c r="R901" i="3" a="1"/>
  <c r="R901" i="3" s="1"/>
  <c r="R902" i="3" a="1"/>
  <c r="R902" i="3" s="1"/>
  <c r="R903" i="3" a="1"/>
  <c r="R903" i="3" s="1"/>
  <c r="R904" i="3" a="1"/>
  <c r="R904" i="3" s="1"/>
  <c r="R905" i="3" a="1"/>
  <c r="R905" i="3" s="1"/>
  <c r="R906" i="3" a="1"/>
  <c r="R906" i="3" s="1"/>
  <c r="R907" i="3" a="1"/>
  <c r="R907" i="3" s="1"/>
  <c r="R908" i="3" a="1"/>
  <c r="R908" i="3" s="1"/>
  <c r="R909" i="3" a="1"/>
  <c r="R909" i="3" s="1"/>
  <c r="R910" i="3" a="1"/>
  <c r="R910" i="3" s="1"/>
  <c r="R911" i="3" a="1"/>
  <c r="R911" i="3" s="1"/>
  <c r="R912" i="3" a="1"/>
  <c r="R912" i="3" s="1"/>
  <c r="R913" i="3" a="1"/>
  <c r="R913" i="3" s="1"/>
  <c r="R914" i="3" a="1"/>
  <c r="R914" i="3" s="1"/>
  <c r="R915" i="3" a="1"/>
  <c r="R915" i="3" s="1"/>
  <c r="R916" i="3" a="1"/>
  <c r="R916" i="3" s="1"/>
  <c r="R917" i="3" a="1"/>
  <c r="R917" i="3" s="1"/>
  <c r="R918" i="3" a="1"/>
  <c r="R918" i="3" s="1"/>
  <c r="R919" i="3" a="1"/>
  <c r="R919" i="3" s="1"/>
  <c r="R920" i="3" a="1"/>
  <c r="R920" i="3" s="1"/>
  <c r="R921" i="3" a="1"/>
  <c r="R921" i="3" s="1"/>
  <c r="R922" i="3" a="1"/>
  <c r="R922" i="3" s="1"/>
  <c r="R923" i="3" a="1"/>
  <c r="R923" i="3" s="1"/>
  <c r="R924" i="3" a="1"/>
  <c r="R924" i="3" s="1"/>
  <c r="R925" i="3" a="1"/>
  <c r="R925" i="3" s="1"/>
  <c r="R926" i="3" a="1"/>
  <c r="R926" i="3" s="1"/>
  <c r="R927" i="3" a="1"/>
  <c r="R927" i="3" s="1"/>
  <c r="R928" i="3" a="1"/>
  <c r="R928" i="3" s="1"/>
  <c r="R929" i="3" a="1"/>
  <c r="R929" i="3" s="1"/>
  <c r="R930" i="3" a="1"/>
  <c r="R930" i="3" s="1"/>
  <c r="R931" i="3" a="1"/>
  <c r="R931" i="3" s="1"/>
  <c r="R932" i="3" a="1"/>
  <c r="R932" i="3" s="1"/>
  <c r="R933" i="3" a="1"/>
  <c r="R933" i="3" s="1"/>
  <c r="R934" i="3" a="1"/>
  <c r="R934" i="3" s="1"/>
  <c r="R935" i="3" a="1"/>
  <c r="R935" i="3" s="1"/>
  <c r="R936" i="3" a="1"/>
  <c r="R936" i="3" s="1"/>
  <c r="R937" i="3" a="1"/>
  <c r="R937" i="3" s="1"/>
  <c r="R938" i="3" a="1"/>
  <c r="R938" i="3" s="1"/>
  <c r="R939" i="3" a="1"/>
  <c r="R939" i="3" s="1"/>
  <c r="R940" i="3" a="1"/>
  <c r="R940" i="3" s="1"/>
  <c r="R941" i="3" a="1"/>
  <c r="R941" i="3" s="1"/>
  <c r="R942" i="3" a="1"/>
  <c r="R942" i="3" s="1"/>
  <c r="R943" i="3" a="1"/>
  <c r="R943" i="3" s="1"/>
  <c r="R944" i="3" a="1"/>
  <c r="R944" i="3" s="1"/>
  <c r="R945" i="3" a="1"/>
  <c r="R945" i="3" s="1"/>
  <c r="R946" i="3" a="1"/>
  <c r="R946" i="3" s="1"/>
  <c r="R947" i="3" a="1"/>
  <c r="R947" i="3" s="1"/>
  <c r="R948" i="3" a="1"/>
  <c r="R948" i="3" s="1"/>
  <c r="R949" i="3" a="1"/>
  <c r="R949" i="3" s="1"/>
  <c r="R950" i="3" a="1"/>
  <c r="R950" i="3" s="1"/>
  <c r="R951" i="3" a="1"/>
  <c r="R951" i="3" s="1"/>
  <c r="R952" i="3" a="1"/>
  <c r="R952" i="3" s="1"/>
  <c r="R953" i="3" a="1"/>
  <c r="R953" i="3" s="1"/>
  <c r="R954" i="3" a="1"/>
  <c r="R954" i="3" s="1"/>
  <c r="R955" i="3" a="1"/>
  <c r="R955" i="3" s="1"/>
  <c r="R956" i="3" a="1"/>
  <c r="R956" i="3" s="1"/>
  <c r="R957" i="3" a="1"/>
  <c r="R957" i="3" s="1"/>
  <c r="R958" i="3" a="1"/>
  <c r="R958" i="3" s="1"/>
  <c r="R959" i="3" a="1"/>
  <c r="R959" i="3" s="1"/>
  <c r="R960" i="3" a="1"/>
  <c r="R960" i="3" s="1"/>
  <c r="R961" i="3" a="1"/>
  <c r="R961" i="3" s="1"/>
  <c r="R962" i="3" a="1"/>
  <c r="R962" i="3" s="1"/>
  <c r="R963" i="3" a="1"/>
  <c r="R963" i="3" s="1"/>
  <c r="R964" i="3" a="1"/>
  <c r="R964" i="3" s="1"/>
  <c r="R965" i="3" a="1"/>
  <c r="R965" i="3" s="1"/>
  <c r="R966" i="3" a="1"/>
  <c r="R966" i="3" s="1"/>
  <c r="R967" i="3" a="1"/>
  <c r="R967" i="3" s="1"/>
  <c r="R968" i="3" a="1"/>
  <c r="R968" i="3" s="1"/>
  <c r="R969" i="3" a="1"/>
  <c r="R969" i="3" s="1"/>
  <c r="R970" i="3" a="1"/>
  <c r="R970" i="3" s="1"/>
  <c r="R971" i="3" a="1"/>
  <c r="R971" i="3" s="1"/>
  <c r="R972" i="3" a="1"/>
  <c r="R972" i="3" s="1"/>
  <c r="R973" i="3" a="1"/>
  <c r="R973" i="3" s="1"/>
  <c r="R974" i="3" a="1"/>
  <c r="R974" i="3" s="1"/>
  <c r="R975" i="3" a="1"/>
  <c r="R975" i="3" s="1"/>
  <c r="R976" i="3" a="1"/>
  <c r="R976" i="3" s="1"/>
  <c r="R977" i="3" a="1"/>
  <c r="R977" i="3" s="1"/>
  <c r="R978" i="3" a="1"/>
  <c r="R978" i="3" s="1"/>
  <c r="R979" i="3" a="1"/>
  <c r="R979" i="3" s="1"/>
  <c r="R980" i="3" a="1"/>
  <c r="R980" i="3" s="1"/>
  <c r="R981" i="3" a="1"/>
  <c r="R981" i="3" s="1"/>
  <c r="R982" i="3" a="1"/>
  <c r="R982" i="3" s="1"/>
  <c r="R983" i="3" a="1"/>
  <c r="R983" i="3" s="1"/>
  <c r="R984" i="3" a="1"/>
  <c r="R984" i="3" s="1"/>
  <c r="R985" i="3" a="1"/>
  <c r="R985" i="3" s="1"/>
  <c r="R986" i="3" a="1"/>
  <c r="R986" i="3" s="1"/>
  <c r="R987" i="3" a="1"/>
  <c r="R987" i="3" s="1"/>
  <c r="R988" i="3" a="1"/>
  <c r="R988" i="3" s="1"/>
  <c r="R989" i="3" a="1"/>
  <c r="R989" i="3" s="1"/>
  <c r="R990" i="3" a="1"/>
  <c r="R990" i="3" s="1"/>
  <c r="R991" i="3" a="1"/>
  <c r="R991" i="3" s="1"/>
  <c r="R992" i="3" a="1"/>
  <c r="R992" i="3" s="1"/>
  <c r="R993" i="3" a="1"/>
  <c r="R993" i="3" s="1"/>
  <c r="R994" i="3" a="1"/>
  <c r="R994" i="3" s="1"/>
  <c r="R995" i="3" a="1"/>
  <c r="R995" i="3" s="1"/>
  <c r="R996" i="3" a="1"/>
  <c r="R996" i="3" s="1"/>
  <c r="R997" i="3" a="1"/>
  <c r="R997" i="3" s="1"/>
  <c r="R998" i="3" a="1"/>
  <c r="R998" i="3" s="1"/>
  <c r="R999" i="3" a="1"/>
  <c r="R999" i="3" s="1"/>
  <c r="R1000" i="3" a="1"/>
  <c r="R1000" i="3" s="1"/>
  <c r="R1001" i="3" a="1"/>
  <c r="R1001" i="3" s="1"/>
  <c r="U178" i="6" l="1"/>
  <c r="S676" i="6"/>
  <c r="W676" i="6" a="1"/>
  <c r="W676" i="6" s="1"/>
  <c r="T871" i="6"/>
  <c r="W871" i="6" a="1"/>
  <c r="W871" i="6" s="1"/>
  <c r="T895" i="6"/>
  <c r="W895" i="6" a="1"/>
  <c r="W895" i="6" s="1"/>
  <c r="T30" i="6"/>
  <c r="W30" i="6" a="1"/>
  <c r="W30" i="6" s="1"/>
  <c r="S847" i="6"/>
  <c r="W847" i="6" a="1"/>
  <c r="W847" i="6" s="1"/>
  <c r="U878" i="6"/>
  <c r="W878" i="6" a="1"/>
  <c r="W878" i="6" s="1"/>
  <c r="U886" i="6"/>
  <c r="W886" i="6" a="1"/>
  <c r="W886" i="6" s="1"/>
  <c r="T34" i="6"/>
  <c r="W34" i="6" a="1"/>
  <c r="W34" i="6" s="1"/>
  <c r="T38" i="6"/>
  <c r="W38" i="6" a="1"/>
  <c r="W38" i="6" s="1"/>
  <c r="T42" i="6"/>
  <c r="W42" i="6" a="1"/>
  <c r="W42" i="6" s="1"/>
  <c r="T46" i="6"/>
  <c r="W46" i="6" a="1"/>
  <c r="W46" i="6" s="1"/>
  <c r="T50" i="6"/>
  <c r="W50" i="6" a="1"/>
  <c r="W50" i="6" s="1"/>
  <c r="T54" i="6"/>
  <c r="W54" i="6" a="1"/>
  <c r="W54" i="6" s="1"/>
  <c r="T58" i="6"/>
  <c r="W58" i="6" a="1"/>
  <c r="W58" i="6" s="1"/>
  <c r="T62" i="6"/>
  <c r="W62" i="6" a="1"/>
  <c r="W62" i="6" s="1"/>
  <c r="T66" i="6"/>
  <c r="W66" i="6" a="1"/>
  <c r="W66" i="6" s="1"/>
  <c r="T70" i="6"/>
  <c r="W70" i="6" a="1"/>
  <c r="W70" i="6" s="1"/>
  <c r="T74" i="6"/>
  <c r="W74" i="6" a="1"/>
  <c r="W74" i="6" s="1"/>
  <c r="T78" i="6"/>
  <c r="W78" i="6" a="1"/>
  <c r="W78" i="6" s="1"/>
  <c r="T82" i="6"/>
  <c r="W82" i="6" a="1"/>
  <c r="W82" i="6" s="1"/>
  <c r="T86" i="6"/>
  <c r="W86" i="6" a="1"/>
  <c r="W86" i="6" s="1"/>
  <c r="T90" i="6"/>
  <c r="W90" i="6" a="1"/>
  <c r="W90" i="6" s="1"/>
  <c r="T94" i="6"/>
  <c r="W94" i="6" a="1"/>
  <c r="W94" i="6" s="1"/>
  <c r="T98" i="6"/>
  <c r="W98" i="6" a="1"/>
  <c r="W98" i="6" s="1"/>
  <c r="T102" i="6"/>
  <c r="W102" i="6" a="1"/>
  <c r="W102" i="6" s="1"/>
  <c r="T106" i="6"/>
  <c r="W106" i="6" a="1"/>
  <c r="W106" i="6" s="1"/>
  <c r="T110" i="6"/>
  <c r="W110" i="6" a="1"/>
  <c r="W110" i="6" s="1"/>
  <c r="T114" i="6"/>
  <c r="W114" i="6" a="1"/>
  <c r="W114" i="6" s="1"/>
  <c r="T118" i="6"/>
  <c r="W118" i="6" a="1"/>
  <c r="W118" i="6" s="1"/>
  <c r="T122" i="6"/>
  <c r="W122" i="6" a="1"/>
  <c r="W122" i="6" s="1"/>
  <c r="T126" i="6"/>
  <c r="W126" i="6" a="1"/>
  <c r="W126" i="6" s="1"/>
  <c r="T130" i="6"/>
  <c r="W130" i="6" a="1"/>
  <c r="W130" i="6" s="1"/>
  <c r="U188" i="6"/>
  <c r="W188" i="6" a="1"/>
  <c r="W188" i="6" s="1"/>
  <c r="U203" i="6"/>
  <c r="W203" i="6" a="1"/>
  <c r="W203" i="6" s="1"/>
  <c r="U206" i="6"/>
  <c r="W206" i="6" a="1"/>
  <c r="W206" i="6" s="1"/>
  <c r="U210" i="6"/>
  <c r="W210" i="6" a="1"/>
  <c r="W210" i="6" s="1"/>
  <c r="U222" i="6"/>
  <c r="W222" i="6" a="1"/>
  <c r="W222" i="6" s="1"/>
  <c r="U230" i="6"/>
  <c r="W230" i="6" a="1"/>
  <c r="W230" i="6" s="1"/>
  <c r="U238" i="6"/>
  <c r="W238" i="6" a="1"/>
  <c r="W238" i="6" s="1"/>
  <c r="U246" i="6"/>
  <c r="W246" i="6" a="1"/>
  <c r="W246" i="6" s="1"/>
  <c r="U254" i="6"/>
  <c r="W254" i="6" a="1"/>
  <c r="W254" i="6" s="1"/>
  <c r="U262" i="6"/>
  <c r="W262" i="6" a="1"/>
  <c r="W262" i="6" s="1"/>
  <c r="U270" i="6"/>
  <c r="W270" i="6" a="1"/>
  <c r="W270" i="6" s="1"/>
  <c r="U278" i="6"/>
  <c r="W278" i="6" a="1"/>
  <c r="W278" i="6" s="1"/>
  <c r="U286" i="6"/>
  <c r="W286" i="6" a="1"/>
  <c r="W286" i="6" s="1"/>
  <c r="U294" i="6"/>
  <c r="W294" i="6" a="1"/>
  <c r="W294" i="6" s="1"/>
  <c r="U302" i="6"/>
  <c r="W302" i="6" a="1"/>
  <c r="W302" i="6" s="1"/>
  <c r="U310" i="6"/>
  <c r="W310" i="6" a="1"/>
  <c r="W310" i="6" s="1"/>
  <c r="U318" i="6"/>
  <c r="W318" i="6" a="1"/>
  <c r="W318" i="6" s="1"/>
  <c r="U326" i="6"/>
  <c r="W326" i="6" a="1"/>
  <c r="W326" i="6" s="1"/>
  <c r="U334" i="6"/>
  <c r="W334" i="6" a="1"/>
  <c r="W334" i="6" s="1"/>
  <c r="S342" i="6"/>
  <c r="W342" i="6" a="1"/>
  <c r="W342" i="6" s="1"/>
  <c r="T346" i="6"/>
  <c r="W346" i="6" a="1"/>
  <c r="W346" i="6" s="1"/>
  <c r="T350" i="6"/>
  <c r="W350" i="6" a="1"/>
  <c r="W350" i="6" s="1"/>
  <c r="T362" i="6"/>
  <c r="W362" i="6" a="1"/>
  <c r="W362" i="6" s="1"/>
  <c r="T378" i="6"/>
  <c r="W378" i="6" a="1"/>
  <c r="W378" i="6" s="1"/>
  <c r="T390" i="6"/>
  <c r="W390" i="6" a="1"/>
  <c r="W390" i="6" s="1"/>
  <c r="T394" i="6"/>
  <c r="W394" i="6" a="1"/>
  <c r="W394" i="6" s="1"/>
  <c r="T402" i="6"/>
  <c r="W402" i="6" a="1"/>
  <c r="W402" i="6" s="1"/>
  <c r="T406" i="6"/>
  <c r="W406" i="6" a="1"/>
  <c r="W406" i="6" s="1"/>
  <c r="T414" i="6"/>
  <c r="W414" i="6" a="1"/>
  <c r="W414" i="6" s="1"/>
  <c r="T426" i="6"/>
  <c r="W426" i="6" a="1"/>
  <c r="W426" i="6" s="1"/>
  <c r="T442" i="6"/>
  <c r="W442" i="6" a="1"/>
  <c r="W442" i="6" s="1"/>
  <c r="T446" i="6"/>
  <c r="W446" i="6" a="1"/>
  <c r="W446" i="6" s="1"/>
  <c r="T458" i="6"/>
  <c r="W458" i="6" a="1"/>
  <c r="W458" i="6" s="1"/>
  <c r="T466" i="6"/>
  <c r="W466" i="6" a="1"/>
  <c r="W466" i="6" s="1"/>
  <c r="T470" i="6"/>
  <c r="W470" i="6" a="1"/>
  <c r="W470" i="6" s="1"/>
  <c r="T478" i="6"/>
  <c r="W478" i="6" a="1"/>
  <c r="W478" i="6" s="1"/>
  <c r="U541" i="6"/>
  <c r="W541" i="6" a="1"/>
  <c r="W541" i="6" s="1"/>
  <c r="U545" i="6"/>
  <c r="W545" i="6" a="1"/>
  <c r="W545" i="6" s="1"/>
  <c r="U549" i="6"/>
  <c r="W549" i="6" a="1"/>
  <c r="W549" i="6" s="1"/>
  <c r="U553" i="6"/>
  <c r="W553" i="6" a="1"/>
  <c r="W553" i="6" s="1"/>
  <c r="U557" i="6"/>
  <c r="W557" i="6" a="1"/>
  <c r="W557" i="6" s="1"/>
  <c r="U561" i="6"/>
  <c r="W561" i="6" a="1"/>
  <c r="W561" i="6" s="1"/>
  <c r="U565" i="6"/>
  <c r="W565" i="6" a="1"/>
  <c r="W565" i="6" s="1"/>
  <c r="U569" i="6"/>
  <c r="W569" i="6" a="1"/>
  <c r="W569" i="6" s="1"/>
  <c r="U573" i="6"/>
  <c r="W573" i="6" a="1"/>
  <c r="W573" i="6" s="1"/>
  <c r="U577" i="6"/>
  <c r="W577" i="6" a="1"/>
  <c r="W577" i="6" s="1"/>
  <c r="U581" i="6"/>
  <c r="W581" i="6" a="1"/>
  <c r="W581" i="6" s="1"/>
  <c r="U585" i="6"/>
  <c r="W585" i="6" a="1"/>
  <c r="W585" i="6" s="1"/>
  <c r="U589" i="6"/>
  <c r="W589" i="6" a="1"/>
  <c r="W589" i="6" s="1"/>
  <c r="U593" i="6"/>
  <c r="W593" i="6" a="1"/>
  <c r="W593" i="6" s="1"/>
  <c r="U597" i="6"/>
  <c r="W597" i="6" a="1"/>
  <c r="W597" i="6" s="1"/>
  <c r="U601" i="6"/>
  <c r="W601" i="6" a="1"/>
  <c r="W601" i="6" s="1"/>
  <c r="S661" i="6"/>
  <c r="W661" i="6" a="1"/>
  <c r="W661" i="6" s="1"/>
  <c r="T679" i="6"/>
  <c r="W679" i="6" a="1"/>
  <c r="W679" i="6" s="1"/>
  <c r="T691" i="6"/>
  <c r="W691" i="6" a="1"/>
  <c r="W691" i="6" s="1"/>
  <c r="T695" i="6"/>
  <c r="W695" i="6" a="1"/>
  <c r="W695" i="6" s="1"/>
  <c r="T711" i="6"/>
  <c r="W711" i="6" a="1"/>
  <c r="W711" i="6" s="1"/>
  <c r="T719" i="6"/>
  <c r="W719" i="6" a="1"/>
  <c r="W719" i="6" s="1"/>
  <c r="T731" i="6"/>
  <c r="W731" i="6" a="1"/>
  <c r="W731" i="6" s="1"/>
  <c r="T743" i="6"/>
  <c r="W743" i="6" a="1"/>
  <c r="W743" i="6" s="1"/>
  <c r="T747" i="6"/>
  <c r="W747" i="6" a="1"/>
  <c r="W747" i="6" s="1"/>
  <c r="T751" i="6"/>
  <c r="W751" i="6" a="1"/>
  <c r="W751" i="6" s="1"/>
  <c r="T755" i="6"/>
  <c r="W755" i="6" a="1"/>
  <c r="W755" i="6" s="1"/>
  <c r="T763" i="6"/>
  <c r="W763" i="6" a="1"/>
  <c r="W763" i="6" s="1"/>
  <c r="S771" i="6"/>
  <c r="W771" i="6" a="1"/>
  <c r="W771" i="6" s="1"/>
  <c r="S775" i="6"/>
  <c r="W775" i="6" a="1"/>
  <c r="W775" i="6" s="1"/>
  <c r="S787" i="6"/>
  <c r="W787" i="6" a="1"/>
  <c r="W787" i="6" s="1"/>
  <c r="S791" i="6"/>
  <c r="W791" i="6" a="1"/>
  <c r="W791" i="6" s="1"/>
  <c r="S795" i="6"/>
  <c r="W795" i="6" a="1"/>
  <c r="W795" i="6" s="1"/>
  <c r="S799" i="6"/>
  <c r="W799" i="6" a="1"/>
  <c r="W799" i="6" s="1"/>
  <c r="S803" i="6"/>
  <c r="W803" i="6" a="1"/>
  <c r="W803" i="6" s="1"/>
  <c r="S807" i="6"/>
  <c r="W807" i="6" a="1"/>
  <c r="W807" i="6" s="1"/>
  <c r="S811" i="6"/>
  <c r="W811" i="6" a="1"/>
  <c r="W811" i="6" s="1"/>
  <c r="S815" i="6"/>
  <c r="W815" i="6" a="1"/>
  <c r="W815" i="6" s="1"/>
  <c r="S819" i="6"/>
  <c r="W819" i="6" a="1"/>
  <c r="W819" i="6" s="1"/>
  <c r="S823" i="6"/>
  <c r="W823" i="6" a="1"/>
  <c r="W823" i="6" s="1"/>
  <c r="S827" i="6"/>
  <c r="W827" i="6" a="1"/>
  <c r="W827" i="6" s="1"/>
  <c r="S831" i="6"/>
  <c r="W831" i="6" a="1"/>
  <c r="W831" i="6" s="1"/>
  <c r="S835" i="6"/>
  <c r="W835" i="6" a="1"/>
  <c r="W835" i="6" s="1"/>
  <c r="S839" i="6"/>
  <c r="W839" i="6" a="1"/>
  <c r="W839" i="6" s="1"/>
  <c r="S851" i="6"/>
  <c r="W851" i="6" a="1"/>
  <c r="W851" i="6" s="1"/>
  <c r="U858" i="6"/>
  <c r="W858" i="6" a="1"/>
  <c r="W858" i="6" s="1"/>
  <c r="W1000" i="6" a="1"/>
  <c r="W1000" i="6" s="1"/>
  <c r="W996" i="6" a="1"/>
  <c r="W996" i="6" s="1"/>
  <c r="W992" i="6" a="1"/>
  <c r="W992" i="6" s="1"/>
  <c r="W988" i="6" a="1"/>
  <c r="W988" i="6" s="1"/>
  <c r="W984" i="6" a="1"/>
  <c r="W984" i="6" s="1"/>
  <c r="W980" i="6" a="1"/>
  <c r="W980" i="6" s="1"/>
  <c r="W968" i="6" a="1"/>
  <c r="W968" i="6" s="1"/>
  <c r="W952" i="6" a="1"/>
  <c r="W952" i="6" s="1"/>
  <c r="W948" i="6" a="1"/>
  <c r="W948" i="6" s="1"/>
  <c r="W940" i="6" a="1"/>
  <c r="W940" i="6" s="1"/>
  <c r="W936" i="6" a="1"/>
  <c r="W936" i="6" s="1"/>
  <c r="W920" i="6" a="1"/>
  <c r="W920" i="6" s="1"/>
  <c r="W916" i="6" a="1"/>
  <c r="W916" i="6" s="1"/>
  <c r="W912" i="6" a="1"/>
  <c r="W912" i="6" s="1"/>
  <c r="W908" i="6" a="1"/>
  <c r="W908" i="6" s="1"/>
  <c r="W904" i="6" a="1"/>
  <c r="W904" i="6" s="1"/>
  <c r="W900" i="6" a="1"/>
  <c r="W900" i="6" s="1"/>
  <c r="W896" i="6" a="1"/>
  <c r="W896" i="6" s="1"/>
  <c r="W892" i="6" a="1"/>
  <c r="W892" i="6" s="1"/>
  <c r="W888" i="6" a="1"/>
  <c r="W888" i="6" s="1"/>
  <c r="W884" i="6" a="1"/>
  <c r="W884" i="6" s="1"/>
  <c r="W880" i="6" a="1"/>
  <c r="W880" i="6" s="1"/>
  <c r="W876" i="6" a="1"/>
  <c r="W876" i="6" s="1"/>
  <c r="U35" i="6"/>
  <c r="W35" i="6" a="1"/>
  <c r="W35" i="6" s="1"/>
  <c r="U51" i="6"/>
  <c r="W51" i="6" a="1"/>
  <c r="W51" i="6" s="1"/>
  <c r="U67" i="6"/>
  <c r="W67" i="6" a="1"/>
  <c r="W67" i="6" s="1"/>
  <c r="U83" i="6"/>
  <c r="W83" i="6" a="1"/>
  <c r="W83" i="6" s="1"/>
  <c r="U99" i="6"/>
  <c r="W99" i="6" a="1"/>
  <c r="W99" i="6" s="1"/>
  <c r="U115" i="6"/>
  <c r="W115" i="6" a="1"/>
  <c r="W115" i="6" s="1"/>
  <c r="T134" i="6"/>
  <c r="W134" i="6" a="1"/>
  <c r="W134" i="6" s="1"/>
  <c r="T138" i="6"/>
  <c r="W138" i="6" a="1"/>
  <c r="W138" i="6" s="1"/>
  <c r="T142" i="6"/>
  <c r="W142" i="6" a="1"/>
  <c r="W142" i="6" s="1"/>
  <c r="T146" i="6"/>
  <c r="W146" i="6" a="1"/>
  <c r="W146" i="6" s="1"/>
  <c r="T150" i="6"/>
  <c r="W150" i="6" a="1"/>
  <c r="W150" i="6" s="1"/>
  <c r="T154" i="6"/>
  <c r="W154" i="6" a="1"/>
  <c r="W154" i="6" s="1"/>
  <c r="T158" i="6"/>
  <c r="W158" i="6" a="1"/>
  <c r="W158" i="6" s="1"/>
  <c r="U174" i="6"/>
  <c r="W174" i="6" a="1"/>
  <c r="W174" i="6" s="1"/>
  <c r="U204" i="6"/>
  <c r="W204" i="6" a="1"/>
  <c r="W204" i="6" s="1"/>
  <c r="T215" i="6"/>
  <c r="W215" i="6" a="1"/>
  <c r="W215" i="6" s="1"/>
  <c r="S223" i="6"/>
  <c r="W223" i="6" a="1"/>
  <c r="W223" i="6" s="1"/>
  <c r="S231" i="6"/>
  <c r="W231" i="6" a="1"/>
  <c r="W231" i="6" s="1"/>
  <c r="S239" i="6"/>
  <c r="W239" i="6" a="1"/>
  <c r="W239" i="6" s="1"/>
  <c r="S247" i="6"/>
  <c r="W247" i="6" a="1"/>
  <c r="W247" i="6" s="1"/>
  <c r="S255" i="6"/>
  <c r="W255" i="6" a="1"/>
  <c r="W255" i="6" s="1"/>
  <c r="S263" i="6"/>
  <c r="W263" i="6" a="1"/>
  <c r="W263" i="6" s="1"/>
  <c r="S271" i="6"/>
  <c r="W271" i="6" a="1"/>
  <c r="W271" i="6" s="1"/>
  <c r="S279" i="6"/>
  <c r="W279" i="6" a="1"/>
  <c r="W279" i="6" s="1"/>
  <c r="S287" i="6"/>
  <c r="W287" i="6" a="1"/>
  <c r="W287" i="6" s="1"/>
  <c r="S295" i="6"/>
  <c r="W295" i="6" a="1"/>
  <c r="W295" i="6" s="1"/>
  <c r="S303" i="6"/>
  <c r="W303" i="6" a="1"/>
  <c r="W303" i="6" s="1"/>
  <c r="S347" i="6"/>
  <c r="W347" i="6" a="1"/>
  <c r="W347" i="6" s="1"/>
  <c r="S351" i="6"/>
  <c r="W351" i="6" a="1"/>
  <c r="W351" i="6" s="1"/>
  <c r="S355" i="6"/>
  <c r="W355" i="6" a="1"/>
  <c r="W355" i="6" s="1"/>
  <c r="S359" i="6"/>
  <c r="W359" i="6" a="1"/>
  <c r="W359" i="6" s="1"/>
  <c r="S363" i="6"/>
  <c r="W363" i="6" a="1"/>
  <c r="W363" i="6" s="1"/>
  <c r="S367" i="6"/>
  <c r="W367" i="6" a="1"/>
  <c r="W367" i="6" s="1"/>
  <c r="S371" i="6"/>
  <c r="W371" i="6" a="1"/>
  <c r="W371" i="6" s="1"/>
  <c r="S375" i="6"/>
  <c r="W375" i="6" a="1"/>
  <c r="W375" i="6" s="1"/>
  <c r="S383" i="6"/>
  <c r="W383" i="6" a="1"/>
  <c r="W383" i="6" s="1"/>
  <c r="S387" i="6"/>
  <c r="W387" i="6" a="1"/>
  <c r="W387" i="6" s="1"/>
  <c r="S391" i="6"/>
  <c r="W391" i="6" a="1"/>
  <c r="W391" i="6" s="1"/>
  <c r="S395" i="6"/>
  <c r="W395" i="6" a="1"/>
  <c r="W395" i="6" s="1"/>
  <c r="S403" i="6"/>
  <c r="W403" i="6" a="1"/>
  <c r="W403" i="6" s="1"/>
  <c r="S407" i="6"/>
  <c r="W407" i="6" a="1"/>
  <c r="W407" i="6" s="1"/>
  <c r="S419" i="6"/>
  <c r="W419" i="6" a="1"/>
  <c r="W419" i="6" s="1"/>
  <c r="S423" i="6"/>
  <c r="W423" i="6" a="1"/>
  <c r="W423" i="6" s="1"/>
  <c r="S427" i="6"/>
  <c r="W427" i="6" a="1"/>
  <c r="W427" i="6" s="1"/>
  <c r="S431" i="6"/>
  <c r="W431" i="6" a="1"/>
  <c r="W431" i="6" s="1"/>
  <c r="S435" i="6"/>
  <c r="W435" i="6" a="1"/>
  <c r="W435" i="6" s="1"/>
  <c r="S439" i="6"/>
  <c r="W439" i="6" a="1"/>
  <c r="W439" i="6" s="1"/>
  <c r="S443" i="6"/>
  <c r="W443" i="6" a="1"/>
  <c r="W443" i="6" s="1"/>
  <c r="S447" i="6"/>
  <c r="W447" i="6" a="1"/>
  <c r="W447" i="6" s="1"/>
  <c r="S455" i="6"/>
  <c r="W455" i="6" a="1"/>
  <c r="W455" i="6" s="1"/>
  <c r="S463" i="6"/>
  <c r="W463" i="6" a="1"/>
  <c r="W463" i="6" s="1"/>
  <c r="S467" i="6"/>
  <c r="W467" i="6" a="1"/>
  <c r="W467" i="6" s="1"/>
  <c r="T486" i="6"/>
  <c r="W486" i="6" a="1"/>
  <c r="W486" i="6" s="1"/>
  <c r="T490" i="6"/>
  <c r="W490" i="6" a="1"/>
  <c r="W490" i="6" s="1"/>
  <c r="U662" i="6"/>
  <c r="W662" i="6" a="1"/>
  <c r="W662" i="6" s="1"/>
  <c r="S680" i="6"/>
  <c r="W680" i="6" a="1"/>
  <c r="W680" i="6" s="1"/>
  <c r="S696" i="6"/>
  <c r="W696" i="6" a="1"/>
  <c r="W696" i="6" s="1"/>
  <c r="S700" i="6"/>
  <c r="W700" i="6" a="1"/>
  <c r="W700" i="6" s="1"/>
  <c r="S704" i="6"/>
  <c r="W704" i="6" a="1"/>
  <c r="W704" i="6" s="1"/>
  <c r="S708" i="6"/>
  <c r="W708" i="6" a="1"/>
  <c r="W708" i="6" s="1"/>
  <c r="S720" i="6"/>
  <c r="W720" i="6" a="1"/>
  <c r="W720" i="6" s="1"/>
  <c r="S728" i="6"/>
  <c r="W728" i="6" a="1"/>
  <c r="W728" i="6" s="1"/>
  <c r="S732" i="6"/>
  <c r="W732" i="6" a="1"/>
  <c r="W732" i="6" s="1"/>
  <c r="S736" i="6"/>
  <c r="W736" i="6" a="1"/>
  <c r="W736" i="6" s="1"/>
  <c r="S760" i="6"/>
  <c r="W760" i="6" a="1"/>
  <c r="W760" i="6" s="1"/>
  <c r="S768" i="6"/>
  <c r="W768" i="6" a="1"/>
  <c r="W768" i="6" s="1"/>
  <c r="S843" i="6"/>
  <c r="W843" i="6" a="1"/>
  <c r="W843" i="6" s="1"/>
  <c r="U846" i="6"/>
  <c r="W846" i="6" a="1"/>
  <c r="W846" i="6" s="1"/>
  <c r="S849" i="6"/>
  <c r="W849" i="6" a="1"/>
  <c r="W849" i="6" s="1"/>
  <c r="S855" i="6"/>
  <c r="W855" i="6" a="1"/>
  <c r="W855" i="6" s="1"/>
  <c r="S859" i="6"/>
  <c r="W859" i="6" a="1"/>
  <c r="W859" i="6" s="1"/>
  <c r="U870" i="6"/>
  <c r="W870" i="6" a="1"/>
  <c r="W870" i="6" s="1"/>
  <c r="W975" i="6" a="1"/>
  <c r="W975" i="6" s="1"/>
  <c r="W967" i="6" a="1"/>
  <c r="W967" i="6" s="1"/>
  <c r="W963" i="6" a="1"/>
  <c r="W963" i="6" s="1"/>
  <c r="W959" i="6" a="1"/>
  <c r="W959" i="6" s="1"/>
  <c r="W951" i="6" a="1"/>
  <c r="W951" i="6" s="1"/>
  <c r="W947" i="6" a="1"/>
  <c r="W947" i="6" s="1"/>
  <c r="W943" i="6" a="1"/>
  <c r="W943" i="6" s="1"/>
  <c r="W935" i="6" a="1"/>
  <c r="W935" i="6" s="1"/>
  <c r="W931" i="6" a="1"/>
  <c r="W931" i="6" s="1"/>
  <c r="W927" i="6" a="1"/>
  <c r="W927" i="6" s="1"/>
  <c r="W923" i="6" a="1"/>
  <c r="W923" i="6" s="1"/>
  <c r="W919" i="6" a="1"/>
  <c r="W919" i="6" s="1"/>
  <c r="W903" i="6" a="1"/>
  <c r="W903" i="6" s="1"/>
  <c r="W887" i="6" a="1"/>
  <c r="W887" i="6" s="1"/>
  <c r="W879" i="6" a="1"/>
  <c r="W879" i="6" s="1"/>
  <c r="U131" i="6"/>
  <c r="W131" i="6" a="1"/>
  <c r="W131" i="6" s="1"/>
  <c r="U147" i="6"/>
  <c r="W147" i="6" a="1"/>
  <c r="W147" i="6" s="1"/>
  <c r="S167" i="6"/>
  <c r="W167" i="6" a="1"/>
  <c r="W167" i="6" s="1"/>
  <c r="U194" i="6"/>
  <c r="W194" i="6" a="1"/>
  <c r="W194" i="6" s="1"/>
  <c r="S208" i="6"/>
  <c r="W208" i="6" a="1"/>
  <c r="W208" i="6" s="1"/>
  <c r="S220" i="6"/>
  <c r="W220" i="6" a="1"/>
  <c r="W220" i="6" s="1"/>
  <c r="S228" i="6"/>
  <c r="W228" i="6" a="1"/>
  <c r="W228" i="6" s="1"/>
  <c r="S236" i="6"/>
  <c r="W236" i="6" a="1"/>
  <c r="W236" i="6" s="1"/>
  <c r="S244" i="6"/>
  <c r="W244" i="6" a="1"/>
  <c r="W244" i="6" s="1"/>
  <c r="S252" i="6"/>
  <c r="W252" i="6" a="1"/>
  <c r="W252" i="6" s="1"/>
  <c r="S260" i="6"/>
  <c r="W260" i="6" a="1"/>
  <c r="W260" i="6" s="1"/>
  <c r="S268" i="6"/>
  <c r="W268" i="6" a="1"/>
  <c r="W268" i="6" s="1"/>
  <c r="S276" i="6"/>
  <c r="W276" i="6" a="1"/>
  <c r="W276" i="6" s="1"/>
  <c r="S284" i="6"/>
  <c r="W284" i="6" a="1"/>
  <c r="W284" i="6" s="1"/>
  <c r="S292" i="6"/>
  <c r="W292" i="6" a="1"/>
  <c r="W292" i="6" s="1"/>
  <c r="S300" i="6"/>
  <c r="W300" i="6" a="1"/>
  <c r="W300" i="6" s="1"/>
  <c r="S308" i="6"/>
  <c r="W308" i="6" a="1"/>
  <c r="W308" i="6" s="1"/>
  <c r="S316" i="6"/>
  <c r="W316" i="6" a="1"/>
  <c r="W316" i="6" s="1"/>
  <c r="S324" i="6"/>
  <c r="W324" i="6" a="1"/>
  <c r="W324" i="6" s="1"/>
  <c r="S332" i="6"/>
  <c r="W332" i="6" a="1"/>
  <c r="W332" i="6" s="1"/>
  <c r="S340" i="6"/>
  <c r="W340" i="6" a="1"/>
  <c r="W340" i="6" s="1"/>
  <c r="S479" i="6"/>
  <c r="W479" i="6" a="1"/>
  <c r="W479" i="6" s="1"/>
  <c r="S487" i="6"/>
  <c r="W487" i="6" a="1"/>
  <c r="W487" i="6" s="1"/>
  <c r="S491" i="6"/>
  <c r="W491" i="6" a="1"/>
  <c r="W491" i="6" s="1"/>
  <c r="S495" i="6"/>
  <c r="W495" i="6" a="1"/>
  <c r="W495" i="6" s="1"/>
  <c r="S663" i="6"/>
  <c r="W663" i="6" a="1"/>
  <c r="W663" i="6" s="1"/>
  <c r="T667" i="6"/>
  <c r="W667" i="6" a="1"/>
  <c r="W667" i="6" s="1"/>
  <c r="S773" i="6"/>
  <c r="W773" i="6" a="1"/>
  <c r="W773" i="6" s="1"/>
  <c r="T781" i="6"/>
  <c r="W781" i="6" a="1"/>
  <c r="W781" i="6" s="1"/>
  <c r="U850" i="6"/>
  <c r="W850" i="6" a="1"/>
  <c r="W850" i="6" s="1"/>
  <c r="S853" i="6"/>
  <c r="W853" i="6" a="1"/>
  <c r="W853" i="6" s="1"/>
  <c r="W978" i="6" a="1"/>
  <c r="W978" i="6" s="1"/>
  <c r="W902" i="6" a="1"/>
  <c r="W902" i="6" s="1"/>
  <c r="W894" i="6" a="1"/>
  <c r="W894" i="6" s="1"/>
  <c r="W861" i="6" a="1"/>
  <c r="W861" i="6" s="1"/>
  <c r="T2" i="6"/>
  <c r="W2" i="6" a="1"/>
  <c r="W2" i="6" s="1"/>
  <c r="T6" i="6"/>
  <c r="W6" i="6" a="1"/>
  <c r="W6" i="6" s="1"/>
  <c r="T10" i="6"/>
  <c r="W10" i="6" a="1"/>
  <c r="W10" i="6" s="1"/>
  <c r="T14" i="6"/>
  <c r="W14" i="6" a="1"/>
  <c r="W14" i="6" s="1"/>
  <c r="T18" i="6"/>
  <c r="W18" i="6" a="1"/>
  <c r="W18" i="6" s="1"/>
  <c r="T22" i="6"/>
  <c r="W22" i="6" a="1"/>
  <c r="W22" i="6" s="1"/>
  <c r="T26" i="6"/>
  <c r="W26" i="6" a="1"/>
  <c r="W26" i="6" s="1"/>
  <c r="S172" i="6"/>
  <c r="W172" i="6" a="1"/>
  <c r="W172" i="6" s="1"/>
  <c r="S176" i="6"/>
  <c r="W176" i="6" a="1"/>
  <c r="W176" i="6" s="1"/>
  <c r="U187" i="6"/>
  <c r="W187" i="6" a="1"/>
  <c r="W187" i="6" s="1"/>
  <c r="S199" i="6"/>
  <c r="W199" i="6" a="1"/>
  <c r="W199" i="6" s="1"/>
  <c r="U341" i="6"/>
  <c r="W341" i="6" a="1"/>
  <c r="W341" i="6" s="1"/>
  <c r="U576" i="6"/>
  <c r="W576" i="6" a="1"/>
  <c r="W576" i="6" s="1"/>
  <c r="U588" i="6"/>
  <c r="W588" i="6" a="1"/>
  <c r="W588" i="6" s="1"/>
  <c r="U604" i="6"/>
  <c r="W604" i="6" a="1"/>
  <c r="W604" i="6" s="1"/>
  <c r="S608" i="6"/>
  <c r="W608" i="6" a="1"/>
  <c r="W608" i="6" s="1"/>
  <c r="S612" i="6"/>
  <c r="W612" i="6" a="1"/>
  <c r="W612" i="6" s="1"/>
  <c r="S616" i="6"/>
  <c r="W616" i="6" a="1"/>
  <c r="W616" i="6" s="1"/>
  <c r="S620" i="6"/>
  <c r="W620" i="6" a="1"/>
  <c r="W620" i="6" s="1"/>
  <c r="S624" i="6"/>
  <c r="W624" i="6" a="1"/>
  <c r="W624" i="6" s="1"/>
  <c r="S628" i="6"/>
  <c r="W628" i="6" a="1"/>
  <c r="W628" i="6" s="1"/>
  <c r="S632" i="6"/>
  <c r="W632" i="6" a="1"/>
  <c r="W632" i="6" s="1"/>
  <c r="S636" i="6"/>
  <c r="W636" i="6" a="1"/>
  <c r="W636" i="6" s="1"/>
  <c r="S640" i="6"/>
  <c r="W640" i="6" a="1"/>
  <c r="W640" i="6" s="1"/>
  <c r="S644" i="6"/>
  <c r="W644" i="6" a="1"/>
  <c r="W644" i="6" s="1"/>
  <c r="S648" i="6"/>
  <c r="W648" i="6" a="1"/>
  <c r="W648" i="6" s="1"/>
  <c r="S652" i="6"/>
  <c r="W652" i="6" a="1"/>
  <c r="W652" i="6" s="1"/>
  <c r="S656" i="6"/>
  <c r="W656" i="6" a="1"/>
  <c r="W656" i="6" s="1"/>
  <c r="U774" i="6"/>
  <c r="W774" i="6" a="1"/>
  <c r="W774" i="6" s="1"/>
  <c r="U854" i="6"/>
  <c r="W854" i="6" a="1"/>
  <c r="W854" i="6" s="1"/>
  <c r="S857" i="6"/>
  <c r="W857" i="6" a="1"/>
  <c r="W857" i="6" s="1"/>
  <c r="W973" i="6" a="1"/>
  <c r="W973" i="6" s="1"/>
  <c r="W965" i="6" a="1"/>
  <c r="W965" i="6" s="1"/>
  <c r="W961" i="6" a="1"/>
  <c r="W961" i="6" s="1"/>
  <c r="W957" i="6" a="1"/>
  <c r="W957" i="6" s="1"/>
  <c r="W949" i="6" a="1"/>
  <c r="W949" i="6" s="1"/>
  <c r="W945" i="6" a="1"/>
  <c r="W945" i="6" s="1"/>
  <c r="W941" i="6" a="1"/>
  <c r="W941" i="6" s="1"/>
  <c r="W933" i="6" a="1"/>
  <c r="W933" i="6" s="1"/>
  <c r="W929" i="6" a="1"/>
  <c r="W929" i="6" s="1"/>
  <c r="W925" i="6" a="1"/>
  <c r="W925" i="6" s="1"/>
  <c r="W921" i="6" a="1"/>
  <c r="W921" i="6" s="1"/>
  <c r="W917" i="6" a="1"/>
  <c r="W917" i="6" s="1"/>
  <c r="W909" i="6" a="1"/>
  <c r="W909" i="6" s="1"/>
  <c r="W860" i="6" a="1"/>
  <c r="W860" i="6" s="1"/>
  <c r="U924" i="6"/>
  <c r="S924" i="6"/>
  <c r="T279" i="6"/>
  <c r="T846" i="6"/>
  <c r="T850" i="6"/>
  <c r="T854" i="6"/>
  <c r="T927" i="6"/>
  <c r="S846" i="6"/>
  <c r="S850" i="6"/>
  <c r="S854" i="6"/>
  <c r="S858" i="6"/>
  <c r="S909" i="6"/>
  <c r="T923" i="6"/>
  <c r="U834" i="6"/>
  <c r="T834" i="6"/>
  <c r="S834" i="6"/>
  <c r="U838" i="6"/>
  <c r="T838" i="6"/>
  <c r="S838" i="6"/>
  <c r="U842" i="6"/>
  <c r="T842" i="6"/>
  <c r="S842" i="6"/>
  <c r="U956" i="6"/>
  <c r="T956" i="6"/>
  <c r="U964" i="6"/>
  <c r="T964" i="6"/>
  <c r="S171" i="6"/>
  <c r="T171" i="6"/>
  <c r="U139" i="6"/>
  <c r="T139" i="6"/>
  <c r="U972" i="6"/>
  <c r="T972" i="6"/>
  <c r="U212" i="6"/>
  <c r="S212" i="6"/>
  <c r="T366" i="6"/>
  <c r="S366" i="6"/>
  <c r="T430" i="6"/>
  <c r="S430" i="6"/>
  <c r="T454" i="6"/>
  <c r="S454" i="6"/>
  <c r="S335" i="6"/>
  <c r="T335" i="6"/>
  <c r="U211" i="6"/>
  <c r="T211" i="6"/>
  <c r="S211" i="6"/>
  <c r="S350" i="6"/>
  <c r="S394" i="6"/>
  <c r="S406" i="6"/>
  <c r="S490" i="6"/>
  <c r="T909" i="6"/>
  <c r="S920" i="6"/>
  <c r="U923" i="6"/>
  <c r="T924" i="6"/>
  <c r="T940" i="6"/>
  <c r="T948" i="6"/>
  <c r="U340" i="6"/>
  <c r="T920" i="6"/>
  <c r="U2" i="6"/>
  <c r="U13" i="6"/>
  <c r="S13" i="6"/>
  <c r="U20" i="6"/>
  <c r="T20" i="6"/>
  <c r="S20" i="6"/>
  <c r="U195" i="6"/>
  <c r="T195" i="6"/>
  <c r="S195" i="6"/>
  <c r="U207" i="6"/>
  <c r="S207" i="6"/>
  <c r="T207" i="6"/>
  <c r="U17" i="6"/>
  <c r="S17" i="6"/>
  <c r="U21" i="6"/>
  <c r="S21" i="6"/>
  <c r="U24" i="6"/>
  <c r="S24" i="6"/>
  <c r="T24" i="6"/>
  <c r="U28" i="6"/>
  <c r="T28" i="6"/>
  <c r="S28" i="6"/>
  <c r="U87" i="6"/>
  <c r="S87" i="6"/>
  <c r="T87" i="6"/>
  <c r="U91" i="6"/>
  <c r="S91" i="6"/>
  <c r="T91" i="6"/>
  <c r="U95" i="6"/>
  <c r="T95" i="6"/>
  <c r="S95" i="6"/>
  <c r="S179" i="6"/>
  <c r="T179" i="6"/>
  <c r="S183" i="6"/>
  <c r="T183" i="6"/>
  <c r="S235" i="6"/>
  <c r="T235" i="6"/>
  <c r="S267" i="6"/>
  <c r="T267" i="6"/>
  <c r="U9" i="6"/>
  <c r="S9" i="6"/>
  <c r="U16" i="6"/>
  <c r="T16" i="6"/>
  <c r="S16" i="6"/>
  <c r="U75" i="6"/>
  <c r="S75" i="6"/>
  <c r="T75" i="6"/>
  <c r="U135" i="6"/>
  <c r="S135" i="6"/>
  <c r="T135" i="6"/>
  <c r="S227" i="6"/>
  <c r="T227" i="6"/>
  <c r="U4" i="6"/>
  <c r="T4" i="6"/>
  <c r="S4" i="6"/>
  <c r="U25" i="6"/>
  <c r="S25" i="6"/>
  <c r="U29" i="6"/>
  <c r="S29" i="6"/>
  <c r="U32" i="6"/>
  <c r="T32" i="6"/>
  <c r="S32" i="6"/>
  <c r="U39" i="6"/>
  <c r="S39" i="6"/>
  <c r="T39" i="6"/>
  <c r="U43" i="6"/>
  <c r="S43" i="6"/>
  <c r="T43" i="6"/>
  <c r="U47" i="6"/>
  <c r="T47" i="6"/>
  <c r="S47" i="6"/>
  <c r="U103" i="6"/>
  <c r="S103" i="6"/>
  <c r="T103" i="6"/>
  <c r="U107" i="6"/>
  <c r="S107" i="6"/>
  <c r="T107" i="6"/>
  <c r="U111" i="6"/>
  <c r="T111" i="6"/>
  <c r="S111" i="6"/>
  <c r="U143" i="6"/>
  <c r="T143" i="6"/>
  <c r="S143" i="6"/>
  <c r="U200" i="6"/>
  <c r="S200" i="6"/>
  <c r="S243" i="6"/>
  <c r="T243" i="6"/>
  <c r="U71" i="6"/>
  <c r="S71" i="6"/>
  <c r="T71" i="6"/>
  <c r="U79" i="6"/>
  <c r="T79" i="6"/>
  <c r="S79" i="6"/>
  <c r="S259" i="6"/>
  <c r="T259" i="6"/>
  <c r="U5" i="6"/>
  <c r="S5" i="6"/>
  <c r="U8" i="6"/>
  <c r="S8" i="6"/>
  <c r="T8" i="6"/>
  <c r="U12" i="6"/>
  <c r="T12" i="6"/>
  <c r="S12" i="6"/>
  <c r="U33" i="6"/>
  <c r="S33" i="6"/>
  <c r="U55" i="6"/>
  <c r="S55" i="6"/>
  <c r="T55" i="6"/>
  <c r="U59" i="6"/>
  <c r="S59" i="6"/>
  <c r="T59" i="6"/>
  <c r="U63" i="6"/>
  <c r="T63" i="6"/>
  <c r="S63" i="6"/>
  <c r="U119" i="6"/>
  <c r="S119" i="6"/>
  <c r="T119" i="6"/>
  <c r="U123" i="6"/>
  <c r="S123" i="6"/>
  <c r="T123" i="6"/>
  <c r="U127" i="6"/>
  <c r="T127" i="6"/>
  <c r="S127" i="6"/>
  <c r="U151" i="6"/>
  <c r="S151" i="6"/>
  <c r="T151" i="6"/>
  <c r="U155" i="6"/>
  <c r="S155" i="6"/>
  <c r="T155" i="6"/>
  <c r="U159" i="6"/>
  <c r="T159" i="6"/>
  <c r="U163" i="6"/>
  <c r="T163" i="6"/>
  <c r="S163" i="6"/>
  <c r="S175" i="6"/>
  <c r="T175" i="6"/>
  <c r="U191" i="6"/>
  <c r="S191" i="6"/>
  <c r="T191" i="6"/>
  <c r="S219" i="6"/>
  <c r="T219" i="6"/>
  <c r="S251" i="6"/>
  <c r="T251" i="6"/>
  <c r="U192" i="6"/>
  <c r="S192" i="6"/>
  <c r="S35" i="6"/>
  <c r="S51" i="6"/>
  <c r="S67" i="6"/>
  <c r="S83" i="6"/>
  <c r="S99" i="6"/>
  <c r="S115" i="6"/>
  <c r="S131" i="6"/>
  <c r="S147" i="6"/>
  <c r="U154" i="6"/>
  <c r="U158" i="6"/>
  <c r="T167" i="6"/>
  <c r="S187" i="6"/>
  <c r="S188" i="6"/>
  <c r="S203" i="6"/>
  <c r="T223" i="6"/>
  <c r="T231" i="6"/>
  <c r="T239" i="6"/>
  <c r="T247" i="6"/>
  <c r="T255" i="6"/>
  <c r="T263" i="6"/>
  <c r="T271" i="6"/>
  <c r="S275" i="6"/>
  <c r="T275" i="6"/>
  <c r="T287" i="6"/>
  <c r="S291" i="6"/>
  <c r="T291" i="6"/>
  <c r="T354" i="6"/>
  <c r="S354" i="6"/>
  <c r="T358" i="6"/>
  <c r="S358" i="6"/>
  <c r="T398" i="6"/>
  <c r="S398" i="6"/>
  <c r="T410" i="6"/>
  <c r="S410" i="6"/>
  <c r="U199" i="6"/>
  <c r="T199" i="6"/>
  <c r="S331" i="6"/>
  <c r="T331" i="6"/>
  <c r="T83" i="6"/>
  <c r="T99" i="6"/>
  <c r="T115" i="6"/>
  <c r="T131" i="6"/>
  <c r="T147" i="6"/>
  <c r="T187" i="6"/>
  <c r="T203" i="6"/>
  <c r="T295" i="6"/>
  <c r="S299" i="6"/>
  <c r="T299" i="6"/>
  <c r="T370" i="6"/>
  <c r="S370" i="6"/>
  <c r="T374" i="6"/>
  <c r="S374" i="6"/>
  <c r="T418" i="6"/>
  <c r="S418" i="6"/>
  <c r="T422" i="6"/>
  <c r="S422" i="6"/>
  <c r="U215" i="6"/>
  <c r="S215" i="6"/>
  <c r="S283" i="6"/>
  <c r="T283" i="6"/>
  <c r="T382" i="6"/>
  <c r="S382" i="6"/>
  <c r="T386" i="6"/>
  <c r="S386" i="6"/>
  <c r="T35" i="6"/>
  <c r="T51" i="6"/>
  <c r="T67" i="6"/>
  <c r="S139" i="6"/>
  <c r="T303" i="6"/>
  <c r="S307" i="6"/>
  <c r="T307" i="6"/>
  <c r="S311" i="6"/>
  <c r="T311" i="6"/>
  <c r="S315" i="6"/>
  <c r="T315" i="6"/>
  <c r="S319" i="6"/>
  <c r="T319" i="6"/>
  <c r="S323" i="6"/>
  <c r="T323" i="6"/>
  <c r="S327" i="6"/>
  <c r="T327" i="6"/>
  <c r="T434" i="6"/>
  <c r="S434" i="6"/>
  <c r="T438" i="6"/>
  <c r="S438" i="6"/>
  <c r="T462" i="6"/>
  <c r="S462" i="6"/>
  <c r="S341" i="6"/>
  <c r="S446" i="6"/>
  <c r="T450" i="6"/>
  <c r="S450" i="6"/>
  <c r="S470" i="6"/>
  <c r="S486" i="6"/>
  <c r="U556" i="6"/>
  <c r="S556" i="6"/>
  <c r="U592" i="6"/>
  <c r="S592" i="6"/>
  <c r="U596" i="6"/>
  <c r="S596" i="6"/>
  <c r="U600" i="6"/>
  <c r="S600" i="6"/>
  <c r="T699" i="6"/>
  <c r="S699" i="6"/>
  <c r="T703" i="6"/>
  <c r="S703" i="6"/>
  <c r="T707" i="6"/>
  <c r="S707" i="6"/>
  <c r="U778" i="6"/>
  <c r="S778" i="6"/>
  <c r="T778" i="6"/>
  <c r="U782" i="6"/>
  <c r="S782" i="6"/>
  <c r="T782" i="6"/>
  <c r="U786" i="6"/>
  <c r="S786" i="6"/>
  <c r="T786" i="6"/>
  <c r="U790" i="6"/>
  <c r="S790" i="6"/>
  <c r="T790" i="6"/>
  <c r="U866" i="6"/>
  <c r="S866" i="6"/>
  <c r="T866" i="6"/>
  <c r="T875" i="6"/>
  <c r="S875" i="6"/>
  <c r="U898" i="6"/>
  <c r="S898" i="6"/>
  <c r="T898" i="6"/>
  <c r="T907" i="6"/>
  <c r="S907" i="6"/>
  <c r="U928" i="6"/>
  <c r="T928" i="6"/>
  <c r="S928" i="6"/>
  <c r="U932" i="6"/>
  <c r="S932" i="6"/>
  <c r="T932" i="6"/>
  <c r="U976" i="6"/>
  <c r="T976" i="6"/>
  <c r="T341" i="6"/>
  <c r="T474" i="6"/>
  <c r="S474" i="6"/>
  <c r="T494" i="6"/>
  <c r="S494" i="6"/>
  <c r="T671" i="6"/>
  <c r="S671" i="6"/>
  <c r="T675" i="6"/>
  <c r="S675" i="6"/>
  <c r="T735" i="6"/>
  <c r="S735" i="6"/>
  <c r="T739" i="6"/>
  <c r="S739" i="6"/>
  <c r="T767" i="6"/>
  <c r="S767" i="6"/>
  <c r="U814" i="6"/>
  <c r="T814" i="6"/>
  <c r="S814" i="6"/>
  <c r="U818" i="6"/>
  <c r="T818" i="6"/>
  <c r="S818" i="6"/>
  <c r="U822" i="6"/>
  <c r="T822" i="6"/>
  <c r="S822" i="6"/>
  <c r="U826" i="6"/>
  <c r="T826" i="6"/>
  <c r="S826" i="6"/>
  <c r="U830" i="6"/>
  <c r="T830" i="6"/>
  <c r="S830" i="6"/>
  <c r="T867" i="6"/>
  <c r="S867" i="6"/>
  <c r="U890" i="6"/>
  <c r="S890" i="6"/>
  <c r="T890" i="6"/>
  <c r="T899" i="6"/>
  <c r="S899" i="6"/>
  <c r="U913" i="6"/>
  <c r="S913" i="6"/>
  <c r="T913" i="6"/>
  <c r="T482" i="6"/>
  <c r="S482" i="6"/>
  <c r="S576" i="6"/>
  <c r="U580" i="6"/>
  <c r="S580" i="6"/>
  <c r="U584" i="6"/>
  <c r="S584" i="6"/>
  <c r="T715" i="6"/>
  <c r="S715" i="6"/>
  <c r="U882" i="6"/>
  <c r="S882" i="6"/>
  <c r="T882" i="6"/>
  <c r="T891" i="6"/>
  <c r="S891" i="6"/>
  <c r="U944" i="6"/>
  <c r="T944" i="6"/>
  <c r="S346" i="6"/>
  <c r="S362" i="6"/>
  <c r="S378" i="6"/>
  <c r="S390" i="6"/>
  <c r="S402" i="6"/>
  <c r="S414" i="6"/>
  <c r="S426" i="6"/>
  <c r="S442" i="6"/>
  <c r="S458" i="6"/>
  <c r="S466" i="6"/>
  <c r="T683" i="6"/>
  <c r="S683" i="6"/>
  <c r="T687" i="6"/>
  <c r="S687" i="6"/>
  <c r="T723" i="6"/>
  <c r="S723" i="6"/>
  <c r="T727" i="6"/>
  <c r="S727" i="6"/>
  <c r="T759" i="6"/>
  <c r="S759" i="6"/>
  <c r="U862" i="6"/>
  <c r="T862" i="6"/>
  <c r="S862" i="6"/>
  <c r="U874" i="6"/>
  <c r="S874" i="6"/>
  <c r="T874" i="6"/>
  <c r="T883" i="6"/>
  <c r="S883" i="6"/>
  <c r="U906" i="6"/>
  <c r="S906" i="6"/>
  <c r="T906" i="6"/>
  <c r="U960" i="6"/>
  <c r="T960" i="6"/>
  <c r="S588" i="6"/>
  <c r="S604" i="6"/>
  <c r="S662" i="6"/>
  <c r="S679" i="6"/>
  <c r="S695" i="6"/>
  <c r="S711" i="6"/>
  <c r="S719" i="6"/>
  <c r="S731" i="6"/>
  <c r="S743" i="6"/>
  <c r="S763" i="6"/>
  <c r="S870" i="6"/>
  <c r="S871" i="6"/>
  <c r="S878" i="6"/>
  <c r="S879" i="6"/>
  <c r="S886" i="6"/>
  <c r="S887" i="6"/>
  <c r="S894" i="6"/>
  <c r="S895" i="6"/>
  <c r="S902" i="6"/>
  <c r="S903" i="6"/>
  <c r="T919" i="6"/>
  <c r="T936" i="6"/>
  <c r="T952" i="6"/>
  <c r="T968" i="6"/>
  <c r="T662" i="6"/>
  <c r="S774" i="6"/>
  <c r="T870" i="6"/>
  <c r="T878" i="6"/>
  <c r="T886" i="6"/>
  <c r="T894" i="6"/>
  <c r="T902" i="6"/>
  <c r="U919" i="6"/>
  <c r="T774" i="6"/>
  <c r="S37" i="6"/>
  <c r="T37" i="6"/>
  <c r="U37" i="6"/>
  <c r="T48" i="6"/>
  <c r="S48" i="6"/>
  <c r="U48" i="6"/>
  <c r="S53" i="6"/>
  <c r="T53" i="6"/>
  <c r="U53" i="6"/>
  <c r="T64" i="6"/>
  <c r="S64" i="6"/>
  <c r="U64" i="6"/>
  <c r="S69" i="6"/>
  <c r="T69" i="6"/>
  <c r="U69" i="6"/>
  <c r="T80" i="6"/>
  <c r="S80" i="6"/>
  <c r="U80" i="6"/>
  <c r="S85" i="6"/>
  <c r="T85" i="6"/>
  <c r="U85" i="6"/>
  <c r="T96" i="6"/>
  <c r="S96" i="6"/>
  <c r="U96" i="6"/>
  <c r="S101" i="6"/>
  <c r="T101" i="6"/>
  <c r="U101" i="6"/>
  <c r="T112" i="6"/>
  <c r="S112" i="6"/>
  <c r="U112" i="6"/>
  <c r="S117" i="6"/>
  <c r="T117" i="6"/>
  <c r="U117" i="6"/>
  <c r="T128" i="6"/>
  <c r="S128" i="6"/>
  <c r="U128" i="6"/>
  <c r="S133" i="6"/>
  <c r="T133" i="6"/>
  <c r="U133" i="6"/>
  <c r="T144" i="6"/>
  <c r="S144" i="6"/>
  <c r="U144" i="6"/>
  <c r="S149" i="6"/>
  <c r="T149" i="6"/>
  <c r="U149" i="6"/>
  <c r="S7" i="6"/>
  <c r="U7" i="6"/>
  <c r="T7" i="6"/>
  <c r="S15" i="6"/>
  <c r="T15" i="6"/>
  <c r="U15" i="6"/>
  <c r="S23" i="6"/>
  <c r="U23" i="6"/>
  <c r="T23" i="6"/>
  <c r="S31" i="6"/>
  <c r="U31" i="6"/>
  <c r="T31" i="6"/>
  <c r="T44" i="6"/>
  <c r="S44" i="6"/>
  <c r="U44" i="6"/>
  <c r="S49" i="6"/>
  <c r="T49" i="6"/>
  <c r="U49" i="6"/>
  <c r="T60" i="6"/>
  <c r="S60" i="6"/>
  <c r="U60" i="6"/>
  <c r="S65" i="6"/>
  <c r="T65" i="6"/>
  <c r="U65" i="6"/>
  <c r="T76" i="6"/>
  <c r="S76" i="6"/>
  <c r="U76" i="6"/>
  <c r="S81" i="6"/>
  <c r="T81" i="6"/>
  <c r="U81" i="6"/>
  <c r="T92" i="6"/>
  <c r="S92" i="6"/>
  <c r="U92" i="6"/>
  <c r="S97" i="6"/>
  <c r="T97" i="6"/>
  <c r="U97" i="6"/>
  <c r="T108" i="6"/>
  <c r="S108" i="6"/>
  <c r="U108" i="6"/>
  <c r="S113" i="6"/>
  <c r="T113" i="6"/>
  <c r="U113" i="6"/>
  <c r="T124" i="6"/>
  <c r="S124" i="6"/>
  <c r="U124" i="6"/>
  <c r="S129" i="6"/>
  <c r="T129" i="6"/>
  <c r="U129" i="6"/>
  <c r="T140" i="6"/>
  <c r="S140" i="6"/>
  <c r="U140" i="6"/>
  <c r="S145" i="6"/>
  <c r="T145" i="6"/>
  <c r="U145" i="6"/>
  <c r="U160" i="6"/>
  <c r="T160" i="6"/>
  <c r="S160" i="6"/>
  <c r="T40" i="6"/>
  <c r="S40" i="6"/>
  <c r="U40" i="6"/>
  <c r="S45" i="6"/>
  <c r="T45" i="6"/>
  <c r="U45" i="6"/>
  <c r="T56" i="6"/>
  <c r="S56" i="6"/>
  <c r="U56" i="6"/>
  <c r="S61" i="6"/>
  <c r="T61" i="6"/>
  <c r="U61" i="6"/>
  <c r="T72" i="6"/>
  <c r="S72" i="6"/>
  <c r="U72" i="6"/>
  <c r="S77" i="6"/>
  <c r="T77" i="6"/>
  <c r="U77" i="6"/>
  <c r="T88" i="6"/>
  <c r="S88" i="6"/>
  <c r="U88" i="6"/>
  <c r="S93" i="6"/>
  <c r="T93" i="6"/>
  <c r="U93" i="6"/>
  <c r="T104" i="6"/>
  <c r="S104" i="6"/>
  <c r="U104" i="6"/>
  <c r="S109" i="6"/>
  <c r="T109" i="6"/>
  <c r="U109" i="6"/>
  <c r="T120" i="6"/>
  <c r="S120" i="6"/>
  <c r="U120" i="6"/>
  <c r="S125" i="6"/>
  <c r="T125" i="6"/>
  <c r="U125" i="6"/>
  <c r="T136" i="6"/>
  <c r="S136" i="6"/>
  <c r="U136" i="6"/>
  <c r="S141" i="6"/>
  <c r="T141" i="6"/>
  <c r="U141" i="6"/>
  <c r="T152" i="6"/>
  <c r="S152" i="6"/>
  <c r="U152" i="6"/>
  <c r="T156" i="6"/>
  <c r="S156" i="6"/>
  <c r="U156" i="6"/>
  <c r="U161" i="6"/>
  <c r="T161" i="6"/>
  <c r="S161" i="6"/>
  <c r="S3" i="6"/>
  <c r="T3" i="6"/>
  <c r="U3" i="6"/>
  <c r="S11" i="6"/>
  <c r="U11" i="6"/>
  <c r="T11" i="6"/>
  <c r="S19" i="6"/>
  <c r="U19" i="6"/>
  <c r="T19" i="6"/>
  <c r="S27" i="6"/>
  <c r="U27" i="6"/>
  <c r="T27" i="6"/>
  <c r="T36" i="6"/>
  <c r="S36" i="6"/>
  <c r="U36" i="6"/>
  <c r="S41" i="6"/>
  <c r="T41" i="6"/>
  <c r="U41" i="6"/>
  <c r="T52" i="6"/>
  <c r="S52" i="6"/>
  <c r="U52" i="6"/>
  <c r="S57" i="6"/>
  <c r="T57" i="6"/>
  <c r="U57" i="6"/>
  <c r="T68" i="6"/>
  <c r="S68" i="6"/>
  <c r="U68" i="6"/>
  <c r="S73" i="6"/>
  <c r="T73" i="6"/>
  <c r="U73" i="6"/>
  <c r="T84" i="6"/>
  <c r="S84" i="6"/>
  <c r="U84" i="6"/>
  <c r="S89" i="6"/>
  <c r="T89" i="6"/>
  <c r="U89" i="6"/>
  <c r="T100" i="6"/>
  <c r="S100" i="6"/>
  <c r="U100" i="6"/>
  <c r="S105" i="6"/>
  <c r="T105" i="6"/>
  <c r="U105" i="6"/>
  <c r="T116" i="6"/>
  <c r="S116" i="6"/>
  <c r="U116" i="6"/>
  <c r="S121" i="6"/>
  <c r="T121" i="6"/>
  <c r="U121" i="6"/>
  <c r="T132" i="6"/>
  <c r="S132" i="6"/>
  <c r="U132" i="6"/>
  <c r="S137" i="6"/>
  <c r="T137" i="6"/>
  <c r="U137" i="6"/>
  <c r="T148" i="6"/>
  <c r="S148" i="6"/>
  <c r="U148" i="6"/>
  <c r="S153" i="6"/>
  <c r="T153" i="6"/>
  <c r="U153" i="6"/>
  <c r="S157" i="6"/>
  <c r="T157" i="6"/>
  <c r="U157" i="6"/>
  <c r="U6" i="6"/>
  <c r="U10" i="6"/>
  <c r="U14" i="6"/>
  <c r="U18" i="6"/>
  <c r="U22" i="6"/>
  <c r="U26" i="6"/>
  <c r="U30" i="6"/>
  <c r="U34" i="6"/>
  <c r="U38" i="6"/>
  <c r="U42" i="6"/>
  <c r="U46" i="6"/>
  <c r="U50" i="6"/>
  <c r="U54" i="6"/>
  <c r="U58" i="6"/>
  <c r="U62" i="6"/>
  <c r="U66" i="6"/>
  <c r="U70" i="6"/>
  <c r="U74" i="6"/>
  <c r="U78" i="6"/>
  <c r="U82" i="6"/>
  <c r="U86" i="6"/>
  <c r="U90" i="6"/>
  <c r="U94" i="6"/>
  <c r="U98" i="6"/>
  <c r="U102" i="6"/>
  <c r="U106" i="6"/>
  <c r="U110" i="6"/>
  <c r="U114" i="6"/>
  <c r="U118" i="6"/>
  <c r="U122" i="6"/>
  <c r="U126" i="6"/>
  <c r="U130" i="6"/>
  <c r="U134" i="6"/>
  <c r="U138" i="6"/>
  <c r="U142" i="6"/>
  <c r="U146" i="6"/>
  <c r="U150" i="6"/>
  <c r="U164" i="6"/>
  <c r="T164" i="6"/>
  <c r="T166" i="6"/>
  <c r="S166" i="6"/>
  <c r="U169" i="6"/>
  <c r="T169" i="6"/>
  <c r="S169" i="6"/>
  <c r="U180" i="6"/>
  <c r="T180" i="6"/>
  <c r="T182" i="6"/>
  <c r="S182" i="6"/>
  <c r="U185" i="6"/>
  <c r="T185" i="6"/>
  <c r="S185" i="6"/>
  <c r="T190" i="6"/>
  <c r="S190" i="6"/>
  <c r="U197" i="6"/>
  <c r="T197" i="6"/>
  <c r="S197" i="6"/>
  <c r="T202" i="6"/>
  <c r="S202" i="6"/>
  <c r="U209" i="6"/>
  <c r="T209" i="6"/>
  <c r="S209" i="6"/>
  <c r="T214" i="6"/>
  <c r="S214" i="6"/>
  <c r="U224" i="6"/>
  <c r="T224" i="6"/>
  <c r="T226" i="6"/>
  <c r="S226" i="6"/>
  <c r="U229" i="6"/>
  <c r="T229" i="6"/>
  <c r="S229" i="6"/>
  <c r="U240" i="6"/>
  <c r="T240" i="6"/>
  <c r="T242" i="6"/>
  <c r="S242" i="6"/>
  <c r="U245" i="6"/>
  <c r="T245" i="6"/>
  <c r="S245" i="6"/>
  <c r="U256" i="6"/>
  <c r="T256" i="6"/>
  <c r="T258" i="6"/>
  <c r="S258" i="6"/>
  <c r="U261" i="6"/>
  <c r="T261" i="6"/>
  <c r="S261" i="6"/>
  <c r="U272" i="6"/>
  <c r="T272" i="6"/>
  <c r="T274" i="6"/>
  <c r="S274" i="6"/>
  <c r="U277" i="6"/>
  <c r="T277" i="6"/>
  <c r="S277" i="6"/>
  <c r="U288" i="6"/>
  <c r="T288" i="6"/>
  <c r="T290" i="6"/>
  <c r="S290" i="6"/>
  <c r="U293" i="6"/>
  <c r="T293" i="6"/>
  <c r="S293" i="6"/>
  <c r="U304" i="6"/>
  <c r="T304" i="6"/>
  <c r="T306" i="6"/>
  <c r="S306" i="6"/>
  <c r="U309" i="6"/>
  <c r="T309" i="6"/>
  <c r="S309" i="6"/>
  <c r="U320" i="6"/>
  <c r="T320" i="6"/>
  <c r="T322" i="6"/>
  <c r="S322" i="6"/>
  <c r="U325" i="6"/>
  <c r="T325" i="6"/>
  <c r="S325" i="6"/>
  <c r="U336" i="6"/>
  <c r="T336" i="6"/>
  <c r="T338" i="6"/>
  <c r="U338" i="6"/>
  <c r="S338" i="6"/>
  <c r="S343" i="6"/>
  <c r="U343" i="6"/>
  <c r="T343" i="6"/>
  <c r="U348" i="6"/>
  <c r="T348" i="6"/>
  <c r="S348" i="6"/>
  <c r="U353" i="6"/>
  <c r="T353" i="6"/>
  <c r="S353" i="6"/>
  <c r="U364" i="6"/>
  <c r="T364" i="6"/>
  <c r="S364" i="6"/>
  <c r="U369" i="6"/>
  <c r="T369" i="6"/>
  <c r="S369" i="6"/>
  <c r="U381" i="6"/>
  <c r="T381" i="6"/>
  <c r="S381" i="6"/>
  <c r="U392" i="6"/>
  <c r="T392" i="6"/>
  <c r="S392" i="6"/>
  <c r="U397" i="6"/>
  <c r="T397" i="6"/>
  <c r="S397" i="6"/>
  <c r="S399" i="6"/>
  <c r="U399" i="6"/>
  <c r="T399" i="6"/>
  <c r="U404" i="6"/>
  <c r="T404" i="6"/>
  <c r="S404" i="6"/>
  <c r="U409" i="6"/>
  <c r="T409" i="6"/>
  <c r="S409" i="6"/>
  <c r="S411" i="6"/>
  <c r="U411" i="6"/>
  <c r="T411" i="6"/>
  <c r="U417" i="6"/>
  <c r="T417" i="6"/>
  <c r="S417" i="6"/>
  <c r="U428" i="6"/>
  <c r="T428" i="6"/>
  <c r="S428" i="6"/>
  <c r="U433" i="6"/>
  <c r="T433" i="6"/>
  <c r="S433" i="6"/>
  <c r="U444" i="6"/>
  <c r="T444" i="6"/>
  <c r="S444" i="6"/>
  <c r="U449" i="6"/>
  <c r="T449" i="6"/>
  <c r="S449" i="6"/>
  <c r="S451" i="6"/>
  <c r="U451" i="6"/>
  <c r="T451" i="6"/>
  <c r="U456" i="6"/>
  <c r="T456" i="6"/>
  <c r="S456" i="6"/>
  <c r="U468" i="6"/>
  <c r="T468" i="6"/>
  <c r="S468" i="6"/>
  <c r="U476" i="6"/>
  <c r="T476" i="6"/>
  <c r="S476" i="6"/>
  <c r="U481" i="6"/>
  <c r="T481" i="6"/>
  <c r="S481" i="6"/>
  <c r="S483" i="6"/>
  <c r="U483" i="6"/>
  <c r="T483" i="6"/>
  <c r="U488" i="6"/>
  <c r="T488" i="6"/>
  <c r="S488" i="6"/>
  <c r="U493" i="6"/>
  <c r="T493" i="6"/>
  <c r="S493" i="6"/>
  <c r="S164" i="6"/>
  <c r="U166" i="6"/>
  <c r="U168" i="6"/>
  <c r="T168" i="6"/>
  <c r="T170" i="6"/>
  <c r="S170" i="6"/>
  <c r="U173" i="6"/>
  <c r="T173" i="6"/>
  <c r="S173" i="6"/>
  <c r="S180" i="6"/>
  <c r="U182" i="6"/>
  <c r="U184" i="6"/>
  <c r="T184" i="6"/>
  <c r="T186" i="6"/>
  <c r="S186" i="6"/>
  <c r="U190" i="6"/>
  <c r="U196" i="6"/>
  <c r="T196" i="6"/>
  <c r="T198" i="6"/>
  <c r="S198" i="6"/>
  <c r="U202" i="6"/>
  <c r="U208" i="6"/>
  <c r="T208" i="6"/>
  <c r="T210" i="6"/>
  <c r="S210" i="6"/>
  <c r="U214" i="6"/>
  <c r="U217" i="6"/>
  <c r="T217" i="6"/>
  <c r="S217" i="6"/>
  <c r="S224" i="6"/>
  <c r="U226" i="6"/>
  <c r="U228" i="6"/>
  <c r="T228" i="6"/>
  <c r="T230" i="6"/>
  <c r="S230" i="6"/>
  <c r="U233" i="6"/>
  <c r="T233" i="6"/>
  <c r="S233" i="6"/>
  <c r="S240" i="6"/>
  <c r="U242" i="6"/>
  <c r="U244" i="6"/>
  <c r="T244" i="6"/>
  <c r="T246" i="6"/>
  <c r="S246" i="6"/>
  <c r="U249" i="6"/>
  <c r="T249" i="6"/>
  <c r="S249" i="6"/>
  <c r="S256" i="6"/>
  <c r="U258" i="6"/>
  <c r="U260" i="6"/>
  <c r="T260" i="6"/>
  <c r="T262" i="6"/>
  <c r="S262" i="6"/>
  <c r="U265" i="6"/>
  <c r="T265" i="6"/>
  <c r="S265" i="6"/>
  <c r="S272" i="6"/>
  <c r="U274" i="6"/>
  <c r="U276" i="6"/>
  <c r="T276" i="6"/>
  <c r="T278" i="6"/>
  <c r="S278" i="6"/>
  <c r="U281" i="6"/>
  <c r="T281" i="6"/>
  <c r="S281" i="6"/>
  <c r="S288" i="6"/>
  <c r="U290" i="6"/>
  <c r="U292" i="6"/>
  <c r="T292" i="6"/>
  <c r="T294" i="6"/>
  <c r="S294" i="6"/>
  <c r="U297" i="6"/>
  <c r="T297" i="6"/>
  <c r="S297" i="6"/>
  <c r="S304" i="6"/>
  <c r="U306" i="6"/>
  <c r="U308" i="6"/>
  <c r="T308" i="6"/>
  <c r="T310" i="6"/>
  <c r="S310" i="6"/>
  <c r="U313" i="6"/>
  <c r="T313" i="6"/>
  <c r="S313" i="6"/>
  <c r="S320" i="6"/>
  <c r="U322" i="6"/>
  <c r="U324" i="6"/>
  <c r="T324" i="6"/>
  <c r="T326" i="6"/>
  <c r="S326" i="6"/>
  <c r="U329" i="6"/>
  <c r="T329" i="6"/>
  <c r="S329" i="6"/>
  <c r="S336" i="6"/>
  <c r="S2" i="6"/>
  <c r="T5" i="6"/>
  <c r="S6" i="6"/>
  <c r="T9" i="6"/>
  <c r="S10" i="6"/>
  <c r="T13" i="6"/>
  <c r="S14" i="6"/>
  <c r="T17" i="6"/>
  <c r="S18" i="6"/>
  <c r="T21" i="6"/>
  <c r="S22" i="6"/>
  <c r="T25" i="6"/>
  <c r="S26" i="6"/>
  <c r="T29" i="6"/>
  <c r="S30" i="6"/>
  <c r="T33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T162" i="6"/>
  <c r="S162" i="6"/>
  <c r="S168" i="6"/>
  <c r="U170" i="6"/>
  <c r="U172" i="6"/>
  <c r="T172" i="6"/>
  <c r="T174" i="6"/>
  <c r="S174" i="6"/>
  <c r="U177" i="6"/>
  <c r="T177" i="6"/>
  <c r="S177" i="6"/>
  <c r="S184" i="6"/>
  <c r="U186" i="6"/>
  <c r="U193" i="6"/>
  <c r="T193" i="6"/>
  <c r="S193" i="6"/>
  <c r="S196" i="6"/>
  <c r="U198" i="6"/>
  <c r="U205" i="6"/>
  <c r="T205" i="6"/>
  <c r="S205" i="6"/>
  <c r="U216" i="6"/>
  <c r="T216" i="6"/>
  <c r="T218" i="6"/>
  <c r="S218" i="6"/>
  <c r="U221" i="6"/>
  <c r="T221" i="6"/>
  <c r="S221" i="6"/>
  <c r="U232" i="6"/>
  <c r="T232" i="6"/>
  <c r="T234" i="6"/>
  <c r="S234" i="6"/>
  <c r="U237" i="6"/>
  <c r="T237" i="6"/>
  <c r="S237" i="6"/>
  <c r="U248" i="6"/>
  <c r="T248" i="6"/>
  <c r="T250" i="6"/>
  <c r="S250" i="6"/>
  <c r="U253" i="6"/>
  <c r="T253" i="6"/>
  <c r="S253" i="6"/>
  <c r="U264" i="6"/>
  <c r="T264" i="6"/>
  <c r="T266" i="6"/>
  <c r="S266" i="6"/>
  <c r="U269" i="6"/>
  <c r="T269" i="6"/>
  <c r="S269" i="6"/>
  <c r="U280" i="6"/>
  <c r="T280" i="6"/>
  <c r="T282" i="6"/>
  <c r="S282" i="6"/>
  <c r="U285" i="6"/>
  <c r="T285" i="6"/>
  <c r="S285" i="6"/>
  <c r="U296" i="6"/>
  <c r="T296" i="6"/>
  <c r="T298" i="6"/>
  <c r="S298" i="6"/>
  <c r="U301" i="6"/>
  <c r="T301" i="6"/>
  <c r="S301" i="6"/>
  <c r="U312" i="6"/>
  <c r="T312" i="6"/>
  <c r="T314" i="6"/>
  <c r="S314" i="6"/>
  <c r="U317" i="6"/>
  <c r="T317" i="6"/>
  <c r="S317" i="6"/>
  <c r="U328" i="6"/>
  <c r="T328" i="6"/>
  <c r="T330" i="6"/>
  <c r="S330" i="6"/>
  <c r="U333" i="6"/>
  <c r="T333" i="6"/>
  <c r="S333" i="6"/>
  <c r="S339" i="6"/>
  <c r="T339" i="6"/>
  <c r="U339" i="6"/>
  <c r="S159" i="6"/>
  <c r="U162" i="6"/>
  <c r="U165" i="6"/>
  <c r="T165" i="6"/>
  <c r="S165" i="6"/>
  <c r="U176" i="6"/>
  <c r="T176" i="6"/>
  <c r="T178" i="6"/>
  <c r="S178" i="6"/>
  <c r="U181" i="6"/>
  <c r="T181" i="6"/>
  <c r="S181" i="6"/>
  <c r="U189" i="6"/>
  <c r="T189" i="6"/>
  <c r="S189" i="6"/>
  <c r="T194" i="6"/>
  <c r="S194" i="6"/>
  <c r="U201" i="6"/>
  <c r="T201" i="6"/>
  <c r="S201" i="6"/>
  <c r="T206" i="6"/>
  <c r="S206" i="6"/>
  <c r="U213" i="6"/>
  <c r="T213" i="6"/>
  <c r="S213" i="6"/>
  <c r="S216" i="6"/>
  <c r="U218" i="6"/>
  <c r="U220" i="6"/>
  <c r="T220" i="6"/>
  <c r="T222" i="6"/>
  <c r="S222" i="6"/>
  <c r="U225" i="6"/>
  <c r="T225" i="6"/>
  <c r="S225" i="6"/>
  <c r="S232" i="6"/>
  <c r="U234" i="6"/>
  <c r="U236" i="6"/>
  <c r="T236" i="6"/>
  <c r="T238" i="6"/>
  <c r="S238" i="6"/>
  <c r="U241" i="6"/>
  <c r="T241" i="6"/>
  <c r="S241" i="6"/>
  <c r="S248" i="6"/>
  <c r="U250" i="6"/>
  <c r="U252" i="6"/>
  <c r="T252" i="6"/>
  <c r="T254" i="6"/>
  <c r="S254" i="6"/>
  <c r="U257" i="6"/>
  <c r="T257" i="6"/>
  <c r="S257" i="6"/>
  <c r="S264" i="6"/>
  <c r="U266" i="6"/>
  <c r="U268" i="6"/>
  <c r="T268" i="6"/>
  <c r="T270" i="6"/>
  <c r="S270" i="6"/>
  <c r="U273" i="6"/>
  <c r="T273" i="6"/>
  <c r="S273" i="6"/>
  <c r="S280" i="6"/>
  <c r="U282" i="6"/>
  <c r="U284" i="6"/>
  <c r="T284" i="6"/>
  <c r="T286" i="6"/>
  <c r="S286" i="6"/>
  <c r="U289" i="6"/>
  <c r="T289" i="6"/>
  <c r="S289" i="6"/>
  <c r="S296" i="6"/>
  <c r="U298" i="6"/>
  <c r="U300" i="6"/>
  <c r="T300" i="6"/>
  <c r="T302" i="6"/>
  <c r="S302" i="6"/>
  <c r="U305" i="6"/>
  <c r="T305" i="6"/>
  <c r="S305" i="6"/>
  <c r="S312" i="6"/>
  <c r="U314" i="6"/>
  <c r="U316" i="6"/>
  <c r="T316" i="6"/>
  <c r="T318" i="6"/>
  <c r="S318" i="6"/>
  <c r="U321" i="6"/>
  <c r="T321" i="6"/>
  <c r="S321" i="6"/>
  <c r="S328" i="6"/>
  <c r="U330" i="6"/>
  <c r="U332" i="6"/>
  <c r="T332" i="6"/>
  <c r="T334" i="6"/>
  <c r="S334" i="6"/>
  <c r="U337" i="6"/>
  <c r="T337" i="6"/>
  <c r="S337" i="6"/>
  <c r="U167" i="6"/>
  <c r="U171" i="6"/>
  <c r="U175" i="6"/>
  <c r="U179" i="6"/>
  <c r="U183" i="6"/>
  <c r="T188" i="6"/>
  <c r="T192" i="6"/>
  <c r="T200" i="6"/>
  <c r="T204" i="6"/>
  <c r="T212" i="6"/>
  <c r="U219" i="6"/>
  <c r="U223" i="6"/>
  <c r="U227" i="6"/>
  <c r="U231" i="6"/>
  <c r="U235" i="6"/>
  <c r="U239" i="6"/>
  <c r="U243" i="6"/>
  <c r="U247" i="6"/>
  <c r="U251" i="6"/>
  <c r="U255" i="6"/>
  <c r="U259" i="6"/>
  <c r="U263" i="6"/>
  <c r="U267" i="6"/>
  <c r="U271" i="6"/>
  <c r="U275" i="6"/>
  <c r="U279" i="6"/>
  <c r="U283" i="6"/>
  <c r="U287" i="6"/>
  <c r="U291" i="6"/>
  <c r="U295" i="6"/>
  <c r="U299" i="6"/>
  <c r="U303" i="6"/>
  <c r="U307" i="6"/>
  <c r="U311" i="6"/>
  <c r="U315" i="6"/>
  <c r="U319" i="6"/>
  <c r="U323" i="6"/>
  <c r="U327" i="6"/>
  <c r="U331" i="6"/>
  <c r="U335" i="6"/>
  <c r="T342" i="6"/>
  <c r="U342" i="6"/>
  <c r="U344" i="6"/>
  <c r="T344" i="6"/>
  <c r="S344" i="6"/>
  <c r="U349" i="6"/>
  <c r="T349" i="6"/>
  <c r="S349" i="6"/>
  <c r="U360" i="6"/>
  <c r="T360" i="6"/>
  <c r="S360" i="6"/>
  <c r="U365" i="6"/>
  <c r="T365" i="6"/>
  <c r="S365" i="6"/>
  <c r="U376" i="6"/>
  <c r="T376" i="6"/>
  <c r="S376" i="6"/>
  <c r="U388" i="6"/>
  <c r="T388" i="6"/>
  <c r="S388" i="6"/>
  <c r="U393" i="6"/>
  <c r="T393" i="6"/>
  <c r="S393" i="6"/>
  <c r="U400" i="6"/>
  <c r="T400" i="6"/>
  <c r="S400" i="6"/>
  <c r="U405" i="6"/>
  <c r="T405" i="6"/>
  <c r="S405" i="6"/>
  <c r="U412" i="6"/>
  <c r="T412" i="6"/>
  <c r="S412" i="6"/>
  <c r="U424" i="6"/>
  <c r="T424" i="6"/>
  <c r="S424" i="6"/>
  <c r="U429" i="6"/>
  <c r="T429" i="6"/>
  <c r="S429" i="6"/>
  <c r="U440" i="6"/>
  <c r="T440" i="6"/>
  <c r="S440" i="6"/>
  <c r="U445" i="6"/>
  <c r="T445" i="6"/>
  <c r="S445" i="6"/>
  <c r="U452" i="6"/>
  <c r="T452" i="6"/>
  <c r="S452" i="6"/>
  <c r="U457" i="6"/>
  <c r="T457" i="6"/>
  <c r="S457" i="6"/>
  <c r="S459" i="6"/>
  <c r="U459" i="6"/>
  <c r="T459" i="6"/>
  <c r="U464" i="6"/>
  <c r="T464" i="6"/>
  <c r="S464" i="6"/>
  <c r="U469" i="6"/>
  <c r="T469" i="6"/>
  <c r="S469" i="6"/>
  <c r="S471" i="6"/>
  <c r="U471" i="6"/>
  <c r="T471" i="6"/>
  <c r="U477" i="6"/>
  <c r="T477" i="6"/>
  <c r="S477" i="6"/>
  <c r="U484" i="6"/>
  <c r="T484" i="6"/>
  <c r="S484" i="6"/>
  <c r="U489" i="6"/>
  <c r="T489" i="6"/>
  <c r="S489" i="6"/>
  <c r="U345" i="6"/>
  <c r="T345" i="6"/>
  <c r="S345" i="6"/>
  <c r="U356" i="6"/>
  <c r="T356" i="6"/>
  <c r="S356" i="6"/>
  <c r="U361" i="6"/>
  <c r="T361" i="6"/>
  <c r="S361" i="6"/>
  <c r="U372" i="6"/>
  <c r="T372" i="6"/>
  <c r="S372" i="6"/>
  <c r="U377" i="6"/>
  <c r="T377" i="6"/>
  <c r="S377" i="6"/>
  <c r="S379" i="6"/>
  <c r="U379" i="6"/>
  <c r="T379" i="6"/>
  <c r="U384" i="6"/>
  <c r="T384" i="6"/>
  <c r="S384" i="6"/>
  <c r="U389" i="6"/>
  <c r="T389" i="6"/>
  <c r="S389" i="6"/>
  <c r="U401" i="6"/>
  <c r="T401" i="6"/>
  <c r="S401" i="6"/>
  <c r="U413" i="6"/>
  <c r="T413" i="6"/>
  <c r="S413" i="6"/>
  <c r="S415" i="6"/>
  <c r="U415" i="6"/>
  <c r="T415" i="6"/>
  <c r="U420" i="6"/>
  <c r="T420" i="6"/>
  <c r="S420" i="6"/>
  <c r="U425" i="6"/>
  <c r="T425" i="6"/>
  <c r="S425" i="6"/>
  <c r="U436" i="6"/>
  <c r="T436" i="6"/>
  <c r="S436" i="6"/>
  <c r="U441" i="6"/>
  <c r="T441" i="6"/>
  <c r="S441" i="6"/>
  <c r="U453" i="6"/>
  <c r="T453" i="6"/>
  <c r="S453" i="6"/>
  <c r="U460" i="6"/>
  <c r="T460" i="6"/>
  <c r="S460" i="6"/>
  <c r="U465" i="6"/>
  <c r="T465" i="6"/>
  <c r="S465" i="6"/>
  <c r="U472" i="6"/>
  <c r="T472" i="6"/>
  <c r="S472" i="6"/>
  <c r="U485" i="6"/>
  <c r="T485" i="6"/>
  <c r="S485" i="6"/>
  <c r="U496" i="6"/>
  <c r="T496" i="6"/>
  <c r="S496" i="6"/>
  <c r="T340" i="6"/>
  <c r="U352" i="6"/>
  <c r="T352" i="6"/>
  <c r="S352" i="6"/>
  <c r="U357" i="6"/>
  <c r="T357" i="6"/>
  <c r="S357" i="6"/>
  <c r="U368" i="6"/>
  <c r="T368" i="6"/>
  <c r="S368" i="6"/>
  <c r="U373" i="6"/>
  <c r="T373" i="6"/>
  <c r="S373" i="6"/>
  <c r="U380" i="6"/>
  <c r="T380" i="6"/>
  <c r="S380" i="6"/>
  <c r="U385" i="6"/>
  <c r="T385" i="6"/>
  <c r="S385" i="6"/>
  <c r="U396" i="6"/>
  <c r="T396" i="6"/>
  <c r="S396" i="6"/>
  <c r="U408" i="6"/>
  <c r="T408" i="6"/>
  <c r="S408" i="6"/>
  <c r="U416" i="6"/>
  <c r="T416" i="6"/>
  <c r="S416" i="6"/>
  <c r="U421" i="6"/>
  <c r="T421" i="6"/>
  <c r="S421" i="6"/>
  <c r="U432" i="6"/>
  <c r="T432" i="6"/>
  <c r="S432" i="6"/>
  <c r="U437" i="6"/>
  <c r="T437" i="6"/>
  <c r="S437" i="6"/>
  <c r="U448" i="6"/>
  <c r="T448" i="6"/>
  <c r="S448" i="6"/>
  <c r="U461" i="6"/>
  <c r="T461" i="6"/>
  <c r="S461" i="6"/>
  <c r="U473" i="6"/>
  <c r="T473" i="6"/>
  <c r="S473" i="6"/>
  <c r="S475" i="6"/>
  <c r="U475" i="6"/>
  <c r="T475" i="6"/>
  <c r="U480" i="6"/>
  <c r="T480" i="6"/>
  <c r="S480" i="6"/>
  <c r="U492" i="6"/>
  <c r="T492" i="6"/>
  <c r="S492" i="6"/>
  <c r="U497" i="6"/>
  <c r="T497" i="6"/>
  <c r="S497" i="6"/>
  <c r="U346" i="6"/>
  <c r="T347" i="6"/>
  <c r="U350" i="6"/>
  <c r="T351" i="6"/>
  <c r="U354" i="6"/>
  <c r="T355" i="6"/>
  <c r="U358" i="6"/>
  <c r="T359" i="6"/>
  <c r="U362" i="6"/>
  <c r="T363" i="6"/>
  <c r="U366" i="6"/>
  <c r="T367" i="6"/>
  <c r="U370" i="6"/>
  <c r="T371" i="6"/>
  <c r="U374" i="6"/>
  <c r="T375" i="6"/>
  <c r="U378" i="6"/>
  <c r="U382" i="6"/>
  <c r="T383" i="6"/>
  <c r="U386" i="6"/>
  <c r="T387" i="6"/>
  <c r="U390" i="6"/>
  <c r="T391" i="6"/>
  <c r="U394" i="6"/>
  <c r="T395" i="6"/>
  <c r="U398" i="6"/>
  <c r="U402" i="6"/>
  <c r="T403" i="6"/>
  <c r="U406" i="6"/>
  <c r="T407" i="6"/>
  <c r="U410" i="6"/>
  <c r="U414" i="6"/>
  <c r="U418" i="6"/>
  <c r="T419" i="6"/>
  <c r="U422" i="6"/>
  <c r="T423" i="6"/>
  <c r="U426" i="6"/>
  <c r="T427" i="6"/>
  <c r="U430" i="6"/>
  <c r="T431" i="6"/>
  <c r="U434" i="6"/>
  <c r="T435" i="6"/>
  <c r="U438" i="6"/>
  <c r="T439" i="6"/>
  <c r="U442" i="6"/>
  <c r="T443" i="6"/>
  <c r="U446" i="6"/>
  <c r="T447" i="6"/>
  <c r="U450" i="6"/>
  <c r="U454" i="6"/>
  <c r="T455" i="6"/>
  <c r="U458" i="6"/>
  <c r="U462" i="6"/>
  <c r="T463" i="6"/>
  <c r="U466" i="6"/>
  <c r="T467" i="6"/>
  <c r="U470" i="6"/>
  <c r="U474" i="6"/>
  <c r="U478" i="6"/>
  <c r="T479" i="6"/>
  <c r="U482" i="6"/>
  <c r="U486" i="6"/>
  <c r="T487" i="6"/>
  <c r="U490" i="6"/>
  <c r="T491" i="6"/>
  <c r="U494" i="6"/>
  <c r="T495" i="6"/>
  <c r="U501" i="6"/>
  <c r="T501" i="6"/>
  <c r="S501" i="6"/>
  <c r="U505" i="6"/>
  <c r="T505" i="6"/>
  <c r="S505" i="6"/>
  <c r="U509" i="6"/>
  <c r="T509" i="6"/>
  <c r="S509" i="6"/>
  <c r="U513" i="6"/>
  <c r="T513" i="6"/>
  <c r="S513" i="6"/>
  <c r="U517" i="6"/>
  <c r="T517" i="6"/>
  <c r="S517" i="6"/>
  <c r="U521" i="6"/>
  <c r="T521" i="6"/>
  <c r="S521" i="6"/>
  <c r="U525" i="6"/>
  <c r="T525" i="6"/>
  <c r="S525" i="6"/>
  <c r="U529" i="6"/>
  <c r="T529" i="6"/>
  <c r="S529" i="6"/>
  <c r="U533" i="6"/>
  <c r="T533" i="6"/>
  <c r="S533" i="6"/>
  <c r="U537" i="6"/>
  <c r="T537" i="6"/>
  <c r="S537" i="6"/>
  <c r="S544" i="6"/>
  <c r="U544" i="6"/>
  <c r="T544" i="6"/>
  <c r="T547" i="6"/>
  <c r="S547" i="6"/>
  <c r="U547" i="6"/>
  <c r="U550" i="6"/>
  <c r="T550" i="6"/>
  <c r="S550" i="6"/>
  <c r="U558" i="6"/>
  <c r="T558" i="6"/>
  <c r="S558" i="6"/>
  <c r="S568" i="6"/>
  <c r="U568" i="6"/>
  <c r="T568" i="6"/>
  <c r="T571" i="6"/>
  <c r="S571" i="6"/>
  <c r="U571" i="6"/>
  <c r="U574" i="6"/>
  <c r="T574" i="6"/>
  <c r="S574" i="6"/>
  <c r="T579" i="6"/>
  <c r="S579" i="6"/>
  <c r="U579" i="6"/>
  <c r="U590" i="6"/>
  <c r="T590" i="6"/>
  <c r="S590" i="6"/>
  <c r="T595" i="6"/>
  <c r="S595" i="6"/>
  <c r="U595" i="6"/>
  <c r="T607" i="6"/>
  <c r="S607" i="6"/>
  <c r="U607" i="6"/>
  <c r="U610" i="6"/>
  <c r="T610" i="6"/>
  <c r="S610" i="6"/>
  <c r="U613" i="6"/>
  <c r="T613" i="6"/>
  <c r="S613" i="6"/>
  <c r="T623" i="6"/>
  <c r="S623" i="6"/>
  <c r="U623" i="6"/>
  <c r="U626" i="6"/>
  <c r="T626" i="6"/>
  <c r="S626" i="6"/>
  <c r="U629" i="6"/>
  <c r="T629" i="6"/>
  <c r="S629" i="6"/>
  <c r="T639" i="6"/>
  <c r="S639" i="6"/>
  <c r="U639" i="6"/>
  <c r="U642" i="6"/>
  <c r="T642" i="6"/>
  <c r="S642" i="6"/>
  <c r="U645" i="6"/>
  <c r="T645" i="6"/>
  <c r="S645" i="6"/>
  <c r="T655" i="6"/>
  <c r="S655" i="6"/>
  <c r="U655" i="6"/>
  <c r="U658" i="6"/>
  <c r="T658" i="6"/>
  <c r="S658" i="6"/>
  <c r="U347" i="6"/>
  <c r="U351" i="6"/>
  <c r="U355" i="6"/>
  <c r="U359" i="6"/>
  <c r="U363" i="6"/>
  <c r="U367" i="6"/>
  <c r="U371" i="6"/>
  <c r="U375" i="6"/>
  <c r="U383" i="6"/>
  <c r="U387" i="6"/>
  <c r="U391" i="6"/>
  <c r="U395" i="6"/>
  <c r="U403" i="6"/>
  <c r="U407" i="6"/>
  <c r="U419" i="6"/>
  <c r="U423" i="6"/>
  <c r="U427" i="6"/>
  <c r="U431" i="6"/>
  <c r="U435" i="6"/>
  <c r="U439" i="6"/>
  <c r="U443" i="6"/>
  <c r="U447" i="6"/>
  <c r="U455" i="6"/>
  <c r="U463" i="6"/>
  <c r="U467" i="6"/>
  <c r="U479" i="6"/>
  <c r="U487" i="6"/>
  <c r="U491" i="6"/>
  <c r="U495" i="6"/>
  <c r="U498" i="6"/>
  <c r="T498" i="6"/>
  <c r="S498" i="6"/>
  <c r="U502" i="6"/>
  <c r="T502" i="6"/>
  <c r="S502" i="6"/>
  <c r="U506" i="6"/>
  <c r="T506" i="6"/>
  <c r="S506" i="6"/>
  <c r="U510" i="6"/>
  <c r="T510" i="6"/>
  <c r="S510" i="6"/>
  <c r="U514" i="6"/>
  <c r="T514" i="6"/>
  <c r="S514" i="6"/>
  <c r="U518" i="6"/>
  <c r="T518" i="6"/>
  <c r="S518" i="6"/>
  <c r="U522" i="6"/>
  <c r="T522" i="6"/>
  <c r="S522" i="6"/>
  <c r="U526" i="6"/>
  <c r="T526" i="6"/>
  <c r="S526" i="6"/>
  <c r="U530" i="6"/>
  <c r="T530" i="6"/>
  <c r="S530" i="6"/>
  <c r="U534" i="6"/>
  <c r="T534" i="6"/>
  <c r="S534" i="6"/>
  <c r="U538" i="6"/>
  <c r="T538" i="6"/>
  <c r="S538" i="6"/>
  <c r="S548" i="6"/>
  <c r="U548" i="6"/>
  <c r="T548" i="6"/>
  <c r="T551" i="6"/>
  <c r="S551" i="6"/>
  <c r="U551" i="6"/>
  <c r="U554" i="6"/>
  <c r="T554" i="6"/>
  <c r="S554" i="6"/>
  <c r="T559" i="6"/>
  <c r="S559" i="6"/>
  <c r="U559" i="6"/>
  <c r="U562" i="6"/>
  <c r="T562" i="6"/>
  <c r="S562" i="6"/>
  <c r="S572" i="6"/>
  <c r="U572" i="6"/>
  <c r="T572" i="6"/>
  <c r="T575" i="6"/>
  <c r="S575" i="6"/>
  <c r="U575" i="6"/>
  <c r="U586" i="6"/>
  <c r="T586" i="6"/>
  <c r="S586" i="6"/>
  <c r="T591" i="6"/>
  <c r="S591" i="6"/>
  <c r="U591" i="6"/>
  <c r="U602" i="6"/>
  <c r="T602" i="6"/>
  <c r="S602" i="6"/>
  <c r="T611" i="6"/>
  <c r="S611" i="6"/>
  <c r="U611" i="6"/>
  <c r="U614" i="6"/>
  <c r="T614" i="6"/>
  <c r="S614" i="6"/>
  <c r="U617" i="6"/>
  <c r="T617" i="6"/>
  <c r="S617" i="6"/>
  <c r="T627" i="6"/>
  <c r="S627" i="6"/>
  <c r="U627" i="6"/>
  <c r="U630" i="6"/>
  <c r="T630" i="6"/>
  <c r="S630" i="6"/>
  <c r="U633" i="6"/>
  <c r="T633" i="6"/>
  <c r="S633" i="6"/>
  <c r="T643" i="6"/>
  <c r="S643" i="6"/>
  <c r="U643" i="6"/>
  <c r="U646" i="6"/>
  <c r="T646" i="6"/>
  <c r="S646" i="6"/>
  <c r="U649" i="6"/>
  <c r="T649" i="6"/>
  <c r="S649" i="6"/>
  <c r="T659" i="6"/>
  <c r="U659" i="6"/>
  <c r="S659" i="6"/>
  <c r="T499" i="6"/>
  <c r="S499" i="6"/>
  <c r="U499" i="6"/>
  <c r="T503" i="6"/>
  <c r="S503" i="6"/>
  <c r="U503" i="6"/>
  <c r="T507" i="6"/>
  <c r="S507" i="6"/>
  <c r="U507" i="6"/>
  <c r="T511" i="6"/>
  <c r="S511" i="6"/>
  <c r="U511" i="6"/>
  <c r="T515" i="6"/>
  <c r="S515" i="6"/>
  <c r="U515" i="6"/>
  <c r="T519" i="6"/>
  <c r="S519" i="6"/>
  <c r="U519" i="6"/>
  <c r="T523" i="6"/>
  <c r="S523" i="6"/>
  <c r="U523" i="6"/>
  <c r="T527" i="6"/>
  <c r="S527" i="6"/>
  <c r="U527" i="6"/>
  <c r="T531" i="6"/>
  <c r="S531" i="6"/>
  <c r="U531" i="6"/>
  <c r="T535" i="6"/>
  <c r="S535" i="6"/>
  <c r="U535" i="6"/>
  <c r="T539" i="6"/>
  <c r="S539" i="6"/>
  <c r="U539" i="6"/>
  <c r="U542" i="6"/>
  <c r="T542" i="6"/>
  <c r="S542" i="6"/>
  <c r="S552" i="6"/>
  <c r="U552" i="6"/>
  <c r="T552" i="6"/>
  <c r="T555" i="6"/>
  <c r="S555" i="6"/>
  <c r="U555" i="6"/>
  <c r="S560" i="6"/>
  <c r="U560" i="6"/>
  <c r="T560" i="6"/>
  <c r="T563" i="6"/>
  <c r="S563" i="6"/>
  <c r="U563" i="6"/>
  <c r="U566" i="6"/>
  <c r="T566" i="6"/>
  <c r="S566" i="6"/>
  <c r="U582" i="6"/>
  <c r="T582" i="6"/>
  <c r="S582" i="6"/>
  <c r="T587" i="6"/>
  <c r="S587" i="6"/>
  <c r="U587" i="6"/>
  <c r="U598" i="6"/>
  <c r="T598" i="6"/>
  <c r="S598" i="6"/>
  <c r="T603" i="6"/>
  <c r="S603" i="6"/>
  <c r="U603" i="6"/>
  <c r="U605" i="6"/>
  <c r="T605" i="6"/>
  <c r="S605" i="6"/>
  <c r="T615" i="6"/>
  <c r="S615" i="6"/>
  <c r="U615" i="6"/>
  <c r="U618" i="6"/>
  <c r="T618" i="6"/>
  <c r="S618" i="6"/>
  <c r="U621" i="6"/>
  <c r="T621" i="6"/>
  <c r="S621" i="6"/>
  <c r="T631" i="6"/>
  <c r="S631" i="6"/>
  <c r="U631" i="6"/>
  <c r="U634" i="6"/>
  <c r="T634" i="6"/>
  <c r="S634" i="6"/>
  <c r="U637" i="6"/>
  <c r="T637" i="6"/>
  <c r="S637" i="6"/>
  <c r="T647" i="6"/>
  <c r="S647" i="6"/>
  <c r="U647" i="6"/>
  <c r="U650" i="6"/>
  <c r="T650" i="6"/>
  <c r="S650" i="6"/>
  <c r="U653" i="6"/>
  <c r="T653" i="6"/>
  <c r="S653" i="6"/>
  <c r="S660" i="6"/>
  <c r="T660" i="6"/>
  <c r="U660" i="6"/>
  <c r="S664" i="6"/>
  <c r="T664" i="6"/>
  <c r="U664" i="6"/>
  <c r="S500" i="6"/>
  <c r="U500" i="6"/>
  <c r="T500" i="6"/>
  <c r="S504" i="6"/>
  <c r="U504" i="6"/>
  <c r="T504" i="6"/>
  <c r="S508" i="6"/>
  <c r="U508" i="6"/>
  <c r="T508" i="6"/>
  <c r="S512" i="6"/>
  <c r="U512" i="6"/>
  <c r="T512" i="6"/>
  <c r="S516" i="6"/>
  <c r="U516" i="6"/>
  <c r="T516" i="6"/>
  <c r="S520" i="6"/>
  <c r="U520" i="6"/>
  <c r="T520" i="6"/>
  <c r="S524" i="6"/>
  <c r="U524" i="6"/>
  <c r="T524" i="6"/>
  <c r="S528" i="6"/>
  <c r="U528" i="6"/>
  <c r="T528" i="6"/>
  <c r="S532" i="6"/>
  <c r="U532" i="6"/>
  <c r="T532" i="6"/>
  <c r="S536" i="6"/>
  <c r="U536" i="6"/>
  <c r="T536" i="6"/>
  <c r="S540" i="6"/>
  <c r="U540" i="6"/>
  <c r="T540" i="6"/>
  <c r="T543" i="6"/>
  <c r="S543" i="6"/>
  <c r="U543" i="6"/>
  <c r="U546" i="6"/>
  <c r="T546" i="6"/>
  <c r="S546" i="6"/>
  <c r="S564" i="6"/>
  <c r="U564" i="6"/>
  <c r="T564" i="6"/>
  <c r="T567" i="6"/>
  <c r="S567" i="6"/>
  <c r="U567" i="6"/>
  <c r="U570" i="6"/>
  <c r="T570" i="6"/>
  <c r="S570" i="6"/>
  <c r="U578" i="6"/>
  <c r="T578" i="6"/>
  <c r="S578" i="6"/>
  <c r="T583" i="6"/>
  <c r="S583" i="6"/>
  <c r="U583" i="6"/>
  <c r="U594" i="6"/>
  <c r="T594" i="6"/>
  <c r="S594" i="6"/>
  <c r="T599" i="6"/>
  <c r="S599" i="6"/>
  <c r="U599" i="6"/>
  <c r="U606" i="6"/>
  <c r="T606" i="6"/>
  <c r="S606" i="6"/>
  <c r="U609" i="6"/>
  <c r="T609" i="6"/>
  <c r="S609" i="6"/>
  <c r="T619" i="6"/>
  <c r="S619" i="6"/>
  <c r="U619" i="6"/>
  <c r="U622" i="6"/>
  <c r="T622" i="6"/>
  <c r="S622" i="6"/>
  <c r="U625" i="6"/>
  <c r="T625" i="6"/>
  <c r="S625" i="6"/>
  <c r="T635" i="6"/>
  <c r="S635" i="6"/>
  <c r="U635" i="6"/>
  <c r="U638" i="6"/>
  <c r="T638" i="6"/>
  <c r="S638" i="6"/>
  <c r="U641" i="6"/>
  <c r="T641" i="6"/>
  <c r="S641" i="6"/>
  <c r="T651" i="6"/>
  <c r="S651" i="6"/>
  <c r="U651" i="6"/>
  <c r="U654" i="6"/>
  <c r="T654" i="6"/>
  <c r="S654" i="6"/>
  <c r="U657" i="6"/>
  <c r="T657" i="6"/>
  <c r="S657" i="6"/>
  <c r="S541" i="6"/>
  <c r="S545" i="6"/>
  <c r="S549" i="6"/>
  <c r="S553" i="6"/>
  <c r="T556" i="6"/>
  <c r="S557" i="6"/>
  <c r="S561" i="6"/>
  <c r="S565" i="6"/>
  <c r="S569" i="6"/>
  <c r="S573" i="6"/>
  <c r="T576" i="6"/>
  <c r="S577" i="6"/>
  <c r="T580" i="6"/>
  <c r="S581" i="6"/>
  <c r="T584" i="6"/>
  <c r="S585" i="6"/>
  <c r="T588" i="6"/>
  <c r="S589" i="6"/>
  <c r="T592" i="6"/>
  <c r="S593" i="6"/>
  <c r="T596" i="6"/>
  <c r="S597" i="6"/>
  <c r="T600" i="6"/>
  <c r="S601" i="6"/>
  <c r="T604" i="6"/>
  <c r="T608" i="6"/>
  <c r="T612" i="6"/>
  <c r="T616" i="6"/>
  <c r="T620" i="6"/>
  <c r="T624" i="6"/>
  <c r="T628" i="6"/>
  <c r="T632" i="6"/>
  <c r="T636" i="6"/>
  <c r="T640" i="6"/>
  <c r="T644" i="6"/>
  <c r="T648" i="6"/>
  <c r="T652" i="6"/>
  <c r="T656" i="6"/>
  <c r="U661" i="6"/>
  <c r="U666" i="6"/>
  <c r="T666" i="6"/>
  <c r="S666" i="6"/>
  <c r="U669" i="6"/>
  <c r="T669" i="6"/>
  <c r="S669" i="6"/>
  <c r="U681" i="6"/>
  <c r="T681" i="6"/>
  <c r="S681" i="6"/>
  <c r="U689" i="6"/>
  <c r="T689" i="6"/>
  <c r="S689" i="6"/>
  <c r="S692" i="6"/>
  <c r="U692" i="6"/>
  <c r="T692" i="6"/>
  <c r="U697" i="6"/>
  <c r="T697" i="6"/>
  <c r="S697" i="6"/>
  <c r="U702" i="6"/>
  <c r="T702" i="6"/>
  <c r="S702" i="6"/>
  <c r="U714" i="6"/>
  <c r="T714" i="6"/>
  <c r="S714" i="6"/>
  <c r="S716" i="6"/>
  <c r="U716" i="6"/>
  <c r="T716" i="6"/>
  <c r="U721" i="6"/>
  <c r="T721" i="6"/>
  <c r="S721" i="6"/>
  <c r="U733" i="6"/>
  <c r="T733" i="6"/>
  <c r="S733" i="6"/>
  <c r="U738" i="6"/>
  <c r="T738" i="6"/>
  <c r="S738" i="6"/>
  <c r="S740" i="6"/>
  <c r="U740" i="6"/>
  <c r="T740" i="6"/>
  <c r="U746" i="6"/>
  <c r="T746" i="6"/>
  <c r="S746" i="6"/>
  <c r="U749" i="6"/>
  <c r="T749" i="6"/>
  <c r="S749" i="6"/>
  <c r="S752" i="6"/>
  <c r="U752" i="6"/>
  <c r="T752" i="6"/>
  <c r="U766" i="6"/>
  <c r="T766" i="6"/>
  <c r="S766" i="6"/>
  <c r="T541" i="6"/>
  <c r="T545" i="6"/>
  <c r="T549" i="6"/>
  <c r="T553" i="6"/>
  <c r="T557" i="6"/>
  <c r="T561" i="6"/>
  <c r="T565" i="6"/>
  <c r="T569" i="6"/>
  <c r="T573" i="6"/>
  <c r="T577" i="6"/>
  <c r="T581" i="6"/>
  <c r="T585" i="6"/>
  <c r="T589" i="6"/>
  <c r="T593" i="6"/>
  <c r="T597" i="6"/>
  <c r="T601" i="6"/>
  <c r="U608" i="6"/>
  <c r="U612" i="6"/>
  <c r="U616" i="6"/>
  <c r="U620" i="6"/>
  <c r="U624" i="6"/>
  <c r="U628" i="6"/>
  <c r="U632" i="6"/>
  <c r="U636" i="6"/>
  <c r="U640" i="6"/>
  <c r="U644" i="6"/>
  <c r="U648" i="6"/>
  <c r="U652" i="6"/>
  <c r="U656" i="6"/>
  <c r="T663" i="6"/>
  <c r="U663" i="6"/>
  <c r="U670" i="6"/>
  <c r="T670" i="6"/>
  <c r="S670" i="6"/>
  <c r="S672" i="6"/>
  <c r="U672" i="6"/>
  <c r="T672" i="6"/>
  <c r="U677" i="6"/>
  <c r="T677" i="6"/>
  <c r="S677" i="6"/>
  <c r="U682" i="6"/>
  <c r="T682" i="6"/>
  <c r="S682" i="6"/>
  <c r="S684" i="6"/>
  <c r="U684" i="6"/>
  <c r="T684" i="6"/>
  <c r="U690" i="6"/>
  <c r="T690" i="6"/>
  <c r="S690" i="6"/>
  <c r="U693" i="6"/>
  <c r="T693" i="6"/>
  <c r="S693" i="6"/>
  <c r="U698" i="6"/>
  <c r="T698" i="6"/>
  <c r="S698" i="6"/>
  <c r="U709" i="6"/>
  <c r="T709" i="6"/>
  <c r="S709" i="6"/>
  <c r="U717" i="6"/>
  <c r="T717" i="6"/>
  <c r="S717" i="6"/>
  <c r="U722" i="6"/>
  <c r="T722" i="6"/>
  <c r="S722" i="6"/>
  <c r="S724" i="6"/>
  <c r="U724" i="6"/>
  <c r="T724" i="6"/>
  <c r="U729" i="6"/>
  <c r="T729" i="6"/>
  <c r="S729" i="6"/>
  <c r="U734" i="6"/>
  <c r="T734" i="6"/>
  <c r="S734" i="6"/>
  <c r="U741" i="6"/>
  <c r="T741" i="6"/>
  <c r="S741" i="6"/>
  <c r="U750" i="6"/>
  <c r="T750" i="6"/>
  <c r="S750" i="6"/>
  <c r="U753" i="6"/>
  <c r="T753" i="6"/>
  <c r="S753" i="6"/>
  <c r="S756" i="6"/>
  <c r="U756" i="6"/>
  <c r="T756" i="6"/>
  <c r="U761" i="6"/>
  <c r="T761" i="6"/>
  <c r="S761" i="6"/>
  <c r="U665" i="6"/>
  <c r="S665" i="6"/>
  <c r="U673" i="6"/>
  <c r="T673" i="6"/>
  <c r="S673" i="6"/>
  <c r="U678" i="6"/>
  <c r="T678" i="6"/>
  <c r="S678" i="6"/>
  <c r="U685" i="6"/>
  <c r="T685" i="6"/>
  <c r="S685" i="6"/>
  <c r="U694" i="6"/>
  <c r="T694" i="6"/>
  <c r="S694" i="6"/>
  <c r="U705" i="6"/>
  <c r="T705" i="6"/>
  <c r="S705" i="6"/>
  <c r="U710" i="6"/>
  <c r="T710" i="6"/>
  <c r="S710" i="6"/>
  <c r="S712" i="6"/>
  <c r="U712" i="6"/>
  <c r="T712" i="6"/>
  <c r="U718" i="6"/>
  <c r="T718" i="6"/>
  <c r="S718" i="6"/>
  <c r="U725" i="6"/>
  <c r="T725" i="6"/>
  <c r="S725" i="6"/>
  <c r="U730" i="6"/>
  <c r="T730" i="6"/>
  <c r="S730" i="6"/>
  <c r="U742" i="6"/>
  <c r="T742" i="6"/>
  <c r="S742" i="6"/>
  <c r="S744" i="6"/>
  <c r="U744" i="6"/>
  <c r="T744" i="6"/>
  <c r="U754" i="6"/>
  <c r="T754" i="6"/>
  <c r="S754" i="6"/>
  <c r="U757" i="6"/>
  <c r="T757" i="6"/>
  <c r="S757" i="6"/>
  <c r="U762" i="6"/>
  <c r="T762" i="6"/>
  <c r="S762" i="6"/>
  <c r="S764" i="6"/>
  <c r="U764" i="6"/>
  <c r="T764" i="6"/>
  <c r="U769" i="6"/>
  <c r="T769" i="6"/>
  <c r="S769" i="6"/>
  <c r="T661" i="6"/>
  <c r="T665" i="6"/>
  <c r="S668" i="6"/>
  <c r="U668" i="6"/>
  <c r="T668" i="6"/>
  <c r="U674" i="6"/>
  <c r="T674" i="6"/>
  <c r="S674" i="6"/>
  <c r="U686" i="6"/>
  <c r="T686" i="6"/>
  <c r="S686" i="6"/>
  <c r="S688" i="6"/>
  <c r="U688" i="6"/>
  <c r="T688" i="6"/>
  <c r="U701" i="6"/>
  <c r="T701" i="6"/>
  <c r="S701" i="6"/>
  <c r="U706" i="6"/>
  <c r="T706" i="6"/>
  <c r="S706" i="6"/>
  <c r="U713" i="6"/>
  <c r="T713" i="6"/>
  <c r="S713" i="6"/>
  <c r="U726" i="6"/>
  <c r="T726" i="6"/>
  <c r="S726" i="6"/>
  <c r="U737" i="6"/>
  <c r="T737" i="6"/>
  <c r="S737" i="6"/>
  <c r="U745" i="6"/>
  <c r="T745" i="6"/>
  <c r="S745" i="6"/>
  <c r="S748" i="6"/>
  <c r="U748" i="6"/>
  <c r="T748" i="6"/>
  <c r="U758" i="6"/>
  <c r="T758" i="6"/>
  <c r="S758" i="6"/>
  <c r="U765" i="6"/>
  <c r="T765" i="6"/>
  <c r="S765" i="6"/>
  <c r="U770" i="6"/>
  <c r="T770" i="6"/>
  <c r="S770" i="6"/>
  <c r="T772" i="6"/>
  <c r="S772" i="6"/>
  <c r="U772" i="6"/>
  <c r="T776" i="6"/>
  <c r="S776" i="6"/>
  <c r="U776" i="6"/>
  <c r="U667" i="6"/>
  <c r="U671" i="6"/>
  <c r="U675" i="6"/>
  <c r="T676" i="6"/>
  <c r="U679" i="6"/>
  <c r="T680" i="6"/>
  <c r="U683" i="6"/>
  <c r="U687" i="6"/>
  <c r="U691" i="6"/>
  <c r="U695" i="6"/>
  <c r="T696" i="6"/>
  <c r="U699" i="6"/>
  <c r="T700" i="6"/>
  <c r="U703" i="6"/>
  <c r="T704" i="6"/>
  <c r="U707" i="6"/>
  <c r="T708" i="6"/>
  <c r="U711" i="6"/>
  <c r="U715" i="6"/>
  <c r="U719" i="6"/>
  <c r="T720" i="6"/>
  <c r="U723" i="6"/>
  <c r="U727" i="6"/>
  <c r="T728" i="6"/>
  <c r="U731" i="6"/>
  <c r="T732" i="6"/>
  <c r="U735" i="6"/>
  <c r="T736" i="6"/>
  <c r="U739" i="6"/>
  <c r="U743" i="6"/>
  <c r="U747" i="6"/>
  <c r="U751" i="6"/>
  <c r="U755" i="6"/>
  <c r="U759" i="6"/>
  <c r="T760" i="6"/>
  <c r="U763" i="6"/>
  <c r="U767" i="6"/>
  <c r="T768" i="6"/>
  <c r="U771" i="6"/>
  <c r="T771" i="6"/>
  <c r="U775" i="6"/>
  <c r="T775" i="6"/>
  <c r="S779" i="6"/>
  <c r="U779" i="6"/>
  <c r="T779" i="6"/>
  <c r="U785" i="6"/>
  <c r="T785" i="6"/>
  <c r="S785" i="6"/>
  <c r="U789" i="6"/>
  <c r="T789" i="6"/>
  <c r="S789" i="6"/>
  <c r="U793" i="6"/>
  <c r="T793" i="6"/>
  <c r="S793" i="6"/>
  <c r="U796" i="6"/>
  <c r="T796" i="6"/>
  <c r="S796" i="6"/>
  <c r="T806" i="6"/>
  <c r="S806" i="6"/>
  <c r="U806" i="6"/>
  <c r="U809" i="6"/>
  <c r="T809" i="6"/>
  <c r="S809" i="6"/>
  <c r="U812" i="6"/>
  <c r="T812" i="6"/>
  <c r="S812" i="6"/>
  <c r="U816" i="6"/>
  <c r="T816" i="6"/>
  <c r="S816" i="6"/>
  <c r="U820" i="6"/>
  <c r="T820" i="6"/>
  <c r="S820" i="6"/>
  <c r="U824" i="6"/>
  <c r="T824" i="6"/>
  <c r="S824" i="6"/>
  <c r="U828" i="6"/>
  <c r="T828" i="6"/>
  <c r="S828" i="6"/>
  <c r="U832" i="6"/>
  <c r="T832" i="6"/>
  <c r="S832" i="6"/>
  <c r="U836" i="6"/>
  <c r="T836" i="6"/>
  <c r="S836" i="6"/>
  <c r="U840" i="6"/>
  <c r="T840" i="6"/>
  <c r="S840" i="6"/>
  <c r="U844" i="6"/>
  <c r="T844" i="6"/>
  <c r="S844" i="6"/>
  <c r="U676" i="6"/>
  <c r="U680" i="6"/>
  <c r="U696" i="6"/>
  <c r="U700" i="6"/>
  <c r="U704" i="6"/>
  <c r="U708" i="6"/>
  <c r="U720" i="6"/>
  <c r="U728" i="6"/>
  <c r="U732" i="6"/>
  <c r="U736" i="6"/>
  <c r="U760" i="6"/>
  <c r="U768" i="6"/>
  <c r="U777" i="6"/>
  <c r="S777" i="6"/>
  <c r="T780" i="6"/>
  <c r="S780" i="6"/>
  <c r="T794" i="6"/>
  <c r="S794" i="6"/>
  <c r="U794" i="6"/>
  <c r="U797" i="6"/>
  <c r="T797" i="6"/>
  <c r="S797" i="6"/>
  <c r="U800" i="6"/>
  <c r="T800" i="6"/>
  <c r="S800" i="6"/>
  <c r="T810" i="6"/>
  <c r="S810" i="6"/>
  <c r="U810" i="6"/>
  <c r="U813" i="6"/>
  <c r="T813" i="6"/>
  <c r="S813" i="6"/>
  <c r="U817" i="6"/>
  <c r="T817" i="6"/>
  <c r="S817" i="6"/>
  <c r="U821" i="6"/>
  <c r="T821" i="6"/>
  <c r="S821" i="6"/>
  <c r="U825" i="6"/>
  <c r="T825" i="6"/>
  <c r="S825" i="6"/>
  <c r="U829" i="6"/>
  <c r="T829" i="6"/>
  <c r="S829" i="6"/>
  <c r="U833" i="6"/>
  <c r="T833" i="6"/>
  <c r="S833" i="6"/>
  <c r="U837" i="6"/>
  <c r="T837" i="6"/>
  <c r="S837" i="6"/>
  <c r="U841" i="6"/>
  <c r="T841" i="6"/>
  <c r="S841" i="6"/>
  <c r="U845" i="6"/>
  <c r="T845" i="6"/>
  <c r="S845" i="6"/>
  <c r="S848" i="6"/>
  <c r="T848" i="6"/>
  <c r="U848" i="6"/>
  <c r="S852" i="6"/>
  <c r="T852" i="6"/>
  <c r="U852" i="6"/>
  <c r="S856" i="6"/>
  <c r="T856" i="6"/>
  <c r="U856" i="6"/>
  <c r="S667" i="6"/>
  <c r="S691" i="6"/>
  <c r="S747" i="6"/>
  <c r="S751" i="6"/>
  <c r="S755" i="6"/>
  <c r="T773" i="6"/>
  <c r="T777" i="6"/>
  <c r="U780" i="6"/>
  <c r="S783" i="6"/>
  <c r="U783" i="6"/>
  <c r="T783" i="6"/>
  <c r="T798" i="6"/>
  <c r="S798" i="6"/>
  <c r="U798" i="6"/>
  <c r="U801" i="6"/>
  <c r="T801" i="6"/>
  <c r="S801" i="6"/>
  <c r="U804" i="6"/>
  <c r="T804" i="6"/>
  <c r="S804" i="6"/>
  <c r="U773" i="6"/>
  <c r="U781" i="6"/>
  <c r="S781" i="6"/>
  <c r="U784" i="6"/>
  <c r="T784" i="6"/>
  <c r="S784" i="6"/>
  <c r="U788" i="6"/>
  <c r="T788" i="6"/>
  <c r="S788" i="6"/>
  <c r="U792" i="6"/>
  <c r="T792" i="6"/>
  <c r="S792" i="6"/>
  <c r="T802" i="6"/>
  <c r="S802" i="6"/>
  <c r="U802" i="6"/>
  <c r="U805" i="6"/>
  <c r="T805" i="6"/>
  <c r="S805" i="6"/>
  <c r="U808" i="6"/>
  <c r="T808" i="6"/>
  <c r="S808" i="6"/>
  <c r="T787" i="6"/>
  <c r="T791" i="6"/>
  <c r="T795" i="6"/>
  <c r="T799" i="6"/>
  <c r="T803" i="6"/>
  <c r="T807" i="6"/>
  <c r="T811" i="6"/>
  <c r="T815" i="6"/>
  <c r="T819" i="6"/>
  <c r="T823" i="6"/>
  <c r="T827" i="6"/>
  <c r="T831" i="6"/>
  <c r="T835" i="6"/>
  <c r="T839" i="6"/>
  <c r="T843" i="6"/>
  <c r="U849" i="6"/>
  <c r="U853" i="6"/>
  <c r="U857" i="6"/>
  <c r="S860" i="6"/>
  <c r="T860" i="6"/>
  <c r="U861" i="6"/>
  <c r="S868" i="6"/>
  <c r="U868" i="6"/>
  <c r="T868" i="6"/>
  <c r="U873" i="6"/>
  <c r="T873" i="6"/>
  <c r="S873" i="6"/>
  <c r="U881" i="6"/>
  <c r="T881" i="6"/>
  <c r="S881" i="6"/>
  <c r="U889" i="6"/>
  <c r="T889" i="6"/>
  <c r="S889" i="6"/>
  <c r="U897" i="6"/>
  <c r="T897" i="6"/>
  <c r="S897" i="6"/>
  <c r="U905" i="6"/>
  <c r="T905" i="6"/>
  <c r="S905" i="6"/>
  <c r="U787" i="6"/>
  <c r="U791" i="6"/>
  <c r="U795" i="6"/>
  <c r="U799" i="6"/>
  <c r="U803" i="6"/>
  <c r="U807" i="6"/>
  <c r="U811" i="6"/>
  <c r="U815" i="6"/>
  <c r="U819" i="6"/>
  <c r="U823" i="6"/>
  <c r="U827" i="6"/>
  <c r="U831" i="6"/>
  <c r="U835" i="6"/>
  <c r="U839" i="6"/>
  <c r="U843" i="6"/>
  <c r="T847" i="6"/>
  <c r="U847" i="6"/>
  <c r="T851" i="6"/>
  <c r="U851" i="6"/>
  <c r="T855" i="6"/>
  <c r="U855" i="6"/>
  <c r="T859" i="6"/>
  <c r="U859" i="6"/>
  <c r="S864" i="6"/>
  <c r="U864" i="6"/>
  <c r="T864" i="6"/>
  <c r="T869" i="6"/>
  <c r="S869" i="6"/>
  <c r="T914" i="6"/>
  <c r="U914" i="6"/>
  <c r="S914" i="6"/>
  <c r="T926" i="6"/>
  <c r="S926" i="6"/>
  <c r="U926" i="6"/>
  <c r="T863" i="6"/>
  <c r="U863" i="6"/>
  <c r="T865" i="6"/>
  <c r="S865" i="6"/>
  <c r="U869" i="6"/>
  <c r="U877" i="6"/>
  <c r="T877" i="6"/>
  <c r="S877" i="6"/>
  <c r="U885" i="6"/>
  <c r="T885" i="6"/>
  <c r="S885" i="6"/>
  <c r="U893" i="6"/>
  <c r="T893" i="6"/>
  <c r="S893" i="6"/>
  <c r="U901" i="6"/>
  <c r="T901" i="6"/>
  <c r="S901" i="6"/>
  <c r="T910" i="6"/>
  <c r="U910" i="6"/>
  <c r="S910" i="6"/>
  <c r="S915" i="6"/>
  <c r="U915" i="6"/>
  <c r="T915" i="6"/>
  <c r="T849" i="6"/>
  <c r="T853" i="6"/>
  <c r="T857" i="6"/>
  <c r="T858" i="6"/>
  <c r="T861" i="6"/>
  <c r="S863" i="6"/>
  <c r="U865" i="6"/>
  <c r="S872" i="6"/>
  <c r="U872" i="6"/>
  <c r="T872" i="6"/>
  <c r="S911" i="6"/>
  <c r="U911" i="6"/>
  <c r="T911" i="6"/>
  <c r="T918" i="6"/>
  <c r="S918" i="6"/>
  <c r="U918" i="6"/>
  <c r="T930" i="6"/>
  <c r="S930" i="6"/>
  <c r="U930" i="6"/>
  <c r="U867" i="6"/>
  <c r="U871" i="6"/>
  <c r="U875" i="6"/>
  <c r="T876" i="6"/>
  <c r="U879" i="6"/>
  <c r="T880" i="6"/>
  <c r="U883" i="6"/>
  <c r="T884" i="6"/>
  <c r="U887" i="6"/>
  <c r="T888" i="6"/>
  <c r="U891" i="6"/>
  <c r="T892" i="6"/>
  <c r="U895" i="6"/>
  <c r="T896" i="6"/>
  <c r="U899" i="6"/>
  <c r="T900" i="6"/>
  <c r="U903" i="6"/>
  <c r="T904" i="6"/>
  <c r="U907" i="6"/>
  <c r="T908" i="6"/>
  <c r="T912" i="6"/>
  <c r="T916" i="6"/>
  <c r="U925" i="6"/>
  <c r="T925" i="6"/>
  <c r="U931" i="6"/>
  <c r="T934" i="6"/>
  <c r="S934" i="6"/>
  <c r="U934" i="6"/>
  <c r="U945" i="6"/>
  <c r="T945" i="6"/>
  <c r="S947" i="6"/>
  <c r="T947" i="6"/>
  <c r="T950" i="6"/>
  <c r="S950" i="6"/>
  <c r="U950" i="6"/>
  <c r="U961" i="6"/>
  <c r="T961" i="6"/>
  <c r="S963" i="6"/>
  <c r="T963" i="6"/>
  <c r="T966" i="6"/>
  <c r="S966" i="6"/>
  <c r="U966" i="6"/>
  <c r="U977" i="6"/>
  <c r="T977" i="6"/>
  <c r="S977" i="6"/>
  <c r="S983" i="6"/>
  <c r="U983" i="6"/>
  <c r="T983" i="6"/>
  <c r="T986" i="6"/>
  <c r="S986" i="6"/>
  <c r="U986" i="6"/>
  <c r="U989" i="6"/>
  <c r="T989" i="6"/>
  <c r="S989" i="6"/>
  <c r="S999" i="6"/>
  <c r="U999" i="6"/>
  <c r="T999" i="6"/>
  <c r="U876" i="6"/>
  <c r="U880" i="6"/>
  <c r="U884" i="6"/>
  <c r="U888" i="6"/>
  <c r="U892" i="6"/>
  <c r="U896" i="6"/>
  <c r="U900" i="6"/>
  <c r="U904" i="6"/>
  <c r="U908" i="6"/>
  <c r="U912" i="6"/>
  <c r="U916" i="6"/>
  <c r="U929" i="6"/>
  <c r="T929" i="6"/>
  <c r="U933" i="6"/>
  <c r="T933" i="6"/>
  <c r="S935" i="6"/>
  <c r="T935" i="6"/>
  <c r="T938" i="6"/>
  <c r="S938" i="6"/>
  <c r="U938" i="6"/>
  <c r="U949" i="6"/>
  <c r="T949" i="6"/>
  <c r="S951" i="6"/>
  <c r="T951" i="6"/>
  <c r="T954" i="6"/>
  <c r="S954" i="6"/>
  <c r="U954" i="6"/>
  <c r="U965" i="6"/>
  <c r="T965" i="6"/>
  <c r="S967" i="6"/>
  <c r="T967" i="6"/>
  <c r="T970" i="6"/>
  <c r="S970" i="6"/>
  <c r="U970" i="6"/>
  <c r="S987" i="6"/>
  <c r="U987" i="6"/>
  <c r="T987" i="6"/>
  <c r="T990" i="6"/>
  <c r="S990" i="6"/>
  <c r="U990" i="6"/>
  <c r="U993" i="6"/>
  <c r="T993" i="6"/>
  <c r="S993" i="6"/>
  <c r="T922" i="6"/>
  <c r="S922" i="6"/>
  <c r="U937" i="6"/>
  <c r="T937" i="6"/>
  <c r="S939" i="6"/>
  <c r="T939" i="6"/>
  <c r="T942" i="6"/>
  <c r="S942" i="6"/>
  <c r="U942" i="6"/>
  <c r="U953" i="6"/>
  <c r="T953" i="6"/>
  <c r="S955" i="6"/>
  <c r="T955" i="6"/>
  <c r="T958" i="6"/>
  <c r="S958" i="6"/>
  <c r="U958" i="6"/>
  <c r="U969" i="6"/>
  <c r="T969" i="6"/>
  <c r="S971" i="6"/>
  <c r="T971" i="6"/>
  <c r="T974" i="6"/>
  <c r="S974" i="6"/>
  <c r="U974" i="6"/>
  <c r="U981" i="6"/>
  <c r="T981" i="6"/>
  <c r="S981" i="6"/>
  <c r="S991" i="6"/>
  <c r="U991" i="6"/>
  <c r="T991" i="6"/>
  <c r="T994" i="6"/>
  <c r="S994" i="6"/>
  <c r="U994" i="6"/>
  <c r="U997" i="6"/>
  <c r="T997" i="6"/>
  <c r="S997" i="6"/>
  <c r="U917" i="6"/>
  <c r="T917" i="6"/>
  <c r="U921" i="6"/>
  <c r="T921" i="6"/>
  <c r="U922" i="6"/>
  <c r="U927" i="6"/>
  <c r="T931" i="6"/>
  <c r="S937" i="6"/>
  <c r="U939" i="6"/>
  <c r="U941" i="6"/>
  <c r="T941" i="6"/>
  <c r="S943" i="6"/>
  <c r="T943" i="6"/>
  <c r="T946" i="6"/>
  <c r="S946" i="6"/>
  <c r="U946" i="6"/>
  <c r="S953" i="6"/>
  <c r="U955" i="6"/>
  <c r="U957" i="6"/>
  <c r="T957" i="6"/>
  <c r="S959" i="6"/>
  <c r="T959" i="6"/>
  <c r="T962" i="6"/>
  <c r="S962" i="6"/>
  <c r="U962" i="6"/>
  <c r="S969" i="6"/>
  <c r="U971" i="6"/>
  <c r="U973" i="6"/>
  <c r="T973" i="6"/>
  <c r="S975" i="6"/>
  <c r="T975" i="6"/>
  <c r="S979" i="6"/>
  <c r="U979" i="6"/>
  <c r="T979" i="6"/>
  <c r="T982" i="6"/>
  <c r="S982" i="6"/>
  <c r="U982" i="6"/>
  <c r="U985" i="6"/>
  <c r="T985" i="6"/>
  <c r="S985" i="6"/>
  <c r="S995" i="6"/>
  <c r="U995" i="6"/>
  <c r="T995" i="6"/>
  <c r="T998" i="6"/>
  <c r="S998" i="6"/>
  <c r="U998" i="6"/>
  <c r="U1001" i="6"/>
  <c r="T1001" i="6"/>
  <c r="S1001" i="6"/>
  <c r="S936" i="6"/>
  <c r="S940" i="6"/>
  <c r="S944" i="6"/>
  <c r="S948" i="6"/>
  <c r="S952" i="6"/>
  <c r="S956" i="6"/>
  <c r="S960" i="6"/>
  <c r="S964" i="6"/>
  <c r="S968" i="6"/>
  <c r="S972" i="6"/>
  <c r="S976" i="6"/>
  <c r="U978" i="6"/>
  <c r="S980" i="6"/>
  <c r="S984" i="6"/>
  <c r="S988" i="6"/>
  <c r="S992" i="6"/>
  <c r="S996" i="6"/>
  <c r="S1000" i="6"/>
  <c r="T980" i="6"/>
  <c r="T984" i="6"/>
  <c r="T988" i="6"/>
  <c r="T992" i="6"/>
  <c r="T996" i="6"/>
  <c r="T1000" i="6"/>
  <c r="S97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<sst xmlns="http://schemas.openxmlformats.org/spreadsheetml/2006/main" count="15097" uniqueCount="88">
  <si>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</si>
  <si>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</si>
  <si>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</si>
  <si>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</si>
  <si>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</si>
  <si>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</si>
  <si>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</si>
  <si>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</si>
  <si>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</si>
  <si>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</si>
  <si>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</si>
  <si>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</si>
  <si>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</si>
  <si>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</si>
  <si>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</si>
  <si>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</si>
  <si>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</si>
  <si>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</si>
  <si>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</si>
  <si>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</si>
  <si>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</si>
  <si>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</si>
  <si>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</si>
  <si>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</si>
  <si>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</si>
  <si>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</si>
  <si>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</si>
  <si>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</si>
  <si>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</si>
  <si>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</si>
  <si>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</si>
  <si>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</si>
  <si>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</si>
  <si>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</si>
  <si>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</si>
  <si>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</si>
  <si>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</si>
  <si>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</si>
  <si>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</si>
  <si>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</si>
  <si>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</si>
  <si>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</si>
  <si>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</si>
  <si>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</si>
  <si>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</si>
  <si>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</si>
  <si>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</si>
  <si>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</si>
  <si>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</si>
  <si>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</si>
  <si>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</si>
  <si>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</si>
  <si>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</si>
  <si>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</si>
  <si>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</si>
  <si>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</si>
  <si>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</si>
  <si>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</si>
  <si>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</si>
  <si>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</si>
  <si>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</si>
  <si>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</si>
  <si>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</si>
  <si>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</si>
  <si>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</si>
  <si>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</si>
  <si>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</si>
  <si>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</si>
  <si>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</si>
  <si>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</si>
  <si>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</si>
  <si>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</si>
  <si>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</si>
  <si>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</si>
  <si>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</si>
  <si>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Category All</t>
  </si>
  <si>
    <t>Sum of Rings</t>
  </si>
  <si>
    <t>Count of Gender</t>
  </si>
  <si>
    <t>Sum of Length</t>
  </si>
  <si>
    <t>Sum of Shell_weight</t>
  </si>
  <si>
    <t>Sum of Shucked_weight</t>
  </si>
  <si>
    <t>Row Labels</t>
  </si>
  <si>
    <t>Grand Total</t>
  </si>
  <si>
    <t>Value 1</t>
  </si>
  <si>
    <t>Value 2</t>
  </si>
  <si>
    <t>Value 3</t>
  </si>
  <si>
    <t>Value All</t>
  </si>
  <si>
    <t>Base Abalone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</si>
</sst>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168</c:v>
              </c:pt>
            </c:numLit>
          </c:val>
          <c:extLst>
            <c:ext xmlns:c16="http://schemas.microsoft.com/office/drawing/2014/chart" uri="{C3380CC4-5D6E-409C-BE32-E72D297353CC}">
              <c16:uniqueId val="{00000000-DC1B-294B-8D7B-3F1754148075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7.3704999999999998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DC1B-294B-8D7B-3F1754148075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4.6400000000000006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2-DC1B-294B-8D7B-3F1754148075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6.8350000000000009</c:v>
              </c:pt>
            </c:numLit>
          </c:val>
          <c:extLst>
            <c:ext xmlns:c16="http://schemas.microsoft.com/office/drawing/2014/chart" uri="{C3380CC4-5D6E-409C-BE32-E72D297353CC}">
              <c16:uniqueId val="{00000003-DC1B-294B-8D7B-3F1754148075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DC1B-294B-8D7B-3F1754148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6089</c:v>
              </c:pt>
            </c:numLit>
          </c:val>
          <c:extLst>
            <c:ext xmlns:c16="http://schemas.microsoft.com/office/drawing/2014/chart" uri="{C3380CC4-5D6E-409C-BE32-E72D297353CC}">
              <c16:uniqueId val="{00000000-3633-7242-AD62-0425AEBEB5AA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146.12249999999997</c:v>
              </c:pt>
            </c:numLit>
          </c:val>
          <c:extLst>
            <c:ext xmlns:c16="http://schemas.microsoft.com/office/drawing/2014/chart" uri="{C3380CC4-5D6E-409C-BE32-E72D297353CC}">
              <c16:uniqueId val="{00000001-3633-7242-AD62-0425AEBEB5AA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109.75500000000001</c:v>
              </c:pt>
            </c:numLit>
          </c:val>
          <c:extLst>
            <c:ext xmlns:c16="http://schemas.microsoft.com/office/drawing/2014/chart" uri="{C3380CC4-5D6E-409C-BE32-E72D297353CC}">
              <c16:uniqueId val="{00000002-3633-7242-AD62-0425AEBEB5AA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294.75499999999982</c:v>
              </c:pt>
            </c:numLit>
          </c:val>
          <c:extLst>
            <c:ext xmlns:c16="http://schemas.microsoft.com/office/drawing/2014/chart" uri="{C3380CC4-5D6E-409C-BE32-E72D297353CC}">
              <c16:uniqueId val="{00000003-3633-7242-AD62-0425AEBEB5AA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632</c:v>
              </c:pt>
            </c:numLit>
          </c:val>
          <c:extLst>
            <c:ext xmlns:c16="http://schemas.microsoft.com/office/drawing/2014/chart" uri="{C3380CC4-5D6E-409C-BE32-E72D297353CC}">
              <c16:uniqueId val="{00000004-3633-7242-AD62-0425AEBEB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3782</c:v>
              </c:pt>
            </c:numLit>
          </c:val>
          <c:extLst>
            <c:ext xmlns:c16="http://schemas.microsoft.com/office/drawing/2014/chart" uri="{C3380CC4-5D6E-409C-BE32-E72D297353CC}">
              <c16:uniqueId val="{00000000-51DE-4242-8F8F-1DD59B9FE546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205.91649999999987</c:v>
              </c:pt>
            </c:numLit>
          </c:val>
          <c:extLst>
            <c:ext xmlns:c16="http://schemas.microsoft.com/office/drawing/2014/chart" uri="{C3380CC4-5D6E-409C-BE32-E72D297353CC}">
              <c16:uniqueId val="{00000001-51DE-4242-8F8F-1DD59B9FE546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126.98299999999998</c:v>
              </c:pt>
            </c:numLit>
          </c:val>
          <c:extLst>
            <c:ext xmlns:c16="http://schemas.microsoft.com/office/drawing/2014/chart" uri="{C3380CC4-5D6E-409C-BE32-E72D297353CC}">
              <c16:uniqueId val="{00000002-51DE-4242-8F8F-1DD59B9FE546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225.42499999999998</c:v>
              </c:pt>
            </c:numLit>
          </c:val>
          <c:extLst>
            <c:ext xmlns:c16="http://schemas.microsoft.com/office/drawing/2014/chart" uri="{C3380CC4-5D6E-409C-BE32-E72D297353CC}">
              <c16:uniqueId val="{00000003-51DE-4242-8F8F-1DD59B9FE546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357</c:v>
              </c:pt>
            </c:numLit>
          </c:val>
          <c:extLst>
            <c:ext xmlns:c16="http://schemas.microsoft.com/office/drawing/2014/chart" uri="{C3380CC4-5D6E-409C-BE32-E72D297353CC}">
              <c16:uniqueId val="{00000004-51DE-4242-8F8F-1DD59B9FE5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3</xdr:row>
      <xdr:rowOff>0</xdr:rowOff>
    </xdr:from>
    <xdr:to>
      <xdr:col>48</xdr:col>
      <xdr:colOff>102161</xdr:colOff>
      <xdr:row>36</xdr:row>
      <xdr:rowOff>49161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1F8F5-D8A7-6E44-9099-99D6B9EB8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41</xdr:row>
      <xdr:rowOff>22188</xdr:rowOff>
    </xdr:from>
    <xdr:to>
      <xdr:col>48</xdr:col>
      <xdr:colOff>102161</xdr:colOff>
      <xdr:row>74</xdr:row>
      <xdr:rowOff>72988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A170B-6345-E740-95CF-72EE5E4B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79</xdr:row>
      <xdr:rowOff>0</xdr:rowOff>
    </xdr:from>
    <xdr:to>
      <xdr:col>48</xdr:col>
      <xdr:colOff>102161</xdr:colOff>
      <xdr:row>112</xdr:row>
      <xdr:rowOff>50799</xdr:rowOff>
    </xdr:to>
    <xdr:graphicFrame macro="">
      <xdr:nvGraphicFramePr>
        <xdr:cNvPr id="5" name="Category 3">
          <a:extLst>
            <a:ext uri="{FF2B5EF4-FFF2-40B4-BE49-F238E27FC236}">
              <a16:creationId xmlns:a16="http://schemas.microsoft.com/office/drawing/2014/main" id="{AB88C8CC-0686-5249-8F8C-CC2C876E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4.62014606481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 count="1000">
        <n v="152"/>
        <n v="3344"/>
        <n v="1424"/>
        <n v="3755"/>
        <n v="884"/>
        <n v="2797"/>
        <n v="618"/>
        <n v="1078"/>
        <n v="1982"/>
        <n v="729"/>
        <n v="2050"/>
        <n v="2642"/>
        <n v="2044"/>
        <n v="1527"/>
        <n v="1678"/>
        <n v="726"/>
        <n v="3548"/>
        <n v="1172"/>
        <n v="2287"/>
        <n v="2886"/>
        <n v="3347"/>
        <n v="2640"/>
        <n v="3951"/>
        <n v="1571"/>
        <n v="1035"/>
        <n v="4165"/>
        <n v="2818"/>
        <n v="1274"/>
        <n v="386"/>
        <n v="3488"/>
        <n v="3526"/>
        <n v="3412"/>
        <n v="1075"/>
        <n v="426"/>
        <n v="3722"/>
        <n v="2305"/>
        <n v="2320"/>
        <n v="2189"/>
        <n v="3462"/>
        <n v="3891"/>
        <n v="2126"/>
        <n v="1792"/>
        <n v="2197"/>
        <n v="1865"/>
        <n v="2863"/>
        <n v="924"/>
        <n v="3611"/>
        <n v="1399"/>
        <n v="3492"/>
        <n v="2176"/>
        <n v="2708"/>
        <n v="4140"/>
        <n v="3559"/>
        <s v="NULL"/>
        <n v="1787"/>
        <n v="1999"/>
        <n v="4134"/>
        <n v="3987"/>
        <n v="3217"/>
        <n v="3111"/>
        <n v="3836"/>
        <n v="156"/>
        <n v="1825"/>
        <n v="3941"/>
        <n v="481"/>
        <n v="3516"/>
        <n v="2672"/>
        <n v="3499"/>
        <n v="2568"/>
        <n v="3590"/>
        <n v="1722"/>
        <n v="2324"/>
        <n v="2644"/>
        <n v="328"/>
        <n v="915"/>
        <n v="2781"/>
        <n v="2042"/>
        <n v="3790"/>
        <n v="3860"/>
        <n v="71"/>
        <n v="3592"/>
        <n v="150"/>
        <n v="2027"/>
        <n v="3119"/>
        <n v="4045"/>
        <n v="1652"/>
        <n v="3163"/>
        <n v="3066"/>
        <n v="2103"/>
        <n v="1465"/>
        <n v="2998"/>
        <n v="1501"/>
        <n v="3413"/>
        <n v="372"/>
        <n v="3833"/>
        <n v="1710"/>
        <n v="2434"/>
        <n v="137"/>
        <n v="3018"/>
        <n v="3427"/>
        <n v="781"/>
        <n v="2871"/>
        <n v="3141"/>
        <n v="186"/>
        <n v="1040"/>
        <n v="3236"/>
        <n v="2844"/>
        <n v="761"/>
        <n v="3068"/>
        <n v="86"/>
        <n v="4035"/>
        <n v="1055"/>
        <n v="2652"/>
        <n v="2722"/>
        <n v="1271"/>
        <n v="90"/>
        <n v="2789"/>
        <n v="3015"/>
        <n v="1421"/>
        <n v="2399"/>
        <n v="1503"/>
        <n v="3152"/>
        <n v="210"/>
        <n v="1314"/>
        <n v="1366"/>
        <n v="1784"/>
        <n v="1030"/>
        <n v="2658"/>
        <n v="2242"/>
        <n v="184"/>
        <n v="3333"/>
        <n v="1121"/>
        <n v="3913"/>
        <n v="3317"/>
        <n v="2702"/>
        <n v="3392"/>
        <n v="2130"/>
        <n v="3179"/>
        <n v="3710"/>
        <n v="2384"/>
        <n v="996"/>
        <n v="339"/>
        <n v="1027"/>
        <n v="478"/>
        <n v="779"/>
        <n v="2780"/>
        <n v="3173"/>
        <n v="2337"/>
        <n v="3576"/>
        <n v="1045"/>
        <n v="969"/>
        <n v="4113"/>
        <n v="3575"/>
        <n v="1711"/>
        <n v="2072"/>
        <n v="68"/>
        <n v="2914"/>
        <n v="3437"/>
        <n v="1113"/>
        <n v="1878"/>
        <n v="1809"/>
        <n v="3596"/>
        <n v="1599"/>
        <n v="3271"/>
        <n v="3079"/>
        <n v="23"/>
        <n v="2254"/>
        <n v="262"/>
        <n v="3906"/>
        <n v="1351"/>
        <n v="3868"/>
        <n v="2896"/>
        <n v="2290"/>
        <n v="114"/>
        <n v="3584"/>
        <n v="1180"/>
        <n v="976"/>
        <n v="1631"/>
        <n v="1794"/>
        <n v="108"/>
        <n v="470"/>
        <n v="3244"/>
        <n v="1557"/>
        <n v="2371"/>
        <n v="1170"/>
        <n v="1596"/>
        <n v="3682"/>
        <n v="3678"/>
        <n v="2115"/>
        <n v="3859"/>
        <n v="139"/>
        <n v="2802"/>
        <n v="830"/>
        <n v="3853"/>
        <n v="3888"/>
        <n v="727"/>
        <n v="561"/>
        <n v="2957"/>
        <n v="3276"/>
        <n v="3659"/>
        <n v="95"/>
        <n v="291"/>
        <n v="895"/>
        <n v="1076"/>
        <n v="93"/>
        <n v="2134"/>
        <n v="892"/>
        <n v="2625"/>
        <n v="1960"/>
        <n v="1514"/>
        <n v="3074"/>
        <n v="3923"/>
        <n v="3384"/>
        <n v="2815"/>
        <n v="2798"/>
        <n v="104"/>
        <n v="2979"/>
        <n v="550"/>
        <n v="857"/>
        <n v="1374"/>
        <n v="1681"/>
        <n v="3106"/>
        <n v="2544"/>
        <n v="1938"/>
        <n v="99"/>
        <n v="2706"/>
        <n v="191"/>
        <n v="3285"/>
        <n v="1218"/>
        <n v="1066"/>
        <n v="610"/>
        <n v="3275"/>
        <n v="1331"/>
        <n v="1483"/>
        <n v="1758"/>
        <n v="3869"/>
        <n v="4002"/>
        <n v="258"/>
        <n v="4158"/>
        <n v="3745"/>
        <n v="753"/>
        <n v="1632"/>
        <n v="1911"/>
        <n v="1072"/>
        <n v="555"/>
        <n v="2339"/>
        <n v="2281"/>
        <n v="1554"/>
        <n v="2403"/>
        <n v="1566"/>
        <n v="3624"/>
        <n v="501"/>
        <n v="4148"/>
        <n v="2358"/>
        <n v="2856"/>
        <n v="1471"/>
        <n v="1658"/>
        <n v="4064"/>
        <n v="1336"/>
        <n v="3828"/>
        <n v="2173"/>
        <n v="2008"/>
        <n v="75"/>
        <n v="1440"/>
        <n v="3151"/>
        <n v="1685"/>
        <n v="3560"/>
        <n v="3054"/>
        <n v="1194"/>
        <n v="85"/>
        <n v="2110"/>
        <n v="3713"/>
        <n v="2185"/>
        <n v="2725"/>
        <n v="3095"/>
        <n v="2657"/>
        <n v="4013"/>
        <n v="3577"/>
        <n v="3053"/>
        <n v="1975"/>
        <n v="671"/>
        <n v="479"/>
        <n v="3402"/>
        <n v="2446"/>
        <n v="1394"/>
        <n v="3363"/>
        <n v="1069"/>
        <n v="509"/>
        <n v="1206"/>
        <n v="2919"/>
        <n v="2264"/>
        <n v="1203"/>
        <n v="2117"/>
        <n v="2833"/>
        <n v="958"/>
        <n v="3200"/>
        <n v="284"/>
        <n v="1697"/>
        <n v="2188"/>
        <n v="4108"/>
        <n v="3277"/>
        <n v="762"/>
        <n v="4105"/>
        <n v="2749"/>
        <n v="3207"/>
        <n v="3135"/>
        <n v="3266"/>
        <n v="1952"/>
        <n v="1661"/>
        <n v="2389"/>
        <n v="2726"/>
        <n v="3749"/>
        <n v="2872"/>
        <n v="2024"/>
        <n v="1257"/>
        <n v="3241"/>
        <n v="3357"/>
        <n v="3758"/>
        <n v="331"/>
        <n v="3381"/>
        <n v="347"/>
        <n v="3239"/>
        <n v="647"/>
        <n v="39"/>
        <n v="2105"/>
        <n v="1119"/>
        <n v="543"/>
        <n v="1348"/>
        <n v="2158"/>
        <n v="2507"/>
        <n v="64"/>
        <n v="2837"/>
        <n v="2732"/>
        <n v="887"/>
        <n v="3131"/>
        <n v="3172"/>
        <n v="868"/>
        <n v="721"/>
        <n v="1408"/>
        <n v="928"/>
        <n v="1699"/>
        <n v="3445"/>
        <n v="2086"/>
        <n v="2076"/>
        <n v="533"/>
        <n v="3443"/>
        <n v="2496"/>
        <n v="903"/>
        <n v="3222"/>
        <n v="792"/>
        <n v="376"/>
        <n v="1984"/>
        <n v="3456"/>
        <n v="3663"/>
        <n v="369"/>
        <n v="3453"/>
        <n v="3607"/>
        <n v="3686"/>
        <n v="2977"/>
        <n v="3394"/>
        <n v="907"/>
        <n v="522"/>
        <n v="399"/>
        <n v="1919"/>
        <n v="1476"/>
        <n v="3495"/>
        <n v="3742"/>
        <n v="2326"/>
        <n v="264"/>
        <n v="820"/>
        <n v="3093"/>
        <n v="246"/>
        <n v="1660"/>
        <n v="469"/>
        <n v="2191"/>
        <n v="3307"/>
        <n v="3414"/>
        <n v="3926"/>
        <n v="3477"/>
        <n v="2332"/>
        <n v="2835"/>
        <n v="1484"/>
        <n v="3272"/>
        <n v="723"/>
        <n v="2267"/>
        <n v="793"/>
        <n v="3535"/>
        <n v="4169"/>
        <n v="2697"/>
        <n v="2867"/>
        <n v="525"/>
        <n v="353"/>
        <n v="318"/>
        <n v="2273"/>
        <n v="3366"/>
        <n v="3497"/>
        <n v="1733"/>
        <n v="431"/>
        <n v="541"/>
        <n v="3467"/>
        <n v="3353"/>
        <n v="1192"/>
        <n v="4133"/>
        <n v="61"/>
        <n v="1236"/>
        <n v="2261"/>
        <n v="732"/>
        <n v="3417"/>
        <n v="1500"/>
        <n v="2866"/>
        <n v="1278"/>
        <n v="3150"/>
        <n v="1933"/>
        <n v="3800"/>
        <n v="840"/>
        <n v="2363"/>
        <n v="2828"/>
        <n v="2383"/>
        <n v="3521"/>
        <n v="3090"/>
        <n v="3500"/>
        <n v="716"/>
        <n v="409"/>
        <n v="84"/>
        <n v="1395"/>
        <n v="1385"/>
        <n v="1890"/>
        <n v="2471"/>
        <n v="3298"/>
        <n v="3532"/>
        <n v="3177"/>
        <n v="942"/>
        <n v="487"/>
        <n v="4031"/>
        <n v="2144"/>
        <n v="3031"/>
        <n v="635"/>
        <n v="3387"/>
        <n v="1265"/>
        <n v="1669"/>
        <n v="3770"/>
        <n v="1291"/>
        <n v="56"/>
        <n v="2218"/>
        <n v="4009"/>
        <n v="2449"/>
        <n v="1648"/>
        <n v="4"/>
        <n v="1373"/>
        <n v="869"/>
        <n v="3162"/>
        <n v="1453"/>
        <n v="594"/>
        <n v="791"/>
        <n v="2138"/>
        <n v="2989"/>
        <n v="1431"/>
        <n v="3423"/>
        <n v="4042"/>
        <n v="1107"/>
        <n v="943"/>
        <n v="1712"/>
        <n v="843"/>
        <n v="1662"/>
        <n v="2758"/>
        <n v="614"/>
        <n v="57"/>
        <n v="4096"/>
        <n v="1779"/>
        <n v="2336"/>
        <n v="2817"/>
        <n v="2498"/>
        <n v="2752"/>
        <n v="3195"/>
        <n v="778"/>
        <n v="1930"/>
        <n v="4161"/>
        <n v="28"/>
        <n v="2807"/>
        <n v="1832"/>
        <n v="474"/>
        <n v="856"/>
        <n v="3358"/>
        <n v="1486"/>
        <n v="419"/>
        <n v="3908"/>
        <n v="639"/>
        <n v="2007"/>
        <n v="1199"/>
        <n v="1888"/>
        <n v="2060"/>
        <n v="3795"/>
        <n v="3435"/>
        <n v="4068"/>
        <n v="3063"/>
        <n v="3628"/>
        <n v="4131"/>
        <n v="2997"/>
        <n v="2304"/>
        <n v="2354"/>
        <n v="170"/>
        <n v="2812"/>
        <n v="1575"/>
        <n v="2943"/>
        <n v="1691"/>
        <n v="3480"/>
        <n v="3656"/>
        <n v="201"/>
        <n v="862"/>
        <n v="261"/>
        <n v="2467"/>
        <n v="3723"/>
        <n v="3648"/>
        <n v="3118"/>
        <n v="1305"/>
        <n v="968"/>
        <n v="3986"/>
        <n v="3729"/>
        <n v="3075"/>
        <n v="1144"/>
        <n v="2032"/>
        <n v="3303"/>
        <n v="4152"/>
        <n v="3171"/>
        <n v="1308"/>
        <n v="1377"/>
        <n v="510"/>
        <n v="2647"/>
        <n v="3472"/>
        <n v="1611"/>
        <n v="1398"/>
        <n v="2668"/>
        <n v="3055"/>
        <n v="1225"/>
        <n v="766"/>
        <n v="1159"/>
        <n v="2359"/>
        <n v="1065"/>
        <n v="406"/>
        <n v="717"/>
        <n v="3263"/>
        <n v="1098"/>
        <n v="4055"/>
        <n v="4129"/>
        <n v="2143"/>
        <n v="1310"/>
        <n v="1429"/>
        <n v="442"/>
        <n v="72"/>
        <n v="1538"/>
        <n v="4172"/>
        <n v="987"/>
        <n v="163"/>
        <n v="371"/>
        <n v="3997"/>
        <n v="1133"/>
        <n v="1450"/>
        <n v="354"/>
        <n v="585"/>
        <n v="1981"/>
        <n v="1448"/>
        <n v="2800"/>
        <n v="2474"/>
        <n v="468"/>
        <n v="3005"/>
        <n v="2145"/>
        <n v="40"/>
        <n v="332"/>
        <n v="1894"/>
        <n v="2017"/>
        <n v="844"/>
        <n v="3264"/>
        <n v="235"/>
        <n v="2634"/>
        <n v="2532"/>
        <n v="2505"/>
        <n v="537"/>
        <n v="1458"/>
        <n v="3345"/>
        <n v="3792"/>
        <n v="2567"/>
        <n v="2315"/>
        <n v="3021"/>
        <n v="232"/>
        <n v="25"/>
        <n v="55"/>
        <n v="2414"/>
        <n v="3320"/>
        <n v="1528"/>
        <n v="3011"/>
        <n v="653"/>
        <n v="238"/>
        <n v="2005"/>
        <n v="1451"/>
        <n v="1087"/>
        <n v="1672"/>
        <n v="1920"/>
        <n v="1356"/>
        <n v="3567"/>
        <n v="230"/>
        <n v="2654"/>
        <n v="885"/>
        <n v="528"/>
        <n v="2023"/>
        <n v="854"/>
        <n v="2649"/>
        <n v="2603"/>
        <n v="2557"/>
        <n v="936"/>
        <n v="768"/>
        <n v="3149"/>
        <n v="2377"/>
        <n v="818"/>
        <n v="2223"/>
        <n v="2582"/>
        <n v="2777"/>
        <n v="975"/>
        <n v="1574"/>
        <n v="3580"/>
        <n v="3664"/>
        <n v="1456"/>
        <n v="2422"/>
        <n v="2926"/>
        <n v="2263"/>
        <n v="2745"/>
        <n v="3007"/>
        <n v="83"/>
        <n v="2705"/>
        <n v="1972"/>
        <n v="4010"/>
        <n v="882"/>
        <n v="455"/>
        <n v="3683"/>
        <n v="1335"/>
        <n v="2289"/>
        <n v="3342"/>
        <n v="783"/>
        <n v="3078"/>
        <n v="2155"/>
        <n v="947"/>
        <n v="2071"/>
        <n v="2775"/>
        <n v="2251"/>
        <n v="1789"/>
        <n v="103"/>
        <n v="567"/>
        <n v="3440"/>
        <n v="3752"/>
        <n v="3289"/>
        <n v="180"/>
        <n v="3341"/>
        <n v="2700"/>
        <n v="3452"/>
        <n v="801"/>
        <n v="2788"/>
        <n v="307"/>
        <n v="3654"/>
        <n v="2755"/>
        <n v="3426"/>
        <n v="4094"/>
        <n v="2499"/>
        <n v="3260"/>
        <n v="2220"/>
        <n v="3180"/>
        <n v="3321"/>
        <n v="1288"/>
        <n v="2323"/>
        <n v="3601"/>
        <n v="2127"/>
        <n v="4117"/>
        <n v="812"/>
        <n v="2194"/>
        <n v="775"/>
        <n v="2382"/>
        <n v="2821"/>
        <n v="871"/>
        <n v="2196"/>
        <n v="619"/>
        <n v="3237"/>
        <n v="1082"/>
        <n v="358"/>
        <n v="3635"/>
        <n v="573"/>
        <n v="383"/>
        <n v="560"/>
        <n v="4176"/>
        <n v="4171"/>
        <n v="1525"/>
        <n v="271"/>
        <n v="1925"/>
        <n v="3071"/>
        <n v="296"/>
        <n v="2091"/>
        <n v="4063"/>
        <n v="3895"/>
        <n v="456"/>
        <n v="1576"/>
        <n v="3371"/>
        <n v="89"/>
        <n v="2253"/>
        <n v="1756"/>
        <n v="2974"/>
        <n v="107"/>
        <n v="3517"/>
        <n v="453"/>
        <n v="2420"/>
        <n v="710"/>
        <n v="954"/>
        <n v="44"/>
        <n v="3568"/>
        <n v="3813"/>
        <n v="914"/>
        <n v="2175"/>
        <n v="136"/>
        <n v="1893"/>
        <n v="1558"/>
        <n v="1135"/>
        <n v="1974"/>
        <n v="2453"/>
        <n v="3461"/>
        <n v="1965"/>
        <n v="3717"/>
        <n v="153"/>
        <n v="4001"/>
        <n v="3870"/>
        <n v="1759"/>
        <n v="2868"/>
        <n v="2880"/>
        <n v="2157"/>
        <n v="4056"/>
        <n v="287"/>
        <n v="1751"/>
        <n v="674"/>
        <n v="826"/>
        <n v="228"/>
        <n v="1633"/>
        <n v="3767"/>
        <n v="1207"/>
        <n v="1338"/>
        <n v="3572"/>
        <n v="796"/>
        <n v="1858"/>
        <n v="2574"/>
        <n v="3404"/>
        <n v="270"/>
        <n v="852"/>
        <n v="440"/>
        <n v="1604"/>
        <n v="1895"/>
        <n v="227"/>
        <n v="113"/>
        <n v="645"/>
        <n v="1618"/>
        <n v="4173"/>
        <n v="275"/>
        <n v="178"/>
        <n v="3998"/>
        <n v="2952"/>
        <n v="1569"/>
        <n v="1617"/>
        <n v="421"/>
        <n v="2920"/>
        <n v="2335"/>
        <n v="3873"/>
        <n v="1071"/>
        <n v="3039"/>
        <n v="3319"/>
        <n v="4006"/>
        <n v="777"/>
        <n v="1042"/>
        <n v="713"/>
        <n v="624"/>
        <n v="1238"/>
        <n v="503"/>
        <n v="2039"/>
        <n v="2727"/>
        <n v="65"/>
        <n v="1687"/>
        <n v="3284"/>
        <n v="3688"/>
        <n v="297"/>
        <n v="1153"/>
        <n v="3718"/>
        <n v="3642"/>
        <n v="678"/>
        <n v="1252"/>
        <n v="2135"/>
        <n v="2140"/>
        <n v="247"/>
        <n v="3215"/>
        <n v="1414"/>
        <n v="904"/>
        <n v="3814"/>
        <n v="4044"/>
        <n v="3365"/>
        <n v="3905"/>
        <n v="696"/>
        <n v="994"/>
        <n v="260"/>
        <n v="1204"/>
        <n v="321"/>
        <n v="554"/>
        <n v="3644"/>
        <n v="3914"/>
        <n v="1867"/>
        <n v="1287"/>
        <n v="3281"/>
        <n v="1856"/>
        <n v="198"/>
        <n v="1943"/>
        <n v="2688"/>
        <n v="3482"/>
        <n v="4110"/>
        <n v="2773"/>
        <n v="3525"/>
        <n v="927"/>
        <n v="1293"/>
        <n v="4143"/>
        <n v="3529"/>
        <n v="3992"/>
        <n v="967"/>
        <n v="592"/>
        <n v="4168"/>
        <n v="2692"/>
        <n v="467"/>
        <n v="3047"/>
        <n v="3110"/>
        <n v="1643"/>
        <n v="288"/>
        <n v="188"/>
        <n v="2462"/>
        <n v="1591"/>
        <n v="938"/>
        <n v="2063"/>
        <n v="381"/>
        <n v="3204"/>
        <n v="394"/>
        <n v="4166"/>
        <n v="2663"/>
        <n v="2303"/>
        <n v="1023"/>
        <n v="3825"/>
        <n v="925"/>
        <n v="2365"/>
        <n v="2094"/>
        <n v="2150"/>
        <n v="3667"/>
        <n v="3430"/>
        <n v="3715"/>
        <n v="2179"/>
        <n v="3609"/>
        <n v="769"/>
        <n v="4092"/>
        <n v="1946"/>
        <n v="4121"/>
        <n v="939"/>
        <n v="2933"/>
        <n v="2260"/>
        <n v="147"/>
        <n v="1110"/>
        <n v="1289"/>
        <n v="447"/>
        <n v="1762"/>
        <n v="1261"/>
        <n v="1907"/>
        <n v="3380"/>
        <n v="1864"/>
        <n v="1962"/>
        <n v="3707"/>
        <n v="276"/>
        <n v="699"/>
        <n v="2669"/>
        <n v="990"/>
        <n v="1386"/>
        <n v="1909"/>
        <n v="3761"/>
        <n v="4153"/>
        <n v="2934"/>
        <n v="92"/>
        <n v="1817"/>
        <n v="1154"/>
        <n v="1415"/>
        <n v="2643"/>
        <n v="2431"/>
        <n v="62"/>
        <n v="526"/>
        <n v="2698"/>
        <n v="1620"/>
        <n v="794"/>
        <n v="1397"/>
        <n v="1099"/>
        <n v="2350"/>
        <n v="3308"/>
        <n v="380"/>
        <n v="3373"/>
        <n v="292"/>
        <n v="3008"/>
        <n v="1228"/>
        <n v="1541"/>
        <n v="2386"/>
        <n v="3034"/>
        <n v="3786"/>
        <n v="2022"/>
        <n v="2160"/>
        <n v="921"/>
        <n v="3540"/>
        <n v="2590"/>
        <n v="3936"/>
        <n v="3001"/>
        <n v="1740"/>
        <n v="682"/>
        <n v="1846"/>
        <n v="3038"/>
        <n v="1443"/>
        <n v="1778"/>
        <n v="3268"/>
        <n v="879"/>
        <n v="507"/>
        <n v="496"/>
        <n v="500"/>
        <n v="878"/>
        <n v="3591"/>
        <n v="518"/>
        <n v="2940"/>
        <n v="2151"/>
        <n v="1563"/>
        <n v="366"/>
        <n v="2463"/>
        <n v="414"/>
        <n v="2257"/>
        <n v="3212"/>
        <n v="391"/>
        <n v="2573"/>
        <n v="3943"/>
        <n v="3067"/>
        <n v="1044"/>
        <n v="3522"/>
        <n v="2285"/>
        <n v="1980"/>
        <n v="3089"/>
        <n v="3046"/>
        <n v="3483"/>
        <n v="2575"/>
        <n v="2562"/>
        <n v="2730"/>
        <n v="3325"/>
        <n v="3292"/>
        <n v="3594"/>
        <n v="3278"/>
        <n v="3385"/>
        <n v="1859"/>
        <n v="3671"/>
        <n v="1162"/>
        <n v="3328"/>
        <n v="2577"/>
        <n v="3668"/>
        <n v="2566"/>
        <n v="1282"/>
        <n v="2552"/>
        <n v="3013"/>
        <n v="1646"/>
        <n v="685"/>
        <n v="1461"/>
        <n v="3293"/>
        <n v="2986"/>
        <n v="348"/>
        <n v="3232"/>
        <n v="697"/>
        <n v="1281"/>
        <n v="2531"/>
        <n v="2704"/>
        <n v="2104"/>
        <n v="1171"/>
        <n v="3248"/>
        <n v="3470"/>
        <n v="4107"/>
        <n v="1111"/>
        <n v="1944"/>
        <n v="2240"/>
        <n v="221"/>
        <n v="728"/>
        <n v="3741"/>
        <n v="1077"/>
        <n v="2829"/>
        <n v="3231"/>
        <n v="3704"/>
        <n v="2163"/>
        <n v="3736"/>
        <n v="3035"/>
        <n v="2288"/>
        <n v="3220"/>
        <n v="1539"/>
        <n v="2207"/>
        <n v="3578"/>
        <n v="226"/>
        <n v="2684"/>
        <n v="1776"/>
        <n v="827"/>
        <n v="1594"/>
        <n v="3672"/>
      </sharedItems>
    </cacheField>
    <cacheField name="Gender" numFmtId="0">
      <sharedItems count="3">
        <s v="F"/>
        <s v="I"/>
        <s v="M"/>
      </sharedItems>
    </cacheField>
    <cacheField name="Length" numFmtId="0">
      <sharedItems containsSemiMixedTypes="0" containsString="0" containsNumber="1" minValue="0.13" maxValue="0.81499999999999995" count="116">
        <n v="0.60499999999999998"/>
        <n v="0.45500000000000002"/>
        <n v="0.72499999999999998"/>
        <n v="0.48499999999999999"/>
        <n v="0.66"/>
        <n v="0.63"/>
        <n v="0.32"/>
        <n v="0.42"/>
        <n v="0.72"/>
        <n v="0.505"/>
        <n v="0.44500000000000001"/>
        <n v="0.47499999999999998"/>
        <n v="0.39500000000000002"/>
        <n v="0.70499999999999996"/>
        <n v="0.61499999999999999"/>
        <n v="0.49"/>
        <n v="0.48"/>
        <n v="0.625"/>
        <n v="0.5"/>
        <n v="0.47"/>
        <n v="0.46"/>
        <n v="0.53"/>
        <n v="0.65500000000000003"/>
        <n v="0.39"/>
        <n v="0.33"/>
        <n v="0.51"/>
        <n v="0.43"/>
        <n v="0.41"/>
        <n v="0.57999999999999996"/>
        <n v="0.59"/>
        <n v="0.51500000000000001"/>
        <n v="0.55000000000000004"/>
        <n v="0.37"/>
        <n v="0.52"/>
        <n v="0.73499999999999999"/>
        <n v="0.42499999999999999"/>
        <n v="0.64500000000000002"/>
        <n v="0.57499999999999996"/>
        <n v="0.63500000000000001"/>
        <n v="0.71"/>
        <n v="0.53500000000000003"/>
        <n v="0.35"/>
        <n v="0.58499999999999996"/>
        <n v="0.185"/>
        <n v="0.7"/>
        <n v="0.69"/>
        <n v="0.65"/>
        <n v="0.32500000000000001"/>
        <n v="0.56999999999999995"/>
        <n v="0.55500000000000005"/>
        <n v="0.17"/>
        <n v="0.56000000000000005"/>
        <n v="0.59499999999999997"/>
        <n v="0.64"/>
        <n v="0.30499999999999999"/>
        <n v="0.435"/>
        <n v="0.62"/>
        <n v="0.66500000000000004"/>
        <n v="0.6"/>
        <n v="0.19500000000000001"/>
        <n v="0.375"/>
        <n v="0.61"/>
        <n v="0.52500000000000002"/>
        <n v="0.54500000000000004"/>
        <n v="0.44"/>
        <n v="0.67500000000000004"/>
        <n v="0.38"/>
        <n v="0.68500000000000005"/>
        <n v="0.46500000000000002"/>
        <n v="0.56499999999999995"/>
        <n v="0.54"/>
        <n v="0.69499999999999995"/>
        <n v="0.41499999999999998"/>
        <n v="0.13"/>
        <n v="0.40500000000000003"/>
        <n v="0.4"/>
        <n v="0.24"/>
        <n v="0.73"/>
        <n v="0.76500000000000001"/>
        <n v="0.27500000000000002"/>
        <n v="0.28999999999999998"/>
        <n v="0.315"/>
        <n v="0.38500000000000001"/>
        <n v="0.68"/>
        <n v="0.215"/>
        <n v="0.745"/>
        <n v="0.31"/>
        <n v="0.495"/>
        <n v="0.29499999999999998"/>
        <n v="0.19"/>
        <n v="0.67"/>
        <n v="0.16"/>
        <n v="0.45"/>
        <n v="0.36"/>
        <n v="0.245"/>
        <n v="0.23499999999999999"/>
        <n v="0.36499999999999999"/>
        <n v="0.33500000000000002"/>
        <n v="0.23"/>
        <n v="0.71499999999999997"/>
        <n v="0.34499999999999997"/>
        <n v="0.3"/>
        <n v="0.81499999999999995"/>
        <n v="0.35499999999999998"/>
        <n v="0.16500000000000001"/>
        <n v="0.27"/>
        <n v="0.17499999999999999"/>
        <n v="0.155"/>
        <n v="0.26"/>
        <n v="0.77500000000000002"/>
        <n v="0.20499999999999999"/>
        <n v="0.75"/>
        <n v="0.8"/>
        <n v="0.28000000000000003"/>
        <n v="0.26500000000000001"/>
        <n v="0.34"/>
      </sharedItems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 count="724">
        <n v="0.46899999999999997"/>
        <n v="0.16600000000000001"/>
        <n v="0.69699999999999995"/>
        <n v="0.24249999999999999"/>
        <n v="0.59050000000000002"/>
        <n v="0.49349999999999999"/>
        <n v="6.5500000000000003E-2"/>
        <n v="0.17399999999999999"/>
        <n v="0.73199999999999998"/>
        <n v="0.27350000000000002"/>
        <n v="0.152"/>
        <n v="0.20250000000000001"/>
        <n v="0.14000000000000001"/>
        <n v="0.79700000000000004"/>
        <n v="0.60350000000000004"/>
        <n v="0.161"/>
        <n v="0.23849999999999999"/>
        <n v="0.58699999999999997"/>
        <n v="0.32350000000000001"/>
        <n v="0.22550000000000001"/>
        <n v="0.1615"/>
        <n v="0.26450000000000001"/>
        <n v="0.21149999999999999"/>
        <n v="0.19650000000000001"/>
        <n v="0.6895"/>
        <n v="0.1255"/>
        <n v="9.4500000000000001E-2"/>
        <n v="0.17849999999999999"/>
        <n v="0.216"/>
        <n v="0.30649999999999999"/>
        <n v="7.9000000000000001E-2"/>
        <n v="0.192"/>
        <n v="0.42499999999999999"/>
        <n v="0.42199999999999999"/>
        <n v="0.26950000000000002"/>
        <n v="0.222"/>
        <n v="0.44950000000000001"/>
        <n v="0.29549999999999998"/>
        <n v="0.16850000000000001"/>
        <n v="0.63249999999999995"/>
        <n v="9.0499999999999997E-2"/>
        <n v="0.2445"/>
        <n v="1.1705000000000001"/>
        <n v="0.16400000000000001"/>
        <n v="0.39350000000000002"/>
        <n v="0.74550000000000005"/>
        <n v="0.46450000000000002"/>
        <n v="0.34200000000000003"/>
        <n v="0.87350000000000005"/>
        <n v="0.52049999999999996"/>
        <n v="0.41199999999999998"/>
        <n v="0.94550000000000001"/>
        <n v="0.4955"/>
        <n v="7.2499999999999995E-2"/>
        <n v="0.40550000000000003"/>
        <n v="0.61350000000000005"/>
        <n v="0.41249999999999998"/>
        <n v="0.1265"/>
        <n v="0.17499999999999999"/>
        <n v="0.32"/>
        <n v="1.0500000000000001E-2"/>
        <n v="0.25950000000000001"/>
        <n v="0.70550000000000002"/>
        <n v="0.64249999999999996"/>
        <n v="0.44500000000000001"/>
        <n v="0.38"/>
        <n v="0.65800000000000003"/>
        <n v="0.58599999999999997"/>
        <n v="0.111"/>
        <n v="0.26600000000000001"/>
        <n v="0.27"/>
        <n v="0.15049999999999999"/>
        <n v="0.46250000000000002"/>
        <n v="5.6500000000000002E-2"/>
        <n v="0.50149999999999995"/>
        <n v="0.44700000000000001"/>
        <n v="0.26400000000000001"/>
        <n v="0.57999999999999996"/>
        <n v="1.2999999999999999E-2"/>
        <n v="0.32950000000000002"/>
        <n v="0.36149999999999999"/>
        <n v="0.41749999999999998"/>
        <n v="0.44450000000000001"/>
        <n v="0.55249999999999999"/>
        <n v="0.124"/>
        <n v="0.36099999999999999"/>
        <n v="0.52649999999999997"/>
        <n v="0.46700000000000003"/>
        <n v="0.25"/>
        <n v="0.69199999999999995"/>
        <n v="0.16500000000000001"/>
        <n v="0.60499999999999998"/>
        <n v="0.54"/>
        <n v="6.7500000000000004E-2"/>
        <n v="0.13600000000000001"/>
        <n v="0.88200000000000001"/>
        <n v="0.35049999999999998"/>
        <n v="7.0000000000000007E-2"/>
        <n v="0.28849999999999998"/>
        <n v="0.54549999999999998"/>
        <n v="0.64100000000000001"/>
        <n v="0.59599999999999997"/>
        <n v="0.53900000000000003"/>
        <n v="0.435"/>
        <n v="0.69499999999999995"/>
        <n v="0.33900000000000002"/>
        <n v="0.32700000000000001"/>
        <n v="1.7999999999999999E-2"/>
        <n v="0.3095"/>
        <n v="0.20549999999999999"/>
        <n v="0.3135"/>
        <n v="0.11550000000000001"/>
        <n v="0.74299999999999999"/>
        <n v="0.3795"/>
        <n v="0.66049999999999998"/>
        <n v="0.59499999999999997"/>
        <n v="0.122"/>
        <n v="0.41299999999999998"/>
        <n v="0.30299999999999999"/>
        <n v="0.54749999999999999"/>
        <n v="0.36799999999999999"/>
        <n v="0.4355"/>
        <n v="0.17349999999999999"/>
        <n v="0.42249999999999999"/>
        <n v="0.28649999999999998"/>
        <n v="0.17100000000000001"/>
        <n v="0.71050000000000002"/>
        <n v="0.35299999999999998"/>
        <n v="0.35899999999999999"/>
        <n v="0.106"/>
        <n v="0.89"/>
        <n v="0.22650000000000001"/>
        <n v="0.60450000000000004"/>
        <n v="0.70899999999999996"/>
        <n v="0.20150000000000001"/>
        <n v="0.45450000000000002"/>
        <n v="0.23899999999999999"/>
        <n v="0.38850000000000001"/>
        <n v="0.82550000000000001"/>
        <n v="0.34699999999999998"/>
        <n v="0.77549999999999997"/>
        <n v="0.4995"/>
        <n v="0.58850000000000002"/>
        <n v="0.39300000000000002"/>
        <n v="0.41599999999999998"/>
        <n v="0.48499999999999999"/>
        <n v="0.52300000000000002"/>
        <n v="0.2525"/>
        <n v="0.53300000000000003"/>
        <n v="0.749"/>
        <n v="0.19350000000000001"/>
        <n v="0.31950000000000001"/>
        <n v="0.66700000000000004"/>
        <n v="0.42749999999999999"/>
        <n v="0.63900000000000001"/>
        <n v="0.36749999999999999"/>
        <n v="8.3500000000000005E-2"/>
        <n v="0.41149999999999998"/>
        <n v="0.2505"/>
        <n v="0.27550000000000002"/>
        <n v="0.43049999999999999"/>
        <n v="0.13"/>
        <n v="0.56399999999999995"/>
        <n v="0.56499999999999995"/>
        <n v="0.32800000000000001"/>
        <n v="0.3705"/>
        <n v="0.50749999999999995"/>
        <n v="0.26100000000000001"/>
        <n v="0.54500000000000004"/>
        <n v="0.39600000000000002"/>
        <n v="0.13900000000000001"/>
        <n v="0.16250000000000001"/>
        <n v="0.5635"/>
        <n v="0.28199999999999997"/>
        <n v="0.5675"/>
        <n v="0.49199999999999999"/>
        <n v="5.0000000000000001E-3"/>
        <n v="0.32200000000000001"/>
        <n v="0.151"/>
        <n v="0.51500000000000001"/>
        <n v="0.43149999999999999"/>
        <n v="0.108"/>
        <n v="0.14799999999999999"/>
        <n v="0.753"/>
        <n v="0.215"/>
        <n v="0.36549999999999999"/>
        <n v="0.58799999999999997"/>
        <n v="0.38350000000000001"/>
        <n v="3.1E-2"/>
        <n v="0.13200000000000001"/>
        <n v="0.40150000000000002"/>
        <n v="0.2"/>
        <n v="1.1465000000000001"/>
        <n v="1.1279999999999999"/>
        <n v="0.48299999999999998"/>
        <n v="0.47499999999999998"/>
        <n v="0.53249999999999997"/>
        <n v="0.24049999999999999"/>
        <n v="0.30549999999999999"/>
        <n v="3.7999999999999999E-2"/>
        <n v="0.55649999999999999"/>
        <n v="0.3105"/>
        <n v="0.42349999999999999"/>
        <n v="0.3695"/>
        <n v="0.47949999999999998"/>
        <n v="0.53500000000000003"/>
        <n v="5.2999999999999999E-2"/>
        <n v="0.70699999999999996"/>
        <n v="0.57250000000000001"/>
        <n v="0.20100000000000001"/>
        <n v="0.69299999999999995"/>
        <n v="0.48449999999999999"/>
        <n v="0.34799999999999998"/>
        <n v="5.45E-2"/>
        <n v="6.5000000000000002E-2"/>
        <n v="5.7500000000000002E-2"/>
        <n v="0.26500000000000001"/>
        <n v="0.39700000000000002"/>
        <n v="0.40949999999999998"/>
        <n v="0.79900000000000004"/>
        <n v="0.35199999999999998"/>
        <n v="0.34100000000000003"/>
        <n v="0.24099999999999999"/>
        <n v="4.1000000000000002E-2"/>
        <n v="0.30599999999999999"/>
        <n v="0.37"/>
        <n v="0.28699999999999998"/>
        <n v="0.62749999999999995"/>
        <n v="0.22600000000000001"/>
        <n v="9.5000000000000001E-2"/>
        <n v="0.159"/>
        <n v="0.73950000000000005"/>
        <n v="0.36649999999999999"/>
        <n v="0.72699999999999998"/>
        <n v="0.39100000000000001"/>
        <n v="0.52400000000000002"/>
        <n v="0.34599999999999997"/>
        <n v="0.41349999999999998"/>
        <n v="0.55300000000000005"/>
        <n v="0.51100000000000001"/>
        <n v="1.15E-2"/>
        <n v="0.13850000000000001"/>
        <n v="0.48099999999999998"/>
        <n v="0.58350000000000002"/>
        <n v="0.35949999999999999"/>
        <n v="0.53049999999999997"/>
        <n v="0.34250000000000003"/>
        <n v="1.095"/>
        <n v="0.51849999999999996"/>
        <n v="0.61199999999999999"/>
        <n v="6.4000000000000001E-2"/>
        <n v="0.1215"/>
        <n v="0.26550000000000001"/>
        <n v="0.40300000000000002"/>
        <n v="0.47899999999999998"/>
        <n v="0.441"/>
        <n v="0.40050000000000002"/>
        <n v="0.66149999999999998"/>
        <n v="0.23499999999999999"/>
        <n v="0.63700000000000001"/>
        <n v="0.2145"/>
        <n v="0.22950000000000001"/>
        <n v="0.40500000000000003"/>
        <n v="0.11650000000000001"/>
        <n v="0.36"/>
        <n v="0.89600000000000002"/>
        <n v="0.58099999999999996"/>
        <n v="1.026"/>
        <n v="0.3145"/>
        <n v="0.23949999999999999"/>
        <n v="0.22850000000000001"/>
        <n v="0.52549999999999997"/>
        <n v="0.16450000000000001"/>
        <n v="0.313"/>
        <n v="0.87250000000000005"/>
        <n v="0.245"/>
        <n v="3.6999999999999998E-2"/>
        <n v="0.2165"/>
        <n v="0.4945"/>
        <n v="0.504"/>
        <n v="0.2495"/>
        <n v="0.14899999999999999"/>
        <n v="0.14299999999999999"/>
        <n v="8.5500000000000007E-2"/>
        <n v="0.26350000000000001"/>
        <n v="0.377"/>
        <n v="0.33950000000000002"/>
        <n v="0.2135"/>
        <n v="8.9999999999999993E-3"/>
        <n v="0.27450000000000002"/>
        <n v="0.63749999999999996"/>
        <n v="4.4999999999999998E-2"/>
        <n v="0.38100000000000001"/>
        <n v="0.2175"/>
        <n v="0.1"/>
        <n v="0.64300000000000002"/>
        <n v="5.8999999999999997E-2"/>
        <n v="0.17050000000000001"/>
        <n v="0.49"/>
        <n v="0.78400000000000003"/>
        <n v="0.52600000000000002"/>
        <n v="0.316"/>
        <n v="0.5585"/>
        <n v="6.4999999999999997E-3"/>
        <n v="0.63949999999999996"/>
        <n v="0.18149999999999999"/>
        <n v="0.25600000000000001"/>
        <n v="0.747"/>
        <n v="0.4335"/>
        <n v="0.1845"/>
        <n v="0.34899999999999998"/>
        <n v="6.2E-2"/>
        <n v="0.109"/>
        <n v="0.1925"/>
        <n v="0.6845"/>
        <n v="0.74399999999999999"/>
        <n v="0.502"/>
        <n v="0.34449999999999997"/>
        <n v="0.45800000000000002"/>
        <n v="0.43"/>
        <n v="0.21199999999999999"/>
        <n v="8.2500000000000004E-2"/>
        <n v="8.4500000000000006E-2"/>
        <n v="0.46600000000000003"/>
        <n v="0.45300000000000001"/>
        <n v="0.60650000000000004"/>
        <n v="0.12"/>
        <n v="4.4499999999999998E-2"/>
        <n v="0.11849999999999999"/>
        <n v="0.24399999999999999"/>
        <n v="7.0499999999999993E-2"/>
        <n v="0.59750000000000003"/>
        <n v="0.32150000000000001"/>
        <n v="9.7000000000000003E-2"/>
        <n v="0.33250000000000002"/>
        <n v="0.19550000000000001"/>
        <n v="0.104"/>
        <n v="0.38700000000000001"/>
        <n v="0.29699999999999999"/>
        <n v="0.57350000000000001"/>
        <n v="0.1915"/>
        <n v="8.7999999999999995E-2"/>
        <n v="2.6499999999999999E-2"/>
        <n v="0.44650000000000001"/>
        <n v="0.14649999999999999"/>
        <n v="0.65349999999999997"/>
        <n v="0.13400000000000001"/>
        <n v="0.39450000000000002"/>
        <n v="0.60599999999999998"/>
        <n v="0.24199999999999999"/>
        <n v="0.64200000000000002"/>
        <n v="0.35349999999999998"/>
        <n v="0.88500000000000001"/>
        <n v="0.18"/>
        <n v="0.11799999999999999"/>
        <n v="0.3155"/>
        <n v="0.374"/>
        <n v="0.47199999999999998"/>
        <n v="0.52"/>
        <n v="5.0999999999999997E-2"/>
        <n v="0.2205"/>
        <n v="0.66749999999999998"/>
        <n v="0.372"/>
        <n v="0.60699999999999998"/>
        <n v="0.50049999999999994"/>
        <n v="0.2235"/>
        <n v="0.32250000000000001"/>
        <n v="0.79249999999999998"/>
        <n v="0.49099999999999999"/>
        <n v="4.7500000000000001E-2"/>
        <n v="0.4"/>
        <n v="0.40799999999999997"/>
        <n v="0.64400000000000002"/>
        <n v="0.59450000000000003"/>
        <n v="0.30199999999999999"/>
        <n v="0.47399999999999998"/>
        <n v="0.22900000000000001"/>
        <n v="0.23150000000000001"/>
        <n v="0.378"/>
        <n v="6.6000000000000003E-2"/>
        <n v="0.35799999999999998"/>
        <n v="0.45650000000000002"/>
        <n v="0.38950000000000001"/>
        <n v="0.32650000000000001"/>
        <n v="0.25650000000000001"/>
        <n v="0.27600000000000002"/>
        <n v="0.55149999999999999"/>
        <n v="7.4499999999999997E-2"/>
        <n v="0.2155"/>
        <n v="0.49049999999999999"/>
        <n v="0.629"/>
        <n v="7.5999999999999998E-2"/>
        <n v="1.9E-2"/>
        <n v="0.497"/>
        <n v="0.44900000000000001"/>
        <n v="0.26150000000000001"/>
        <n v="0.66649999999999998"/>
        <n v="0.5625"/>
        <n v="0.30449999999999999"/>
        <n v="0.185"/>
        <n v="0.34849999999999998"/>
        <n v="7.1999999999999995E-2"/>
        <n v="0.27150000000000002"/>
        <n v="0.42599999999999999"/>
        <n v="0.23050000000000001"/>
        <n v="0.35599999999999998"/>
        <n v="0.83650000000000002"/>
        <n v="0.442"/>
        <n v="0.105"/>
        <n v="0.36699999999999999"/>
        <n v="0.128"/>
        <n v="0.88900000000000001"/>
        <n v="0.34549999999999997"/>
        <n v="0.27100000000000002"/>
        <n v="0.13350000000000001"/>
        <n v="0.57699999999999996"/>
        <n v="0.95"/>
        <n v="0.34649999999999997"/>
        <n v="0.39900000000000002"/>
        <n v="0.51249999999999996"/>
        <n v="1.2529999999999999"/>
        <n v="0.221"/>
        <n v="0.61799999999999999"/>
        <n v="0.19700000000000001"/>
        <n v="0.16550000000000001"/>
        <n v="0.51749999999999996"/>
        <n v="0.39400000000000002"/>
        <n v="0.14199999999999999"/>
        <n v="0.22"/>
        <n v="0.16300000000000001"/>
        <n v="0.16350000000000001"/>
        <n v="0.34749999999999998"/>
        <n v="0.53"/>
        <n v="0.38450000000000001"/>
        <n v="0.55700000000000005"/>
        <n v="0.41499999999999998"/>
        <n v="0.64649999999999996"/>
        <n v="0.32450000000000001"/>
        <n v="0.57150000000000001"/>
        <n v="0.30049999999999999"/>
        <n v="0.23300000000000001"/>
        <n v="0.80449999999999999"/>
        <n v="0.61650000000000005"/>
        <n v="9.2499999999999999E-2"/>
        <n v="0.33650000000000002"/>
        <n v="0.55500000000000005"/>
        <n v="5.5E-2"/>
        <n v="0.36849999999999999"/>
        <n v="3.5999999999999997E-2"/>
        <n v="0.50349999999999995"/>
        <n v="0.40400000000000003"/>
        <n v="0.89049999999999996"/>
        <n v="7.85E-2"/>
        <n v="0.14050000000000001"/>
        <n v="0.09"/>
        <n v="0.54400000000000004"/>
        <n v="0.66449999999999998"/>
        <n v="0.92900000000000005"/>
        <n v="0.24349999999999999"/>
        <n v="0.53949999999999998"/>
        <n v="0.51349999999999996"/>
        <n v="0.56699999999999995"/>
        <n v="0.1575"/>
        <n v="0.3755"/>
        <n v="0.33150000000000002"/>
        <n v="0.34150000000000003"/>
        <n v="0.39800000000000002"/>
        <n v="0.13150000000000001"/>
        <n v="0.28100000000000003"/>
        <n v="0.52800000000000002"/>
        <n v="0.19450000000000001"/>
        <n v="0.31"/>
        <n v="0.51300000000000001"/>
        <n v="0.17299999999999999"/>
        <n v="0.29349999999999998"/>
        <n v="0.47149999999999997"/>
        <n v="1.0169999999999999"/>
        <n v="4.4999999999999997E-3"/>
        <n v="0.27400000000000002"/>
        <n v="0.19850000000000001"/>
        <n v="0.48199999999999998"/>
        <n v="0.47549999999999998"/>
        <n v="0.36049999999999999"/>
        <n v="0.29849999999999999"/>
        <n v="0.755"/>
        <n v="0.32500000000000001"/>
        <n v="0.27300000000000002"/>
        <n v="0.50849999999999995"/>
        <n v="0.115"/>
        <n v="0.23549999999999999"/>
        <n v="6.6500000000000004E-2"/>
        <n v="0.67549999999999999"/>
        <n v="0.154"/>
        <n v="7.4999999999999997E-2"/>
        <n v="0.45050000000000001"/>
        <n v="0.41"/>
        <n v="0.40250000000000002"/>
        <n v="0.251"/>
        <n v="0.35449999999999998"/>
        <n v="0.21049999999999999"/>
        <n v="0.312"/>
        <n v="0.2535"/>
        <n v="0.75"/>
        <n v="0.87450000000000006"/>
        <n v="0.62949999999999995"/>
        <n v="0.59699999999999998"/>
        <n v="0.56999999999999995"/>
        <n v="0.72599999999999998"/>
        <n v="0.46100000000000002"/>
        <n v="6.8000000000000005E-2"/>
        <n v="0.29199999999999998"/>
        <n v="0.68600000000000005"/>
        <n v="0.28999999999999998"/>
        <n v="0.29249999999999998"/>
        <n v="0.36449999999999999"/>
        <n v="0.65400000000000003"/>
        <n v="0.21"/>
        <n v="0.19500000000000001"/>
        <n v="0.46949999999999997"/>
        <n v="0.38500000000000001"/>
        <n v="0.42849999999999999"/>
        <n v="0.57599999999999996"/>
        <n v="0.38900000000000001"/>
        <n v="7.0000000000000001E-3"/>
        <n v="0.39050000000000001"/>
        <n v="0.65649999999999997"/>
        <n v="0.61450000000000005"/>
        <n v="0.30149999999999999"/>
        <n v="0.32750000000000001"/>
        <n v="9.4999999999999998E-3"/>
        <n v="0.65749999999999997"/>
        <n v="2.0500000000000001E-2"/>
        <n v="0.11899999999999999"/>
        <n v="0.53149999999999997"/>
        <n v="4.5499999999999999E-2"/>
        <n v="8.6499999999999994E-2"/>
        <n v="0.70350000000000001"/>
        <n v="0.38200000000000001"/>
        <n v="0.26700000000000002"/>
        <n v="0.53100000000000003"/>
        <n v="0.75349999999999995"/>
        <n v="0.45350000000000001"/>
        <n v="0.42549999999999999"/>
        <n v="4.9000000000000002E-2"/>
        <n v="0.73499999999999999"/>
        <n v="0.58450000000000002"/>
        <n v="0.26300000000000001"/>
        <n v="0.16900000000000001"/>
        <n v="0.63100000000000001"/>
        <n v="0.90900000000000003"/>
        <n v="4.0500000000000001E-2"/>
        <n v="0.19950000000000001"/>
        <n v="2.5499999999999998E-2"/>
        <n v="0.46050000000000002"/>
        <n v="0.1045"/>
        <n v="0.48049999999999998"/>
        <n v="0.13500000000000001"/>
        <n v="0.67100000000000004"/>
        <n v="9.7500000000000003E-2"/>
        <n v="0.52349999999999997"/>
        <n v="0.59250000000000003"/>
        <n v="6.8500000000000005E-2"/>
        <n v="0.50649999999999995"/>
        <n v="0.28549999999999998"/>
        <n v="0.2455"/>
        <n v="0.72750000000000004"/>
        <n v="0.49149999999999999"/>
        <n v="0.46750000000000003"/>
        <n v="0.28799999999999998"/>
        <n v="0.99250000000000005"/>
        <n v="0.22500000000000001"/>
        <n v="0.13800000000000001"/>
        <n v="7.8E-2"/>
        <n v="0.3765"/>
        <n v="1.109"/>
        <n v="0.67149999999999999"/>
        <n v="0.40350000000000003"/>
        <n v="0.33400000000000002"/>
        <n v="0.20349999999999999"/>
        <n v="0.4985"/>
        <n v="0.249"/>
        <n v="0.45400000000000001"/>
        <n v="0.121"/>
        <n v="0.14849999999999999"/>
        <n v="0.1605"/>
        <n v="0.41049999999999998"/>
        <n v="9.8000000000000004E-2"/>
        <n v="0.625"/>
        <n v="0.51800000000000002"/>
        <n v="0.45750000000000002"/>
        <n v="0.93300000000000005"/>
        <n v="0.191"/>
        <n v="0.33050000000000002"/>
        <n v="0.35249999999999998"/>
        <n v="0.23599999999999999"/>
        <n v="0.73899999999999999"/>
        <n v="0.17949999999999999"/>
        <n v="0.11"/>
        <n v="0.17599999999999999"/>
        <n v="0.23400000000000001"/>
        <n v="0.62849999999999995"/>
        <n v="0.371"/>
        <n v="0.17249999999999999"/>
        <n v="0.1515"/>
        <n v="0.58250000000000002"/>
        <n v="6.3500000000000001E-2"/>
        <n v="0.45200000000000001"/>
        <n v="0.876"/>
        <n v="5.8500000000000003E-2"/>
        <n v="9.8500000000000004E-2"/>
        <n v="4.2999999999999997E-2"/>
        <n v="0.47749999999999998"/>
        <n v="0.93100000000000005"/>
        <n v="4.2500000000000003E-2"/>
        <n v="0.20749999999999999"/>
        <n v="0.1525"/>
        <n v="0.315"/>
        <n v="0.2555"/>
        <n v="0.28000000000000003"/>
        <n v="0.63"/>
        <n v="0.54049999999999998"/>
        <n v="6.1499999999999999E-2"/>
        <n v="0.217"/>
        <n v="0.624"/>
        <n v="7.7499999999999999E-2"/>
        <n v="0.63149999999999995"/>
        <n v="0.23799999999999999"/>
        <n v="0.26900000000000002"/>
        <n v="0.57750000000000001"/>
        <n v="0.54249999999999998"/>
        <n v="0.49249999999999999"/>
        <n v="0.26250000000000001"/>
        <n v="0.501"/>
        <n v="0.1075"/>
        <n v="0.15"/>
        <n v="0.39200000000000002"/>
        <n v="0.24299999999999999"/>
        <n v="4.65E-2"/>
        <n v="0.48599999999999999"/>
        <n v="0.873"/>
        <n v="0.40899999999999997"/>
        <n v="0.28899999999999998"/>
        <n v="0.64500000000000002"/>
        <n v="0.59399999999999997"/>
        <n v="7.2999999999999995E-2"/>
        <n v="0.50600000000000001"/>
        <n v="0.224"/>
        <n v="0.32900000000000001"/>
        <n v="1.083"/>
        <n v="0.33750000000000002"/>
        <n v="0.308"/>
        <n v="0.61950000000000005"/>
        <n v="0.74250000000000005"/>
        <n v="0.155"/>
        <n v="0.3085"/>
        <n v="0.60250000000000004"/>
        <n v="0.29749999999999999"/>
        <n v="9.9500000000000005E-2"/>
        <n v="0.54149999999999998"/>
        <n v="0.307"/>
        <n v="0.67749999999999999"/>
        <n v="0.8145"/>
        <n v="0.17749999999999999"/>
        <n v="0.30499999999999999"/>
        <n v="0.69399999999999995"/>
        <n v="0.55600000000000005"/>
        <n v="0.18049999999999999"/>
        <n v="0.17"/>
        <n v="1.2395"/>
        <n v="0.1905"/>
        <n v="0.3125"/>
        <n v="0.50549999999999995"/>
        <n v="0.34350000000000003"/>
        <n v="0.61"/>
        <n v="0.42899999999999999"/>
        <n v="0.45600000000000002"/>
        <n v="0.57199999999999995"/>
        <n v="0.20399999999999999"/>
        <n v="0.14099999999999999"/>
        <n v="0.66800000000000004"/>
        <n v="0.64949999999999997"/>
        <n v="0.68899999999999995"/>
        <n v="3.3000000000000002E-2"/>
        <n v="0.437"/>
        <n v="0.18099999999999999"/>
        <n v="0.42149999999999999"/>
        <n v="0.14399999999999999"/>
        <n v="0.1535"/>
        <n v="0.311"/>
        <n v="0.55900000000000005"/>
        <n v="0.72450000000000003"/>
        <n v="1.4999999999999999E-2"/>
        <n v="0.67500000000000004"/>
        <n v="0.1235"/>
        <n v="0.156"/>
        <n v="0.1145"/>
        <n v="0.28449999999999998"/>
        <n v="0.58299999999999996"/>
        <n v="0.21299999999999999"/>
        <n v="0.62549999999999994"/>
        <n v="0.218"/>
        <n v="0.20050000000000001"/>
        <n v="0.29449999999999998"/>
        <n v="5.1499999999999997E-2"/>
        <n v="0.1105"/>
        <n v="0.36499999999999999"/>
        <n v="0.08"/>
        <n v="0.158"/>
        <n v="0.76349999999999996"/>
        <n v="0.11749999999999999"/>
        <n v="0.73350000000000004"/>
        <n v="0.46400000000000002"/>
        <n v="0.86550000000000005"/>
        <n v="0.2185"/>
        <n v="0.45150000000000001"/>
        <n v="0.5605"/>
        <n v="0.78500000000000003"/>
        <n v="0.47599999999999998"/>
        <n v="0.29299999999999998"/>
        <n v="0.13650000000000001"/>
        <n v="0.52200000000000002"/>
        <n v="0.17150000000000001"/>
        <n v="0.127"/>
        <n v="0.434"/>
      </sharedItems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 count="448">
        <n v="0.33500000000000002"/>
        <n v="0.13450000000000001"/>
        <n v="0.59499999999999997"/>
        <n v="0.14649999999999999"/>
        <n v="0.45300000000000001"/>
        <n v="0.46500000000000002"/>
        <n v="4.9000000000000002E-2"/>
        <n v="0.105"/>
        <n v="0.501"/>
        <n v="0.255"/>
        <n v="0.12"/>
        <n v="0.123"/>
        <n v="8.2000000000000003E-2"/>
        <n v="0.38800000000000001"/>
        <n v="0.311"/>
        <n v="0.19500000000000001"/>
        <n v="0.15"/>
        <n v="0.28599999999999998"/>
        <n v="0.17"/>
        <n v="0.19800000000000001"/>
        <n v="0.112"/>
        <n v="0.1825"/>
        <n v="8.1000000000000003E-2"/>
        <n v="4.2500000000000003E-2"/>
        <n v="0.15049999999999999"/>
        <n v="0.13500000000000001"/>
        <n v="0.14849999999999999"/>
        <n v="5.0500000000000003E-2"/>
        <n v="0.1"/>
        <n v="8.7499999999999994E-2"/>
        <n v="0.32"/>
        <n v="0.184"/>
        <n v="0.28499999999999998"/>
        <n v="0.20499999999999999"/>
        <n v="0.34499999999999997"/>
        <n v="0.185"/>
        <n v="0.34399999999999997"/>
        <n v="7.0000000000000007E-2"/>
        <n v="0.16500000000000001"/>
        <n v="0.53149999999999997"/>
        <n v="0.215"/>
        <n v="0.4325"/>
        <n v="0.27"/>
        <n v="0.35"/>
        <n v="0.50849999999999995"/>
        <n v="0.34699999999999998"/>
        <n v="0.24249999999999999"/>
        <n v="0.495"/>
        <n v="0.30399999999999999"/>
        <n v="4.9500000000000002E-2"/>
        <n v="0.251"/>
        <n v="0.34"/>
        <n v="0.54500000000000004"/>
        <n v="8.9499999999999996E-2"/>
        <n v="0.17499999999999999"/>
        <n v="0.21"/>
        <n v="8.9999999999999993E-3"/>
        <n v="0.19"/>
        <n v="0.47499999999999998"/>
        <n v="0.42"/>
        <n v="0.25650000000000001"/>
        <n v="0.11650000000000001"/>
        <n v="0.41149999999999998"/>
        <n v="0.36499999999999999"/>
        <n v="9.5000000000000001E-2"/>
        <n v="0.157"/>
        <n v="7.9500000000000001E-2"/>
        <n v="0.27500000000000002"/>
        <n v="5.3999999999999999E-2"/>
        <n v="0.34200000000000003"/>
        <n v="0.26500000000000001"/>
        <n v="0.3095"/>
        <n v="0.01"/>
        <n v="0.253"/>
        <n v="0.20300000000000001"/>
        <n v="0.23899999999999999"/>
        <n v="0.375"/>
        <n v="0.30149999999999999"/>
        <n v="0.161"/>
        <n v="0.29249999999999998"/>
        <n v="0.32900000000000001"/>
        <n v="0.5"/>
        <n v="0.48"/>
        <n v="0.55500000000000005"/>
        <n v="4.8000000000000001E-2"/>
        <n v="0.115"/>
        <n v="0.3"/>
        <n v="6.5000000000000002E-2"/>
        <n v="0.35499999999999998"/>
        <n v="0.48499999999999999"/>
        <n v="0.307"/>
        <n v="0.32500000000000001"/>
        <n v="0.39500000000000002"/>
        <n v="0.44"/>
        <n v="0.18049999999999999"/>
        <n v="1.0999999999999999E-2"/>
        <n v="0.17249999999999999"/>
        <n v="8.2500000000000004E-2"/>
        <n v="0.33"/>
        <n v="0.27450000000000002"/>
        <n v="7.4999999999999997E-2"/>
        <n v="0.45"/>
        <n v="0.31"/>
        <n v="0.72499999999999998"/>
        <n v="0.08"/>
        <n v="0.248"/>
        <n v="0.30349999999999999"/>
        <n v="0.159"/>
        <n v="0.18"/>
        <n v="0.125"/>
        <n v="0.2"/>
        <n v="0.156"/>
        <n v="0.41199999999999998"/>
        <n v="0.30499999999999999"/>
        <n v="0.245"/>
        <n v="7.7499999999999999E-2"/>
        <n v="0.48949999999999999"/>
        <n v="0.23699999999999999"/>
        <n v="0.4"/>
        <n v="0.41499999999999998"/>
        <n v="0.254"/>
        <n v="0.40500000000000003"/>
        <n v="0.1885"/>
        <n v="0.45250000000000001"/>
        <n v="0.32050000000000001"/>
        <n v="0.3745"/>
        <n v="0.23799999999999999"/>
        <n v="0.29099999999999998"/>
        <n v="0.40100000000000002"/>
        <n v="0.24"/>
        <n v="0.47099999999999997"/>
        <n v="0.36"/>
        <n v="0.22550000000000001"/>
        <n v="0.17649999999999999"/>
        <n v="0.374"/>
        <n v="0.29399999999999998"/>
        <n v="0.20200000000000001"/>
        <n v="0.28000000000000003"/>
        <n v="0.2485"/>
        <n v="0.22"/>
        <n v="0.37"/>
        <n v="9.6500000000000002E-2"/>
        <n v="0.28100000000000003"/>
        <n v="0.22500000000000001"/>
        <n v="0.317"/>
        <n v="0.35549999999999998"/>
        <n v="3.5000000000000001E-3"/>
        <n v="0.11700000000000001"/>
        <n v="0.109"/>
        <n v="0.11749999999999999"/>
        <n v="0.43"/>
        <n v="0.13"/>
        <n v="0.25950000000000001"/>
        <n v="1.7000000000000001E-2"/>
        <n v="0.106"/>
        <n v="0.39"/>
        <n v="0.89700000000000002"/>
        <n v="0.53349999999999997"/>
        <n v="0.36449999999999999"/>
        <n v="0.44850000000000001"/>
        <n v="2.5999999999999999E-2"/>
        <n v="0.34599999999999997"/>
        <n v="0.313"/>
        <n v="3.2000000000000001E-2"/>
        <n v="0.36099999999999999"/>
        <n v="0.4405"/>
        <n v="0.26"/>
        <n v="4.4499999999999998E-2"/>
        <n v="3.9E-2"/>
        <n v="6.8000000000000005E-2"/>
        <n v="0.25"/>
        <n v="0.26550000000000001"/>
        <n v="0.23350000000000001"/>
        <n v="0.5655"/>
        <n v="0.155"/>
        <n v="3.4000000000000002E-2"/>
        <n v="0.315"/>
        <n v="0.30049999999999999"/>
        <n v="7.2999999999999995E-2"/>
        <n v="0.14000000000000001"/>
        <n v="0.44500000000000001"/>
        <n v="0.38500000000000001"/>
        <n v="0.189"/>
        <n v="0.27250000000000002"/>
        <n v="0.30599999999999999"/>
        <n v="0.42849999999999999"/>
        <n v="9.2499999999999999E-2"/>
        <n v="8.5500000000000007E-2"/>
        <n v="0.39600000000000002"/>
        <n v="0.29499999999999998"/>
        <n v="0.308"/>
        <n v="0.63800000000000001"/>
        <n v="4.4999999999999998E-2"/>
        <n v="0.28749999999999998"/>
        <n v="0.40749999999999997"/>
        <n v="0.57999999999999996"/>
        <n v="0.2495"/>
        <n v="0.09"/>
        <n v="6.3500000000000001E-2"/>
        <n v="0.45050000000000001"/>
        <n v="0.1565"/>
        <n v="0.33900000000000002"/>
        <n v="8.5999999999999993E-2"/>
        <n v="0.04"/>
        <n v="0.16"/>
        <n v="0.41"/>
        <n v="0.2215"/>
        <n v="9.0999999999999998E-2"/>
        <n v="7.1999999999999995E-2"/>
        <n v="0.28999999999999998"/>
        <n v="8.5000000000000006E-2"/>
        <n v="0.19450000000000001"/>
        <n v="3.5000000000000003E-2"/>
        <n v="0.16900000000000001"/>
        <n v="0.1135"/>
        <n v="0.23"/>
        <n v="4.3999999999999997E-2"/>
        <n v="0.45500000000000002"/>
        <n v="0.316"/>
        <n v="0.29199999999999998"/>
        <n v="5.0000000000000001E-3"/>
        <n v="0.1125"/>
        <n v="0.32800000000000001"/>
        <n v="0.14499999999999999"/>
        <n v="0.48799999999999999"/>
        <n v="0.26200000000000001"/>
        <n v="3.6999999999999998E-2"/>
        <n v="0.16850000000000001"/>
        <n v="0.60499999999999998"/>
        <n v="0.2155"/>
        <n v="0.14799999999999999"/>
        <n v="0.05"/>
        <n v="5.5E-2"/>
        <n v="0.29799999999999999"/>
        <n v="0.40699999999999997"/>
        <n v="7.4499999999999997E-2"/>
        <n v="0.188"/>
        <n v="0.06"/>
        <n v="0.625"/>
        <n v="8.1500000000000003E-2"/>
        <n v="0.19650000000000001"/>
        <n v="0.16250000000000001"/>
        <n v="0.30549999999999999"/>
        <n v="1.4999999999999999E-2"/>
        <n v="0.17899999999999999"/>
        <n v="0.35399999999999998"/>
        <n v="0.4375"/>
        <n v="6.9500000000000006E-2"/>
        <n v="0.218"/>
        <n v="0.27600000000000002"/>
        <n v="4.0500000000000001E-2"/>
        <n v="0.71"/>
        <n v="0.1525"/>
        <n v="0.46800000000000003"/>
        <n v="0.1305"/>
        <n v="0.28899999999999998"/>
        <n v="0.03"/>
        <n v="0.40600000000000003"/>
        <n v="6.25E-2"/>
        <n v="0.113"/>
        <n v="0.186"/>
        <n v="0.11"/>
        <n v="0.26600000000000001"/>
        <n v="0.11600000000000001"/>
        <n v="0.26300000000000001"/>
        <n v="3.5999999999999997E-2"/>
        <n v="0.27850000000000003"/>
        <n v="0.14299999999999999"/>
        <n v="0.16600000000000001"/>
        <n v="0.26350000000000001"/>
        <n v="0.28249999999999997"/>
        <n v="4.2999999999999997E-2"/>
        <n v="0.16200000000000001"/>
        <n v="0.38850000000000001"/>
        <n v="0.18099999999999999"/>
        <n v="0.27050000000000002"/>
        <n v="8.0500000000000002E-2"/>
        <n v="0.27900000000000003"/>
        <n v="0.13900000000000001"/>
        <n v="6.4500000000000002E-2"/>
        <n v="9.35E-2"/>
        <n v="0.38250000000000001"/>
        <n v="0.43049999999999999"/>
        <n v="0.33150000000000002"/>
        <n v="0.52500000000000002"/>
        <n v="0.62"/>
        <n v="0.52"/>
        <n v="0.10349999999999999"/>
        <n v="0.151"/>
        <n v="0.13850000000000001"/>
        <n v="0.19400000000000001"/>
        <n v="0.32200000000000001"/>
        <n v="4.1000000000000002E-2"/>
        <n v="0.22700000000000001"/>
        <n v="0.13600000000000001"/>
        <n v="0.3725"/>
        <n v="0.27400000000000002"/>
        <n v="0.51500000000000001"/>
        <n v="0.16650000000000001"/>
        <n v="0.2545"/>
        <n v="0.79749999999999999"/>
        <n v="0.22900000000000001"/>
        <n v="0.35049999999999998"/>
        <n v="0.26450000000000001"/>
        <n v="0.4395"/>
        <n v="0.10249999999999999"/>
        <n v="0.16700000000000001"/>
        <n v="0.10299999999999999"/>
        <n v="0.309"/>
        <n v="8.3000000000000004E-2"/>
        <n v="0.13350000000000001"/>
        <n v="0.21199999999999999"/>
        <n v="0.13750000000000001"/>
        <n v="0.49399999999999999"/>
        <n v="4.0000000000000001E-3"/>
        <n v="6.0499999999999998E-2"/>
        <n v="0.1065"/>
        <n v="0.29449999999999998"/>
        <n v="0.35199999999999998"/>
        <n v="0.25750000000000001"/>
        <n v="0.23499999999999999"/>
        <n v="0.19600000000000001"/>
        <n v="0.6855"/>
        <n v="6.2E-2"/>
        <n v="0.53"/>
        <n v="0.221"/>
        <n v="0.14199999999999999"/>
        <n v="0.17199999999999999"/>
        <n v="0.36849999999999999"/>
        <n v="0.47"/>
        <n v="0.42449999999999999"/>
        <n v="0.33200000000000002"/>
        <n v="0.21249999999999999"/>
        <n v="0.1845"/>
        <n v="0.40550000000000003"/>
        <n v="0.14599999999999999"/>
        <n v="0.20899999999999999"/>
        <n v="0.40300000000000002"/>
        <n v="0.16800000000000001"/>
        <n v="0.13100000000000001"/>
        <n v="0.26400000000000001"/>
        <n v="0.35099999999999998"/>
        <n v="0.27200000000000002"/>
        <n v="0.02"/>
        <n v="7.4999999999999997E-3"/>
        <n v="6.7500000000000004E-2"/>
        <n v="9.6000000000000002E-2"/>
        <n v="0.29599999999999999"/>
        <n v="0.24049999999999999"/>
        <n v="0.55000000000000004"/>
        <n v="0.32250000000000001"/>
        <n v="0.65849999999999997"/>
        <n v="0.38"/>
        <n v="0.435"/>
        <n v="0.46100000000000002"/>
        <n v="0.129"/>
        <n v="1.2E-2"/>
        <n v="6.7000000000000004E-2"/>
        <n v="0.13550000000000001"/>
        <n v="0.246"/>
        <n v="0.38400000000000001"/>
        <n v="0.49"/>
        <n v="4.65E-2"/>
        <n v="0.13250000000000001"/>
        <n v="0.55700000000000005"/>
        <n v="4.5499999999999999E-2"/>
        <n v="0.17399999999999999"/>
        <n v="0.26800000000000002"/>
        <n v="0.27350000000000002"/>
        <n v="0.29549999999999998"/>
        <n v="0.25900000000000001"/>
        <n v="0.23400000000000001"/>
        <n v="0.20699999999999999"/>
        <n v="0.23849999999999999"/>
        <n v="0.22950000000000001"/>
        <n v="0.20599999999999999"/>
        <n v="0.249"/>
        <n v="0.505"/>
        <n v="0.3135"/>
        <n v="0.2475"/>
        <n v="8.0000000000000002E-3"/>
        <n v="0.20150000000000001"/>
        <n v="3.3500000000000002E-2"/>
        <n v="3.3000000000000002E-2"/>
        <n v="8.6499999999999994E-2"/>
        <n v="0.1255"/>
        <n v="0.14549999999999999"/>
        <n v="0.46899999999999997"/>
        <n v="0.28349999999999997"/>
        <n v="0.48249999999999998"/>
        <n v="0.32650000000000001"/>
        <n v="3.7999999999999999E-2"/>
        <n v="5.6000000000000001E-2"/>
        <n v="0.1535"/>
        <n v="0.1895"/>
        <n v="0.1515"/>
        <n v="8.7999999999999995E-2"/>
        <n v="0.40899999999999997"/>
        <n v="0.22800000000000001"/>
        <n v="0.23300000000000001"/>
        <n v="0.3705"/>
        <n v="7.6999999999999999E-2"/>
        <n v="0.1295"/>
        <n v="0.26150000000000001"/>
        <n v="0.63"/>
        <n v="3.1E-2"/>
        <n v="0.497"/>
        <n v="0.58499999999999996"/>
        <n v="0.22450000000000001"/>
        <n v="0.26900000000000002"/>
        <n v="6.1499999999999999E-2"/>
        <n v="0.31850000000000001"/>
        <n v="0.38900000000000001"/>
        <n v="0.3755"/>
        <n v="0.23599999999999999"/>
        <n v="0.25600000000000001"/>
        <n v="0.14099999999999999"/>
        <n v="0.14899999999999999"/>
        <n v="0.56299999999999994"/>
        <n v="5.2499999999999998E-2"/>
        <n v="6.0999999999999999E-2"/>
        <n v="0.35449999999999998"/>
        <n v="0.11849999999999999"/>
        <n v="0.31900000000000001"/>
        <n v="0.27150000000000002"/>
        <n v="0.432"/>
        <n v="0.33550000000000002"/>
        <n v="0.498"/>
        <n v="1.2500000000000001E-2"/>
        <n v="0.53500000000000003"/>
        <n v="7.2499999999999995E-2"/>
        <n v="0.193"/>
        <n v="0.24149999999999999"/>
        <n v="0.42499999999999999"/>
        <n v="8.4000000000000005E-2"/>
        <n v="0.22850000000000001"/>
        <n v="0.17799999999999999"/>
        <n v="0.20549999999999999"/>
        <n v="0.28799999999999998"/>
        <n v="0.40250000000000002"/>
        <n v="0.56499999999999995"/>
        <n v="0.33950000000000002"/>
        <n v="0.32350000000000001"/>
        <n v="0.19850000000000001"/>
        <n v="0.35799999999999998"/>
        <n v="0.28299999999999997"/>
        <n v="0.182"/>
        <n v="0.28699999999999998"/>
      </sharedItems>
    </cacheField>
    <cacheField name="Rings" numFmtId="0">
      <sharedItems containsSemiMixedTypes="0" containsString="0" containsNumber="1" containsInteger="1" minValue="3" maxValue="29" count="23">
        <n v="9"/>
        <n v="13"/>
        <n v="11"/>
        <n v="8"/>
        <n v="15"/>
        <n v="10"/>
        <n v="7"/>
        <n v="12"/>
        <n v="17"/>
        <n v="14"/>
        <n v="6"/>
        <n v="16"/>
        <n v="5"/>
        <n v="29"/>
        <n v="4"/>
        <n v="20"/>
        <n v="3"/>
        <n v="21"/>
        <n v="18"/>
        <n v="24"/>
        <n v="19"/>
        <n v="23"/>
        <n v="22"/>
      </sharedItems>
    </cacheField>
    <cacheField name="Collector" numFmtId="0">
      <sharedItems containsMixedTypes="1" containsNumber="1" containsInteger="1" minValue="1" maxValue="15" count="16">
        <n v="12"/>
        <n v="11"/>
        <n v="1"/>
        <n v="13"/>
        <n v="10"/>
        <n v="9"/>
        <n v="14"/>
        <n v="5"/>
        <n v="8"/>
        <n v="2"/>
        <n v="7"/>
        <n v="6"/>
        <n v="3"/>
        <n v="15"/>
        <s v="NULL"/>
        <n v="4"/>
      </sharedItems>
    </cacheField>
    <cacheField name="Collector_First" numFmtId="0">
      <sharedItems count="15">
        <s v="Rebecca"/>
        <s v="Naima"/>
        <s v="Jan"/>
        <s v="Betty"/>
        <s v="Hazel"/>
        <s v="Danica"/>
        <s v="Santiago"/>
        <s v="Haniya"/>
        <s v="Kali"/>
        <s v="Tiegan"/>
        <s v="Iona"/>
        <s v="Martin"/>
        <s v="Inaya"/>
        <s v="Conan"/>
        <s v="Nate"/>
      </sharedItems>
    </cacheField>
    <cacheField name="Collector_last" numFmtId="0">
      <sharedItems count="15">
        <s v="Bennett"/>
        <s v="Reyes"/>
        <s v="Odom"/>
        <s v="Berg"/>
        <s v="Villa"/>
        <s v="Tyler"/>
        <s v="Vaughan"/>
        <s v="Talley"/>
        <s v="Metcalfe"/>
        <s v="Davie"/>
        <s v="Connolly"/>
        <s v="Gaines"/>
        <s v="Bernard"/>
        <s v="Dalton"/>
        <s v="Craig"/>
      </sharedItems>
    </cacheField>
    <cacheField name="Collector_organization" numFmtId="0">
      <sharedItems count="11">
        <s v="University of Houston"/>
        <s v="University of Minnesota"/>
        <s v="University of Florida_x0009_"/>
        <s v="Ohio State University_x0009_"/>
        <s v="Prince William Sound Science Center"/>
        <s v="Mote Marine Laboratory"/>
        <s v="University of California, Davis"/>
        <s v="Florida Atlantic University"/>
        <s v="San Diego State University"/>
        <s v="Stanford University"/>
        <s v="NOAA Fisheries"/>
      </sharedItems>
    </cacheField>
    <cacheField name="Water" numFmtId="0">
      <sharedItems containsMixedTypes="1" containsNumber="1" containsInteger="1" minValue="1" maxValue="10" count="11">
        <n v="1"/>
        <n v="2"/>
        <n v="4"/>
        <n v="5"/>
        <n v="8"/>
        <n v="10"/>
        <n v="7"/>
        <n v="9"/>
        <n v="6"/>
        <n v="3"/>
        <s v="NULL"/>
      </sharedItems>
    </cacheField>
    <cacheField name="Water_region" numFmtId="0">
      <sharedItems count="10">
        <s v="Florida Atlantic Coast"/>
        <s v="Florida Gulf Coast"/>
        <s v="Mid-Atlantic"/>
        <s v="Southeast"/>
        <s v="West Coast"/>
        <s v="Pacific"/>
        <s v="Great Lakes"/>
        <s v="North Pacific"/>
        <s v="Gulf of Mexico_x0009_"/>
        <s v="Northeast"/>
      </sharedItems>
    </cacheField>
    <cacheField name="Feb_temp" numFmtId="0">
      <sharedItems containsSemiMixedTypes="0" containsString="0" containsNumber="1" minValue="1.9" maxValue="24.1"/>
    </cacheField>
    <cacheField name="Category All" numFmtId="0">
      <sharedItems count="3">
        <s v="Category 3"/>
        <s v="Category 2"/>
        <s v="Category 1"/>
      </sharedItems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0.5"/>
    <n v="0.185"/>
    <n v="1.1185"/>
    <x v="0"/>
    <n v="0.25850000000000001"/>
    <x v="0"/>
    <x v="0"/>
    <x v="0"/>
    <x v="0"/>
    <x v="0"/>
    <x v="0"/>
    <x v="0"/>
    <x v="0"/>
    <n v="22.1"/>
    <x v="0"/>
    <x v="0"/>
    <x v="0"/>
    <x v="0"/>
  </r>
  <r>
    <x v="1"/>
    <x v="0"/>
    <x v="1"/>
    <n v="0.36499999999999999"/>
    <n v="0.11"/>
    <n v="0.38500000000000001"/>
    <x v="1"/>
    <n v="4.5999999999999999E-2"/>
    <x v="1"/>
    <x v="1"/>
    <x v="1"/>
    <x v="1"/>
    <x v="1"/>
    <x v="0"/>
    <x v="1"/>
    <x v="1"/>
    <n v="18"/>
    <x v="1"/>
    <x v="0"/>
    <x v="1"/>
    <x v="1"/>
  </r>
  <r>
    <x v="2"/>
    <x v="0"/>
    <x v="2"/>
    <n v="0.6"/>
    <n v="0.2"/>
    <n v="1.7370000000000001"/>
    <x v="2"/>
    <n v="0.35849999999999999"/>
    <x v="2"/>
    <x v="2"/>
    <x v="2"/>
    <x v="2"/>
    <x v="2"/>
    <x v="0"/>
    <x v="2"/>
    <x v="2"/>
    <n v="6.1"/>
    <x v="0"/>
    <x v="0"/>
    <x v="0"/>
    <x v="0"/>
  </r>
  <r>
    <x v="3"/>
    <x v="1"/>
    <x v="3"/>
    <n v="0.37"/>
    <n v="0.14000000000000001"/>
    <n v="0.50649999999999995"/>
    <x v="3"/>
    <n v="8.7999999999999995E-2"/>
    <x v="3"/>
    <x v="3"/>
    <x v="3"/>
    <x v="3"/>
    <x v="3"/>
    <x v="0"/>
    <x v="3"/>
    <x v="3"/>
    <n v="12.8"/>
    <x v="1"/>
    <x v="0"/>
    <x v="1"/>
    <x v="1"/>
  </r>
  <r>
    <x v="4"/>
    <x v="2"/>
    <x v="4"/>
    <n v="0.53"/>
    <n v="0.17"/>
    <n v="1.3905000000000001"/>
    <x v="4"/>
    <n v="0.21199999999999999"/>
    <x v="4"/>
    <x v="4"/>
    <x v="4"/>
    <x v="4"/>
    <x v="4"/>
    <x v="1"/>
    <x v="4"/>
    <x v="4"/>
    <n v="12.3"/>
    <x v="0"/>
    <x v="0"/>
    <x v="0"/>
    <x v="0"/>
  </r>
  <r>
    <x v="5"/>
    <x v="2"/>
    <x v="5"/>
    <n v="0.52500000000000002"/>
    <n v="0.19500000000000001"/>
    <n v="1.3134999999999999"/>
    <x v="5"/>
    <n v="0.25650000000000001"/>
    <x v="5"/>
    <x v="5"/>
    <x v="5"/>
    <x v="5"/>
    <x v="5"/>
    <x v="2"/>
    <x v="1"/>
    <x v="1"/>
    <n v="18"/>
    <x v="0"/>
    <x v="0"/>
    <x v="0"/>
    <x v="0"/>
  </r>
  <r>
    <x v="6"/>
    <x v="2"/>
    <x v="6"/>
    <n v="0.24"/>
    <n v="8.5000000000000006E-2"/>
    <n v="0.17"/>
    <x v="6"/>
    <n v="4.7E-2"/>
    <x v="6"/>
    <x v="6"/>
    <x v="1"/>
    <x v="1"/>
    <x v="1"/>
    <x v="0"/>
    <x v="2"/>
    <x v="2"/>
    <n v="6.1"/>
    <x v="1"/>
    <x v="0"/>
    <x v="1"/>
    <x v="1"/>
  </r>
  <r>
    <x v="7"/>
    <x v="1"/>
    <x v="7"/>
    <n v="0.32"/>
    <n v="0.11"/>
    <n v="0.36249999999999999"/>
    <x v="7"/>
    <n v="6.3500000000000001E-2"/>
    <x v="7"/>
    <x v="6"/>
    <x v="6"/>
    <x v="6"/>
    <x v="6"/>
    <x v="3"/>
    <x v="0"/>
    <x v="0"/>
    <n v="22.1"/>
    <x v="1"/>
    <x v="0"/>
    <x v="1"/>
    <x v="1"/>
  </r>
  <r>
    <x v="8"/>
    <x v="0"/>
    <x v="8"/>
    <n v="0.57499999999999996"/>
    <n v="0.18"/>
    <n v="1.6705000000000001"/>
    <x v="8"/>
    <n v="0.36049999999999999"/>
    <x v="8"/>
    <x v="7"/>
    <x v="7"/>
    <x v="7"/>
    <x v="7"/>
    <x v="4"/>
    <x v="1"/>
    <x v="1"/>
    <n v="18"/>
    <x v="0"/>
    <x v="0"/>
    <x v="0"/>
    <x v="0"/>
  </r>
  <r>
    <x v="9"/>
    <x v="2"/>
    <x v="9"/>
    <n v="0.4"/>
    <n v="0.125"/>
    <n v="0.77"/>
    <x v="9"/>
    <n v="0.159"/>
    <x v="9"/>
    <x v="1"/>
    <x v="1"/>
    <x v="1"/>
    <x v="1"/>
    <x v="0"/>
    <x v="3"/>
    <x v="3"/>
    <n v="12.8"/>
    <x v="1"/>
    <x v="0"/>
    <x v="1"/>
    <x v="1"/>
  </r>
  <r>
    <x v="10"/>
    <x v="1"/>
    <x v="10"/>
    <n v="0.32"/>
    <n v="0.12"/>
    <n v="0.378"/>
    <x v="10"/>
    <n v="8.2500000000000004E-2"/>
    <x v="10"/>
    <x v="3"/>
    <x v="8"/>
    <x v="8"/>
    <x v="8"/>
    <x v="5"/>
    <x v="3"/>
    <x v="3"/>
    <n v="12.8"/>
    <x v="1"/>
    <x v="0"/>
    <x v="1"/>
    <x v="1"/>
  </r>
  <r>
    <x v="11"/>
    <x v="1"/>
    <x v="11"/>
    <n v="0.36499999999999999"/>
    <n v="0.1"/>
    <n v="0.13150000000000001"/>
    <x v="11"/>
    <n v="8.7499999999999994E-2"/>
    <x v="11"/>
    <x v="6"/>
    <x v="9"/>
    <x v="9"/>
    <x v="9"/>
    <x v="6"/>
    <x v="0"/>
    <x v="0"/>
    <n v="22.1"/>
    <x v="1"/>
    <x v="0"/>
    <x v="1"/>
    <x v="1"/>
  </r>
  <r>
    <x v="12"/>
    <x v="1"/>
    <x v="12"/>
    <n v="0.29499999999999998"/>
    <n v="0.1"/>
    <n v="0.29299999999999998"/>
    <x v="12"/>
    <n v="6.2E-2"/>
    <x v="12"/>
    <x v="6"/>
    <x v="10"/>
    <x v="10"/>
    <x v="10"/>
    <x v="7"/>
    <x v="5"/>
    <x v="5"/>
    <n v="24.1"/>
    <x v="1"/>
    <x v="0"/>
    <x v="1"/>
    <x v="1"/>
  </r>
  <r>
    <x v="13"/>
    <x v="2"/>
    <x v="13"/>
    <n v="0.56000000000000005"/>
    <n v="0.16500000000000001"/>
    <n v="1.675"/>
    <x v="13"/>
    <n v="0.40949999999999998"/>
    <x v="13"/>
    <x v="5"/>
    <x v="3"/>
    <x v="3"/>
    <x v="3"/>
    <x v="0"/>
    <x v="4"/>
    <x v="4"/>
    <n v="12.3"/>
    <x v="0"/>
    <x v="0"/>
    <x v="0"/>
    <x v="0"/>
  </r>
  <r>
    <x v="14"/>
    <x v="2"/>
    <x v="14"/>
    <n v="0.47499999999999998"/>
    <n v="0.17499999999999999"/>
    <n v="1.224"/>
    <x v="14"/>
    <n v="0.26100000000000001"/>
    <x v="14"/>
    <x v="0"/>
    <x v="2"/>
    <x v="2"/>
    <x v="2"/>
    <x v="0"/>
    <x v="1"/>
    <x v="1"/>
    <n v="18"/>
    <x v="0"/>
    <x v="0"/>
    <x v="0"/>
    <x v="0"/>
  </r>
  <r>
    <x v="15"/>
    <x v="0"/>
    <x v="15"/>
    <n v="0.36"/>
    <n v="0.11"/>
    <n v="0.50049999999999994"/>
    <x v="15"/>
    <n v="0.107"/>
    <x v="15"/>
    <x v="8"/>
    <x v="7"/>
    <x v="7"/>
    <x v="7"/>
    <x v="4"/>
    <x v="0"/>
    <x v="0"/>
    <n v="22.1"/>
    <x v="1"/>
    <x v="0"/>
    <x v="1"/>
    <x v="1"/>
  </r>
  <r>
    <x v="16"/>
    <x v="1"/>
    <x v="16"/>
    <n v="0.35499999999999998"/>
    <n v="0.125"/>
    <n v="0.49399999999999999"/>
    <x v="16"/>
    <n v="8.3500000000000005E-2"/>
    <x v="16"/>
    <x v="0"/>
    <x v="11"/>
    <x v="11"/>
    <x v="11"/>
    <x v="8"/>
    <x v="4"/>
    <x v="4"/>
    <n v="12.3"/>
    <x v="1"/>
    <x v="0"/>
    <x v="1"/>
    <x v="1"/>
  </r>
  <r>
    <x v="17"/>
    <x v="2"/>
    <x v="17"/>
    <n v="0.48"/>
    <n v="0.185"/>
    <n v="1.2064999999999999"/>
    <x v="17"/>
    <n v="0.28999999999999998"/>
    <x v="17"/>
    <x v="3"/>
    <x v="0"/>
    <x v="0"/>
    <x v="0"/>
    <x v="0"/>
    <x v="6"/>
    <x v="6"/>
    <n v="2.5"/>
    <x v="0"/>
    <x v="0"/>
    <x v="0"/>
    <x v="0"/>
  </r>
  <r>
    <x v="18"/>
    <x v="0"/>
    <x v="18"/>
    <n v="0.39500000000000002"/>
    <n v="0.15"/>
    <n v="0.71450000000000002"/>
    <x v="18"/>
    <n v="0.17299999999999999"/>
    <x v="15"/>
    <x v="0"/>
    <x v="5"/>
    <x v="5"/>
    <x v="5"/>
    <x v="2"/>
    <x v="2"/>
    <x v="2"/>
    <n v="6.1"/>
    <x v="1"/>
    <x v="0"/>
    <x v="1"/>
    <x v="1"/>
  </r>
  <r>
    <x v="19"/>
    <x v="1"/>
    <x v="9"/>
    <n v="0.4"/>
    <n v="0.125"/>
    <n v="0.5605"/>
    <x v="19"/>
    <n v="0.14349999999999999"/>
    <x v="18"/>
    <x v="3"/>
    <x v="12"/>
    <x v="12"/>
    <x v="12"/>
    <x v="9"/>
    <x v="0"/>
    <x v="0"/>
    <n v="22.1"/>
    <x v="1"/>
    <x v="0"/>
    <x v="1"/>
    <x v="1"/>
  </r>
  <r>
    <x v="20"/>
    <x v="1"/>
    <x v="19"/>
    <n v="0.4"/>
    <n v="0.16"/>
    <n v="0.51"/>
    <x v="20"/>
    <n v="7.2999999999999995E-2"/>
    <x v="19"/>
    <x v="9"/>
    <x v="4"/>
    <x v="4"/>
    <x v="4"/>
    <x v="1"/>
    <x v="7"/>
    <x v="7"/>
    <n v="1.9"/>
    <x v="1"/>
    <x v="0"/>
    <x v="1"/>
    <x v="1"/>
  </r>
  <r>
    <x v="21"/>
    <x v="1"/>
    <x v="20"/>
    <n v="0.37"/>
    <n v="0.12"/>
    <n v="0.53349999999999997"/>
    <x v="21"/>
    <n v="0.108"/>
    <x v="1"/>
    <x v="10"/>
    <x v="11"/>
    <x v="11"/>
    <x v="11"/>
    <x v="8"/>
    <x v="1"/>
    <x v="1"/>
    <n v="18"/>
    <x v="1"/>
    <x v="0"/>
    <x v="1"/>
    <x v="1"/>
  </r>
  <r>
    <x v="22"/>
    <x v="0"/>
    <x v="21"/>
    <n v="0.42499999999999999"/>
    <n v="0.13"/>
    <n v="0.71699999999999997"/>
    <x v="22"/>
    <n v="0.16600000000000001"/>
    <x v="9"/>
    <x v="1"/>
    <x v="11"/>
    <x v="11"/>
    <x v="11"/>
    <x v="8"/>
    <x v="1"/>
    <x v="1"/>
    <n v="18"/>
    <x v="1"/>
    <x v="0"/>
    <x v="1"/>
    <x v="1"/>
  </r>
  <r>
    <x v="23"/>
    <x v="2"/>
    <x v="11"/>
    <n v="0.36"/>
    <n v="0.1"/>
    <n v="0.42849999999999999"/>
    <x v="23"/>
    <n v="9.9000000000000005E-2"/>
    <x v="20"/>
    <x v="6"/>
    <x v="7"/>
    <x v="7"/>
    <x v="7"/>
    <x v="4"/>
    <x v="8"/>
    <x v="8"/>
    <n v="14.1"/>
    <x v="1"/>
    <x v="0"/>
    <x v="1"/>
    <x v="1"/>
  </r>
  <r>
    <x v="24"/>
    <x v="0"/>
    <x v="22"/>
    <n v="0.46"/>
    <n v="0.16"/>
    <n v="1.494"/>
    <x v="24"/>
    <n v="0.33100000000000002"/>
    <x v="21"/>
    <x v="0"/>
    <x v="2"/>
    <x v="2"/>
    <x v="2"/>
    <x v="0"/>
    <x v="4"/>
    <x v="4"/>
    <n v="12.3"/>
    <x v="0"/>
    <x v="0"/>
    <x v="0"/>
    <x v="0"/>
  </r>
  <r>
    <x v="25"/>
    <x v="1"/>
    <x v="23"/>
    <n v="0.28999999999999998"/>
    <n v="0.1"/>
    <n v="0.28449999999999998"/>
    <x v="25"/>
    <n v="6.3500000000000001E-2"/>
    <x v="22"/>
    <x v="6"/>
    <x v="4"/>
    <x v="4"/>
    <x v="4"/>
    <x v="1"/>
    <x v="3"/>
    <x v="3"/>
    <n v="12.8"/>
    <x v="1"/>
    <x v="0"/>
    <x v="1"/>
    <x v="1"/>
  </r>
  <r>
    <x v="26"/>
    <x v="1"/>
    <x v="24"/>
    <n v="0.22500000000000001"/>
    <n v="7.4999999999999997E-2"/>
    <n v="0.187"/>
    <x v="26"/>
    <n v="3.95E-2"/>
    <x v="23"/>
    <x v="6"/>
    <x v="2"/>
    <x v="2"/>
    <x v="2"/>
    <x v="0"/>
    <x v="4"/>
    <x v="4"/>
    <n v="12.3"/>
    <x v="1"/>
    <x v="0"/>
    <x v="1"/>
    <x v="1"/>
  </r>
  <r>
    <x v="27"/>
    <x v="1"/>
    <x v="11"/>
    <n v="0.38"/>
    <n v="0.12"/>
    <n v="0.441"/>
    <x v="27"/>
    <n v="8.8499999999999995E-2"/>
    <x v="24"/>
    <x v="3"/>
    <x v="12"/>
    <x v="12"/>
    <x v="12"/>
    <x v="9"/>
    <x v="4"/>
    <x v="4"/>
    <n v="12.3"/>
    <x v="1"/>
    <x v="0"/>
    <x v="1"/>
    <x v="1"/>
  </r>
  <r>
    <x v="28"/>
    <x v="0"/>
    <x v="1"/>
    <n v="0.37"/>
    <n v="0.105"/>
    <n v="0.49249999999999999"/>
    <x v="28"/>
    <n v="0.1245"/>
    <x v="25"/>
    <x v="0"/>
    <x v="4"/>
    <x v="4"/>
    <x v="4"/>
    <x v="1"/>
    <x v="6"/>
    <x v="6"/>
    <n v="2.5"/>
    <x v="1"/>
    <x v="0"/>
    <x v="1"/>
    <x v="1"/>
  </r>
  <r>
    <x v="29"/>
    <x v="1"/>
    <x v="25"/>
    <n v="0.40500000000000003"/>
    <n v="0.13"/>
    <n v="0.59899999999999998"/>
    <x v="29"/>
    <n v="0.11550000000000001"/>
    <x v="26"/>
    <x v="3"/>
    <x v="4"/>
    <x v="4"/>
    <x v="4"/>
    <x v="1"/>
    <x v="7"/>
    <x v="7"/>
    <n v="1.9"/>
    <x v="1"/>
    <x v="0"/>
    <x v="1"/>
    <x v="1"/>
  </r>
  <r>
    <x v="30"/>
    <x v="1"/>
    <x v="24"/>
    <n v="0.23"/>
    <n v="8.5000000000000006E-2"/>
    <n v="0.16950000000000001"/>
    <x v="30"/>
    <n v="2.5999999999999999E-2"/>
    <x v="27"/>
    <x v="10"/>
    <x v="7"/>
    <x v="7"/>
    <x v="7"/>
    <x v="4"/>
    <x v="9"/>
    <x v="9"/>
    <n v="3.6"/>
    <x v="1"/>
    <x v="0"/>
    <x v="1"/>
    <x v="1"/>
  </r>
  <r>
    <x v="31"/>
    <x v="1"/>
    <x v="26"/>
    <n v="0.32"/>
    <n v="0.1"/>
    <n v="0.38550000000000001"/>
    <x v="31"/>
    <n v="7.4499999999999997E-2"/>
    <x v="28"/>
    <x v="6"/>
    <x v="1"/>
    <x v="1"/>
    <x v="1"/>
    <x v="0"/>
    <x v="8"/>
    <x v="8"/>
    <n v="14.1"/>
    <x v="1"/>
    <x v="0"/>
    <x v="1"/>
    <x v="1"/>
  </r>
  <r>
    <x v="32"/>
    <x v="1"/>
    <x v="27"/>
    <n v="0.3"/>
    <n v="0.1"/>
    <n v="0.28199999999999997"/>
    <x v="25"/>
    <n v="5.7000000000000002E-2"/>
    <x v="29"/>
    <x v="6"/>
    <x v="0"/>
    <x v="0"/>
    <x v="0"/>
    <x v="0"/>
    <x v="0"/>
    <x v="0"/>
    <n v="22.1"/>
    <x v="1"/>
    <x v="0"/>
    <x v="1"/>
    <x v="1"/>
  </r>
  <r>
    <x v="33"/>
    <x v="2"/>
    <x v="28"/>
    <n v="0.45"/>
    <n v="0.17499999999999999"/>
    <n v="1.0680000000000001"/>
    <x v="32"/>
    <n v="0.20300000000000001"/>
    <x v="30"/>
    <x v="1"/>
    <x v="1"/>
    <x v="1"/>
    <x v="1"/>
    <x v="0"/>
    <x v="9"/>
    <x v="9"/>
    <n v="3.6"/>
    <x v="0"/>
    <x v="0"/>
    <x v="0"/>
    <x v="0"/>
  </r>
  <r>
    <x v="34"/>
    <x v="2"/>
    <x v="26"/>
    <n v="0.31"/>
    <n v="0.13"/>
    <n v="0.64849999999999997"/>
    <x v="9"/>
    <n v="0.16300000000000001"/>
    <x v="31"/>
    <x v="0"/>
    <x v="13"/>
    <x v="13"/>
    <x v="13"/>
    <x v="0"/>
    <x v="5"/>
    <x v="5"/>
    <n v="24.1"/>
    <x v="1"/>
    <x v="0"/>
    <x v="1"/>
    <x v="1"/>
  </r>
  <r>
    <x v="35"/>
    <x v="2"/>
    <x v="29"/>
    <n v="0.49"/>
    <n v="0.13500000000000001"/>
    <n v="1.008"/>
    <x v="33"/>
    <n v="0.22450000000000001"/>
    <x v="32"/>
    <x v="2"/>
    <x v="12"/>
    <x v="12"/>
    <x v="12"/>
    <x v="9"/>
    <x v="0"/>
    <x v="0"/>
    <n v="22.1"/>
    <x v="0"/>
    <x v="0"/>
    <x v="0"/>
    <x v="0"/>
  </r>
  <r>
    <x v="36"/>
    <x v="0"/>
    <x v="9"/>
    <n v="0.39500000000000002"/>
    <n v="0.14499999999999999"/>
    <n v="0.65149999999999997"/>
    <x v="34"/>
    <n v="0.153"/>
    <x v="33"/>
    <x v="4"/>
    <x v="4"/>
    <x v="4"/>
    <x v="4"/>
    <x v="1"/>
    <x v="9"/>
    <x v="9"/>
    <n v="3.6"/>
    <x v="1"/>
    <x v="0"/>
    <x v="1"/>
    <x v="1"/>
  </r>
  <r>
    <x v="37"/>
    <x v="2"/>
    <x v="19"/>
    <n v="0.37"/>
    <n v="0.13500000000000001"/>
    <n v="0.54700000000000004"/>
    <x v="35"/>
    <n v="0.13250000000000001"/>
    <x v="18"/>
    <x v="7"/>
    <x v="3"/>
    <x v="3"/>
    <x v="3"/>
    <x v="0"/>
    <x v="2"/>
    <x v="2"/>
    <n v="6.1"/>
    <x v="1"/>
    <x v="0"/>
    <x v="1"/>
    <x v="1"/>
  </r>
  <r>
    <x v="38"/>
    <x v="0"/>
    <x v="17"/>
    <n v="0.495"/>
    <n v="0.16"/>
    <n v="1.1114999999999999"/>
    <x v="36"/>
    <n v="0.28249999999999997"/>
    <x v="34"/>
    <x v="2"/>
    <x v="4"/>
    <x v="4"/>
    <x v="4"/>
    <x v="1"/>
    <x v="0"/>
    <x v="0"/>
    <n v="22.1"/>
    <x v="0"/>
    <x v="0"/>
    <x v="0"/>
    <x v="0"/>
  </r>
  <r>
    <x v="39"/>
    <x v="2"/>
    <x v="30"/>
    <n v="0.4"/>
    <n v="0.14000000000000001"/>
    <n v="0.73650000000000004"/>
    <x v="37"/>
    <n v="0.184"/>
    <x v="35"/>
    <x v="11"/>
    <x v="12"/>
    <x v="12"/>
    <x v="12"/>
    <x v="9"/>
    <x v="2"/>
    <x v="2"/>
    <n v="6.1"/>
    <x v="1"/>
    <x v="0"/>
    <x v="1"/>
    <x v="1"/>
  </r>
  <r>
    <x v="40"/>
    <x v="2"/>
    <x v="19"/>
    <n v="0.375"/>
    <n v="0.115"/>
    <n v="0.42649999999999999"/>
    <x v="38"/>
    <n v="7.5499999999999998E-2"/>
    <x v="16"/>
    <x v="3"/>
    <x v="1"/>
    <x v="1"/>
    <x v="1"/>
    <x v="0"/>
    <x v="1"/>
    <x v="1"/>
    <n v="18"/>
    <x v="1"/>
    <x v="0"/>
    <x v="1"/>
    <x v="1"/>
  </r>
  <r>
    <x v="41"/>
    <x v="2"/>
    <x v="31"/>
    <n v="0.42"/>
    <n v="0.16"/>
    <n v="1.3405"/>
    <x v="39"/>
    <n v="0.311"/>
    <x v="36"/>
    <x v="5"/>
    <x v="11"/>
    <x v="11"/>
    <x v="11"/>
    <x v="8"/>
    <x v="3"/>
    <x v="3"/>
    <n v="12.8"/>
    <x v="0"/>
    <x v="0"/>
    <x v="0"/>
    <x v="0"/>
  </r>
  <r>
    <x v="42"/>
    <x v="1"/>
    <x v="32"/>
    <n v="0.28000000000000003"/>
    <n v="0.09"/>
    <n v="0.23300000000000001"/>
    <x v="40"/>
    <n v="5.45E-2"/>
    <x v="37"/>
    <x v="2"/>
    <x v="12"/>
    <x v="12"/>
    <x v="12"/>
    <x v="9"/>
    <x v="9"/>
    <x v="9"/>
    <n v="3.6"/>
    <x v="1"/>
    <x v="0"/>
    <x v="1"/>
    <x v="1"/>
  </r>
  <r>
    <x v="43"/>
    <x v="1"/>
    <x v="33"/>
    <n v="0.39500000000000002"/>
    <n v="0.125"/>
    <n v="0.58050000000000002"/>
    <x v="41"/>
    <n v="0.14599999999999999"/>
    <x v="38"/>
    <x v="0"/>
    <x v="9"/>
    <x v="9"/>
    <x v="9"/>
    <x v="6"/>
    <x v="0"/>
    <x v="0"/>
    <n v="22.1"/>
    <x v="1"/>
    <x v="0"/>
    <x v="1"/>
    <x v="1"/>
  </r>
  <r>
    <x v="44"/>
    <x v="2"/>
    <x v="34"/>
    <n v="0.56999999999999995"/>
    <n v="0.21"/>
    <n v="2.2355"/>
    <x v="42"/>
    <n v="0.46300000000000002"/>
    <x v="39"/>
    <x v="5"/>
    <x v="9"/>
    <x v="9"/>
    <x v="9"/>
    <x v="6"/>
    <x v="3"/>
    <x v="3"/>
    <n v="12.8"/>
    <x v="0"/>
    <x v="0"/>
    <x v="0"/>
    <x v="0"/>
  </r>
  <r>
    <x v="45"/>
    <x v="1"/>
    <x v="35"/>
    <n v="0.34"/>
    <n v="0.1"/>
    <n v="0.38200000000000001"/>
    <x v="43"/>
    <n v="9.6000000000000002E-2"/>
    <x v="28"/>
    <x v="10"/>
    <x v="12"/>
    <x v="12"/>
    <x v="12"/>
    <x v="9"/>
    <x v="6"/>
    <x v="6"/>
    <n v="2.5"/>
    <x v="1"/>
    <x v="0"/>
    <x v="1"/>
    <x v="1"/>
  </r>
  <r>
    <x v="46"/>
    <x v="2"/>
    <x v="28"/>
    <n v="0.45"/>
    <n v="0.16"/>
    <n v="0.86750000000000005"/>
    <x v="44"/>
    <n v="0.221"/>
    <x v="40"/>
    <x v="0"/>
    <x v="1"/>
    <x v="1"/>
    <x v="1"/>
    <x v="0"/>
    <x v="0"/>
    <x v="0"/>
    <n v="22.1"/>
    <x v="1"/>
    <x v="0"/>
    <x v="1"/>
    <x v="1"/>
  </r>
  <r>
    <x v="47"/>
    <x v="2"/>
    <x v="36"/>
    <n v="0.52500000000000002"/>
    <n v="0.16"/>
    <n v="1.5075000000000001"/>
    <x v="45"/>
    <n v="0.245"/>
    <x v="41"/>
    <x v="2"/>
    <x v="3"/>
    <x v="3"/>
    <x v="3"/>
    <x v="0"/>
    <x v="7"/>
    <x v="7"/>
    <n v="1.9"/>
    <x v="0"/>
    <x v="0"/>
    <x v="0"/>
    <x v="0"/>
  </r>
  <r>
    <x v="48"/>
    <x v="2"/>
    <x v="31"/>
    <n v="0.44"/>
    <n v="0.16"/>
    <n v="0.98499999999999999"/>
    <x v="46"/>
    <n v="0.20100000000000001"/>
    <x v="42"/>
    <x v="3"/>
    <x v="5"/>
    <x v="5"/>
    <x v="5"/>
    <x v="2"/>
    <x v="2"/>
    <x v="2"/>
    <n v="6.1"/>
    <x v="0"/>
    <x v="0"/>
    <x v="0"/>
    <x v="0"/>
  </r>
  <r>
    <x v="49"/>
    <x v="2"/>
    <x v="37"/>
    <n v="0.45"/>
    <n v="0.185"/>
    <n v="0.92500000000000004"/>
    <x v="47"/>
    <n v="0.19700000000000001"/>
    <x v="43"/>
    <x v="7"/>
    <x v="0"/>
    <x v="0"/>
    <x v="0"/>
    <x v="0"/>
    <x v="0"/>
    <x v="0"/>
    <n v="22.1"/>
    <x v="1"/>
    <x v="0"/>
    <x v="1"/>
    <x v="1"/>
  </r>
  <r>
    <x v="50"/>
    <x v="2"/>
    <x v="2"/>
    <n v="0.55000000000000004"/>
    <n v="0.2"/>
    <n v="1.51"/>
    <x v="48"/>
    <n v="0.42649999999999999"/>
    <x v="44"/>
    <x v="0"/>
    <x v="9"/>
    <x v="9"/>
    <x v="9"/>
    <x v="6"/>
    <x v="2"/>
    <x v="2"/>
    <n v="6.1"/>
    <x v="0"/>
    <x v="0"/>
    <x v="0"/>
    <x v="0"/>
  </r>
  <r>
    <x v="51"/>
    <x v="0"/>
    <x v="38"/>
    <n v="0.495"/>
    <n v="0.17499999999999999"/>
    <n v="1.2355"/>
    <x v="49"/>
    <n v="0.3085"/>
    <x v="45"/>
    <x v="5"/>
    <x v="7"/>
    <x v="7"/>
    <x v="7"/>
    <x v="4"/>
    <x v="0"/>
    <x v="0"/>
    <n v="22.1"/>
    <x v="0"/>
    <x v="0"/>
    <x v="0"/>
    <x v="0"/>
  </r>
  <r>
    <x v="52"/>
    <x v="1"/>
    <x v="31"/>
    <n v="0.42499999999999999"/>
    <n v="0.155"/>
    <n v="0.87250000000000005"/>
    <x v="50"/>
    <n v="0.187"/>
    <x v="46"/>
    <x v="5"/>
    <x v="6"/>
    <x v="6"/>
    <x v="6"/>
    <x v="3"/>
    <x v="2"/>
    <x v="2"/>
    <n v="6.1"/>
    <x v="0"/>
    <x v="0"/>
    <x v="0"/>
    <x v="0"/>
  </r>
  <r>
    <x v="53"/>
    <x v="2"/>
    <x v="39"/>
    <n v="0.55500000000000005"/>
    <n v="0.19500000000000001"/>
    <n v="1.9484999999999999"/>
    <x v="51"/>
    <n v="0.3765"/>
    <x v="47"/>
    <x v="7"/>
    <x v="14"/>
    <x v="2"/>
    <x v="2"/>
    <x v="0"/>
    <x v="10"/>
    <x v="0"/>
    <n v="22.1"/>
    <x v="0"/>
    <x v="0"/>
    <x v="0"/>
    <x v="0"/>
  </r>
  <r>
    <x v="54"/>
    <x v="1"/>
    <x v="40"/>
    <n v="0.38500000000000001"/>
    <n v="0.18"/>
    <n v="1.0834999999999999"/>
    <x v="52"/>
    <n v="0.22950000000000001"/>
    <x v="48"/>
    <x v="3"/>
    <x v="10"/>
    <x v="10"/>
    <x v="10"/>
    <x v="7"/>
    <x v="3"/>
    <x v="3"/>
    <n v="12.8"/>
    <x v="0"/>
    <x v="0"/>
    <x v="0"/>
    <x v="0"/>
  </r>
  <r>
    <x v="55"/>
    <x v="1"/>
    <x v="41"/>
    <n v="0.23499999999999999"/>
    <n v="0.08"/>
    <n v="0.17"/>
    <x v="53"/>
    <n v="4.65E-2"/>
    <x v="49"/>
    <x v="6"/>
    <x v="12"/>
    <x v="12"/>
    <x v="12"/>
    <x v="9"/>
    <x v="2"/>
    <x v="2"/>
    <n v="6.1"/>
    <x v="1"/>
    <x v="0"/>
    <x v="1"/>
    <x v="1"/>
  </r>
  <r>
    <x v="56"/>
    <x v="2"/>
    <x v="42"/>
    <n v="0.45"/>
    <n v="0.15"/>
    <n v="0.997"/>
    <x v="54"/>
    <n v="0.28299999999999997"/>
    <x v="50"/>
    <x v="2"/>
    <x v="7"/>
    <x v="7"/>
    <x v="7"/>
    <x v="4"/>
    <x v="0"/>
    <x v="0"/>
    <n v="22.1"/>
    <x v="0"/>
    <x v="0"/>
    <x v="0"/>
    <x v="0"/>
  </r>
  <r>
    <x v="57"/>
    <x v="0"/>
    <x v="36"/>
    <n v="0.52500000000000002"/>
    <n v="0.17"/>
    <n v="1.37"/>
    <x v="55"/>
    <n v="0.28299999999999997"/>
    <x v="51"/>
    <x v="5"/>
    <x v="10"/>
    <x v="10"/>
    <x v="10"/>
    <x v="7"/>
    <x v="3"/>
    <x v="3"/>
    <n v="12.8"/>
    <x v="0"/>
    <x v="0"/>
    <x v="0"/>
    <x v="0"/>
  </r>
  <r>
    <x v="58"/>
    <x v="2"/>
    <x v="5"/>
    <n v="0.51"/>
    <n v="0.19"/>
    <n v="1.4984999999999999"/>
    <x v="56"/>
    <n v="0.3075"/>
    <x v="52"/>
    <x v="11"/>
    <x v="2"/>
    <x v="2"/>
    <x v="2"/>
    <x v="0"/>
    <x v="4"/>
    <x v="4"/>
    <n v="12.3"/>
    <x v="1"/>
    <x v="0"/>
    <x v="1"/>
    <x v="1"/>
  </r>
  <r>
    <x v="59"/>
    <x v="1"/>
    <x v="12"/>
    <n v="0.3"/>
    <n v="0.12"/>
    <n v="0.29949999999999999"/>
    <x v="57"/>
    <n v="6.8000000000000005E-2"/>
    <x v="53"/>
    <x v="3"/>
    <x v="2"/>
    <x v="2"/>
    <x v="2"/>
    <x v="0"/>
    <x v="9"/>
    <x v="9"/>
    <n v="3.6"/>
    <x v="1"/>
    <x v="0"/>
    <x v="1"/>
    <x v="1"/>
  </r>
  <r>
    <x v="60"/>
    <x v="0"/>
    <x v="35"/>
    <n v="0.35"/>
    <n v="0.1"/>
    <n v="0.4425"/>
    <x v="58"/>
    <n v="7.5499999999999998E-2"/>
    <x v="54"/>
    <x v="6"/>
    <x v="9"/>
    <x v="9"/>
    <x v="9"/>
    <x v="6"/>
    <x v="9"/>
    <x v="9"/>
    <n v="3.6"/>
    <x v="1"/>
    <x v="0"/>
    <x v="1"/>
    <x v="1"/>
  </r>
  <r>
    <x v="61"/>
    <x v="2"/>
    <x v="30"/>
    <n v="0.40500000000000003"/>
    <n v="0.13"/>
    <n v="0.72199999999999998"/>
    <x v="59"/>
    <n v="0.13100000000000001"/>
    <x v="55"/>
    <x v="5"/>
    <x v="13"/>
    <x v="13"/>
    <x v="13"/>
    <x v="0"/>
    <x v="1"/>
    <x v="1"/>
    <n v="18"/>
    <x v="1"/>
    <x v="0"/>
    <x v="1"/>
    <x v="1"/>
  </r>
  <r>
    <x v="62"/>
    <x v="1"/>
    <x v="43"/>
    <n v="0.13500000000000001"/>
    <n v="0.04"/>
    <n v="2.7E-2"/>
    <x v="60"/>
    <n v="5.4999999999999997E-3"/>
    <x v="56"/>
    <x v="12"/>
    <x v="5"/>
    <x v="5"/>
    <x v="5"/>
    <x v="2"/>
    <x v="5"/>
    <x v="5"/>
    <n v="24.1"/>
    <x v="1"/>
    <x v="0"/>
    <x v="1"/>
    <x v="1"/>
  </r>
  <r>
    <x v="63"/>
    <x v="2"/>
    <x v="9"/>
    <n v="0.39"/>
    <n v="0.105"/>
    <n v="0.65549999999999997"/>
    <x v="61"/>
    <n v="0.18"/>
    <x v="57"/>
    <x v="2"/>
    <x v="15"/>
    <x v="14"/>
    <x v="14"/>
    <x v="10"/>
    <x v="8"/>
    <x v="8"/>
    <n v="14.1"/>
    <x v="1"/>
    <x v="0"/>
    <x v="1"/>
    <x v="1"/>
  </r>
  <r>
    <x v="64"/>
    <x v="0"/>
    <x v="44"/>
    <n v="0.58499999999999996"/>
    <n v="0.185"/>
    <n v="1.8075000000000001"/>
    <x v="62"/>
    <n v="0.32150000000000001"/>
    <x v="58"/>
    <x v="13"/>
    <x v="1"/>
    <x v="1"/>
    <x v="1"/>
    <x v="0"/>
    <x v="3"/>
    <x v="3"/>
    <n v="12.8"/>
    <x v="1"/>
    <x v="0"/>
    <x v="1"/>
    <x v="1"/>
  </r>
  <r>
    <x v="65"/>
    <x v="0"/>
    <x v="45"/>
    <n v="0.52500000000000002"/>
    <n v="0.19"/>
    <n v="1.492"/>
    <x v="63"/>
    <n v="0.39050000000000001"/>
    <x v="59"/>
    <x v="7"/>
    <x v="15"/>
    <x v="14"/>
    <x v="14"/>
    <x v="10"/>
    <x v="7"/>
    <x v="7"/>
    <n v="1.9"/>
    <x v="0"/>
    <x v="0"/>
    <x v="0"/>
    <x v="0"/>
  </r>
  <r>
    <x v="66"/>
    <x v="0"/>
    <x v="29"/>
    <n v="0.46"/>
    <n v="0.16"/>
    <n v="1.0115000000000001"/>
    <x v="64"/>
    <n v="0.26150000000000001"/>
    <x v="60"/>
    <x v="3"/>
    <x v="15"/>
    <x v="14"/>
    <x v="14"/>
    <x v="10"/>
    <x v="7"/>
    <x v="7"/>
    <n v="1.9"/>
    <x v="0"/>
    <x v="0"/>
    <x v="0"/>
    <x v="0"/>
  </r>
  <r>
    <x v="67"/>
    <x v="2"/>
    <x v="29"/>
    <n v="0.46"/>
    <n v="0.14499999999999999"/>
    <n v="0.92900000000000005"/>
    <x v="65"/>
    <n v="0.24"/>
    <x v="9"/>
    <x v="5"/>
    <x v="7"/>
    <x v="7"/>
    <x v="7"/>
    <x v="4"/>
    <x v="0"/>
    <x v="0"/>
    <n v="22.1"/>
    <x v="1"/>
    <x v="0"/>
    <x v="1"/>
    <x v="1"/>
  </r>
  <r>
    <x v="68"/>
    <x v="0"/>
    <x v="20"/>
    <n v="0.35"/>
    <n v="0.115"/>
    <n v="0.46"/>
    <x v="11"/>
    <n v="0.1115"/>
    <x v="61"/>
    <x v="10"/>
    <x v="3"/>
    <x v="3"/>
    <x v="3"/>
    <x v="0"/>
    <x v="0"/>
    <x v="0"/>
    <n v="22.1"/>
    <x v="1"/>
    <x v="0"/>
    <x v="1"/>
    <x v="1"/>
  </r>
  <r>
    <x v="69"/>
    <x v="2"/>
    <x v="46"/>
    <n v="0.51500000000000001"/>
    <n v="0.18"/>
    <n v="1.4630000000000001"/>
    <x v="66"/>
    <n v="0.3135"/>
    <x v="62"/>
    <x v="2"/>
    <x v="3"/>
    <x v="3"/>
    <x v="3"/>
    <x v="0"/>
    <x v="9"/>
    <x v="9"/>
    <n v="3.6"/>
    <x v="0"/>
    <x v="0"/>
    <x v="0"/>
    <x v="0"/>
  </r>
  <r>
    <x v="70"/>
    <x v="2"/>
    <x v="22"/>
    <n v="0.55000000000000004"/>
    <n v="0.18"/>
    <n v="1.274"/>
    <x v="67"/>
    <n v="0.28100000000000003"/>
    <x v="63"/>
    <x v="5"/>
    <x v="13"/>
    <x v="13"/>
    <x v="13"/>
    <x v="0"/>
    <x v="2"/>
    <x v="2"/>
    <n v="6.1"/>
    <x v="0"/>
    <x v="0"/>
    <x v="0"/>
    <x v="0"/>
  </r>
  <r>
    <x v="71"/>
    <x v="1"/>
    <x v="12"/>
    <n v="0.32500000000000001"/>
    <n v="0.105"/>
    <n v="0.30599999999999999"/>
    <x v="68"/>
    <n v="7.3499999999999996E-2"/>
    <x v="64"/>
    <x v="3"/>
    <x v="9"/>
    <x v="9"/>
    <x v="9"/>
    <x v="6"/>
    <x v="5"/>
    <x v="5"/>
    <n v="24.1"/>
    <x v="1"/>
    <x v="0"/>
    <x v="1"/>
    <x v="1"/>
  </r>
  <r>
    <x v="72"/>
    <x v="1"/>
    <x v="3"/>
    <n v="0.375"/>
    <n v="0.13"/>
    <n v="0.55349999999999999"/>
    <x v="69"/>
    <n v="0.112"/>
    <x v="65"/>
    <x v="3"/>
    <x v="9"/>
    <x v="9"/>
    <x v="9"/>
    <x v="6"/>
    <x v="4"/>
    <x v="4"/>
    <n v="12.3"/>
    <x v="1"/>
    <x v="0"/>
    <x v="1"/>
    <x v="1"/>
  </r>
  <r>
    <x v="73"/>
    <x v="2"/>
    <x v="25"/>
    <n v="0.4"/>
    <n v="0.13"/>
    <n v="0.64349999999999996"/>
    <x v="70"/>
    <n v="0.16650000000000001"/>
    <x v="33"/>
    <x v="7"/>
    <x v="10"/>
    <x v="10"/>
    <x v="10"/>
    <x v="7"/>
    <x v="1"/>
    <x v="1"/>
    <n v="18"/>
    <x v="1"/>
    <x v="0"/>
    <x v="1"/>
    <x v="1"/>
  </r>
  <r>
    <x v="74"/>
    <x v="1"/>
    <x v="32"/>
    <n v="0.28000000000000003"/>
    <n v="9.5000000000000001E-2"/>
    <n v="0.28649999999999998"/>
    <x v="71"/>
    <n v="6.9000000000000006E-2"/>
    <x v="66"/>
    <x v="6"/>
    <x v="0"/>
    <x v="0"/>
    <x v="0"/>
    <x v="0"/>
    <x v="0"/>
    <x v="0"/>
    <n v="22.1"/>
    <x v="1"/>
    <x v="0"/>
    <x v="1"/>
    <x v="1"/>
  </r>
  <r>
    <x v="75"/>
    <x v="2"/>
    <x v="29"/>
    <n v="0.47499999999999998"/>
    <n v="0.14000000000000001"/>
    <n v="0.97699999999999998"/>
    <x v="72"/>
    <n v="0.20250000000000001"/>
    <x v="67"/>
    <x v="5"/>
    <x v="7"/>
    <x v="7"/>
    <x v="7"/>
    <x v="4"/>
    <x v="7"/>
    <x v="7"/>
    <n v="1.9"/>
    <x v="0"/>
    <x v="0"/>
    <x v="0"/>
    <x v="0"/>
  </r>
  <r>
    <x v="76"/>
    <x v="1"/>
    <x v="47"/>
    <n v="0.24"/>
    <n v="7.0000000000000007E-2"/>
    <n v="0.152"/>
    <x v="73"/>
    <n v="3.0499999999999999E-2"/>
    <x v="68"/>
    <x v="3"/>
    <x v="2"/>
    <x v="2"/>
    <x v="2"/>
    <x v="0"/>
    <x v="7"/>
    <x v="7"/>
    <n v="1.9"/>
    <x v="1"/>
    <x v="0"/>
    <x v="1"/>
    <x v="1"/>
  </r>
  <r>
    <x v="77"/>
    <x v="0"/>
    <x v="36"/>
    <n v="0.51"/>
    <n v="0.155"/>
    <n v="1.129"/>
    <x v="74"/>
    <n v="0.24"/>
    <x v="69"/>
    <x v="5"/>
    <x v="6"/>
    <x v="6"/>
    <x v="6"/>
    <x v="3"/>
    <x v="5"/>
    <x v="5"/>
    <n v="24.1"/>
    <x v="0"/>
    <x v="0"/>
    <x v="0"/>
    <x v="0"/>
  </r>
  <r>
    <x v="78"/>
    <x v="0"/>
    <x v="48"/>
    <n v="0.44"/>
    <n v="0.19"/>
    <n v="1.018"/>
    <x v="75"/>
    <n v="0.20699999999999999"/>
    <x v="70"/>
    <x v="0"/>
    <x v="11"/>
    <x v="11"/>
    <x v="11"/>
    <x v="8"/>
    <x v="0"/>
    <x v="0"/>
    <n v="22.1"/>
    <x v="0"/>
    <x v="0"/>
    <x v="0"/>
    <x v="0"/>
  </r>
  <r>
    <x v="79"/>
    <x v="2"/>
    <x v="49"/>
    <n v="0.42499999999999999"/>
    <n v="0.13"/>
    <n v="0.76649999999999996"/>
    <x v="76"/>
    <n v="0.16800000000000001"/>
    <x v="67"/>
    <x v="1"/>
    <x v="5"/>
    <x v="5"/>
    <x v="5"/>
    <x v="2"/>
    <x v="1"/>
    <x v="1"/>
    <n v="18"/>
    <x v="1"/>
    <x v="0"/>
    <x v="1"/>
    <x v="1"/>
  </r>
  <r>
    <x v="80"/>
    <x v="0"/>
    <x v="46"/>
    <n v="0.47499999999999998"/>
    <n v="0.16500000000000001"/>
    <n v="1.3875"/>
    <x v="77"/>
    <n v="0.34849999999999998"/>
    <x v="71"/>
    <x v="0"/>
    <x v="15"/>
    <x v="14"/>
    <x v="14"/>
    <x v="10"/>
    <x v="0"/>
    <x v="0"/>
    <n v="22.1"/>
    <x v="0"/>
    <x v="0"/>
    <x v="0"/>
    <x v="0"/>
  </r>
  <r>
    <x v="81"/>
    <x v="1"/>
    <x v="50"/>
    <n v="0.13"/>
    <n v="9.5000000000000001E-2"/>
    <n v="0.03"/>
    <x v="78"/>
    <n v="8.0000000000000002E-3"/>
    <x v="72"/>
    <x v="14"/>
    <x v="10"/>
    <x v="10"/>
    <x v="10"/>
    <x v="7"/>
    <x v="8"/>
    <x v="8"/>
    <n v="14.1"/>
    <x v="1"/>
    <x v="0"/>
    <x v="1"/>
    <x v="1"/>
  </r>
  <r>
    <x v="82"/>
    <x v="0"/>
    <x v="51"/>
    <n v="0.41"/>
    <n v="0.16"/>
    <n v="0.82150000000000001"/>
    <x v="47"/>
    <n v="0.184"/>
    <x v="73"/>
    <x v="0"/>
    <x v="15"/>
    <x v="14"/>
    <x v="14"/>
    <x v="10"/>
    <x v="3"/>
    <x v="3"/>
    <n v="12.8"/>
    <x v="1"/>
    <x v="0"/>
    <x v="1"/>
    <x v="1"/>
  </r>
  <r>
    <x v="83"/>
    <x v="2"/>
    <x v="25"/>
    <n v="0.41499999999999998"/>
    <n v="0.14499999999999999"/>
    <n v="0.751"/>
    <x v="79"/>
    <n v="0.1835"/>
    <x v="74"/>
    <x v="3"/>
    <x v="1"/>
    <x v="1"/>
    <x v="1"/>
    <x v="0"/>
    <x v="4"/>
    <x v="4"/>
    <n v="12.3"/>
    <x v="1"/>
    <x v="0"/>
    <x v="1"/>
    <x v="1"/>
  </r>
  <r>
    <x v="84"/>
    <x v="0"/>
    <x v="28"/>
    <n v="0.42499999999999999"/>
    <n v="0.155"/>
    <n v="0.873"/>
    <x v="80"/>
    <n v="0.249"/>
    <x v="75"/>
    <x v="5"/>
    <x v="5"/>
    <x v="5"/>
    <x v="5"/>
    <x v="2"/>
    <x v="3"/>
    <x v="3"/>
    <n v="12.8"/>
    <x v="1"/>
    <x v="0"/>
    <x v="1"/>
    <x v="1"/>
  </r>
  <r>
    <x v="85"/>
    <x v="0"/>
    <x v="52"/>
    <n v="0.435"/>
    <n v="0.15"/>
    <n v="0.9"/>
    <x v="81"/>
    <n v="0.17"/>
    <x v="70"/>
    <x v="3"/>
    <x v="6"/>
    <x v="6"/>
    <x v="6"/>
    <x v="3"/>
    <x v="4"/>
    <x v="4"/>
    <n v="12.3"/>
    <x v="0"/>
    <x v="0"/>
    <x v="0"/>
    <x v="0"/>
  </r>
  <r>
    <x v="86"/>
    <x v="2"/>
    <x v="53"/>
    <n v="0.49"/>
    <n v="0.14000000000000001"/>
    <n v="1.194"/>
    <x v="82"/>
    <n v="0.23799999999999999"/>
    <x v="76"/>
    <x v="4"/>
    <x v="6"/>
    <x v="6"/>
    <x v="6"/>
    <x v="3"/>
    <x v="1"/>
    <x v="1"/>
    <n v="18"/>
    <x v="0"/>
    <x v="0"/>
    <x v="0"/>
    <x v="0"/>
  </r>
  <r>
    <x v="87"/>
    <x v="0"/>
    <x v="53"/>
    <n v="0.48499999999999999"/>
    <n v="0.14499999999999999"/>
    <n v="1.1335"/>
    <x v="83"/>
    <n v="0.2505"/>
    <x v="77"/>
    <x v="2"/>
    <x v="12"/>
    <x v="12"/>
    <x v="12"/>
    <x v="9"/>
    <x v="5"/>
    <x v="5"/>
    <n v="24.1"/>
    <x v="0"/>
    <x v="0"/>
    <x v="0"/>
    <x v="0"/>
  </r>
  <r>
    <x v="88"/>
    <x v="1"/>
    <x v="27"/>
    <n v="0.31"/>
    <n v="0.11"/>
    <n v="0.315"/>
    <x v="84"/>
    <n v="8.2000000000000003E-2"/>
    <x v="64"/>
    <x v="0"/>
    <x v="10"/>
    <x v="10"/>
    <x v="10"/>
    <x v="7"/>
    <x v="8"/>
    <x v="8"/>
    <n v="14.1"/>
    <x v="1"/>
    <x v="0"/>
    <x v="1"/>
    <x v="1"/>
  </r>
  <r>
    <x v="89"/>
    <x v="0"/>
    <x v="9"/>
    <n v="0.38"/>
    <n v="0.13500000000000001"/>
    <n v="0.6855"/>
    <x v="85"/>
    <n v="0.1565"/>
    <x v="78"/>
    <x v="0"/>
    <x v="13"/>
    <x v="13"/>
    <x v="13"/>
    <x v="0"/>
    <x v="9"/>
    <x v="9"/>
    <n v="3.6"/>
    <x v="1"/>
    <x v="0"/>
    <x v="1"/>
    <x v="1"/>
  </r>
  <r>
    <x v="90"/>
    <x v="0"/>
    <x v="17"/>
    <n v="0.49"/>
    <n v="0.11"/>
    <n v="1.1359999999999999"/>
    <x v="86"/>
    <n v="0.1915"/>
    <x v="79"/>
    <x v="0"/>
    <x v="15"/>
    <x v="14"/>
    <x v="14"/>
    <x v="10"/>
    <x v="0"/>
    <x v="0"/>
    <n v="22.1"/>
    <x v="0"/>
    <x v="0"/>
    <x v="0"/>
    <x v="0"/>
  </r>
  <r>
    <x v="91"/>
    <x v="0"/>
    <x v="5"/>
    <n v="0.5"/>
    <n v="0.17499999999999999"/>
    <n v="1.1105"/>
    <x v="87"/>
    <n v="0.26800000000000002"/>
    <x v="80"/>
    <x v="5"/>
    <x v="11"/>
    <x v="11"/>
    <x v="11"/>
    <x v="8"/>
    <x v="8"/>
    <x v="8"/>
    <n v="14.1"/>
    <x v="0"/>
    <x v="0"/>
    <x v="0"/>
    <x v="0"/>
  </r>
  <r>
    <x v="92"/>
    <x v="1"/>
    <x v="16"/>
    <n v="0.35499999999999998"/>
    <n v="0.115"/>
    <n v="0.57850000000000001"/>
    <x v="88"/>
    <n v="0.106"/>
    <x v="31"/>
    <x v="3"/>
    <x v="5"/>
    <x v="5"/>
    <x v="5"/>
    <x v="2"/>
    <x v="8"/>
    <x v="8"/>
    <n v="14.1"/>
    <x v="1"/>
    <x v="0"/>
    <x v="1"/>
    <x v="1"/>
  </r>
  <r>
    <x v="93"/>
    <x v="0"/>
    <x v="4"/>
    <n v="0.56499999999999995"/>
    <n v="0.19500000000000001"/>
    <n v="1.7605"/>
    <x v="89"/>
    <n v="0.32650000000000001"/>
    <x v="81"/>
    <x v="11"/>
    <x v="8"/>
    <x v="8"/>
    <x v="8"/>
    <x v="5"/>
    <x v="0"/>
    <x v="0"/>
    <n v="22.1"/>
    <x v="0"/>
    <x v="0"/>
    <x v="0"/>
    <x v="0"/>
  </r>
  <r>
    <x v="94"/>
    <x v="0"/>
    <x v="20"/>
    <n v="0.36499999999999999"/>
    <n v="0.115"/>
    <n v="0.44850000000000001"/>
    <x v="90"/>
    <n v="8.3000000000000004E-2"/>
    <x v="18"/>
    <x v="9"/>
    <x v="6"/>
    <x v="6"/>
    <x v="6"/>
    <x v="3"/>
    <x v="1"/>
    <x v="1"/>
    <n v="18"/>
    <x v="1"/>
    <x v="0"/>
    <x v="1"/>
    <x v="1"/>
  </r>
  <r>
    <x v="95"/>
    <x v="2"/>
    <x v="36"/>
    <n v="0.51"/>
    <n v="0.19"/>
    <n v="1.4744999999999999"/>
    <x v="91"/>
    <n v="0.34499999999999997"/>
    <x v="82"/>
    <x v="0"/>
    <x v="3"/>
    <x v="3"/>
    <x v="3"/>
    <x v="0"/>
    <x v="0"/>
    <x v="0"/>
    <n v="22.1"/>
    <x v="0"/>
    <x v="0"/>
    <x v="0"/>
    <x v="0"/>
  </r>
  <r>
    <x v="96"/>
    <x v="0"/>
    <x v="4"/>
    <n v="0.51500000000000001"/>
    <n v="0.18"/>
    <n v="1.5229999999999999"/>
    <x v="92"/>
    <n v="0.33650000000000002"/>
    <x v="83"/>
    <x v="11"/>
    <x v="13"/>
    <x v="13"/>
    <x v="13"/>
    <x v="0"/>
    <x v="2"/>
    <x v="2"/>
    <n v="6.1"/>
    <x v="0"/>
    <x v="0"/>
    <x v="0"/>
    <x v="0"/>
  </r>
  <r>
    <x v="97"/>
    <x v="0"/>
    <x v="54"/>
    <n v="0.23"/>
    <n v="0.08"/>
    <n v="0.156"/>
    <x v="93"/>
    <n v="3.4500000000000003E-2"/>
    <x v="84"/>
    <x v="6"/>
    <x v="15"/>
    <x v="14"/>
    <x v="14"/>
    <x v="10"/>
    <x v="6"/>
    <x v="6"/>
    <n v="2.5"/>
    <x v="1"/>
    <x v="0"/>
    <x v="1"/>
    <x v="1"/>
  </r>
  <r>
    <x v="98"/>
    <x v="1"/>
    <x v="55"/>
    <n v="0.32500000000000001"/>
    <n v="0.105"/>
    <n v="0.33500000000000002"/>
    <x v="94"/>
    <n v="6.5000000000000002E-2"/>
    <x v="85"/>
    <x v="3"/>
    <x v="2"/>
    <x v="2"/>
    <x v="2"/>
    <x v="0"/>
    <x v="5"/>
    <x v="5"/>
    <n v="24.1"/>
    <x v="1"/>
    <x v="0"/>
    <x v="1"/>
    <x v="1"/>
  </r>
  <r>
    <x v="99"/>
    <x v="2"/>
    <x v="39"/>
    <n v="0.55000000000000004"/>
    <n v="0.2"/>
    <n v="1.9045000000000001"/>
    <x v="95"/>
    <n v="0.44"/>
    <x v="81"/>
    <x v="1"/>
    <x v="12"/>
    <x v="12"/>
    <x v="12"/>
    <x v="9"/>
    <x v="3"/>
    <x v="3"/>
    <n v="12.8"/>
    <x v="0"/>
    <x v="0"/>
    <x v="0"/>
    <x v="0"/>
  </r>
  <r>
    <x v="100"/>
    <x v="2"/>
    <x v="51"/>
    <n v="0.41"/>
    <n v="0.16500000000000001"/>
    <n v="0.93"/>
    <x v="96"/>
    <n v="0.23699999999999999"/>
    <x v="86"/>
    <x v="1"/>
    <x v="0"/>
    <x v="0"/>
    <x v="0"/>
    <x v="0"/>
    <x v="0"/>
    <x v="0"/>
    <n v="22.1"/>
    <x v="1"/>
    <x v="0"/>
    <x v="1"/>
    <x v="1"/>
  </r>
  <r>
    <x v="101"/>
    <x v="1"/>
    <x v="32"/>
    <n v="0.27"/>
    <n v="0.09"/>
    <n v="0.1855"/>
    <x v="97"/>
    <n v="4.2500000000000003E-2"/>
    <x v="87"/>
    <x v="6"/>
    <x v="12"/>
    <x v="12"/>
    <x v="12"/>
    <x v="9"/>
    <x v="9"/>
    <x v="9"/>
    <n v="3.6"/>
    <x v="1"/>
    <x v="0"/>
    <x v="1"/>
    <x v="1"/>
  </r>
  <r>
    <x v="102"/>
    <x v="2"/>
    <x v="31"/>
    <n v="0.42499999999999999"/>
    <n v="0.16"/>
    <n v="0.97"/>
    <x v="98"/>
    <n v="0.13900000000000001"/>
    <x v="82"/>
    <x v="15"/>
    <x v="7"/>
    <x v="7"/>
    <x v="7"/>
    <x v="4"/>
    <x v="0"/>
    <x v="0"/>
    <n v="22.1"/>
    <x v="1"/>
    <x v="0"/>
    <x v="1"/>
    <x v="1"/>
  </r>
  <r>
    <x v="103"/>
    <x v="2"/>
    <x v="56"/>
    <n v="0.49"/>
    <n v="0.19"/>
    <n v="1.218"/>
    <x v="99"/>
    <n v="0.29649999999999999"/>
    <x v="88"/>
    <x v="1"/>
    <x v="9"/>
    <x v="9"/>
    <x v="9"/>
    <x v="6"/>
    <x v="3"/>
    <x v="3"/>
    <n v="12.8"/>
    <x v="0"/>
    <x v="0"/>
    <x v="0"/>
    <x v="0"/>
  </r>
  <r>
    <x v="104"/>
    <x v="0"/>
    <x v="4"/>
    <n v="0.47499999999999998"/>
    <n v="0.18"/>
    <n v="1.3694999999999999"/>
    <x v="100"/>
    <n v="0.29399999999999998"/>
    <x v="0"/>
    <x v="10"/>
    <x v="8"/>
    <x v="8"/>
    <x v="8"/>
    <x v="5"/>
    <x v="5"/>
    <x v="5"/>
    <n v="24.1"/>
    <x v="0"/>
    <x v="0"/>
    <x v="0"/>
    <x v="0"/>
  </r>
  <r>
    <x v="105"/>
    <x v="2"/>
    <x v="57"/>
    <n v="0.53500000000000003"/>
    <n v="0.155"/>
    <n v="1.383"/>
    <x v="101"/>
    <n v="0.25650000000000001"/>
    <x v="89"/>
    <x v="9"/>
    <x v="0"/>
    <x v="0"/>
    <x v="0"/>
    <x v="0"/>
    <x v="1"/>
    <x v="1"/>
    <n v="18"/>
    <x v="0"/>
    <x v="0"/>
    <x v="0"/>
    <x v="0"/>
  </r>
  <r>
    <x v="106"/>
    <x v="2"/>
    <x v="58"/>
    <n v="0.45"/>
    <n v="0.16"/>
    <n v="1.1419999999999999"/>
    <x v="102"/>
    <n v="0.22500000000000001"/>
    <x v="90"/>
    <x v="5"/>
    <x v="15"/>
    <x v="14"/>
    <x v="14"/>
    <x v="10"/>
    <x v="8"/>
    <x v="8"/>
    <n v="14.1"/>
    <x v="0"/>
    <x v="0"/>
    <x v="0"/>
    <x v="0"/>
  </r>
  <r>
    <x v="107"/>
    <x v="2"/>
    <x v="42"/>
    <n v="0.40500000000000003"/>
    <n v="0.15"/>
    <n v="1.2565"/>
    <x v="103"/>
    <n v="0.20200000000000001"/>
    <x v="91"/>
    <x v="4"/>
    <x v="12"/>
    <x v="12"/>
    <x v="12"/>
    <x v="9"/>
    <x v="2"/>
    <x v="2"/>
    <n v="6.1"/>
    <x v="0"/>
    <x v="0"/>
    <x v="0"/>
    <x v="0"/>
  </r>
  <r>
    <x v="108"/>
    <x v="2"/>
    <x v="46"/>
    <n v="0.505"/>
    <n v="0.17"/>
    <n v="1.5595000000000001"/>
    <x v="104"/>
    <n v="0.35149999999999998"/>
    <x v="92"/>
    <x v="2"/>
    <x v="2"/>
    <x v="2"/>
    <x v="2"/>
    <x v="0"/>
    <x v="8"/>
    <x v="8"/>
    <n v="14.1"/>
    <x v="0"/>
    <x v="0"/>
    <x v="0"/>
    <x v="0"/>
  </r>
  <r>
    <x v="109"/>
    <x v="0"/>
    <x v="48"/>
    <n v="0.46500000000000002"/>
    <n v="0.18"/>
    <n v="1.2949999999999999"/>
    <x v="105"/>
    <n v="0.2225"/>
    <x v="93"/>
    <x v="7"/>
    <x v="1"/>
    <x v="1"/>
    <x v="1"/>
    <x v="0"/>
    <x v="6"/>
    <x v="6"/>
    <n v="2.5"/>
    <x v="0"/>
    <x v="0"/>
    <x v="0"/>
    <x v="0"/>
  </r>
  <r>
    <x v="110"/>
    <x v="2"/>
    <x v="25"/>
    <n v="0.40500000000000003"/>
    <n v="0.125"/>
    <n v="0.6925"/>
    <x v="106"/>
    <n v="0.155"/>
    <x v="94"/>
    <x v="6"/>
    <x v="11"/>
    <x v="11"/>
    <x v="11"/>
    <x v="8"/>
    <x v="1"/>
    <x v="1"/>
    <n v="18"/>
    <x v="1"/>
    <x v="0"/>
    <x v="1"/>
    <x v="1"/>
  </r>
  <r>
    <x v="111"/>
    <x v="1"/>
    <x v="59"/>
    <n v="0.15"/>
    <n v="4.4999999999999998E-2"/>
    <n v="3.7499999999999999E-2"/>
    <x v="107"/>
    <n v="6.0000000000000001E-3"/>
    <x v="95"/>
    <x v="16"/>
    <x v="11"/>
    <x v="11"/>
    <x v="11"/>
    <x v="8"/>
    <x v="3"/>
    <x v="3"/>
    <n v="12.8"/>
    <x v="1"/>
    <x v="0"/>
    <x v="1"/>
    <x v="1"/>
  </r>
  <r>
    <x v="112"/>
    <x v="1"/>
    <x v="25"/>
    <n v="0.38500000000000001"/>
    <n v="0.15"/>
    <n v="0.625"/>
    <x v="108"/>
    <n v="0.11899999999999999"/>
    <x v="96"/>
    <x v="3"/>
    <x v="0"/>
    <x v="0"/>
    <x v="0"/>
    <x v="0"/>
    <x v="3"/>
    <x v="3"/>
    <n v="12.8"/>
    <x v="1"/>
    <x v="0"/>
    <x v="1"/>
    <x v="1"/>
  </r>
  <r>
    <x v="113"/>
    <x v="1"/>
    <x v="60"/>
    <n v="0.28999999999999998"/>
    <n v="0.14000000000000001"/>
    <n v="0.3"/>
    <x v="12"/>
    <n v="6.25E-2"/>
    <x v="97"/>
    <x v="3"/>
    <x v="0"/>
    <x v="0"/>
    <x v="0"/>
    <x v="0"/>
    <x v="1"/>
    <x v="1"/>
    <n v="18"/>
    <x v="1"/>
    <x v="0"/>
    <x v="1"/>
    <x v="1"/>
  </r>
  <r>
    <x v="114"/>
    <x v="1"/>
    <x v="19"/>
    <n v="0.35499999999999998"/>
    <n v="0.18"/>
    <n v="0.48"/>
    <x v="109"/>
    <n v="0.105"/>
    <x v="24"/>
    <x v="3"/>
    <x v="10"/>
    <x v="10"/>
    <x v="10"/>
    <x v="7"/>
    <x v="0"/>
    <x v="0"/>
    <n v="22.1"/>
    <x v="1"/>
    <x v="0"/>
    <x v="1"/>
    <x v="1"/>
  </r>
  <r>
    <x v="115"/>
    <x v="0"/>
    <x v="37"/>
    <n v="0.45"/>
    <n v="0.16"/>
    <n v="0.97750000000000004"/>
    <x v="110"/>
    <n v="0.23100000000000001"/>
    <x v="98"/>
    <x v="7"/>
    <x v="2"/>
    <x v="2"/>
    <x v="2"/>
    <x v="0"/>
    <x v="1"/>
    <x v="1"/>
    <n v="18"/>
    <x v="1"/>
    <x v="0"/>
    <x v="1"/>
    <x v="1"/>
  </r>
  <r>
    <x v="116"/>
    <x v="0"/>
    <x v="14"/>
    <n v="0.46"/>
    <n v="0.15"/>
    <n v="1.0265"/>
    <x v="5"/>
    <n v="0.20100000000000001"/>
    <x v="99"/>
    <x v="5"/>
    <x v="2"/>
    <x v="2"/>
    <x v="2"/>
    <x v="0"/>
    <x v="0"/>
    <x v="0"/>
    <n v="22.1"/>
    <x v="0"/>
    <x v="0"/>
    <x v="0"/>
    <x v="0"/>
  </r>
  <r>
    <x v="117"/>
    <x v="1"/>
    <x v="12"/>
    <n v="0.3"/>
    <n v="0.09"/>
    <n v="0.253"/>
    <x v="111"/>
    <n v="0.05"/>
    <x v="100"/>
    <x v="10"/>
    <x v="8"/>
    <x v="8"/>
    <x v="8"/>
    <x v="5"/>
    <x v="3"/>
    <x v="3"/>
    <n v="12.8"/>
    <x v="1"/>
    <x v="0"/>
    <x v="1"/>
    <x v="1"/>
  </r>
  <r>
    <x v="118"/>
    <x v="0"/>
    <x v="39"/>
    <n v="0.55000000000000004"/>
    <n v="0.17"/>
    <n v="1.6140000000000001"/>
    <x v="112"/>
    <n v="0.34499999999999997"/>
    <x v="101"/>
    <x v="2"/>
    <x v="9"/>
    <x v="9"/>
    <x v="9"/>
    <x v="6"/>
    <x v="4"/>
    <x v="4"/>
    <n v="12.3"/>
    <x v="0"/>
    <x v="0"/>
    <x v="0"/>
    <x v="0"/>
  </r>
  <r>
    <x v="119"/>
    <x v="1"/>
    <x v="18"/>
    <n v="0.38500000000000001"/>
    <n v="0.155"/>
    <n v="0.76200000000000001"/>
    <x v="113"/>
    <n v="0.161"/>
    <x v="57"/>
    <x v="9"/>
    <x v="5"/>
    <x v="5"/>
    <x v="5"/>
    <x v="2"/>
    <x v="5"/>
    <x v="5"/>
    <n v="24.1"/>
    <x v="1"/>
    <x v="0"/>
    <x v="1"/>
    <x v="1"/>
  </r>
  <r>
    <x v="120"/>
    <x v="2"/>
    <x v="5"/>
    <n v="0.48"/>
    <n v="0.15"/>
    <n v="1.2709999999999999"/>
    <x v="114"/>
    <n v="0.24249999999999999"/>
    <x v="102"/>
    <x v="2"/>
    <x v="15"/>
    <x v="14"/>
    <x v="14"/>
    <x v="10"/>
    <x v="0"/>
    <x v="0"/>
    <n v="22.1"/>
    <x v="0"/>
    <x v="0"/>
    <x v="0"/>
    <x v="0"/>
  </r>
  <r>
    <x v="121"/>
    <x v="0"/>
    <x v="57"/>
    <n v="0.5"/>
    <n v="0.17499999999999999"/>
    <n v="1.742"/>
    <x v="115"/>
    <n v="0.30249999999999999"/>
    <x v="103"/>
    <x v="17"/>
    <x v="3"/>
    <x v="3"/>
    <x v="3"/>
    <x v="0"/>
    <x v="0"/>
    <x v="0"/>
    <n v="22.1"/>
    <x v="1"/>
    <x v="0"/>
    <x v="1"/>
    <x v="1"/>
  </r>
  <r>
    <x v="122"/>
    <x v="1"/>
    <x v="32"/>
    <n v="0.28000000000000003"/>
    <n v="9.5000000000000001E-2"/>
    <n v="0.26550000000000001"/>
    <x v="116"/>
    <n v="5.1999999999999998E-2"/>
    <x v="104"/>
    <x v="6"/>
    <x v="12"/>
    <x v="12"/>
    <x v="12"/>
    <x v="9"/>
    <x v="6"/>
    <x v="6"/>
    <n v="2.5"/>
    <x v="1"/>
    <x v="0"/>
    <x v="1"/>
    <x v="1"/>
  </r>
  <r>
    <x v="123"/>
    <x v="2"/>
    <x v="31"/>
    <n v="0.43"/>
    <n v="0.15"/>
    <n v="0.87450000000000006"/>
    <x v="117"/>
    <n v="0.1905"/>
    <x v="105"/>
    <x v="0"/>
    <x v="6"/>
    <x v="6"/>
    <x v="6"/>
    <x v="3"/>
    <x v="7"/>
    <x v="7"/>
    <n v="1.9"/>
    <x v="0"/>
    <x v="0"/>
    <x v="0"/>
    <x v="0"/>
  </r>
  <r>
    <x v="124"/>
    <x v="2"/>
    <x v="61"/>
    <n v="0.47499999999999998"/>
    <n v="0.17"/>
    <n v="1.0265"/>
    <x v="103"/>
    <n v="0.23350000000000001"/>
    <x v="106"/>
    <x v="5"/>
    <x v="6"/>
    <x v="6"/>
    <x v="6"/>
    <x v="3"/>
    <x v="3"/>
    <x v="3"/>
    <n v="12.8"/>
    <x v="0"/>
    <x v="0"/>
    <x v="0"/>
    <x v="0"/>
  </r>
  <r>
    <x v="125"/>
    <x v="2"/>
    <x v="62"/>
    <n v="0.38"/>
    <n v="0.125"/>
    <n v="0.65"/>
    <x v="118"/>
    <n v="0.155"/>
    <x v="107"/>
    <x v="6"/>
    <x v="0"/>
    <x v="0"/>
    <x v="0"/>
    <x v="0"/>
    <x v="9"/>
    <x v="9"/>
    <n v="3.6"/>
    <x v="1"/>
    <x v="0"/>
    <x v="1"/>
    <x v="1"/>
  </r>
  <r>
    <x v="126"/>
    <x v="0"/>
    <x v="36"/>
    <n v="0.5"/>
    <n v="0.16"/>
    <n v="1.2464999999999999"/>
    <x v="119"/>
    <n v="0.32700000000000001"/>
    <x v="86"/>
    <x v="5"/>
    <x v="6"/>
    <x v="6"/>
    <x v="6"/>
    <x v="3"/>
    <x v="8"/>
    <x v="8"/>
    <n v="14.1"/>
    <x v="0"/>
    <x v="0"/>
    <x v="0"/>
    <x v="0"/>
  </r>
  <r>
    <x v="127"/>
    <x v="0"/>
    <x v="63"/>
    <n v="0.4"/>
    <n v="0.14000000000000001"/>
    <n v="0.77800000000000002"/>
    <x v="120"/>
    <n v="0.215"/>
    <x v="108"/>
    <x v="0"/>
    <x v="2"/>
    <x v="2"/>
    <x v="2"/>
    <x v="0"/>
    <x v="3"/>
    <x v="3"/>
    <n v="12.8"/>
    <x v="1"/>
    <x v="0"/>
    <x v="1"/>
    <x v="1"/>
  </r>
  <r>
    <x v="128"/>
    <x v="0"/>
    <x v="55"/>
    <n v="0.32"/>
    <n v="0.12"/>
    <n v="0.3785"/>
    <x v="10"/>
    <n v="9.1499999999999998E-2"/>
    <x v="109"/>
    <x v="2"/>
    <x v="4"/>
    <x v="4"/>
    <x v="4"/>
    <x v="1"/>
    <x v="8"/>
    <x v="8"/>
    <n v="14.1"/>
    <x v="1"/>
    <x v="0"/>
    <x v="1"/>
    <x v="1"/>
  </r>
  <r>
    <x v="129"/>
    <x v="0"/>
    <x v="56"/>
    <n v="0.47499999999999998"/>
    <n v="0.17499999999999999"/>
    <n v="1.0165"/>
    <x v="121"/>
    <n v="0.214"/>
    <x v="91"/>
    <x v="5"/>
    <x v="12"/>
    <x v="12"/>
    <x v="12"/>
    <x v="9"/>
    <x v="2"/>
    <x v="2"/>
    <n v="6.1"/>
    <x v="0"/>
    <x v="0"/>
    <x v="0"/>
    <x v="0"/>
  </r>
  <r>
    <x v="130"/>
    <x v="1"/>
    <x v="64"/>
    <n v="0.34"/>
    <n v="0.125"/>
    <n v="0.48949999999999999"/>
    <x v="122"/>
    <n v="8.7499999999999994E-2"/>
    <x v="110"/>
    <x v="1"/>
    <x v="13"/>
    <x v="13"/>
    <x v="13"/>
    <x v="0"/>
    <x v="1"/>
    <x v="1"/>
    <n v="18"/>
    <x v="1"/>
    <x v="0"/>
    <x v="1"/>
    <x v="1"/>
  </r>
  <r>
    <x v="131"/>
    <x v="2"/>
    <x v="63"/>
    <n v="0.39"/>
    <n v="0.13500000000000001"/>
    <n v="0.78349999999999997"/>
    <x v="123"/>
    <n v="0.18149999999999999"/>
    <x v="111"/>
    <x v="6"/>
    <x v="4"/>
    <x v="4"/>
    <x v="4"/>
    <x v="1"/>
    <x v="4"/>
    <x v="4"/>
    <n v="12.3"/>
    <x v="0"/>
    <x v="0"/>
    <x v="0"/>
    <x v="0"/>
  </r>
  <r>
    <x v="132"/>
    <x v="1"/>
    <x v="33"/>
    <n v="0.40500000000000003"/>
    <n v="0.14000000000000001"/>
    <n v="0.67649999999999999"/>
    <x v="124"/>
    <n v="0.14599999999999999"/>
    <x v="33"/>
    <x v="4"/>
    <x v="4"/>
    <x v="4"/>
    <x v="4"/>
    <x v="1"/>
    <x v="2"/>
    <x v="2"/>
    <n v="6.1"/>
    <x v="1"/>
    <x v="0"/>
    <x v="1"/>
    <x v="1"/>
  </r>
  <r>
    <x v="133"/>
    <x v="2"/>
    <x v="64"/>
    <n v="0.35"/>
    <n v="0.14000000000000001"/>
    <n v="0.45100000000000001"/>
    <x v="125"/>
    <n v="7.0499999999999993E-2"/>
    <x v="31"/>
    <x v="11"/>
    <x v="2"/>
    <x v="2"/>
    <x v="2"/>
    <x v="0"/>
    <x v="2"/>
    <x v="2"/>
    <n v="6.1"/>
    <x v="1"/>
    <x v="0"/>
    <x v="1"/>
    <x v="1"/>
  </r>
  <r>
    <x v="134"/>
    <x v="0"/>
    <x v="65"/>
    <n v="0.55000000000000004"/>
    <n v="0.19"/>
    <n v="1.5509999999999999"/>
    <x v="126"/>
    <n v="0.36849999999999999"/>
    <x v="112"/>
    <x v="1"/>
    <x v="12"/>
    <x v="12"/>
    <x v="12"/>
    <x v="9"/>
    <x v="0"/>
    <x v="0"/>
    <n v="22.1"/>
    <x v="0"/>
    <x v="0"/>
    <x v="0"/>
    <x v="0"/>
  </r>
  <r>
    <x v="135"/>
    <x v="2"/>
    <x v="63"/>
    <n v="0.42"/>
    <n v="0.125"/>
    <n v="0.97450000000000003"/>
    <x v="127"/>
    <n v="0.17399999999999999"/>
    <x v="113"/>
    <x v="1"/>
    <x v="7"/>
    <x v="7"/>
    <x v="7"/>
    <x v="4"/>
    <x v="7"/>
    <x v="7"/>
    <n v="1.9"/>
    <x v="1"/>
    <x v="0"/>
    <x v="1"/>
    <x v="1"/>
  </r>
  <r>
    <x v="136"/>
    <x v="2"/>
    <x v="52"/>
    <n v="0.47"/>
    <n v="0.15"/>
    <n v="0.89149999999999996"/>
    <x v="128"/>
    <n v="0.21049999999999999"/>
    <x v="114"/>
    <x v="7"/>
    <x v="3"/>
    <x v="3"/>
    <x v="3"/>
    <x v="0"/>
    <x v="2"/>
    <x v="2"/>
    <n v="6.1"/>
    <x v="1"/>
    <x v="0"/>
    <x v="1"/>
    <x v="1"/>
  </r>
  <r>
    <x v="137"/>
    <x v="2"/>
    <x v="66"/>
    <n v="0.3"/>
    <n v="0.1"/>
    <n v="0.2505"/>
    <x v="129"/>
    <n v="5.3499999999999999E-2"/>
    <x v="115"/>
    <x v="3"/>
    <x v="8"/>
    <x v="8"/>
    <x v="8"/>
    <x v="5"/>
    <x v="5"/>
    <x v="5"/>
    <n v="24.1"/>
    <x v="1"/>
    <x v="0"/>
    <x v="1"/>
    <x v="1"/>
  </r>
  <r>
    <x v="138"/>
    <x v="2"/>
    <x v="67"/>
    <n v="0.55000000000000004"/>
    <n v="0.19"/>
    <n v="1.885"/>
    <x v="130"/>
    <n v="0.41"/>
    <x v="116"/>
    <x v="5"/>
    <x v="10"/>
    <x v="10"/>
    <x v="10"/>
    <x v="7"/>
    <x v="0"/>
    <x v="0"/>
    <n v="22.1"/>
    <x v="0"/>
    <x v="0"/>
    <x v="0"/>
    <x v="0"/>
  </r>
  <r>
    <x v="139"/>
    <x v="0"/>
    <x v="62"/>
    <n v="0.39"/>
    <n v="0.13500000000000001"/>
    <n v="0.60050000000000003"/>
    <x v="131"/>
    <n v="0.13100000000000001"/>
    <x v="55"/>
    <x v="11"/>
    <x v="11"/>
    <x v="11"/>
    <x v="11"/>
    <x v="8"/>
    <x v="9"/>
    <x v="9"/>
    <n v="3.6"/>
    <x v="1"/>
    <x v="0"/>
    <x v="1"/>
    <x v="1"/>
  </r>
  <r>
    <x v="140"/>
    <x v="2"/>
    <x v="28"/>
    <n v="0.49"/>
    <n v="0.13"/>
    <n v="1.1335"/>
    <x v="67"/>
    <n v="0.25650000000000001"/>
    <x v="117"/>
    <x v="0"/>
    <x v="15"/>
    <x v="14"/>
    <x v="14"/>
    <x v="10"/>
    <x v="4"/>
    <x v="4"/>
    <n v="12.3"/>
    <x v="0"/>
    <x v="0"/>
    <x v="0"/>
    <x v="0"/>
  </r>
  <r>
    <x v="141"/>
    <x v="2"/>
    <x v="56"/>
    <n v="0.47499999999999998"/>
    <n v="0.185"/>
    <n v="1.325"/>
    <x v="132"/>
    <n v="0.32500000000000001"/>
    <x v="98"/>
    <x v="1"/>
    <x v="7"/>
    <x v="7"/>
    <x v="7"/>
    <x v="4"/>
    <x v="9"/>
    <x v="9"/>
    <n v="3.6"/>
    <x v="0"/>
    <x v="0"/>
    <x v="0"/>
    <x v="0"/>
  </r>
  <r>
    <x v="142"/>
    <x v="2"/>
    <x v="36"/>
    <n v="0.52"/>
    <n v="0.17499999999999999"/>
    <n v="1.5609999999999999"/>
    <x v="133"/>
    <n v="0.35549999999999998"/>
    <x v="118"/>
    <x v="3"/>
    <x v="10"/>
    <x v="10"/>
    <x v="10"/>
    <x v="7"/>
    <x v="3"/>
    <x v="3"/>
    <n v="12.8"/>
    <x v="0"/>
    <x v="0"/>
    <x v="0"/>
    <x v="0"/>
  </r>
  <r>
    <x v="143"/>
    <x v="2"/>
    <x v="57"/>
    <n v="0.54"/>
    <n v="0.17499999999999999"/>
    <n v="1.347"/>
    <x v="52"/>
    <n v="0.254"/>
    <x v="119"/>
    <x v="8"/>
    <x v="9"/>
    <x v="9"/>
    <x v="9"/>
    <x v="6"/>
    <x v="9"/>
    <x v="9"/>
    <n v="3.6"/>
    <x v="1"/>
    <x v="0"/>
    <x v="1"/>
    <x v="1"/>
  </r>
  <r>
    <x v="144"/>
    <x v="2"/>
    <x v="68"/>
    <n v="0.35"/>
    <n v="0.14000000000000001"/>
    <n v="0.57550000000000001"/>
    <x v="134"/>
    <n v="0.15049999999999999"/>
    <x v="57"/>
    <x v="4"/>
    <x v="0"/>
    <x v="0"/>
    <x v="0"/>
    <x v="0"/>
    <x v="2"/>
    <x v="2"/>
    <n v="6.1"/>
    <x v="1"/>
    <x v="0"/>
    <x v="1"/>
    <x v="1"/>
  </r>
  <r>
    <x v="145"/>
    <x v="2"/>
    <x v="29"/>
    <n v="0.47"/>
    <n v="0.14499999999999999"/>
    <n v="0.92349999999999999"/>
    <x v="135"/>
    <n v="0.17299999999999999"/>
    <x v="120"/>
    <x v="0"/>
    <x v="12"/>
    <x v="12"/>
    <x v="12"/>
    <x v="9"/>
    <x v="3"/>
    <x v="3"/>
    <n v="12.8"/>
    <x v="0"/>
    <x v="0"/>
    <x v="0"/>
    <x v="0"/>
  </r>
  <r>
    <x v="146"/>
    <x v="0"/>
    <x v="9"/>
    <n v="0.40500000000000003"/>
    <n v="0.18"/>
    <n v="0.60599999999999998"/>
    <x v="136"/>
    <n v="0.1235"/>
    <x v="108"/>
    <x v="2"/>
    <x v="0"/>
    <x v="0"/>
    <x v="0"/>
    <x v="0"/>
    <x v="7"/>
    <x v="7"/>
    <n v="1.9"/>
    <x v="1"/>
    <x v="0"/>
    <x v="1"/>
    <x v="1"/>
  </r>
  <r>
    <x v="147"/>
    <x v="0"/>
    <x v="69"/>
    <n v="0.48"/>
    <n v="0.17499999999999999"/>
    <n v="0.95699999999999996"/>
    <x v="137"/>
    <n v="0.215"/>
    <x v="67"/>
    <x v="18"/>
    <x v="9"/>
    <x v="9"/>
    <x v="9"/>
    <x v="6"/>
    <x v="5"/>
    <x v="5"/>
    <n v="24.1"/>
    <x v="1"/>
    <x v="0"/>
    <x v="1"/>
    <x v="1"/>
  </r>
  <r>
    <x v="148"/>
    <x v="2"/>
    <x v="58"/>
    <n v="0.47"/>
    <n v="0.15"/>
    <n v="0.92800000000000005"/>
    <x v="123"/>
    <n v="0.183"/>
    <x v="67"/>
    <x v="3"/>
    <x v="9"/>
    <x v="9"/>
    <x v="9"/>
    <x v="6"/>
    <x v="1"/>
    <x v="1"/>
    <n v="18"/>
    <x v="0"/>
    <x v="0"/>
    <x v="0"/>
    <x v="0"/>
  </r>
  <r>
    <x v="149"/>
    <x v="2"/>
    <x v="45"/>
    <n v="0.52500000000000002"/>
    <n v="0.17499999999999999"/>
    <n v="1.7004999999999999"/>
    <x v="138"/>
    <n v="0.36199999999999999"/>
    <x v="121"/>
    <x v="3"/>
    <x v="5"/>
    <x v="5"/>
    <x v="5"/>
    <x v="2"/>
    <x v="0"/>
    <x v="0"/>
    <n v="22.1"/>
    <x v="0"/>
    <x v="0"/>
    <x v="0"/>
    <x v="0"/>
  </r>
  <r>
    <x v="150"/>
    <x v="2"/>
    <x v="25"/>
    <n v="0.40500000000000003"/>
    <n v="0.15"/>
    <n v="0.70350000000000001"/>
    <x v="139"/>
    <n v="0.13400000000000001"/>
    <x v="122"/>
    <x v="3"/>
    <x v="3"/>
    <x v="3"/>
    <x v="3"/>
    <x v="0"/>
    <x v="6"/>
    <x v="6"/>
    <n v="2.5"/>
    <x v="1"/>
    <x v="0"/>
    <x v="1"/>
    <x v="1"/>
  </r>
  <r>
    <x v="151"/>
    <x v="0"/>
    <x v="51"/>
    <n v="0.42"/>
    <n v="0.18"/>
    <n v="1.6645000000000001"/>
    <x v="140"/>
    <n v="0.35"/>
    <x v="123"/>
    <x v="0"/>
    <x v="11"/>
    <x v="11"/>
    <x v="11"/>
    <x v="8"/>
    <x v="5"/>
    <x v="5"/>
    <n v="24.1"/>
    <x v="0"/>
    <x v="0"/>
    <x v="0"/>
    <x v="0"/>
  </r>
  <r>
    <x v="152"/>
    <x v="0"/>
    <x v="58"/>
    <n v="0.47"/>
    <n v="0.17"/>
    <n v="1.0805"/>
    <x v="141"/>
    <n v="0.22450000000000001"/>
    <x v="124"/>
    <x v="0"/>
    <x v="15"/>
    <x v="14"/>
    <x v="14"/>
    <x v="10"/>
    <x v="5"/>
    <x v="5"/>
    <n v="24.1"/>
    <x v="0"/>
    <x v="0"/>
    <x v="0"/>
    <x v="0"/>
  </r>
  <r>
    <x v="153"/>
    <x v="2"/>
    <x v="36"/>
    <n v="0.51"/>
    <n v="0.19500000000000001"/>
    <n v="1.226"/>
    <x v="142"/>
    <n v="0.2215"/>
    <x v="125"/>
    <x v="5"/>
    <x v="11"/>
    <x v="11"/>
    <x v="11"/>
    <x v="8"/>
    <x v="4"/>
    <x v="4"/>
    <n v="12.3"/>
    <x v="0"/>
    <x v="0"/>
    <x v="0"/>
    <x v="0"/>
  </r>
  <r>
    <x v="154"/>
    <x v="0"/>
    <x v="69"/>
    <n v="0.44"/>
    <n v="0.13500000000000001"/>
    <n v="0.83"/>
    <x v="143"/>
    <n v="0.17349999999999999"/>
    <x v="126"/>
    <x v="0"/>
    <x v="11"/>
    <x v="11"/>
    <x v="11"/>
    <x v="8"/>
    <x v="5"/>
    <x v="5"/>
    <n v="24.1"/>
    <x v="1"/>
    <x v="0"/>
    <x v="1"/>
    <x v="1"/>
  </r>
  <r>
    <x v="155"/>
    <x v="0"/>
    <x v="52"/>
    <n v="0.495"/>
    <n v="0.185"/>
    <n v="1.2849999999999999"/>
    <x v="144"/>
    <n v="0.224"/>
    <x v="89"/>
    <x v="1"/>
    <x v="10"/>
    <x v="10"/>
    <x v="10"/>
    <x v="7"/>
    <x v="5"/>
    <x v="5"/>
    <n v="24.1"/>
    <x v="0"/>
    <x v="0"/>
    <x v="0"/>
    <x v="0"/>
  </r>
  <r>
    <x v="156"/>
    <x v="2"/>
    <x v="29"/>
    <n v="0.5"/>
    <n v="0.15"/>
    <n v="1.1419999999999999"/>
    <x v="145"/>
    <n v="0.26500000000000001"/>
    <x v="34"/>
    <x v="0"/>
    <x v="0"/>
    <x v="0"/>
    <x v="0"/>
    <x v="0"/>
    <x v="1"/>
    <x v="1"/>
    <n v="18"/>
    <x v="0"/>
    <x v="0"/>
    <x v="0"/>
    <x v="0"/>
  </r>
  <r>
    <x v="157"/>
    <x v="1"/>
    <x v="66"/>
    <n v="0.27500000000000002"/>
    <n v="9.5000000000000001E-2"/>
    <n v="0.2505"/>
    <x v="26"/>
    <n v="6.5500000000000003E-2"/>
    <x v="100"/>
    <x v="10"/>
    <x v="3"/>
    <x v="3"/>
    <x v="3"/>
    <x v="0"/>
    <x v="8"/>
    <x v="8"/>
    <n v="14.1"/>
    <x v="1"/>
    <x v="0"/>
    <x v="1"/>
    <x v="1"/>
  </r>
  <r>
    <x v="158"/>
    <x v="0"/>
    <x v="33"/>
    <n v="0.46"/>
    <n v="0.15"/>
    <n v="1.0189999999999999"/>
    <x v="146"/>
    <n v="0.19850000000000001"/>
    <x v="120"/>
    <x v="6"/>
    <x v="8"/>
    <x v="8"/>
    <x v="8"/>
    <x v="5"/>
    <x v="6"/>
    <x v="6"/>
    <n v="2.5"/>
    <x v="0"/>
    <x v="0"/>
    <x v="0"/>
    <x v="0"/>
  </r>
  <r>
    <x v="159"/>
    <x v="1"/>
    <x v="70"/>
    <n v="0.39"/>
    <n v="0.125"/>
    <n v="0.62549999999999994"/>
    <x v="147"/>
    <n v="0.158"/>
    <x v="57"/>
    <x v="3"/>
    <x v="10"/>
    <x v="10"/>
    <x v="10"/>
    <x v="7"/>
    <x v="5"/>
    <x v="5"/>
    <n v="24.1"/>
    <x v="1"/>
    <x v="0"/>
    <x v="1"/>
    <x v="1"/>
  </r>
  <r>
    <x v="160"/>
    <x v="0"/>
    <x v="38"/>
    <n v="0.47499999999999998"/>
    <n v="0.15"/>
    <n v="1.1845000000000001"/>
    <x v="148"/>
    <n v="0.307"/>
    <x v="127"/>
    <x v="5"/>
    <x v="3"/>
    <x v="3"/>
    <x v="3"/>
    <x v="0"/>
    <x v="0"/>
    <x v="0"/>
    <n v="22.1"/>
    <x v="0"/>
    <x v="0"/>
    <x v="0"/>
    <x v="0"/>
  </r>
  <r>
    <x v="161"/>
    <x v="2"/>
    <x v="4"/>
    <n v="0.51500000000000001"/>
    <n v="0.2"/>
    <n v="1.6465000000000001"/>
    <x v="149"/>
    <n v="0.42199999999999999"/>
    <x v="128"/>
    <x v="2"/>
    <x v="1"/>
    <x v="1"/>
    <x v="1"/>
    <x v="0"/>
    <x v="6"/>
    <x v="6"/>
    <n v="2.5"/>
    <x v="0"/>
    <x v="0"/>
    <x v="0"/>
    <x v="0"/>
  </r>
  <r>
    <x v="162"/>
    <x v="1"/>
    <x v="21"/>
    <n v="0.4"/>
    <n v="0.14499999999999999"/>
    <n v="0.55500000000000005"/>
    <x v="150"/>
    <n v="0.1305"/>
    <x v="15"/>
    <x v="0"/>
    <x v="6"/>
    <x v="6"/>
    <x v="6"/>
    <x v="3"/>
    <x v="9"/>
    <x v="9"/>
    <n v="3.6"/>
    <x v="1"/>
    <x v="0"/>
    <x v="1"/>
    <x v="1"/>
  </r>
  <r>
    <x v="163"/>
    <x v="0"/>
    <x v="17"/>
    <n v="0.47499999999999998"/>
    <n v="0.13"/>
    <n v="0.85950000000000004"/>
    <x v="151"/>
    <n v="0.17749999999999999"/>
    <x v="129"/>
    <x v="1"/>
    <x v="12"/>
    <x v="12"/>
    <x v="12"/>
    <x v="9"/>
    <x v="7"/>
    <x v="7"/>
    <n v="1.9"/>
    <x v="1"/>
    <x v="0"/>
    <x v="1"/>
    <x v="1"/>
  </r>
  <r>
    <x v="164"/>
    <x v="0"/>
    <x v="71"/>
    <n v="0.53500000000000003"/>
    <n v="0.2"/>
    <n v="1.5854999999999999"/>
    <x v="152"/>
    <n v="0.33400000000000002"/>
    <x v="130"/>
    <x v="2"/>
    <x v="6"/>
    <x v="6"/>
    <x v="6"/>
    <x v="3"/>
    <x v="2"/>
    <x v="2"/>
    <n v="6.1"/>
    <x v="0"/>
    <x v="0"/>
    <x v="0"/>
    <x v="0"/>
  </r>
  <r>
    <x v="165"/>
    <x v="0"/>
    <x v="69"/>
    <n v="0.44"/>
    <n v="0.155"/>
    <n v="0.9395"/>
    <x v="153"/>
    <n v="0.214"/>
    <x v="42"/>
    <x v="7"/>
    <x v="8"/>
    <x v="8"/>
    <x v="8"/>
    <x v="5"/>
    <x v="4"/>
    <x v="4"/>
    <n v="12.3"/>
    <x v="0"/>
    <x v="0"/>
    <x v="0"/>
    <x v="0"/>
  </r>
  <r>
    <x v="166"/>
    <x v="0"/>
    <x v="36"/>
    <n v="0.5"/>
    <n v="0.2"/>
    <n v="1.4285000000000001"/>
    <x v="154"/>
    <n v="0.30499999999999999"/>
    <x v="131"/>
    <x v="2"/>
    <x v="15"/>
    <x v="14"/>
    <x v="14"/>
    <x v="10"/>
    <x v="4"/>
    <x v="4"/>
    <n v="12.3"/>
    <x v="0"/>
    <x v="0"/>
    <x v="0"/>
    <x v="0"/>
  </r>
  <r>
    <x v="167"/>
    <x v="0"/>
    <x v="48"/>
    <n v="0.44"/>
    <n v="0.125"/>
    <n v="0.86499999999999999"/>
    <x v="155"/>
    <n v="0.17249999999999999"/>
    <x v="42"/>
    <x v="7"/>
    <x v="13"/>
    <x v="13"/>
    <x v="13"/>
    <x v="0"/>
    <x v="6"/>
    <x v="6"/>
    <n v="2.5"/>
    <x v="1"/>
    <x v="0"/>
    <x v="1"/>
    <x v="1"/>
  </r>
  <r>
    <x v="168"/>
    <x v="2"/>
    <x v="66"/>
    <n v="0.27"/>
    <n v="9.5000000000000001E-2"/>
    <n v="0.219"/>
    <x v="156"/>
    <n v="5.1499999999999997E-2"/>
    <x v="37"/>
    <x v="10"/>
    <x v="8"/>
    <x v="8"/>
    <x v="8"/>
    <x v="5"/>
    <x v="2"/>
    <x v="2"/>
    <n v="6.1"/>
    <x v="1"/>
    <x v="0"/>
    <x v="1"/>
    <x v="1"/>
  </r>
  <r>
    <x v="169"/>
    <x v="0"/>
    <x v="52"/>
    <n v="0.46500000000000002"/>
    <n v="0.15"/>
    <n v="0.98"/>
    <x v="157"/>
    <n v="0.19600000000000001"/>
    <x v="132"/>
    <x v="5"/>
    <x v="13"/>
    <x v="13"/>
    <x v="13"/>
    <x v="0"/>
    <x v="2"/>
    <x v="2"/>
    <n v="6.1"/>
    <x v="0"/>
    <x v="0"/>
    <x v="0"/>
    <x v="0"/>
  </r>
  <r>
    <x v="170"/>
    <x v="0"/>
    <x v="18"/>
    <n v="0.39"/>
    <n v="0.13"/>
    <n v="0.63549999999999995"/>
    <x v="158"/>
    <n v="0.16350000000000001"/>
    <x v="15"/>
    <x v="4"/>
    <x v="11"/>
    <x v="11"/>
    <x v="11"/>
    <x v="8"/>
    <x v="5"/>
    <x v="5"/>
    <n v="24.1"/>
    <x v="1"/>
    <x v="0"/>
    <x v="1"/>
    <x v="1"/>
  </r>
  <r>
    <x v="171"/>
    <x v="1"/>
    <x v="70"/>
    <n v="0.41499999999999998"/>
    <n v="0.11"/>
    <n v="0.61899999999999999"/>
    <x v="159"/>
    <n v="0.15"/>
    <x v="133"/>
    <x v="5"/>
    <x v="2"/>
    <x v="2"/>
    <x v="2"/>
    <x v="0"/>
    <x v="7"/>
    <x v="7"/>
    <n v="1.9"/>
    <x v="1"/>
    <x v="0"/>
    <x v="1"/>
    <x v="1"/>
  </r>
  <r>
    <x v="172"/>
    <x v="0"/>
    <x v="28"/>
    <n v="0.47499999999999998"/>
    <n v="0.155"/>
    <n v="0.97399999999999998"/>
    <x v="160"/>
    <n v="0.23"/>
    <x v="32"/>
    <x v="5"/>
    <x v="1"/>
    <x v="1"/>
    <x v="1"/>
    <x v="0"/>
    <x v="6"/>
    <x v="6"/>
    <n v="2.5"/>
    <x v="0"/>
    <x v="0"/>
    <x v="0"/>
    <x v="0"/>
  </r>
  <r>
    <x v="173"/>
    <x v="2"/>
    <x v="35"/>
    <n v="0.35"/>
    <n v="0.105"/>
    <n v="0.39300000000000002"/>
    <x v="161"/>
    <n v="6.3E-2"/>
    <x v="38"/>
    <x v="0"/>
    <x v="4"/>
    <x v="4"/>
    <x v="4"/>
    <x v="1"/>
    <x v="6"/>
    <x v="6"/>
    <n v="2.5"/>
    <x v="1"/>
    <x v="0"/>
    <x v="1"/>
    <x v="1"/>
  </r>
  <r>
    <x v="174"/>
    <x v="0"/>
    <x v="17"/>
    <n v="0.5"/>
    <n v="0.17499999999999999"/>
    <n v="1.2729999999999999"/>
    <x v="162"/>
    <n v="0.30199999999999999"/>
    <x v="134"/>
    <x v="0"/>
    <x v="7"/>
    <x v="7"/>
    <x v="7"/>
    <x v="4"/>
    <x v="3"/>
    <x v="3"/>
    <n v="12.8"/>
    <x v="0"/>
    <x v="0"/>
    <x v="0"/>
    <x v="0"/>
  </r>
  <r>
    <x v="175"/>
    <x v="2"/>
    <x v="46"/>
    <n v="0.5"/>
    <n v="0.155"/>
    <n v="1.202"/>
    <x v="163"/>
    <n v="0.3135"/>
    <x v="135"/>
    <x v="2"/>
    <x v="15"/>
    <x v="14"/>
    <x v="14"/>
    <x v="10"/>
    <x v="2"/>
    <x v="2"/>
    <n v="6.1"/>
    <x v="0"/>
    <x v="0"/>
    <x v="0"/>
    <x v="0"/>
  </r>
  <r>
    <x v="176"/>
    <x v="0"/>
    <x v="21"/>
    <n v="0.42499999999999999"/>
    <n v="0.15"/>
    <n v="0.84950000000000003"/>
    <x v="164"/>
    <n v="0.23200000000000001"/>
    <x v="136"/>
    <x v="3"/>
    <x v="6"/>
    <x v="6"/>
    <x v="6"/>
    <x v="3"/>
    <x v="7"/>
    <x v="7"/>
    <n v="1.9"/>
    <x v="1"/>
    <x v="0"/>
    <x v="1"/>
    <x v="1"/>
  </r>
  <r>
    <x v="177"/>
    <x v="1"/>
    <x v="48"/>
    <n v="0.44500000000000001"/>
    <n v="0.155"/>
    <n v="0.86699999999999999"/>
    <x v="165"/>
    <n v="0.17050000000000001"/>
    <x v="137"/>
    <x v="0"/>
    <x v="6"/>
    <x v="6"/>
    <x v="6"/>
    <x v="3"/>
    <x v="4"/>
    <x v="4"/>
    <n v="12.3"/>
    <x v="1"/>
    <x v="0"/>
    <x v="1"/>
    <x v="1"/>
  </r>
  <r>
    <x v="178"/>
    <x v="2"/>
    <x v="37"/>
    <n v="0.44"/>
    <n v="0.185"/>
    <n v="1.0249999999999999"/>
    <x v="166"/>
    <n v="0.22450000000000001"/>
    <x v="138"/>
    <x v="5"/>
    <x v="9"/>
    <x v="9"/>
    <x v="9"/>
    <x v="6"/>
    <x v="7"/>
    <x v="7"/>
    <n v="1.9"/>
    <x v="0"/>
    <x v="0"/>
    <x v="0"/>
    <x v="0"/>
  </r>
  <r>
    <x v="179"/>
    <x v="0"/>
    <x v="18"/>
    <n v="0.4"/>
    <n v="0.125"/>
    <n v="0.66749999999999998"/>
    <x v="167"/>
    <n v="0.13150000000000001"/>
    <x v="139"/>
    <x v="5"/>
    <x v="6"/>
    <x v="6"/>
    <x v="6"/>
    <x v="3"/>
    <x v="1"/>
    <x v="1"/>
    <n v="18"/>
    <x v="1"/>
    <x v="0"/>
    <x v="1"/>
    <x v="1"/>
  </r>
  <r>
    <x v="180"/>
    <x v="2"/>
    <x v="65"/>
    <n v="0.55500000000000005"/>
    <n v="0.2"/>
    <n v="1.4384999999999999"/>
    <x v="168"/>
    <n v="0.26650000000000001"/>
    <x v="5"/>
    <x v="17"/>
    <x v="12"/>
    <x v="12"/>
    <x v="12"/>
    <x v="9"/>
    <x v="7"/>
    <x v="7"/>
    <n v="1.9"/>
    <x v="1"/>
    <x v="0"/>
    <x v="1"/>
    <x v="1"/>
  </r>
  <r>
    <x v="181"/>
    <x v="0"/>
    <x v="22"/>
    <n v="0.51"/>
    <n v="0.16"/>
    <n v="1.0920000000000001"/>
    <x v="169"/>
    <n v="0.28249999999999997"/>
    <x v="140"/>
    <x v="9"/>
    <x v="6"/>
    <x v="6"/>
    <x v="6"/>
    <x v="3"/>
    <x v="3"/>
    <x v="3"/>
    <n v="12.8"/>
    <x v="1"/>
    <x v="0"/>
    <x v="1"/>
    <x v="1"/>
  </r>
  <r>
    <x v="182"/>
    <x v="1"/>
    <x v="72"/>
    <n v="0.32500000000000001"/>
    <n v="0.1"/>
    <n v="0.313"/>
    <x v="170"/>
    <n v="6.25E-2"/>
    <x v="141"/>
    <x v="6"/>
    <x v="4"/>
    <x v="4"/>
    <x v="4"/>
    <x v="1"/>
    <x v="1"/>
    <x v="1"/>
    <n v="18"/>
    <x v="1"/>
    <x v="0"/>
    <x v="1"/>
    <x v="1"/>
  </r>
  <r>
    <x v="183"/>
    <x v="1"/>
    <x v="7"/>
    <n v="0.32500000000000001"/>
    <n v="0.115"/>
    <n v="0.35399999999999998"/>
    <x v="171"/>
    <n v="6.4000000000000001E-2"/>
    <x v="7"/>
    <x v="3"/>
    <x v="6"/>
    <x v="6"/>
    <x v="6"/>
    <x v="3"/>
    <x v="8"/>
    <x v="8"/>
    <n v="14.1"/>
    <x v="1"/>
    <x v="0"/>
    <x v="1"/>
    <x v="1"/>
  </r>
  <r>
    <x v="184"/>
    <x v="0"/>
    <x v="56"/>
    <n v="0.48"/>
    <n v="0.16"/>
    <n v="1.1125"/>
    <x v="172"/>
    <n v="0.2445"/>
    <x v="142"/>
    <x v="3"/>
    <x v="12"/>
    <x v="12"/>
    <x v="12"/>
    <x v="9"/>
    <x v="7"/>
    <x v="7"/>
    <n v="1.9"/>
    <x v="0"/>
    <x v="0"/>
    <x v="0"/>
    <x v="0"/>
  </r>
  <r>
    <x v="185"/>
    <x v="2"/>
    <x v="62"/>
    <n v="0.4"/>
    <n v="0.155"/>
    <n v="0.70699999999999996"/>
    <x v="173"/>
    <n v="0.1605"/>
    <x v="143"/>
    <x v="0"/>
    <x v="12"/>
    <x v="12"/>
    <x v="12"/>
    <x v="9"/>
    <x v="6"/>
    <x v="6"/>
    <n v="2.5"/>
    <x v="1"/>
    <x v="0"/>
    <x v="1"/>
    <x v="1"/>
  </r>
  <r>
    <x v="186"/>
    <x v="2"/>
    <x v="14"/>
    <n v="0.47"/>
    <n v="0.17499999999999999"/>
    <n v="1.242"/>
    <x v="174"/>
    <n v="0.28699999999999998"/>
    <x v="144"/>
    <x v="2"/>
    <x v="0"/>
    <x v="0"/>
    <x v="0"/>
    <x v="0"/>
    <x v="1"/>
    <x v="1"/>
    <n v="18"/>
    <x v="0"/>
    <x v="0"/>
    <x v="0"/>
    <x v="0"/>
  </r>
  <r>
    <x v="187"/>
    <x v="2"/>
    <x v="0"/>
    <n v="0.49"/>
    <n v="0.16500000000000001"/>
    <n v="1.1245000000000001"/>
    <x v="175"/>
    <n v="0.222"/>
    <x v="145"/>
    <x v="2"/>
    <x v="2"/>
    <x v="2"/>
    <x v="2"/>
    <x v="0"/>
    <x v="3"/>
    <x v="3"/>
    <n v="12.8"/>
    <x v="0"/>
    <x v="0"/>
    <x v="0"/>
    <x v="0"/>
  </r>
  <r>
    <x v="188"/>
    <x v="1"/>
    <x v="73"/>
    <n v="9.5000000000000001E-2"/>
    <n v="3.5000000000000003E-2"/>
    <n v="1.0500000000000001E-2"/>
    <x v="176"/>
    <n v="6.4999999999999997E-3"/>
    <x v="146"/>
    <x v="14"/>
    <x v="11"/>
    <x v="11"/>
    <x v="11"/>
    <x v="8"/>
    <x v="8"/>
    <x v="8"/>
    <n v="14.1"/>
    <x v="1"/>
    <x v="0"/>
    <x v="1"/>
    <x v="1"/>
  </r>
  <r>
    <x v="189"/>
    <x v="0"/>
    <x v="69"/>
    <n v="0.45"/>
    <n v="0.16500000000000001"/>
    <n v="0.97650000000000003"/>
    <x v="177"/>
    <n v="0.24399999999999999"/>
    <x v="140"/>
    <x v="7"/>
    <x v="2"/>
    <x v="2"/>
    <x v="2"/>
    <x v="0"/>
    <x v="5"/>
    <x v="5"/>
    <n v="24.1"/>
    <x v="1"/>
    <x v="0"/>
    <x v="1"/>
    <x v="1"/>
  </r>
  <r>
    <x v="190"/>
    <x v="0"/>
    <x v="74"/>
    <n v="0.32500000000000001"/>
    <n v="0.11"/>
    <n v="0.35549999999999998"/>
    <x v="178"/>
    <n v="6.3E-2"/>
    <x v="147"/>
    <x v="0"/>
    <x v="7"/>
    <x v="7"/>
    <x v="7"/>
    <x v="4"/>
    <x v="8"/>
    <x v="8"/>
    <n v="14.1"/>
    <x v="1"/>
    <x v="0"/>
    <x v="1"/>
    <x v="1"/>
  </r>
  <r>
    <x v="191"/>
    <x v="2"/>
    <x v="53"/>
    <n v="0.51500000000000001"/>
    <n v="0.08"/>
    <n v="1.042"/>
    <x v="179"/>
    <n v="0.17549999999999999"/>
    <x v="54"/>
    <x v="5"/>
    <x v="9"/>
    <x v="9"/>
    <x v="9"/>
    <x v="6"/>
    <x v="0"/>
    <x v="0"/>
    <n v="22.1"/>
    <x v="0"/>
    <x v="0"/>
    <x v="0"/>
    <x v="0"/>
  </r>
  <r>
    <x v="192"/>
    <x v="1"/>
    <x v="72"/>
    <n v="0.32"/>
    <n v="0.11"/>
    <n v="0.3735"/>
    <x v="58"/>
    <n v="7.5499999999999998E-2"/>
    <x v="148"/>
    <x v="6"/>
    <x v="3"/>
    <x v="3"/>
    <x v="3"/>
    <x v="0"/>
    <x v="1"/>
    <x v="1"/>
    <n v="18"/>
    <x v="1"/>
    <x v="0"/>
    <x v="1"/>
    <x v="1"/>
  </r>
  <r>
    <x v="193"/>
    <x v="2"/>
    <x v="31"/>
    <n v="0.41"/>
    <n v="0.15"/>
    <n v="0.78500000000000003"/>
    <x v="173"/>
    <n v="0.186"/>
    <x v="67"/>
    <x v="7"/>
    <x v="10"/>
    <x v="10"/>
    <x v="10"/>
    <x v="7"/>
    <x v="1"/>
    <x v="1"/>
    <n v="18"/>
    <x v="1"/>
    <x v="0"/>
    <x v="1"/>
    <x v="1"/>
  </r>
  <r>
    <x v="194"/>
    <x v="0"/>
    <x v="51"/>
    <n v="0.44"/>
    <n v="0.155"/>
    <n v="0.97050000000000003"/>
    <x v="180"/>
    <n v="0.26300000000000001"/>
    <x v="9"/>
    <x v="0"/>
    <x v="11"/>
    <x v="11"/>
    <x v="11"/>
    <x v="8"/>
    <x v="0"/>
    <x v="0"/>
    <n v="22.1"/>
    <x v="0"/>
    <x v="0"/>
    <x v="0"/>
    <x v="0"/>
  </r>
  <r>
    <x v="195"/>
    <x v="2"/>
    <x v="75"/>
    <n v="0.30499999999999999"/>
    <n v="8.5000000000000006E-2"/>
    <n v="0.29699999999999999"/>
    <x v="181"/>
    <n v="7.0499999999999993E-2"/>
    <x v="28"/>
    <x v="5"/>
    <x v="15"/>
    <x v="14"/>
    <x v="14"/>
    <x v="10"/>
    <x v="1"/>
    <x v="1"/>
    <n v="18"/>
    <x v="1"/>
    <x v="0"/>
    <x v="1"/>
    <x v="1"/>
  </r>
  <r>
    <x v="196"/>
    <x v="0"/>
    <x v="64"/>
    <n v="0.34"/>
    <n v="0.105"/>
    <n v="0.36399999999999999"/>
    <x v="182"/>
    <n v="8.0500000000000002E-2"/>
    <x v="149"/>
    <x v="3"/>
    <x v="6"/>
    <x v="6"/>
    <x v="6"/>
    <x v="3"/>
    <x v="6"/>
    <x v="6"/>
    <n v="2.5"/>
    <x v="1"/>
    <x v="0"/>
    <x v="1"/>
    <x v="1"/>
  </r>
  <r>
    <x v="197"/>
    <x v="0"/>
    <x v="46"/>
    <n v="0.56499999999999995"/>
    <n v="0.2"/>
    <n v="1.6645000000000001"/>
    <x v="183"/>
    <n v="0.36699999999999999"/>
    <x v="150"/>
    <x v="7"/>
    <x v="9"/>
    <x v="9"/>
    <x v="9"/>
    <x v="6"/>
    <x v="7"/>
    <x v="7"/>
    <n v="1.9"/>
    <x v="0"/>
    <x v="0"/>
    <x v="0"/>
    <x v="0"/>
  </r>
  <r>
    <x v="198"/>
    <x v="2"/>
    <x v="20"/>
    <n v="0.35499999999999998"/>
    <n v="0.11"/>
    <n v="0.41499999999999998"/>
    <x v="184"/>
    <n v="8.2000000000000003E-2"/>
    <x v="151"/>
    <x v="7"/>
    <x v="3"/>
    <x v="3"/>
    <x v="3"/>
    <x v="0"/>
    <x v="4"/>
    <x v="4"/>
    <n v="12.3"/>
    <x v="1"/>
    <x v="0"/>
    <x v="1"/>
    <x v="1"/>
  </r>
  <r>
    <x v="199"/>
    <x v="1"/>
    <x v="40"/>
    <n v="0.45"/>
    <n v="0.155"/>
    <n v="0.8075"/>
    <x v="185"/>
    <n v="0.14799999999999999"/>
    <x v="152"/>
    <x v="5"/>
    <x v="15"/>
    <x v="14"/>
    <x v="14"/>
    <x v="10"/>
    <x v="7"/>
    <x v="7"/>
    <n v="1.9"/>
    <x v="1"/>
    <x v="0"/>
    <x v="1"/>
    <x v="1"/>
  </r>
  <r>
    <x v="200"/>
    <x v="2"/>
    <x v="71"/>
    <n v="0.56000000000000005"/>
    <n v="0.19"/>
    <n v="1.494"/>
    <x v="186"/>
    <n v="0.34250000000000003"/>
    <x v="89"/>
    <x v="4"/>
    <x v="2"/>
    <x v="2"/>
    <x v="2"/>
    <x v="0"/>
    <x v="7"/>
    <x v="7"/>
    <n v="1.9"/>
    <x v="0"/>
    <x v="0"/>
    <x v="0"/>
    <x v="0"/>
  </r>
  <r>
    <x v="201"/>
    <x v="2"/>
    <x v="70"/>
    <n v="0.435"/>
    <n v="0.18"/>
    <n v="0.996"/>
    <x v="187"/>
    <n v="0.22600000000000001"/>
    <x v="91"/>
    <x v="8"/>
    <x v="3"/>
    <x v="3"/>
    <x v="3"/>
    <x v="0"/>
    <x v="6"/>
    <x v="6"/>
    <n v="2.5"/>
    <x v="1"/>
    <x v="0"/>
    <x v="1"/>
    <x v="1"/>
  </r>
  <r>
    <x v="202"/>
    <x v="1"/>
    <x v="76"/>
    <n v="0.17499999999999999"/>
    <n v="6.5000000000000002E-2"/>
    <n v="6.6500000000000004E-2"/>
    <x v="188"/>
    <n v="1.35E-2"/>
    <x v="153"/>
    <x v="16"/>
    <x v="13"/>
    <x v="13"/>
    <x v="13"/>
    <x v="0"/>
    <x v="3"/>
    <x v="3"/>
    <n v="12.8"/>
    <x v="1"/>
    <x v="0"/>
    <x v="1"/>
    <x v="1"/>
  </r>
  <r>
    <x v="203"/>
    <x v="1"/>
    <x v="27"/>
    <n v="0.32500000000000001"/>
    <n v="0.1"/>
    <n v="0.32450000000000001"/>
    <x v="189"/>
    <n v="7.1999999999999995E-2"/>
    <x v="154"/>
    <x v="10"/>
    <x v="2"/>
    <x v="2"/>
    <x v="2"/>
    <x v="0"/>
    <x v="4"/>
    <x v="4"/>
    <n v="12.3"/>
    <x v="1"/>
    <x v="0"/>
    <x v="1"/>
    <x v="1"/>
  </r>
  <r>
    <x v="204"/>
    <x v="2"/>
    <x v="52"/>
    <n v="0.46500000000000002"/>
    <n v="0.17499999999999999"/>
    <n v="1.115"/>
    <x v="190"/>
    <n v="0.254"/>
    <x v="155"/>
    <x v="1"/>
    <x v="6"/>
    <x v="6"/>
    <x v="6"/>
    <x v="3"/>
    <x v="3"/>
    <x v="3"/>
    <n v="12.8"/>
    <x v="0"/>
    <x v="0"/>
    <x v="0"/>
    <x v="0"/>
  </r>
  <r>
    <x v="205"/>
    <x v="2"/>
    <x v="64"/>
    <n v="0.35"/>
    <n v="0.11"/>
    <n v="0.45850000000000002"/>
    <x v="191"/>
    <n v="8.8499999999999995E-2"/>
    <x v="151"/>
    <x v="0"/>
    <x v="9"/>
    <x v="9"/>
    <x v="9"/>
    <x v="6"/>
    <x v="6"/>
    <x v="6"/>
    <n v="2.5"/>
    <x v="1"/>
    <x v="0"/>
    <x v="1"/>
    <x v="1"/>
  </r>
  <r>
    <x v="206"/>
    <x v="2"/>
    <x v="77"/>
    <n v="0.59499999999999997"/>
    <n v="0.23"/>
    <n v="2.8254999999999999"/>
    <x v="192"/>
    <n v="0.41899999999999998"/>
    <x v="156"/>
    <x v="8"/>
    <x v="8"/>
    <x v="8"/>
    <x v="8"/>
    <x v="5"/>
    <x v="5"/>
    <x v="5"/>
    <n v="24.1"/>
    <x v="2"/>
    <x v="1"/>
    <x v="0"/>
    <x v="1"/>
  </r>
  <r>
    <x v="207"/>
    <x v="2"/>
    <x v="78"/>
    <n v="0.58499999999999996"/>
    <n v="0.18"/>
    <n v="2.3980000000000001"/>
    <x v="193"/>
    <n v="0.51200000000000001"/>
    <x v="157"/>
    <x v="7"/>
    <x v="9"/>
    <x v="9"/>
    <x v="9"/>
    <x v="6"/>
    <x v="2"/>
    <x v="2"/>
    <n v="6.1"/>
    <x v="2"/>
    <x v="1"/>
    <x v="0"/>
    <x v="1"/>
  </r>
  <r>
    <x v="208"/>
    <x v="0"/>
    <x v="46"/>
    <n v="0.51"/>
    <n v="0.155"/>
    <n v="1.1890000000000001"/>
    <x v="194"/>
    <n v="0.27800000000000002"/>
    <x v="158"/>
    <x v="1"/>
    <x v="4"/>
    <x v="4"/>
    <x v="4"/>
    <x v="1"/>
    <x v="0"/>
    <x v="0"/>
    <n v="22.1"/>
    <x v="0"/>
    <x v="0"/>
    <x v="0"/>
    <x v="0"/>
  </r>
  <r>
    <x v="209"/>
    <x v="2"/>
    <x v="46"/>
    <n v="0.48499999999999999"/>
    <n v="0.14000000000000001"/>
    <n v="1.175"/>
    <x v="195"/>
    <n v="0.24349999999999999"/>
    <x v="40"/>
    <x v="3"/>
    <x v="9"/>
    <x v="9"/>
    <x v="9"/>
    <x v="6"/>
    <x v="6"/>
    <x v="6"/>
    <n v="2.5"/>
    <x v="0"/>
    <x v="0"/>
    <x v="0"/>
    <x v="0"/>
  </r>
  <r>
    <x v="210"/>
    <x v="2"/>
    <x v="57"/>
    <n v="0.52500000000000002"/>
    <n v="0.155"/>
    <n v="1.3574999999999999"/>
    <x v="196"/>
    <n v="0.30449999999999999"/>
    <x v="159"/>
    <x v="5"/>
    <x v="11"/>
    <x v="11"/>
    <x v="11"/>
    <x v="8"/>
    <x v="9"/>
    <x v="9"/>
    <n v="3.6"/>
    <x v="0"/>
    <x v="0"/>
    <x v="0"/>
    <x v="0"/>
  </r>
  <r>
    <x v="211"/>
    <x v="1"/>
    <x v="62"/>
    <n v="0.4"/>
    <n v="0.14000000000000001"/>
    <n v="0.69550000000000001"/>
    <x v="197"/>
    <n v="0.16"/>
    <x v="73"/>
    <x v="5"/>
    <x v="13"/>
    <x v="13"/>
    <x v="13"/>
    <x v="0"/>
    <x v="9"/>
    <x v="9"/>
    <n v="3.6"/>
    <x v="1"/>
    <x v="0"/>
    <x v="1"/>
    <x v="1"/>
  </r>
  <r>
    <x v="212"/>
    <x v="2"/>
    <x v="18"/>
    <n v="0.375"/>
    <n v="0.13"/>
    <n v="0.72099999999999997"/>
    <x v="198"/>
    <n v="0.17249999999999999"/>
    <x v="139"/>
    <x v="9"/>
    <x v="1"/>
    <x v="1"/>
    <x v="1"/>
    <x v="0"/>
    <x v="7"/>
    <x v="7"/>
    <n v="1.9"/>
    <x v="1"/>
    <x v="0"/>
    <x v="1"/>
    <x v="1"/>
  </r>
  <r>
    <x v="213"/>
    <x v="1"/>
    <x v="79"/>
    <n v="0.2"/>
    <n v="5.5E-2"/>
    <n v="9.2499999999999999E-2"/>
    <x v="199"/>
    <n v="2.1000000000000001E-2"/>
    <x v="160"/>
    <x v="14"/>
    <x v="1"/>
    <x v="1"/>
    <x v="1"/>
    <x v="0"/>
    <x v="8"/>
    <x v="8"/>
    <n v="14.1"/>
    <x v="1"/>
    <x v="0"/>
    <x v="1"/>
    <x v="1"/>
  </r>
  <r>
    <x v="214"/>
    <x v="2"/>
    <x v="53"/>
    <n v="0.505"/>
    <n v="0.155"/>
    <n v="1.1955"/>
    <x v="200"/>
    <n v="0.21099999999999999"/>
    <x v="161"/>
    <x v="2"/>
    <x v="8"/>
    <x v="8"/>
    <x v="8"/>
    <x v="5"/>
    <x v="0"/>
    <x v="0"/>
    <n v="22.1"/>
    <x v="0"/>
    <x v="0"/>
    <x v="0"/>
    <x v="0"/>
  </r>
  <r>
    <x v="215"/>
    <x v="2"/>
    <x v="21"/>
    <n v="0.41499999999999998"/>
    <n v="0.14000000000000001"/>
    <n v="0.72399999999999998"/>
    <x v="201"/>
    <n v="0.16750000000000001"/>
    <x v="33"/>
    <x v="5"/>
    <x v="1"/>
    <x v="1"/>
    <x v="1"/>
    <x v="0"/>
    <x v="7"/>
    <x v="7"/>
    <n v="1.9"/>
    <x v="1"/>
    <x v="0"/>
    <x v="1"/>
    <x v="1"/>
  </r>
  <r>
    <x v="216"/>
    <x v="2"/>
    <x v="3"/>
    <n v="0.36499999999999999"/>
    <n v="0.155"/>
    <n v="1.0289999999999999"/>
    <x v="202"/>
    <n v="0.22850000000000001"/>
    <x v="162"/>
    <x v="3"/>
    <x v="4"/>
    <x v="4"/>
    <x v="4"/>
    <x v="1"/>
    <x v="8"/>
    <x v="8"/>
    <n v="14.1"/>
    <x v="0"/>
    <x v="0"/>
    <x v="0"/>
    <x v="0"/>
  </r>
  <r>
    <x v="217"/>
    <x v="1"/>
    <x v="49"/>
    <n v="0.42499999999999999"/>
    <n v="0.18"/>
    <n v="0.875"/>
    <x v="203"/>
    <n v="0.20050000000000001"/>
    <x v="9"/>
    <x v="2"/>
    <x v="7"/>
    <x v="7"/>
    <x v="7"/>
    <x v="4"/>
    <x v="4"/>
    <x v="4"/>
    <n v="12.3"/>
    <x v="1"/>
    <x v="0"/>
    <x v="1"/>
    <x v="1"/>
  </r>
  <r>
    <x v="218"/>
    <x v="2"/>
    <x v="29"/>
    <n v="0.47499999999999998"/>
    <n v="0.16500000000000001"/>
    <n v="1.077"/>
    <x v="135"/>
    <n v="0.24399999999999999"/>
    <x v="71"/>
    <x v="0"/>
    <x v="2"/>
    <x v="2"/>
    <x v="2"/>
    <x v="0"/>
    <x v="3"/>
    <x v="3"/>
    <n v="12.8"/>
    <x v="0"/>
    <x v="0"/>
    <x v="0"/>
    <x v="0"/>
  </r>
  <r>
    <x v="219"/>
    <x v="2"/>
    <x v="14"/>
    <n v="0.47499999999999998"/>
    <n v="0.17"/>
    <n v="1.129"/>
    <x v="204"/>
    <n v="0.30199999999999999"/>
    <x v="86"/>
    <x v="5"/>
    <x v="13"/>
    <x v="13"/>
    <x v="13"/>
    <x v="0"/>
    <x v="3"/>
    <x v="3"/>
    <n v="12.8"/>
    <x v="0"/>
    <x v="0"/>
    <x v="0"/>
    <x v="0"/>
  </r>
  <r>
    <x v="220"/>
    <x v="2"/>
    <x v="56"/>
    <n v="0.51500000000000001"/>
    <n v="0.17499999999999999"/>
    <n v="1.2210000000000001"/>
    <x v="205"/>
    <n v="0.24099999999999999"/>
    <x v="92"/>
    <x v="1"/>
    <x v="15"/>
    <x v="14"/>
    <x v="14"/>
    <x v="10"/>
    <x v="3"/>
    <x v="3"/>
    <n v="12.8"/>
    <x v="0"/>
    <x v="0"/>
    <x v="0"/>
    <x v="0"/>
  </r>
  <r>
    <x v="221"/>
    <x v="1"/>
    <x v="80"/>
    <n v="0.215"/>
    <n v="0.06"/>
    <n v="0.1115"/>
    <x v="206"/>
    <n v="1.8499999999999999E-2"/>
    <x v="163"/>
    <x v="12"/>
    <x v="6"/>
    <x v="6"/>
    <x v="6"/>
    <x v="3"/>
    <x v="1"/>
    <x v="1"/>
    <n v="18"/>
    <x v="1"/>
    <x v="0"/>
    <x v="1"/>
    <x v="1"/>
  </r>
  <r>
    <x v="222"/>
    <x v="0"/>
    <x v="44"/>
    <n v="0.52500000000000002"/>
    <n v="0.19"/>
    <n v="1.6014999999999999"/>
    <x v="207"/>
    <n v="0.36499999999999999"/>
    <x v="150"/>
    <x v="5"/>
    <x v="2"/>
    <x v="2"/>
    <x v="2"/>
    <x v="0"/>
    <x v="9"/>
    <x v="9"/>
    <n v="3.6"/>
    <x v="0"/>
    <x v="0"/>
    <x v="0"/>
    <x v="0"/>
  </r>
  <r>
    <x v="223"/>
    <x v="2"/>
    <x v="17"/>
    <n v="0.51500000000000001"/>
    <n v="0.17"/>
    <n v="1.331"/>
    <x v="208"/>
    <n v="0.30049999999999999"/>
    <x v="164"/>
    <x v="0"/>
    <x v="6"/>
    <x v="6"/>
    <x v="6"/>
    <x v="3"/>
    <x v="4"/>
    <x v="4"/>
    <n v="12.3"/>
    <x v="0"/>
    <x v="0"/>
    <x v="0"/>
    <x v="0"/>
  </r>
  <r>
    <x v="224"/>
    <x v="2"/>
    <x v="19"/>
    <n v="0.37"/>
    <n v="0.13"/>
    <n v="0.52249999999999996"/>
    <x v="209"/>
    <n v="0.13300000000000001"/>
    <x v="38"/>
    <x v="6"/>
    <x v="3"/>
    <x v="3"/>
    <x v="3"/>
    <x v="0"/>
    <x v="8"/>
    <x v="8"/>
    <n v="14.1"/>
    <x v="1"/>
    <x v="0"/>
    <x v="1"/>
    <x v="1"/>
  </r>
  <r>
    <x v="225"/>
    <x v="2"/>
    <x v="44"/>
    <n v="0.55000000000000004"/>
    <n v="0.2"/>
    <n v="1.5229999999999999"/>
    <x v="210"/>
    <n v="0.30599999999999999"/>
    <x v="165"/>
    <x v="1"/>
    <x v="7"/>
    <x v="7"/>
    <x v="7"/>
    <x v="4"/>
    <x v="1"/>
    <x v="1"/>
    <n v="18"/>
    <x v="0"/>
    <x v="0"/>
    <x v="0"/>
    <x v="0"/>
  </r>
  <r>
    <x v="226"/>
    <x v="2"/>
    <x v="14"/>
    <n v="0.48"/>
    <n v="0.18"/>
    <n v="1.1595"/>
    <x v="211"/>
    <n v="0.2165"/>
    <x v="91"/>
    <x v="1"/>
    <x v="11"/>
    <x v="11"/>
    <x v="11"/>
    <x v="8"/>
    <x v="5"/>
    <x v="5"/>
    <n v="24.1"/>
    <x v="0"/>
    <x v="0"/>
    <x v="0"/>
    <x v="0"/>
  </r>
  <r>
    <x v="227"/>
    <x v="2"/>
    <x v="69"/>
    <n v="0.44"/>
    <n v="0.155"/>
    <n v="0.86799999999999999"/>
    <x v="212"/>
    <n v="0.217"/>
    <x v="166"/>
    <x v="2"/>
    <x v="2"/>
    <x v="2"/>
    <x v="2"/>
    <x v="0"/>
    <x v="3"/>
    <x v="3"/>
    <n v="12.8"/>
    <x v="1"/>
    <x v="0"/>
    <x v="1"/>
    <x v="1"/>
  </r>
  <r>
    <x v="228"/>
    <x v="1"/>
    <x v="81"/>
    <n v="0.23"/>
    <n v="0.08"/>
    <n v="0.13750000000000001"/>
    <x v="213"/>
    <n v="3.1E-2"/>
    <x v="167"/>
    <x v="12"/>
    <x v="3"/>
    <x v="3"/>
    <x v="3"/>
    <x v="0"/>
    <x v="5"/>
    <x v="5"/>
    <n v="24.1"/>
    <x v="1"/>
    <x v="0"/>
    <x v="1"/>
    <x v="1"/>
  </r>
  <r>
    <x v="229"/>
    <x v="1"/>
    <x v="81"/>
    <n v="0.23499999999999999"/>
    <n v="5.5E-2"/>
    <n v="0.151"/>
    <x v="214"/>
    <n v="2.7E-2"/>
    <x v="168"/>
    <x v="10"/>
    <x v="11"/>
    <x v="11"/>
    <x v="11"/>
    <x v="8"/>
    <x v="1"/>
    <x v="1"/>
    <n v="18"/>
    <x v="1"/>
    <x v="0"/>
    <x v="1"/>
    <x v="1"/>
  </r>
  <r>
    <x v="230"/>
    <x v="2"/>
    <x v="41"/>
    <n v="0.26500000000000001"/>
    <n v="0.09"/>
    <n v="0.17749999999999999"/>
    <x v="215"/>
    <n v="4.2000000000000003E-2"/>
    <x v="169"/>
    <x v="7"/>
    <x v="15"/>
    <x v="14"/>
    <x v="14"/>
    <x v="10"/>
    <x v="1"/>
    <x v="1"/>
    <n v="18"/>
    <x v="1"/>
    <x v="0"/>
    <x v="1"/>
    <x v="1"/>
  </r>
  <r>
    <x v="231"/>
    <x v="0"/>
    <x v="18"/>
    <n v="0.40500000000000003"/>
    <n v="0.14000000000000001"/>
    <n v="0.67349999999999999"/>
    <x v="216"/>
    <n v="0.124"/>
    <x v="170"/>
    <x v="18"/>
    <x v="10"/>
    <x v="10"/>
    <x v="10"/>
    <x v="7"/>
    <x v="8"/>
    <x v="8"/>
    <n v="14.1"/>
    <x v="1"/>
    <x v="0"/>
    <x v="1"/>
    <x v="1"/>
  </r>
  <r>
    <x v="232"/>
    <x v="0"/>
    <x v="48"/>
    <n v="0.46"/>
    <n v="0.13500000000000001"/>
    <n v="0.97950000000000004"/>
    <x v="217"/>
    <n v="0.2525"/>
    <x v="171"/>
    <x v="0"/>
    <x v="5"/>
    <x v="5"/>
    <x v="5"/>
    <x v="2"/>
    <x v="1"/>
    <x v="1"/>
    <n v="18"/>
    <x v="1"/>
    <x v="0"/>
    <x v="1"/>
    <x v="1"/>
  </r>
  <r>
    <x v="233"/>
    <x v="2"/>
    <x v="42"/>
    <n v="0.45500000000000002"/>
    <n v="0.15"/>
    <n v="0.90600000000000003"/>
    <x v="218"/>
    <n v="0.23"/>
    <x v="172"/>
    <x v="3"/>
    <x v="13"/>
    <x v="13"/>
    <x v="13"/>
    <x v="0"/>
    <x v="0"/>
    <x v="0"/>
    <n v="22.1"/>
    <x v="0"/>
    <x v="0"/>
    <x v="0"/>
    <x v="0"/>
  </r>
  <r>
    <x v="234"/>
    <x v="0"/>
    <x v="77"/>
    <n v="0.56000000000000005"/>
    <n v="0.19"/>
    <n v="1.9424999999999999"/>
    <x v="219"/>
    <n v="0.51949999999999996"/>
    <x v="173"/>
    <x v="2"/>
    <x v="10"/>
    <x v="10"/>
    <x v="10"/>
    <x v="7"/>
    <x v="5"/>
    <x v="5"/>
    <n v="24.1"/>
    <x v="0"/>
    <x v="0"/>
    <x v="0"/>
    <x v="0"/>
  </r>
  <r>
    <x v="235"/>
    <x v="0"/>
    <x v="64"/>
    <n v="0.34"/>
    <n v="0.13500000000000001"/>
    <n v="0.39750000000000002"/>
    <x v="71"/>
    <n v="9.4500000000000001E-2"/>
    <x v="25"/>
    <x v="3"/>
    <x v="15"/>
    <x v="14"/>
    <x v="14"/>
    <x v="10"/>
    <x v="4"/>
    <x v="4"/>
    <n v="12.3"/>
    <x v="1"/>
    <x v="0"/>
    <x v="1"/>
    <x v="1"/>
  </r>
  <r>
    <x v="236"/>
    <x v="1"/>
    <x v="16"/>
    <n v="0.35"/>
    <n v="0.105"/>
    <n v="0.63500000000000001"/>
    <x v="220"/>
    <n v="0.127"/>
    <x v="25"/>
    <x v="10"/>
    <x v="8"/>
    <x v="8"/>
    <x v="8"/>
    <x v="5"/>
    <x v="2"/>
    <x v="2"/>
    <n v="6.1"/>
    <x v="1"/>
    <x v="0"/>
    <x v="1"/>
    <x v="1"/>
  </r>
  <r>
    <x v="237"/>
    <x v="2"/>
    <x v="63"/>
    <n v="0.46"/>
    <n v="0.16"/>
    <n v="0.89749999999999996"/>
    <x v="221"/>
    <n v="0.16550000000000001"/>
    <x v="34"/>
    <x v="5"/>
    <x v="11"/>
    <x v="11"/>
    <x v="11"/>
    <x v="8"/>
    <x v="8"/>
    <x v="8"/>
    <n v="14.1"/>
    <x v="1"/>
    <x v="0"/>
    <x v="1"/>
    <x v="1"/>
  </r>
  <r>
    <x v="238"/>
    <x v="2"/>
    <x v="11"/>
    <n v="0.36"/>
    <n v="0.14000000000000001"/>
    <n v="0.51349999999999996"/>
    <x v="222"/>
    <n v="0.1045"/>
    <x v="174"/>
    <x v="3"/>
    <x v="7"/>
    <x v="7"/>
    <x v="7"/>
    <x v="4"/>
    <x v="9"/>
    <x v="9"/>
    <n v="3.6"/>
    <x v="1"/>
    <x v="0"/>
    <x v="1"/>
    <x v="1"/>
  </r>
  <r>
    <x v="239"/>
    <x v="1"/>
    <x v="79"/>
    <n v="0.20499999999999999"/>
    <n v="6.5000000000000002E-2"/>
    <n v="0.10100000000000001"/>
    <x v="223"/>
    <n v="2.1000000000000001E-2"/>
    <x v="175"/>
    <x v="12"/>
    <x v="7"/>
    <x v="7"/>
    <x v="7"/>
    <x v="4"/>
    <x v="4"/>
    <x v="4"/>
    <n v="12.3"/>
    <x v="1"/>
    <x v="0"/>
    <x v="1"/>
    <x v="1"/>
  </r>
  <r>
    <x v="240"/>
    <x v="0"/>
    <x v="0"/>
    <n v="0.46"/>
    <n v="0.17"/>
    <n v="1.1220000000000001"/>
    <x v="139"/>
    <n v="0.30449999999999999"/>
    <x v="176"/>
    <x v="1"/>
    <x v="13"/>
    <x v="13"/>
    <x v="13"/>
    <x v="0"/>
    <x v="2"/>
    <x v="2"/>
    <n v="6.1"/>
    <x v="1"/>
    <x v="0"/>
    <x v="1"/>
    <x v="1"/>
  </r>
  <r>
    <x v="241"/>
    <x v="1"/>
    <x v="48"/>
    <n v="0.44500000000000001"/>
    <n v="0.14499999999999999"/>
    <n v="0.74050000000000005"/>
    <x v="224"/>
    <n v="0.17199999999999999"/>
    <x v="21"/>
    <x v="7"/>
    <x v="5"/>
    <x v="5"/>
    <x v="5"/>
    <x v="2"/>
    <x v="4"/>
    <x v="4"/>
    <n v="12.3"/>
    <x v="1"/>
    <x v="0"/>
    <x v="1"/>
    <x v="1"/>
  </r>
  <r>
    <x v="242"/>
    <x v="0"/>
    <x v="28"/>
    <n v="0.5"/>
    <n v="0.16500000000000001"/>
    <n v="0.92500000000000004"/>
    <x v="225"/>
    <n v="0.185"/>
    <x v="177"/>
    <x v="5"/>
    <x v="3"/>
    <x v="3"/>
    <x v="3"/>
    <x v="0"/>
    <x v="1"/>
    <x v="1"/>
    <n v="18"/>
    <x v="1"/>
    <x v="0"/>
    <x v="1"/>
    <x v="1"/>
  </r>
  <r>
    <x v="243"/>
    <x v="1"/>
    <x v="82"/>
    <n v="0.28999999999999998"/>
    <n v="0.08"/>
    <n v="0.2485"/>
    <x v="116"/>
    <n v="4.9500000000000002E-2"/>
    <x v="87"/>
    <x v="6"/>
    <x v="3"/>
    <x v="3"/>
    <x v="3"/>
    <x v="0"/>
    <x v="4"/>
    <x v="4"/>
    <n v="12.3"/>
    <x v="1"/>
    <x v="0"/>
    <x v="1"/>
    <x v="1"/>
  </r>
  <r>
    <x v="244"/>
    <x v="1"/>
    <x v="3"/>
    <n v="0.39"/>
    <n v="0.125"/>
    <n v="0.59099999999999997"/>
    <x v="226"/>
    <n v="0.14099999999999999"/>
    <x v="10"/>
    <x v="0"/>
    <x v="11"/>
    <x v="11"/>
    <x v="11"/>
    <x v="8"/>
    <x v="7"/>
    <x v="7"/>
    <n v="1.9"/>
    <x v="1"/>
    <x v="0"/>
    <x v="1"/>
    <x v="1"/>
  </r>
  <r>
    <x v="245"/>
    <x v="2"/>
    <x v="22"/>
    <n v="0.48499999999999999"/>
    <n v="0.19500000000000001"/>
    <n v="1.62"/>
    <x v="227"/>
    <n v="0.35799999999999998"/>
    <x v="89"/>
    <x v="8"/>
    <x v="1"/>
    <x v="1"/>
    <x v="1"/>
    <x v="0"/>
    <x v="6"/>
    <x v="6"/>
    <n v="2.5"/>
    <x v="1"/>
    <x v="0"/>
    <x v="1"/>
    <x v="1"/>
  </r>
  <r>
    <x v="246"/>
    <x v="2"/>
    <x v="64"/>
    <n v="0.375"/>
    <n v="0.13"/>
    <n v="0.48699999999999999"/>
    <x v="228"/>
    <n v="9.6500000000000002E-2"/>
    <x v="174"/>
    <x v="0"/>
    <x v="1"/>
    <x v="1"/>
    <x v="1"/>
    <x v="0"/>
    <x v="7"/>
    <x v="7"/>
    <n v="1.9"/>
    <x v="1"/>
    <x v="0"/>
    <x v="1"/>
    <x v="1"/>
  </r>
  <r>
    <x v="247"/>
    <x v="1"/>
    <x v="23"/>
    <n v="0.28999999999999998"/>
    <n v="0.1"/>
    <n v="0.2225"/>
    <x v="229"/>
    <n v="4.65E-2"/>
    <x v="178"/>
    <x v="6"/>
    <x v="8"/>
    <x v="8"/>
    <x v="8"/>
    <x v="5"/>
    <x v="6"/>
    <x v="6"/>
    <n v="2.5"/>
    <x v="1"/>
    <x v="0"/>
    <x v="1"/>
    <x v="1"/>
  </r>
  <r>
    <x v="248"/>
    <x v="1"/>
    <x v="64"/>
    <n v="0.35499999999999998"/>
    <n v="0.16500000000000001"/>
    <n v="0.435"/>
    <x v="230"/>
    <n v="0.105"/>
    <x v="179"/>
    <x v="11"/>
    <x v="7"/>
    <x v="7"/>
    <x v="7"/>
    <x v="4"/>
    <x v="5"/>
    <x v="5"/>
    <n v="24.1"/>
    <x v="2"/>
    <x v="1"/>
    <x v="0"/>
    <x v="1"/>
  </r>
  <r>
    <x v="249"/>
    <x v="1"/>
    <x v="20"/>
    <n v="0.35499999999999998"/>
    <n v="0.11"/>
    <n v="0.42549999999999999"/>
    <x v="134"/>
    <n v="8.1000000000000003E-2"/>
    <x v="151"/>
    <x v="6"/>
    <x v="15"/>
    <x v="14"/>
    <x v="14"/>
    <x v="10"/>
    <x v="6"/>
    <x v="6"/>
    <n v="2.5"/>
    <x v="1"/>
    <x v="0"/>
    <x v="1"/>
    <x v="1"/>
  </r>
  <r>
    <x v="250"/>
    <x v="2"/>
    <x v="4"/>
    <n v="0.53"/>
    <n v="0.17499999999999999"/>
    <n v="1.583"/>
    <x v="231"/>
    <n v="0.35049999999999998"/>
    <x v="121"/>
    <x v="5"/>
    <x v="9"/>
    <x v="9"/>
    <x v="9"/>
    <x v="6"/>
    <x v="1"/>
    <x v="1"/>
    <n v="18"/>
    <x v="0"/>
    <x v="0"/>
    <x v="0"/>
    <x v="0"/>
  </r>
  <r>
    <x v="251"/>
    <x v="0"/>
    <x v="28"/>
    <n v="0.44"/>
    <n v="0.18"/>
    <n v="0.85399999999999998"/>
    <x v="232"/>
    <n v="0.16350000000000001"/>
    <x v="114"/>
    <x v="7"/>
    <x v="12"/>
    <x v="12"/>
    <x v="12"/>
    <x v="9"/>
    <x v="1"/>
    <x v="1"/>
    <n v="18"/>
    <x v="1"/>
    <x v="0"/>
    <x v="1"/>
    <x v="1"/>
  </r>
  <r>
    <x v="252"/>
    <x v="2"/>
    <x v="71"/>
    <n v="0.55000000000000004"/>
    <n v="0.19500000000000001"/>
    <n v="1.6645000000000001"/>
    <x v="233"/>
    <n v="0.36"/>
    <x v="180"/>
    <x v="2"/>
    <x v="9"/>
    <x v="9"/>
    <x v="9"/>
    <x v="6"/>
    <x v="4"/>
    <x v="4"/>
    <n v="12.3"/>
    <x v="0"/>
    <x v="0"/>
    <x v="0"/>
    <x v="0"/>
  </r>
  <r>
    <x v="253"/>
    <x v="2"/>
    <x v="42"/>
    <n v="0.45500000000000002"/>
    <n v="0.125"/>
    <n v="1.0269999999999999"/>
    <x v="234"/>
    <n v="0.21199999999999999"/>
    <x v="170"/>
    <x v="8"/>
    <x v="2"/>
    <x v="2"/>
    <x v="2"/>
    <x v="0"/>
    <x v="0"/>
    <x v="0"/>
    <n v="22.1"/>
    <x v="1"/>
    <x v="0"/>
    <x v="1"/>
    <x v="1"/>
  </r>
  <r>
    <x v="254"/>
    <x v="0"/>
    <x v="22"/>
    <n v="0.51500000000000001"/>
    <n v="0.155"/>
    <n v="1.3089999999999999"/>
    <x v="235"/>
    <n v="0.34599999999999997"/>
    <x v="181"/>
    <x v="2"/>
    <x v="5"/>
    <x v="5"/>
    <x v="5"/>
    <x v="2"/>
    <x v="6"/>
    <x v="6"/>
    <n v="2.5"/>
    <x v="0"/>
    <x v="0"/>
    <x v="0"/>
    <x v="0"/>
  </r>
  <r>
    <x v="255"/>
    <x v="1"/>
    <x v="21"/>
    <n v="0.43"/>
    <n v="0.13"/>
    <n v="0.70450000000000002"/>
    <x v="236"/>
    <n v="0.14149999999999999"/>
    <x v="182"/>
    <x v="0"/>
    <x v="1"/>
    <x v="1"/>
    <x v="1"/>
    <x v="0"/>
    <x v="4"/>
    <x v="4"/>
    <n v="12.3"/>
    <x v="1"/>
    <x v="0"/>
    <x v="1"/>
    <x v="1"/>
  </r>
  <r>
    <x v="256"/>
    <x v="2"/>
    <x v="58"/>
    <n v="0.48"/>
    <n v="0.16500000000000001"/>
    <n v="0.91649999999999998"/>
    <x v="237"/>
    <n v="0.19650000000000001"/>
    <x v="183"/>
    <x v="0"/>
    <x v="6"/>
    <x v="6"/>
    <x v="6"/>
    <x v="3"/>
    <x v="1"/>
    <x v="1"/>
    <n v="18"/>
    <x v="0"/>
    <x v="0"/>
    <x v="0"/>
    <x v="0"/>
  </r>
  <r>
    <x v="257"/>
    <x v="0"/>
    <x v="5"/>
    <n v="0.51500000000000001"/>
    <n v="0.16"/>
    <n v="1.3360000000000001"/>
    <x v="238"/>
    <n v="0.32050000000000001"/>
    <x v="43"/>
    <x v="2"/>
    <x v="15"/>
    <x v="14"/>
    <x v="14"/>
    <x v="10"/>
    <x v="8"/>
    <x v="8"/>
    <n v="14.1"/>
    <x v="0"/>
    <x v="0"/>
    <x v="0"/>
    <x v="0"/>
  </r>
  <r>
    <x v="258"/>
    <x v="0"/>
    <x v="37"/>
    <n v="0.48"/>
    <n v="0.16500000000000001"/>
    <n v="1.0780000000000001"/>
    <x v="239"/>
    <n v="0.20949999999999999"/>
    <x v="184"/>
    <x v="0"/>
    <x v="10"/>
    <x v="10"/>
    <x v="10"/>
    <x v="7"/>
    <x v="9"/>
    <x v="9"/>
    <n v="3.6"/>
    <x v="0"/>
    <x v="0"/>
    <x v="0"/>
    <x v="0"/>
  </r>
  <r>
    <x v="259"/>
    <x v="2"/>
    <x v="83"/>
    <n v="0.54"/>
    <n v="0.19500000000000001"/>
    <n v="1.7825"/>
    <x v="200"/>
    <n v="0.32350000000000001"/>
    <x v="185"/>
    <x v="2"/>
    <x v="7"/>
    <x v="7"/>
    <x v="7"/>
    <x v="4"/>
    <x v="0"/>
    <x v="0"/>
    <n v="22.1"/>
    <x v="0"/>
    <x v="0"/>
    <x v="0"/>
    <x v="0"/>
  </r>
  <r>
    <x v="260"/>
    <x v="1"/>
    <x v="84"/>
    <n v="0.15"/>
    <n v="0.03"/>
    <n v="3.85E-2"/>
    <x v="240"/>
    <n v="5.0000000000000001E-3"/>
    <x v="72"/>
    <x v="12"/>
    <x v="15"/>
    <x v="14"/>
    <x v="14"/>
    <x v="10"/>
    <x v="2"/>
    <x v="2"/>
    <n v="6.1"/>
    <x v="1"/>
    <x v="0"/>
    <x v="1"/>
    <x v="1"/>
  </r>
  <r>
    <x v="261"/>
    <x v="1"/>
    <x v="72"/>
    <n v="0.32500000000000001"/>
    <n v="0.11"/>
    <n v="0.316"/>
    <x v="241"/>
    <n v="7.9500000000000001E-2"/>
    <x v="186"/>
    <x v="3"/>
    <x v="9"/>
    <x v="9"/>
    <x v="9"/>
    <x v="6"/>
    <x v="0"/>
    <x v="0"/>
    <n v="22.1"/>
    <x v="1"/>
    <x v="0"/>
    <x v="1"/>
    <x v="1"/>
  </r>
  <r>
    <x v="262"/>
    <x v="0"/>
    <x v="0"/>
    <n v="0.45"/>
    <n v="0.19500000000000001"/>
    <n v="1.0980000000000001"/>
    <x v="242"/>
    <n v="0.28949999999999998"/>
    <x v="176"/>
    <x v="1"/>
    <x v="7"/>
    <x v="7"/>
    <x v="7"/>
    <x v="4"/>
    <x v="9"/>
    <x v="9"/>
    <n v="3.6"/>
    <x v="0"/>
    <x v="0"/>
    <x v="0"/>
    <x v="0"/>
  </r>
  <r>
    <x v="263"/>
    <x v="1"/>
    <x v="74"/>
    <n v="0.31"/>
    <n v="9.5000000000000001E-2"/>
    <n v="0.34250000000000003"/>
    <x v="27"/>
    <n v="6.4000000000000001E-2"/>
    <x v="187"/>
    <x v="3"/>
    <x v="2"/>
    <x v="2"/>
    <x v="2"/>
    <x v="0"/>
    <x v="2"/>
    <x v="2"/>
    <n v="6.1"/>
    <x v="1"/>
    <x v="0"/>
    <x v="1"/>
    <x v="1"/>
  </r>
  <r>
    <x v="264"/>
    <x v="0"/>
    <x v="22"/>
    <n v="0.505"/>
    <n v="0.16500000000000001"/>
    <n v="1.367"/>
    <x v="243"/>
    <n v="0.35149999999999998"/>
    <x v="188"/>
    <x v="5"/>
    <x v="11"/>
    <x v="11"/>
    <x v="11"/>
    <x v="8"/>
    <x v="5"/>
    <x v="5"/>
    <n v="24.1"/>
    <x v="0"/>
    <x v="0"/>
    <x v="0"/>
    <x v="0"/>
  </r>
  <r>
    <x v="265"/>
    <x v="1"/>
    <x v="56"/>
    <n v="0.47"/>
    <n v="0.14000000000000001"/>
    <n v="0.85650000000000004"/>
    <x v="244"/>
    <n v="0.16"/>
    <x v="189"/>
    <x v="0"/>
    <x v="8"/>
    <x v="8"/>
    <x v="8"/>
    <x v="5"/>
    <x v="8"/>
    <x v="8"/>
    <n v="14.1"/>
    <x v="1"/>
    <x v="0"/>
    <x v="1"/>
    <x v="1"/>
  </r>
  <r>
    <x v="266"/>
    <x v="0"/>
    <x v="69"/>
    <n v="0.45"/>
    <n v="0.17499999999999999"/>
    <n v="1.2364999999999999"/>
    <x v="245"/>
    <n v="0.2455"/>
    <x v="190"/>
    <x v="5"/>
    <x v="15"/>
    <x v="14"/>
    <x v="14"/>
    <x v="10"/>
    <x v="6"/>
    <x v="6"/>
    <n v="2.5"/>
    <x v="0"/>
    <x v="0"/>
    <x v="0"/>
    <x v="0"/>
  </r>
  <r>
    <x v="267"/>
    <x v="0"/>
    <x v="58"/>
    <n v="0.45"/>
    <n v="0.14000000000000001"/>
    <n v="0.86899999999999999"/>
    <x v="246"/>
    <n v="0.19500000000000001"/>
    <x v="127"/>
    <x v="2"/>
    <x v="7"/>
    <x v="7"/>
    <x v="7"/>
    <x v="4"/>
    <x v="6"/>
    <x v="6"/>
    <n v="2.5"/>
    <x v="1"/>
    <x v="0"/>
    <x v="1"/>
    <x v="1"/>
  </r>
  <r>
    <x v="268"/>
    <x v="2"/>
    <x v="44"/>
    <n v="0.57499999999999996"/>
    <n v="0.19"/>
    <n v="2.2730000000000001"/>
    <x v="247"/>
    <n v="0.41799999999999998"/>
    <x v="191"/>
    <x v="7"/>
    <x v="2"/>
    <x v="2"/>
    <x v="2"/>
    <x v="0"/>
    <x v="6"/>
    <x v="6"/>
    <n v="2.5"/>
    <x v="0"/>
    <x v="0"/>
    <x v="0"/>
    <x v="0"/>
  </r>
  <r>
    <x v="269"/>
    <x v="2"/>
    <x v="28"/>
    <n v="0.45"/>
    <n v="0.14000000000000001"/>
    <n v="1.0129999999999999"/>
    <x v="65"/>
    <n v="0.216"/>
    <x v="131"/>
    <x v="9"/>
    <x v="6"/>
    <x v="6"/>
    <x v="6"/>
    <x v="3"/>
    <x v="2"/>
    <x v="2"/>
    <n v="6.1"/>
    <x v="1"/>
    <x v="0"/>
    <x v="1"/>
    <x v="1"/>
  </r>
  <r>
    <x v="270"/>
    <x v="2"/>
    <x v="56"/>
    <n v="0.49"/>
    <n v="0.17"/>
    <n v="1.2104999999999999"/>
    <x v="248"/>
    <n v="0.2555"/>
    <x v="0"/>
    <x v="1"/>
    <x v="8"/>
    <x v="8"/>
    <x v="8"/>
    <x v="5"/>
    <x v="4"/>
    <x v="4"/>
    <n v="12.3"/>
    <x v="0"/>
    <x v="0"/>
    <x v="0"/>
    <x v="0"/>
  </r>
  <r>
    <x v="271"/>
    <x v="0"/>
    <x v="13"/>
    <n v="0.53"/>
    <n v="0.17"/>
    <n v="1.5640000000000001"/>
    <x v="249"/>
    <n v="0.39400000000000002"/>
    <x v="93"/>
    <x v="5"/>
    <x v="3"/>
    <x v="3"/>
    <x v="3"/>
    <x v="0"/>
    <x v="3"/>
    <x v="3"/>
    <n v="12.8"/>
    <x v="0"/>
    <x v="0"/>
    <x v="0"/>
    <x v="0"/>
  </r>
  <r>
    <x v="272"/>
    <x v="1"/>
    <x v="6"/>
    <n v="0.23499999999999999"/>
    <n v="0.08"/>
    <n v="0.14849999999999999"/>
    <x v="250"/>
    <n v="3.1E-2"/>
    <x v="192"/>
    <x v="10"/>
    <x v="12"/>
    <x v="12"/>
    <x v="12"/>
    <x v="9"/>
    <x v="6"/>
    <x v="6"/>
    <n v="2.5"/>
    <x v="1"/>
    <x v="0"/>
    <x v="1"/>
    <x v="1"/>
  </r>
  <r>
    <x v="273"/>
    <x v="1"/>
    <x v="82"/>
    <n v="0.28499999999999998"/>
    <n v="8.5000000000000006E-2"/>
    <n v="0.24399999999999999"/>
    <x v="251"/>
    <n v="4.4499999999999998E-2"/>
    <x v="169"/>
    <x v="3"/>
    <x v="7"/>
    <x v="7"/>
    <x v="7"/>
    <x v="4"/>
    <x v="1"/>
    <x v="1"/>
    <n v="18"/>
    <x v="1"/>
    <x v="0"/>
    <x v="1"/>
    <x v="1"/>
  </r>
  <r>
    <x v="274"/>
    <x v="2"/>
    <x v="62"/>
    <n v="0.4"/>
    <n v="0.13"/>
    <n v="0.622"/>
    <x v="252"/>
    <n v="0.14699999999999999"/>
    <x v="31"/>
    <x v="0"/>
    <x v="2"/>
    <x v="2"/>
    <x v="2"/>
    <x v="0"/>
    <x v="0"/>
    <x v="0"/>
    <n v="22.1"/>
    <x v="1"/>
    <x v="0"/>
    <x v="1"/>
    <x v="1"/>
  </r>
  <r>
    <x v="275"/>
    <x v="2"/>
    <x v="63"/>
    <n v="0.42"/>
    <n v="0.12"/>
    <n v="0.78649999999999998"/>
    <x v="253"/>
    <n v="0.185"/>
    <x v="18"/>
    <x v="6"/>
    <x v="3"/>
    <x v="3"/>
    <x v="3"/>
    <x v="0"/>
    <x v="3"/>
    <x v="3"/>
    <n v="12.8"/>
    <x v="0"/>
    <x v="0"/>
    <x v="0"/>
    <x v="0"/>
  </r>
  <r>
    <x v="276"/>
    <x v="0"/>
    <x v="56"/>
    <n v="0.46500000000000002"/>
    <n v="0.14000000000000001"/>
    <n v="1.0109999999999999"/>
    <x v="254"/>
    <n v="0.23849999999999999"/>
    <x v="9"/>
    <x v="3"/>
    <x v="9"/>
    <x v="9"/>
    <x v="9"/>
    <x v="6"/>
    <x v="3"/>
    <x v="3"/>
    <n v="12.8"/>
    <x v="0"/>
    <x v="0"/>
    <x v="0"/>
    <x v="0"/>
  </r>
  <r>
    <x v="277"/>
    <x v="0"/>
    <x v="58"/>
    <n v="0.47499999999999998"/>
    <n v="0.155"/>
    <n v="1.0589999999999999"/>
    <x v="255"/>
    <n v="0.19"/>
    <x v="155"/>
    <x v="2"/>
    <x v="1"/>
    <x v="1"/>
    <x v="1"/>
    <x v="0"/>
    <x v="0"/>
    <x v="0"/>
    <n v="22.1"/>
    <x v="0"/>
    <x v="0"/>
    <x v="0"/>
    <x v="0"/>
  </r>
  <r>
    <x v="278"/>
    <x v="0"/>
    <x v="52"/>
    <n v="0.46"/>
    <n v="0.16"/>
    <n v="0.92100000000000004"/>
    <x v="256"/>
    <n v="0.20250000000000001"/>
    <x v="193"/>
    <x v="0"/>
    <x v="9"/>
    <x v="9"/>
    <x v="9"/>
    <x v="6"/>
    <x v="8"/>
    <x v="8"/>
    <n v="14.1"/>
    <x v="0"/>
    <x v="0"/>
    <x v="0"/>
    <x v="0"/>
  </r>
  <r>
    <x v="279"/>
    <x v="2"/>
    <x v="67"/>
    <n v="0.53500000000000003"/>
    <n v="0.155"/>
    <n v="1.3845000000000001"/>
    <x v="257"/>
    <n v="0.2145"/>
    <x v="194"/>
    <x v="5"/>
    <x v="6"/>
    <x v="6"/>
    <x v="6"/>
    <x v="3"/>
    <x v="2"/>
    <x v="2"/>
    <n v="6.1"/>
    <x v="0"/>
    <x v="0"/>
    <x v="0"/>
    <x v="0"/>
  </r>
  <r>
    <x v="280"/>
    <x v="2"/>
    <x v="11"/>
    <n v="0.38500000000000001"/>
    <n v="0.14499999999999999"/>
    <n v="0.61750000000000005"/>
    <x v="258"/>
    <n v="0.108"/>
    <x v="40"/>
    <x v="9"/>
    <x v="3"/>
    <x v="3"/>
    <x v="3"/>
    <x v="0"/>
    <x v="2"/>
    <x v="2"/>
    <n v="6.1"/>
    <x v="1"/>
    <x v="0"/>
    <x v="1"/>
    <x v="1"/>
  </r>
  <r>
    <x v="281"/>
    <x v="2"/>
    <x v="34"/>
    <n v="0.59"/>
    <n v="0.22500000000000001"/>
    <n v="1.756"/>
    <x v="259"/>
    <n v="0.34050000000000002"/>
    <x v="195"/>
    <x v="17"/>
    <x v="15"/>
    <x v="14"/>
    <x v="14"/>
    <x v="10"/>
    <x v="6"/>
    <x v="6"/>
    <n v="2.5"/>
    <x v="1"/>
    <x v="0"/>
    <x v="1"/>
    <x v="1"/>
  </r>
  <r>
    <x v="282"/>
    <x v="2"/>
    <x v="16"/>
    <n v="0.39500000000000002"/>
    <n v="0.15"/>
    <n v="0.68149999999999999"/>
    <x v="260"/>
    <n v="0.14050000000000001"/>
    <x v="196"/>
    <x v="18"/>
    <x v="5"/>
    <x v="5"/>
    <x v="5"/>
    <x v="2"/>
    <x v="8"/>
    <x v="8"/>
    <n v="14.1"/>
    <x v="1"/>
    <x v="0"/>
    <x v="1"/>
    <x v="1"/>
  </r>
  <r>
    <x v="283"/>
    <x v="2"/>
    <x v="18"/>
    <n v="0.38"/>
    <n v="0.13500000000000001"/>
    <n v="0.58350000000000002"/>
    <x v="261"/>
    <n v="0.1265"/>
    <x v="108"/>
    <x v="7"/>
    <x v="1"/>
    <x v="1"/>
    <x v="1"/>
    <x v="0"/>
    <x v="8"/>
    <x v="8"/>
    <n v="14.1"/>
    <x v="1"/>
    <x v="0"/>
    <x v="1"/>
    <x v="1"/>
  </r>
  <r>
    <x v="284"/>
    <x v="2"/>
    <x v="38"/>
    <n v="0.51"/>
    <n v="0.155"/>
    <n v="0.98599999999999999"/>
    <x v="262"/>
    <n v="0.22550000000000001"/>
    <x v="102"/>
    <x v="5"/>
    <x v="12"/>
    <x v="12"/>
    <x v="12"/>
    <x v="9"/>
    <x v="6"/>
    <x v="6"/>
    <n v="2.5"/>
    <x v="0"/>
    <x v="0"/>
    <x v="0"/>
    <x v="0"/>
  </r>
  <r>
    <x v="285"/>
    <x v="2"/>
    <x v="27"/>
    <n v="0.3"/>
    <n v="0.1"/>
    <n v="0.30099999999999999"/>
    <x v="84"/>
    <n v="6.9000000000000006E-2"/>
    <x v="197"/>
    <x v="0"/>
    <x v="4"/>
    <x v="4"/>
    <x v="4"/>
    <x v="1"/>
    <x v="6"/>
    <x v="6"/>
    <n v="2.5"/>
    <x v="1"/>
    <x v="0"/>
    <x v="1"/>
    <x v="1"/>
  </r>
  <r>
    <x v="286"/>
    <x v="1"/>
    <x v="32"/>
    <n v="0.28000000000000003"/>
    <n v="0.1"/>
    <n v="0.221"/>
    <x v="263"/>
    <n v="2.6499999999999999E-2"/>
    <x v="198"/>
    <x v="10"/>
    <x v="10"/>
    <x v="10"/>
    <x v="10"/>
    <x v="7"/>
    <x v="3"/>
    <x v="3"/>
    <n v="12.8"/>
    <x v="1"/>
    <x v="0"/>
    <x v="1"/>
    <x v="1"/>
  </r>
  <r>
    <x v="287"/>
    <x v="2"/>
    <x v="51"/>
    <n v="0.435"/>
    <n v="0.18"/>
    <n v="0.88900000000000001"/>
    <x v="264"/>
    <n v="0.20399999999999999"/>
    <x v="170"/>
    <x v="2"/>
    <x v="7"/>
    <x v="7"/>
    <x v="7"/>
    <x v="4"/>
    <x v="7"/>
    <x v="7"/>
    <n v="1.9"/>
    <x v="1"/>
    <x v="0"/>
    <x v="1"/>
    <x v="1"/>
  </r>
  <r>
    <x v="288"/>
    <x v="2"/>
    <x v="85"/>
    <n v="0.56499999999999995"/>
    <n v="0.215"/>
    <n v="1.931"/>
    <x v="265"/>
    <n v="0.45850000000000002"/>
    <x v="81"/>
    <x v="2"/>
    <x v="13"/>
    <x v="13"/>
    <x v="13"/>
    <x v="0"/>
    <x v="2"/>
    <x v="2"/>
    <n v="6.1"/>
    <x v="0"/>
    <x v="0"/>
    <x v="0"/>
    <x v="0"/>
  </r>
  <r>
    <x v="289"/>
    <x v="1"/>
    <x v="58"/>
    <n v="0.44500000000000001"/>
    <n v="0.13500000000000001"/>
    <n v="0.92049999999999998"/>
    <x v="64"/>
    <n v="0.20349999999999999"/>
    <x v="73"/>
    <x v="0"/>
    <x v="11"/>
    <x v="11"/>
    <x v="11"/>
    <x v="8"/>
    <x v="8"/>
    <x v="8"/>
    <n v="14.1"/>
    <x v="0"/>
    <x v="0"/>
    <x v="0"/>
    <x v="0"/>
  </r>
  <r>
    <x v="290"/>
    <x v="0"/>
    <x v="56"/>
    <n v="0.51"/>
    <n v="0.15"/>
    <n v="1.456"/>
    <x v="266"/>
    <n v="0.28749999999999998"/>
    <x v="30"/>
    <x v="1"/>
    <x v="4"/>
    <x v="4"/>
    <x v="4"/>
    <x v="1"/>
    <x v="8"/>
    <x v="8"/>
    <n v="14.1"/>
    <x v="0"/>
    <x v="0"/>
    <x v="0"/>
    <x v="0"/>
  </r>
  <r>
    <x v="291"/>
    <x v="2"/>
    <x v="2"/>
    <n v="0.505"/>
    <n v="0.185"/>
    <n v="1.978"/>
    <x v="267"/>
    <n v="0.42549999999999999"/>
    <x v="199"/>
    <x v="7"/>
    <x v="1"/>
    <x v="1"/>
    <x v="1"/>
    <x v="0"/>
    <x v="1"/>
    <x v="1"/>
    <n v="18"/>
    <x v="0"/>
    <x v="0"/>
    <x v="0"/>
    <x v="0"/>
  </r>
  <r>
    <x v="292"/>
    <x v="1"/>
    <x v="86"/>
    <n v="0.22500000000000001"/>
    <n v="0.05"/>
    <n v="0.14449999999999999"/>
    <x v="93"/>
    <n v="3.85E-2"/>
    <x v="192"/>
    <x v="10"/>
    <x v="6"/>
    <x v="6"/>
    <x v="6"/>
    <x v="3"/>
    <x v="7"/>
    <x v="7"/>
    <n v="1.9"/>
    <x v="1"/>
    <x v="0"/>
    <x v="1"/>
    <x v="1"/>
  </r>
  <r>
    <x v="293"/>
    <x v="0"/>
    <x v="70"/>
    <n v="0.42"/>
    <n v="0.14000000000000001"/>
    <n v="0.80349999999999999"/>
    <x v="65"/>
    <n v="0.18049999999999999"/>
    <x v="55"/>
    <x v="0"/>
    <x v="3"/>
    <x v="3"/>
    <x v="3"/>
    <x v="0"/>
    <x v="8"/>
    <x v="8"/>
    <n v="14.1"/>
    <x v="1"/>
    <x v="0"/>
    <x v="1"/>
    <x v="1"/>
  </r>
  <r>
    <x v="294"/>
    <x v="2"/>
    <x v="18"/>
    <n v="0.39"/>
    <n v="0.13500000000000001"/>
    <n v="0.65949999999999998"/>
    <x v="268"/>
    <n v="0.1535"/>
    <x v="200"/>
    <x v="10"/>
    <x v="0"/>
    <x v="0"/>
    <x v="0"/>
    <x v="0"/>
    <x v="5"/>
    <x v="5"/>
    <n v="24.1"/>
    <x v="1"/>
    <x v="0"/>
    <x v="1"/>
    <x v="1"/>
  </r>
  <r>
    <x v="295"/>
    <x v="0"/>
    <x v="15"/>
    <n v="0.38"/>
    <n v="0.155"/>
    <n v="0.57799999999999996"/>
    <x v="269"/>
    <n v="0.1255"/>
    <x v="108"/>
    <x v="0"/>
    <x v="0"/>
    <x v="0"/>
    <x v="0"/>
    <x v="0"/>
    <x v="0"/>
    <x v="0"/>
    <n v="22.1"/>
    <x v="1"/>
    <x v="0"/>
    <x v="1"/>
    <x v="1"/>
  </r>
  <r>
    <x v="296"/>
    <x v="2"/>
    <x v="3"/>
    <n v="0.39500000000000002"/>
    <n v="0.14000000000000001"/>
    <n v="0.62949999999999995"/>
    <x v="270"/>
    <n v="0.127"/>
    <x v="143"/>
    <x v="9"/>
    <x v="7"/>
    <x v="7"/>
    <x v="7"/>
    <x v="4"/>
    <x v="7"/>
    <x v="7"/>
    <n v="1.9"/>
    <x v="1"/>
    <x v="0"/>
    <x v="1"/>
    <x v="1"/>
  </r>
  <r>
    <x v="297"/>
    <x v="2"/>
    <x v="5"/>
    <n v="0.49"/>
    <n v="0.17"/>
    <n v="1.1745000000000001"/>
    <x v="271"/>
    <n v="0.27300000000000002"/>
    <x v="201"/>
    <x v="2"/>
    <x v="6"/>
    <x v="6"/>
    <x v="6"/>
    <x v="3"/>
    <x v="0"/>
    <x v="0"/>
    <n v="22.1"/>
    <x v="0"/>
    <x v="0"/>
    <x v="0"/>
    <x v="0"/>
  </r>
  <r>
    <x v="298"/>
    <x v="2"/>
    <x v="87"/>
    <n v="0.38500000000000001"/>
    <n v="0.13500000000000001"/>
    <n v="0.63349999999999995"/>
    <x v="191"/>
    <n v="0.1225"/>
    <x v="166"/>
    <x v="9"/>
    <x v="1"/>
    <x v="1"/>
    <x v="1"/>
    <x v="0"/>
    <x v="4"/>
    <x v="4"/>
    <n v="12.3"/>
    <x v="1"/>
    <x v="0"/>
    <x v="1"/>
    <x v="1"/>
  </r>
  <r>
    <x v="299"/>
    <x v="1"/>
    <x v="7"/>
    <n v="0.30499999999999999"/>
    <n v="0.1"/>
    <n v="0.34150000000000003"/>
    <x v="272"/>
    <n v="7.7499999999999999E-2"/>
    <x v="202"/>
    <x v="6"/>
    <x v="12"/>
    <x v="12"/>
    <x v="12"/>
    <x v="9"/>
    <x v="7"/>
    <x v="7"/>
    <n v="1.9"/>
    <x v="1"/>
    <x v="0"/>
    <x v="1"/>
    <x v="1"/>
  </r>
  <r>
    <x v="300"/>
    <x v="2"/>
    <x v="3"/>
    <n v="0.38500000000000001"/>
    <n v="0.125"/>
    <n v="0.47749999999999998"/>
    <x v="191"/>
    <n v="7.85E-2"/>
    <x v="18"/>
    <x v="7"/>
    <x v="1"/>
    <x v="1"/>
    <x v="1"/>
    <x v="0"/>
    <x v="6"/>
    <x v="6"/>
    <n v="2.5"/>
    <x v="1"/>
    <x v="0"/>
    <x v="1"/>
    <x v="1"/>
  </r>
  <r>
    <x v="301"/>
    <x v="0"/>
    <x v="31"/>
    <n v="0.44"/>
    <n v="0.155"/>
    <n v="0.94599999999999995"/>
    <x v="273"/>
    <n v="0.1825"/>
    <x v="0"/>
    <x v="11"/>
    <x v="10"/>
    <x v="10"/>
    <x v="10"/>
    <x v="7"/>
    <x v="4"/>
    <x v="4"/>
    <n v="12.3"/>
    <x v="1"/>
    <x v="0"/>
    <x v="1"/>
    <x v="1"/>
  </r>
  <r>
    <x v="302"/>
    <x v="0"/>
    <x v="39"/>
    <n v="0.54500000000000004"/>
    <n v="0.17499999999999999"/>
    <n v="1.907"/>
    <x v="274"/>
    <n v="0.45650000000000002"/>
    <x v="58"/>
    <x v="2"/>
    <x v="7"/>
    <x v="7"/>
    <x v="7"/>
    <x v="4"/>
    <x v="4"/>
    <x v="4"/>
    <n v="12.3"/>
    <x v="0"/>
    <x v="0"/>
    <x v="0"/>
    <x v="0"/>
  </r>
  <r>
    <x v="303"/>
    <x v="1"/>
    <x v="9"/>
    <n v="0.38500000000000001"/>
    <n v="0.125"/>
    <n v="0.59599999999999997"/>
    <x v="275"/>
    <n v="9.7000000000000003E-2"/>
    <x v="55"/>
    <x v="0"/>
    <x v="2"/>
    <x v="2"/>
    <x v="2"/>
    <x v="0"/>
    <x v="8"/>
    <x v="8"/>
    <n v="14.1"/>
    <x v="1"/>
    <x v="0"/>
    <x v="1"/>
    <x v="1"/>
  </r>
  <r>
    <x v="304"/>
    <x v="1"/>
    <x v="88"/>
    <n v="0.215"/>
    <n v="7.4999999999999997E-2"/>
    <n v="0.11600000000000001"/>
    <x v="276"/>
    <n v="2.9499999999999998E-2"/>
    <x v="203"/>
    <x v="3"/>
    <x v="6"/>
    <x v="6"/>
    <x v="6"/>
    <x v="3"/>
    <x v="9"/>
    <x v="9"/>
    <n v="3.6"/>
    <x v="1"/>
    <x v="0"/>
    <x v="1"/>
    <x v="1"/>
  </r>
  <r>
    <x v="305"/>
    <x v="2"/>
    <x v="20"/>
    <n v="0.36"/>
    <n v="0.125"/>
    <n v="0.54700000000000004"/>
    <x v="277"/>
    <n v="0.1105"/>
    <x v="57"/>
    <x v="3"/>
    <x v="13"/>
    <x v="13"/>
    <x v="13"/>
    <x v="0"/>
    <x v="7"/>
    <x v="7"/>
    <n v="1.9"/>
    <x v="1"/>
    <x v="0"/>
    <x v="1"/>
    <x v="1"/>
  </r>
  <r>
    <x v="306"/>
    <x v="2"/>
    <x v="16"/>
    <n v="0.38"/>
    <n v="0.13500000000000001"/>
    <n v="0.52800000000000002"/>
    <x v="191"/>
    <n v="0.13950000000000001"/>
    <x v="204"/>
    <x v="9"/>
    <x v="2"/>
    <x v="2"/>
    <x v="2"/>
    <x v="0"/>
    <x v="6"/>
    <x v="6"/>
    <n v="2.5"/>
    <x v="1"/>
    <x v="0"/>
    <x v="1"/>
    <x v="1"/>
  </r>
  <r>
    <x v="307"/>
    <x v="0"/>
    <x v="53"/>
    <n v="0.51500000000000001"/>
    <n v="0.16500000000000001"/>
    <n v="1.3115000000000001"/>
    <x v="278"/>
    <n v="0.2555"/>
    <x v="205"/>
    <x v="5"/>
    <x v="0"/>
    <x v="0"/>
    <x v="0"/>
    <x v="0"/>
    <x v="8"/>
    <x v="8"/>
    <n v="14.1"/>
    <x v="0"/>
    <x v="0"/>
    <x v="0"/>
    <x v="0"/>
  </r>
  <r>
    <x v="308"/>
    <x v="2"/>
    <x v="58"/>
    <n v="0.47"/>
    <n v="0.16500000000000001"/>
    <n v="1.0589999999999999"/>
    <x v="279"/>
    <n v="0.24099999999999999"/>
    <x v="67"/>
    <x v="0"/>
    <x v="8"/>
    <x v="8"/>
    <x v="8"/>
    <x v="5"/>
    <x v="5"/>
    <x v="5"/>
    <n v="24.1"/>
    <x v="0"/>
    <x v="0"/>
    <x v="0"/>
    <x v="0"/>
  </r>
  <r>
    <x v="309"/>
    <x v="1"/>
    <x v="30"/>
    <n v="0.375"/>
    <n v="0.14000000000000001"/>
    <n v="0.65049999999999997"/>
    <x v="280"/>
    <n v="0.14099999999999999"/>
    <x v="206"/>
    <x v="5"/>
    <x v="10"/>
    <x v="10"/>
    <x v="10"/>
    <x v="7"/>
    <x v="7"/>
    <x v="7"/>
    <n v="1.9"/>
    <x v="1"/>
    <x v="0"/>
    <x v="1"/>
    <x v="1"/>
  </r>
  <r>
    <x v="310"/>
    <x v="1"/>
    <x v="12"/>
    <n v="0.32"/>
    <n v="0.1"/>
    <n v="0.3075"/>
    <x v="281"/>
    <n v="5.3499999999999999E-2"/>
    <x v="197"/>
    <x v="3"/>
    <x v="4"/>
    <x v="4"/>
    <x v="4"/>
    <x v="1"/>
    <x v="8"/>
    <x v="8"/>
    <n v="14.1"/>
    <x v="1"/>
    <x v="0"/>
    <x v="1"/>
    <x v="1"/>
  </r>
  <r>
    <x v="311"/>
    <x v="1"/>
    <x v="75"/>
    <n v="0.315"/>
    <n v="0.1"/>
    <n v="0.32250000000000001"/>
    <x v="282"/>
    <n v="7.3499999999999996E-2"/>
    <x v="207"/>
    <x v="10"/>
    <x v="3"/>
    <x v="3"/>
    <x v="3"/>
    <x v="0"/>
    <x v="8"/>
    <x v="8"/>
    <n v="14.1"/>
    <x v="1"/>
    <x v="0"/>
    <x v="1"/>
    <x v="1"/>
  </r>
  <r>
    <x v="312"/>
    <x v="1"/>
    <x v="60"/>
    <n v="0.28000000000000003"/>
    <n v="8.5000000000000006E-2"/>
    <n v="0.2145"/>
    <x v="283"/>
    <n v="4.8500000000000001E-2"/>
    <x v="208"/>
    <x v="6"/>
    <x v="2"/>
    <x v="2"/>
    <x v="2"/>
    <x v="0"/>
    <x v="0"/>
    <x v="0"/>
    <n v="22.1"/>
    <x v="1"/>
    <x v="0"/>
    <x v="1"/>
    <x v="1"/>
  </r>
  <r>
    <x v="313"/>
    <x v="0"/>
    <x v="21"/>
    <n v="0.40500000000000003"/>
    <n v="0.13"/>
    <n v="0.63549999999999995"/>
    <x v="284"/>
    <n v="0.1565"/>
    <x v="35"/>
    <x v="0"/>
    <x v="6"/>
    <x v="6"/>
    <x v="6"/>
    <x v="3"/>
    <x v="1"/>
    <x v="1"/>
    <n v="18"/>
    <x v="1"/>
    <x v="0"/>
    <x v="1"/>
    <x v="1"/>
  </r>
  <r>
    <x v="314"/>
    <x v="1"/>
    <x v="35"/>
    <n v="0.31"/>
    <n v="0.09"/>
    <n v="0.30099999999999999"/>
    <x v="241"/>
    <n v="6.5000000000000002E-2"/>
    <x v="104"/>
    <x v="6"/>
    <x v="4"/>
    <x v="4"/>
    <x v="4"/>
    <x v="1"/>
    <x v="4"/>
    <x v="4"/>
    <n v="12.3"/>
    <x v="1"/>
    <x v="0"/>
    <x v="1"/>
    <x v="1"/>
  </r>
  <r>
    <x v="315"/>
    <x v="2"/>
    <x v="49"/>
    <n v="0.435"/>
    <n v="0.13500000000000001"/>
    <n v="0.85799999999999998"/>
    <x v="285"/>
    <n v="0.1585"/>
    <x v="209"/>
    <x v="4"/>
    <x v="5"/>
    <x v="5"/>
    <x v="5"/>
    <x v="2"/>
    <x v="1"/>
    <x v="1"/>
    <n v="18"/>
    <x v="1"/>
    <x v="0"/>
    <x v="1"/>
    <x v="1"/>
  </r>
  <r>
    <x v="316"/>
    <x v="1"/>
    <x v="23"/>
    <n v="0.3"/>
    <n v="0.1"/>
    <n v="0.3085"/>
    <x v="241"/>
    <n v="7.3499999999999996E-2"/>
    <x v="210"/>
    <x v="10"/>
    <x v="2"/>
    <x v="2"/>
    <x v="2"/>
    <x v="0"/>
    <x v="9"/>
    <x v="9"/>
    <n v="3.6"/>
    <x v="1"/>
    <x v="0"/>
    <x v="1"/>
    <x v="1"/>
  </r>
  <r>
    <x v="317"/>
    <x v="1"/>
    <x v="33"/>
    <n v="0.41"/>
    <n v="0.14000000000000001"/>
    <n v="0.69899999999999995"/>
    <x v="286"/>
    <n v="0.129"/>
    <x v="211"/>
    <x v="5"/>
    <x v="1"/>
    <x v="1"/>
    <x v="1"/>
    <x v="0"/>
    <x v="5"/>
    <x v="5"/>
    <n v="24.1"/>
    <x v="1"/>
    <x v="0"/>
    <x v="1"/>
    <x v="1"/>
  </r>
  <r>
    <x v="318"/>
    <x v="2"/>
    <x v="18"/>
    <n v="0.38"/>
    <n v="0.155"/>
    <n v="0.59550000000000003"/>
    <x v="287"/>
    <n v="0.161"/>
    <x v="110"/>
    <x v="7"/>
    <x v="13"/>
    <x v="13"/>
    <x v="13"/>
    <x v="0"/>
    <x v="2"/>
    <x v="2"/>
    <n v="6.1"/>
    <x v="1"/>
    <x v="0"/>
    <x v="1"/>
    <x v="1"/>
  </r>
  <r>
    <x v="319"/>
    <x v="1"/>
    <x v="89"/>
    <n v="0.13"/>
    <n v="4.4999999999999998E-2"/>
    <n v="2.6499999999999999E-2"/>
    <x v="288"/>
    <n v="5.0000000000000001E-3"/>
    <x v="56"/>
    <x v="12"/>
    <x v="5"/>
    <x v="5"/>
    <x v="5"/>
    <x v="2"/>
    <x v="3"/>
    <x v="3"/>
    <n v="12.8"/>
    <x v="1"/>
    <x v="0"/>
    <x v="1"/>
    <x v="1"/>
  </r>
  <r>
    <x v="320"/>
    <x v="0"/>
    <x v="62"/>
    <n v="0.42"/>
    <n v="0.16"/>
    <n v="0.75600000000000001"/>
    <x v="289"/>
    <n v="0.17299999999999999"/>
    <x v="67"/>
    <x v="0"/>
    <x v="2"/>
    <x v="2"/>
    <x v="2"/>
    <x v="0"/>
    <x v="3"/>
    <x v="3"/>
    <n v="12.8"/>
    <x v="1"/>
    <x v="0"/>
    <x v="1"/>
    <x v="1"/>
  </r>
  <r>
    <x v="321"/>
    <x v="2"/>
    <x v="71"/>
    <n v="0.53"/>
    <n v="0.15"/>
    <n v="1.4770000000000001"/>
    <x v="290"/>
    <n v="0.30249999999999999"/>
    <x v="150"/>
    <x v="9"/>
    <x v="1"/>
    <x v="1"/>
    <x v="1"/>
    <x v="0"/>
    <x v="9"/>
    <x v="9"/>
    <n v="3.6"/>
    <x v="0"/>
    <x v="0"/>
    <x v="0"/>
    <x v="0"/>
  </r>
  <r>
    <x v="322"/>
    <x v="2"/>
    <x v="24"/>
    <n v="0.215"/>
    <n v="7.4999999999999997E-2"/>
    <n v="0.1145"/>
    <x v="291"/>
    <n v="2.6499999999999999E-2"/>
    <x v="212"/>
    <x v="10"/>
    <x v="1"/>
    <x v="1"/>
    <x v="1"/>
    <x v="0"/>
    <x v="0"/>
    <x v="0"/>
    <n v="22.1"/>
    <x v="1"/>
    <x v="0"/>
    <x v="1"/>
    <x v="1"/>
  </r>
  <r>
    <x v="323"/>
    <x v="0"/>
    <x v="37"/>
    <n v="0.44500000000000001"/>
    <n v="0.13500000000000001"/>
    <n v="0.88300000000000001"/>
    <x v="292"/>
    <n v="0.20349999999999999"/>
    <x v="166"/>
    <x v="2"/>
    <x v="6"/>
    <x v="6"/>
    <x v="6"/>
    <x v="3"/>
    <x v="5"/>
    <x v="5"/>
    <n v="24.1"/>
    <x v="1"/>
    <x v="0"/>
    <x v="1"/>
    <x v="1"/>
  </r>
  <r>
    <x v="324"/>
    <x v="0"/>
    <x v="15"/>
    <n v="0.38500000000000001"/>
    <n v="0.125"/>
    <n v="0.53949999999999998"/>
    <x v="293"/>
    <n v="0.128"/>
    <x v="38"/>
    <x v="2"/>
    <x v="0"/>
    <x v="0"/>
    <x v="0"/>
    <x v="0"/>
    <x v="8"/>
    <x v="8"/>
    <n v="14.1"/>
    <x v="1"/>
    <x v="0"/>
    <x v="1"/>
    <x v="1"/>
  </r>
  <r>
    <x v="325"/>
    <x v="1"/>
    <x v="40"/>
    <n v="0.39"/>
    <n v="0.125"/>
    <n v="0.59899999999999998"/>
    <x v="61"/>
    <n v="0.14899999999999999"/>
    <x v="213"/>
    <x v="0"/>
    <x v="9"/>
    <x v="9"/>
    <x v="9"/>
    <x v="6"/>
    <x v="4"/>
    <x v="4"/>
    <n v="12.3"/>
    <x v="1"/>
    <x v="0"/>
    <x v="1"/>
    <x v="1"/>
  </r>
  <r>
    <x v="326"/>
    <x v="2"/>
    <x v="7"/>
    <n v="0.32500000000000001"/>
    <n v="0.115"/>
    <n v="0.28849999999999998"/>
    <x v="294"/>
    <n v="5.7000000000000002E-2"/>
    <x v="214"/>
    <x v="4"/>
    <x v="2"/>
    <x v="2"/>
    <x v="2"/>
    <x v="0"/>
    <x v="7"/>
    <x v="7"/>
    <n v="1.9"/>
    <x v="1"/>
    <x v="0"/>
    <x v="1"/>
    <x v="1"/>
  </r>
  <r>
    <x v="327"/>
    <x v="1"/>
    <x v="29"/>
    <n v="0.44500000000000001"/>
    <n v="0.13500000000000001"/>
    <n v="0.77149999999999996"/>
    <x v="164"/>
    <n v="0.17449999999999999"/>
    <x v="215"/>
    <x v="0"/>
    <x v="13"/>
    <x v="13"/>
    <x v="13"/>
    <x v="0"/>
    <x v="2"/>
    <x v="2"/>
    <n v="6.1"/>
    <x v="1"/>
    <x v="0"/>
    <x v="1"/>
    <x v="1"/>
  </r>
  <r>
    <x v="328"/>
    <x v="2"/>
    <x v="56"/>
    <n v="0.495"/>
    <n v="0.17499999999999999"/>
    <n v="1.806"/>
    <x v="295"/>
    <n v="0.32850000000000001"/>
    <x v="103"/>
    <x v="8"/>
    <x v="1"/>
    <x v="1"/>
    <x v="1"/>
    <x v="0"/>
    <x v="9"/>
    <x v="9"/>
    <n v="3.6"/>
    <x v="1"/>
    <x v="0"/>
    <x v="1"/>
    <x v="1"/>
  </r>
  <r>
    <x v="329"/>
    <x v="1"/>
    <x v="60"/>
    <n v="0.3"/>
    <n v="7.4999999999999997E-2"/>
    <n v="0.14399999999999999"/>
    <x v="296"/>
    <n v="0.03"/>
    <x v="216"/>
    <x v="6"/>
    <x v="12"/>
    <x v="12"/>
    <x v="12"/>
    <x v="9"/>
    <x v="4"/>
    <x v="4"/>
    <n v="12.3"/>
    <x v="1"/>
    <x v="0"/>
    <x v="1"/>
    <x v="1"/>
  </r>
  <r>
    <x v="330"/>
    <x v="2"/>
    <x v="35"/>
    <n v="0.32500000000000001"/>
    <n v="9.5000000000000001E-2"/>
    <n v="0.3785"/>
    <x v="297"/>
    <n v="0.08"/>
    <x v="28"/>
    <x v="6"/>
    <x v="15"/>
    <x v="14"/>
    <x v="14"/>
    <x v="10"/>
    <x v="8"/>
    <x v="8"/>
    <n v="14.1"/>
    <x v="1"/>
    <x v="0"/>
    <x v="1"/>
    <x v="1"/>
  </r>
  <r>
    <x v="331"/>
    <x v="2"/>
    <x v="28"/>
    <n v="0.44500000000000001"/>
    <n v="0.16"/>
    <n v="0.98399999999999999"/>
    <x v="298"/>
    <n v="0.20100000000000001"/>
    <x v="42"/>
    <x v="0"/>
    <x v="7"/>
    <x v="7"/>
    <x v="7"/>
    <x v="4"/>
    <x v="1"/>
    <x v="1"/>
    <n v="18"/>
    <x v="0"/>
    <x v="0"/>
    <x v="0"/>
    <x v="0"/>
  </r>
  <r>
    <x v="332"/>
    <x v="1"/>
    <x v="27"/>
    <n v="0.315"/>
    <n v="0.1"/>
    <n v="0.3"/>
    <x v="84"/>
    <n v="5.7500000000000002E-2"/>
    <x v="28"/>
    <x v="3"/>
    <x v="4"/>
    <x v="4"/>
    <x v="4"/>
    <x v="1"/>
    <x v="1"/>
    <x v="1"/>
    <n v="18"/>
    <x v="1"/>
    <x v="0"/>
    <x v="1"/>
    <x v="1"/>
  </r>
  <r>
    <x v="333"/>
    <x v="0"/>
    <x v="65"/>
    <n v="0.52500000000000002"/>
    <n v="0.17"/>
    <n v="1.8095000000000001"/>
    <x v="299"/>
    <n v="0.39100000000000001"/>
    <x v="217"/>
    <x v="7"/>
    <x v="2"/>
    <x v="2"/>
    <x v="2"/>
    <x v="0"/>
    <x v="9"/>
    <x v="9"/>
    <n v="3.6"/>
    <x v="0"/>
    <x v="0"/>
    <x v="0"/>
    <x v="0"/>
  </r>
  <r>
    <x v="334"/>
    <x v="2"/>
    <x v="90"/>
    <n v="0.51500000000000001"/>
    <n v="0.16500000000000001"/>
    <n v="1.1735"/>
    <x v="300"/>
    <n v="0.28499999999999998"/>
    <x v="218"/>
    <x v="2"/>
    <x v="6"/>
    <x v="6"/>
    <x v="6"/>
    <x v="3"/>
    <x v="9"/>
    <x v="9"/>
    <n v="3.6"/>
    <x v="0"/>
    <x v="0"/>
    <x v="0"/>
    <x v="0"/>
  </r>
  <r>
    <x v="335"/>
    <x v="2"/>
    <x v="62"/>
    <n v="0.40500000000000003"/>
    <n v="0.16"/>
    <n v="0.79200000000000004"/>
    <x v="301"/>
    <n v="0.14549999999999999"/>
    <x v="137"/>
    <x v="1"/>
    <x v="4"/>
    <x v="4"/>
    <x v="4"/>
    <x v="1"/>
    <x v="4"/>
    <x v="4"/>
    <n v="12.3"/>
    <x v="1"/>
    <x v="0"/>
    <x v="1"/>
    <x v="1"/>
  </r>
  <r>
    <x v="336"/>
    <x v="0"/>
    <x v="14"/>
    <n v="0.5"/>
    <n v="0.17499999999999999"/>
    <n v="1.377"/>
    <x v="302"/>
    <n v="0.33"/>
    <x v="219"/>
    <x v="7"/>
    <x v="3"/>
    <x v="3"/>
    <x v="3"/>
    <x v="0"/>
    <x v="0"/>
    <x v="0"/>
    <n v="22.1"/>
    <x v="0"/>
    <x v="0"/>
    <x v="0"/>
    <x v="0"/>
  </r>
  <r>
    <x v="337"/>
    <x v="1"/>
    <x v="91"/>
    <n v="0.11"/>
    <n v="2.5000000000000001E-2"/>
    <n v="1.7999999999999999E-2"/>
    <x v="303"/>
    <n v="5.4999999999999997E-3"/>
    <x v="220"/>
    <x v="16"/>
    <x v="9"/>
    <x v="9"/>
    <x v="9"/>
    <x v="6"/>
    <x v="6"/>
    <x v="6"/>
    <n v="2.5"/>
    <x v="1"/>
    <x v="0"/>
    <x v="1"/>
    <x v="1"/>
  </r>
  <r>
    <x v="338"/>
    <x v="2"/>
    <x v="22"/>
    <n v="0.49"/>
    <n v="0.17499999999999999"/>
    <n v="1.3585"/>
    <x v="304"/>
    <n v="0.29399999999999998"/>
    <x v="63"/>
    <x v="5"/>
    <x v="9"/>
    <x v="9"/>
    <x v="9"/>
    <x v="6"/>
    <x v="2"/>
    <x v="2"/>
    <n v="6.1"/>
    <x v="0"/>
    <x v="0"/>
    <x v="0"/>
    <x v="0"/>
  </r>
  <r>
    <x v="339"/>
    <x v="1"/>
    <x v="55"/>
    <n v="0.32500000000000001"/>
    <n v="0.12"/>
    <n v="0.39950000000000002"/>
    <x v="305"/>
    <n v="6.0999999999999999E-2"/>
    <x v="221"/>
    <x v="3"/>
    <x v="9"/>
    <x v="9"/>
    <x v="9"/>
    <x v="6"/>
    <x v="8"/>
    <x v="8"/>
    <n v="14.1"/>
    <x v="1"/>
    <x v="0"/>
    <x v="1"/>
    <x v="1"/>
  </r>
  <r>
    <x v="340"/>
    <x v="2"/>
    <x v="5"/>
    <n v="0.495"/>
    <n v="0.17499999999999999"/>
    <n v="1.2695000000000001"/>
    <x v="91"/>
    <n v="0.27100000000000002"/>
    <x v="222"/>
    <x v="2"/>
    <x v="8"/>
    <x v="8"/>
    <x v="8"/>
    <x v="5"/>
    <x v="0"/>
    <x v="0"/>
    <n v="22.1"/>
    <x v="0"/>
    <x v="0"/>
    <x v="0"/>
    <x v="0"/>
  </r>
  <r>
    <x v="341"/>
    <x v="0"/>
    <x v="15"/>
    <n v="0.4"/>
    <n v="0.115"/>
    <n v="0.56899999999999995"/>
    <x v="306"/>
    <n v="0.13250000000000001"/>
    <x v="223"/>
    <x v="0"/>
    <x v="4"/>
    <x v="4"/>
    <x v="4"/>
    <x v="1"/>
    <x v="7"/>
    <x v="7"/>
    <n v="1.9"/>
    <x v="1"/>
    <x v="0"/>
    <x v="1"/>
    <x v="1"/>
  </r>
  <r>
    <x v="342"/>
    <x v="0"/>
    <x v="13"/>
    <n v="0.56999999999999995"/>
    <n v="0.185"/>
    <n v="1.7609999999999999"/>
    <x v="307"/>
    <n v="0.3725"/>
    <x v="224"/>
    <x v="5"/>
    <x v="1"/>
    <x v="1"/>
    <x v="1"/>
    <x v="0"/>
    <x v="8"/>
    <x v="8"/>
    <n v="14.1"/>
    <x v="0"/>
    <x v="0"/>
    <x v="0"/>
    <x v="0"/>
  </r>
  <r>
    <x v="343"/>
    <x v="2"/>
    <x v="52"/>
    <n v="0.46500000000000002"/>
    <n v="0.15"/>
    <n v="0.91900000000000004"/>
    <x v="308"/>
    <n v="0.17649999999999999"/>
    <x v="225"/>
    <x v="0"/>
    <x v="5"/>
    <x v="5"/>
    <x v="5"/>
    <x v="2"/>
    <x v="6"/>
    <x v="6"/>
    <n v="2.5"/>
    <x v="0"/>
    <x v="0"/>
    <x v="0"/>
    <x v="0"/>
  </r>
  <r>
    <x v="344"/>
    <x v="1"/>
    <x v="19"/>
    <n v="0.37"/>
    <n v="0.12"/>
    <n v="0.47049999999999997"/>
    <x v="309"/>
    <n v="0.1055"/>
    <x v="174"/>
    <x v="7"/>
    <x v="0"/>
    <x v="0"/>
    <x v="0"/>
    <x v="0"/>
    <x v="9"/>
    <x v="9"/>
    <n v="3.6"/>
    <x v="1"/>
    <x v="0"/>
    <x v="1"/>
    <x v="1"/>
  </r>
  <r>
    <x v="345"/>
    <x v="2"/>
    <x v="16"/>
    <n v="0.37"/>
    <n v="0.13"/>
    <n v="0.64300000000000002"/>
    <x v="310"/>
    <n v="0.11550000000000001"/>
    <x v="25"/>
    <x v="3"/>
    <x v="0"/>
    <x v="0"/>
    <x v="0"/>
    <x v="0"/>
    <x v="5"/>
    <x v="5"/>
    <n v="24.1"/>
    <x v="1"/>
    <x v="0"/>
    <x v="1"/>
    <x v="1"/>
  </r>
  <r>
    <x v="346"/>
    <x v="2"/>
    <x v="92"/>
    <n v="0.36"/>
    <n v="0.16"/>
    <n v="0.56699999999999995"/>
    <x v="7"/>
    <n v="0.1245"/>
    <x v="143"/>
    <x v="7"/>
    <x v="6"/>
    <x v="6"/>
    <x v="6"/>
    <x v="3"/>
    <x v="9"/>
    <x v="9"/>
    <n v="3.6"/>
    <x v="1"/>
    <x v="0"/>
    <x v="1"/>
    <x v="1"/>
  </r>
  <r>
    <x v="347"/>
    <x v="1"/>
    <x v="54"/>
    <n v="0.22"/>
    <n v="7.0000000000000007E-2"/>
    <n v="0.14099999999999999"/>
    <x v="311"/>
    <n v="3.1E-2"/>
    <x v="226"/>
    <x v="12"/>
    <x v="7"/>
    <x v="7"/>
    <x v="7"/>
    <x v="4"/>
    <x v="0"/>
    <x v="0"/>
    <n v="22.1"/>
    <x v="1"/>
    <x v="0"/>
    <x v="1"/>
    <x v="1"/>
  </r>
  <r>
    <x v="348"/>
    <x v="2"/>
    <x v="82"/>
    <n v="0.30499999999999999"/>
    <n v="0.09"/>
    <n v="0.27750000000000002"/>
    <x v="312"/>
    <n v="5.1499999999999997E-2"/>
    <x v="28"/>
    <x v="0"/>
    <x v="7"/>
    <x v="7"/>
    <x v="7"/>
    <x v="4"/>
    <x v="6"/>
    <x v="6"/>
    <n v="2.5"/>
    <x v="1"/>
    <x v="0"/>
    <x v="1"/>
    <x v="1"/>
  </r>
  <r>
    <x v="349"/>
    <x v="0"/>
    <x v="3"/>
    <n v="0.375"/>
    <n v="0.13500000000000001"/>
    <n v="0.55600000000000005"/>
    <x v="313"/>
    <n v="0.13150000000000001"/>
    <x v="227"/>
    <x v="5"/>
    <x v="1"/>
    <x v="1"/>
    <x v="1"/>
    <x v="0"/>
    <x v="7"/>
    <x v="7"/>
    <n v="1.9"/>
    <x v="1"/>
    <x v="0"/>
    <x v="1"/>
    <x v="1"/>
  </r>
  <r>
    <x v="350"/>
    <x v="0"/>
    <x v="65"/>
    <n v="0.54500000000000004"/>
    <n v="0.19500000000000001"/>
    <n v="1.7344999999999999"/>
    <x v="314"/>
    <n v="0.3695"/>
    <x v="228"/>
    <x v="15"/>
    <x v="7"/>
    <x v="7"/>
    <x v="7"/>
    <x v="4"/>
    <x v="9"/>
    <x v="9"/>
    <n v="3.6"/>
    <x v="1"/>
    <x v="0"/>
    <x v="1"/>
    <x v="1"/>
  </r>
  <r>
    <x v="351"/>
    <x v="0"/>
    <x v="2"/>
    <n v="0.56999999999999995"/>
    <n v="0.20499999999999999"/>
    <n v="1.6194999999999999"/>
    <x v="315"/>
    <n v="0.315"/>
    <x v="224"/>
    <x v="2"/>
    <x v="12"/>
    <x v="12"/>
    <x v="12"/>
    <x v="9"/>
    <x v="4"/>
    <x v="4"/>
    <n v="12.3"/>
    <x v="0"/>
    <x v="0"/>
    <x v="0"/>
    <x v="0"/>
  </r>
  <r>
    <x v="352"/>
    <x v="2"/>
    <x v="58"/>
    <n v="0.47499999999999998"/>
    <n v="0.155"/>
    <n v="1.1385000000000001"/>
    <x v="316"/>
    <n v="0.22950000000000001"/>
    <x v="102"/>
    <x v="0"/>
    <x v="15"/>
    <x v="14"/>
    <x v="14"/>
    <x v="10"/>
    <x v="0"/>
    <x v="0"/>
    <n v="22.1"/>
    <x v="0"/>
    <x v="0"/>
    <x v="0"/>
    <x v="0"/>
  </r>
  <r>
    <x v="353"/>
    <x v="1"/>
    <x v="31"/>
    <n v="0.45"/>
    <n v="0.14000000000000001"/>
    <n v="0.753"/>
    <x v="317"/>
    <n v="0.13250000000000001"/>
    <x v="129"/>
    <x v="3"/>
    <x v="13"/>
    <x v="13"/>
    <x v="13"/>
    <x v="0"/>
    <x v="6"/>
    <x v="6"/>
    <n v="2.5"/>
    <x v="1"/>
    <x v="0"/>
    <x v="1"/>
    <x v="1"/>
  </r>
  <r>
    <x v="354"/>
    <x v="2"/>
    <x v="5"/>
    <n v="0.49"/>
    <n v="0.18"/>
    <n v="1.1299999999999999"/>
    <x v="318"/>
    <n v="0.27650000000000002"/>
    <x v="176"/>
    <x v="7"/>
    <x v="0"/>
    <x v="0"/>
    <x v="0"/>
    <x v="0"/>
    <x v="5"/>
    <x v="5"/>
    <n v="24.1"/>
    <x v="0"/>
    <x v="0"/>
    <x v="0"/>
    <x v="0"/>
  </r>
  <r>
    <x v="355"/>
    <x v="0"/>
    <x v="49"/>
    <n v="0.44"/>
    <n v="0.14499999999999999"/>
    <n v="0.88149999999999995"/>
    <x v="319"/>
    <n v="0.19750000000000001"/>
    <x v="229"/>
    <x v="3"/>
    <x v="15"/>
    <x v="14"/>
    <x v="14"/>
    <x v="10"/>
    <x v="8"/>
    <x v="8"/>
    <n v="14.1"/>
    <x v="0"/>
    <x v="0"/>
    <x v="0"/>
    <x v="0"/>
  </r>
  <r>
    <x v="356"/>
    <x v="0"/>
    <x v="25"/>
    <n v="0.375"/>
    <n v="0.11"/>
    <n v="0.58050000000000002"/>
    <x v="124"/>
    <n v="0.11799999999999999"/>
    <x v="230"/>
    <x v="6"/>
    <x v="5"/>
    <x v="5"/>
    <x v="5"/>
    <x v="2"/>
    <x v="4"/>
    <x v="4"/>
    <n v="12.3"/>
    <x v="1"/>
    <x v="0"/>
    <x v="1"/>
    <x v="1"/>
  </r>
  <r>
    <x v="357"/>
    <x v="2"/>
    <x v="56"/>
    <n v="0.48"/>
    <n v="0.16500000000000001"/>
    <n v="1.0854999999999999"/>
    <x v="242"/>
    <n v="0.25750000000000001"/>
    <x v="113"/>
    <x v="5"/>
    <x v="4"/>
    <x v="4"/>
    <x v="4"/>
    <x v="1"/>
    <x v="7"/>
    <x v="7"/>
    <n v="1.9"/>
    <x v="0"/>
    <x v="0"/>
    <x v="0"/>
    <x v="0"/>
  </r>
  <r>
    <x v="358"/>
    <x v="1"/>
    <x v="26"/>
    <n v="0.34499999999999997"/>
    <n v="0.115"/>
    <n v="0.42949999999999999"/>
    <x v="320"/>
    <n v="0.108"/>
    <x v="148"/>
    <x v="3"/>
    <x v="11"/>
    <x v="11"/>
    <x v="11"/>
    <x v="8"/>
    <x v="3"/>
    <x v="3"/>
    <n v="12.8"/>
    <x v="1"/>
    <x v="0"/>
    <x v="1"/>
    <x v="1"/>
  </r>
  <r>
    <x v="359"/>
    <x v="2"/>
    <x v="37"/>
    <n v="0.435"/>
    <n v="0.13"/>
    <n v="1.0105"/>
    <x v="120"/>
    <n v="0.222"/>
    <x v="30"/>
    <x v="5"/>
    <x v="15"/>
    <x v="14"/>
    <x v="14"/>
    <x v="10"/>
    <x v="2"/>
    <x v="2"/>
    <n v="6.1"/>
    <x v="1"/>
    <x v="0"/>
    <x v="1"/>
    <x v="1"/>
  </r>
  <r>
    <x v="360"/>
    <x v="1"/>
    <x v="47"/>
    <n v="0.24"/>
    <n v="7.4999999999999997E-2"/>
    <n v="0.187"/>
    <x v="321"/>
    <n v="4.4499999999999998E-2"/>
    <x v="231"/>
    <x v="10"/>
    <x v="15"/>
    <x v="14"/>
    <x v="14"/>
    <x v="10"/>
    <x v="4"/>
    <x v="4"/>
    <n v="12.3"/>
    <x v="1"/>
    <x v="0"/>
    <x v="1"/>
    <x v="1"/>
  </r>
  <r>
    <x v="361"/>
    <x v="0"/>
    <x v="93"/>
    <n v="0.27"/>
    <n v="0.09"/>
    <n v="0.1885"/>
    <x v="322"/>
    <n v="3.85E-2"/>
    <x v="232"/>
    <x v="12"/>
    <x v="3"/>
    <x v="3"/>
    <x v="3"/>
    <x v="0"/>
    <x v="3"/>
    <x v="3"/>
    <n v="12.8"/>
    <x v="1"/>
    <x v="0"/>
    <x v="1"/>
    <x v="1"/>
  </r>
  <r>
    <x v="362"/>
    <x v="2"/>
    <x v="40"/>
    <n v="0.44"/>
    <n v="0.15"/>
    <n v="0.67649999999999999"/>
    <x v="306"/>
    <n v="0.13900000000000001"/>
    <x v="166"/>
    <x v="7"/>
    <x v="7"/>
    <x v="7"/>
    <x v="7"/>
    <x v="4"/>
    <x v="3"/>
    <x v="3"/>
    <n v="12.8"/>
    <x v="1"/>
    <x v="0"/>
    <x v="1"/>
    <x v="1"/>
  </r>
  <r>
    <x v="363"/>
    <x v="0"/>
    <x v="58"/>
    <n v="0.46500000000000002"/>
    <n v="0.16"/>
    <n v="1.133"/>
    <x v="323"/>
    <n v="0.28849999999999998"/>
    <x v="233"/>
    <x v="2"/>
    <x v="6"/>
    <x v="6"/>
    <x v="6"/>
    <x v="3"/>
    <x v="5"/>
    <x v="5"/>
    <n v="24.1"/>
    <x v="0"/>
    <x v="0"/>
    <x v="0"/>
    <x v="0"/>
  </r>
  <r>
    <x v="364"/>
    <x v="0"/>
    <x v="51"/>
    <n v="0.43"/>
    <n v="0.15"/>
    <n v="0.87450000000000006"/>
    <x v="324"/>
    <n v="0.161"/>
    <x v="139"/>
    <x v="3"/>
    <x v="4"/>
    <x v="4"/>
    <x v="4"/>
    <x v="1"/>
    <x v="7"/>
    <x v="7"/>
    <n v="1.9"/>
    <x v="0"/>
    <x v="0"/>
    <x v="0"/>
    <x v="0"/>
  </r>
  <r>
    <x v="365"/>
    <x v="0"/>
    <x v="49"/>
    <n v="0.43"/>
    <n v="0.13500000000000001"/>
    <n v="0.81200000000000006"/>
    <x v="54"/>
    <n v="0.16300000000000001"/>
    <x v="206"/>
    <x v="0"/>
    <x v="1"/>
    <x v="1"/>
    <x v="1"/>
    <x v="0"/>
    <x v="6"/>
    <x v="6"/>
    <n v="2.5"/>
    <x v="0"/>
    <x v="0"/>
    <x v="0"/>
    <x v="0"/>
  </r>
  <r>
    <x v="366"/>
    <x v="0"/>
    <x v="90"/>
    <n v="0.52500000000000002"/>
    <n v="0.19500000000000001"/>
    <n v="1.37"/>
    <x v="325"/>
    <n v="0.29549999999999998"/>
    <x v="234"/>
    <x v="7"/>
    <x v="7"/>
    <x v="7"/>
    <x v="7"/>
    <x v="4"/>
    <x v="5"/>
    <x v="5"/>
    <n v="24.1"/>
    <x v="0"/>
    <x v="0"/>
    <x v="0"/>
    <x v="0"/>
  </r>
  <r>
    <x v="367"/>
    <x v="0"/>
    <x v="72"/>
    <n v="0.30499999999999999"/>
    <n v="0.105"/>
    <n v="0.36049999999999999"/>
    <x v="326"/>
    <n v="8.2000000000000003E-2"/>
    <x v="28"/>
    <x v="5"/>
    <x v="3"/>
    <x v="3"/>
    <x v="3"/>
    <x v="0"/>
    <x v="1"/>
    <x v="1"/>
    <n v="18"/>
    <x v="1"/>
    <x v="0"/>
    <x v="1"/>
    <x v="1"/>
  </r>
  <r>
    <x v="368"/>
    <x v="1"/>
    <x v="94"/>
    <n v="0.19500000000000001"/>
    <n v="0.06"/>
    <n v="9.5000000000000001E-2"/>
    <x v="327"/>
    <n v="2.4500000000000001E-2"/>
    <x v="160"/>
    <x v="14"/>
    <x v="4"/>
    <x v="4"/>
    <x v="4"/>
    <x v="1"/>
    <x v="3"/>
    <x v="3"/>
    <n v="12.8"/>
    <x v="1"/>
    <x v="0"/>
    <x v="1"/>
    <x v="1"/>
  </r>
  <r>
    <x v="369"/>
    <x v="1"/>
    <x v="93"/>
    <n v="0.3"/>
    <n v="8.5000000000000006E-2"/>
    <n v="0.27"/>
    <x v="328"/>
    <n v="6.4000000000000001E-2"/>
    <x v="235"/>
    <x v="6"/>
    <x v="4"/>
    <x v="4"/>
    <x v="4"/>
    <x v="1"/>
    <x v="9"/>
    <x v="9"/>
    <n v="3.6"/>
    <x v="1"/>
    <x v="0"/>
    <x v="1"/>
    <x v="1"/>
  </r>
  <r>
    <x v="370"/>
    <x v="2"/>
    <x v="25"/>
    <n v="0.39500000000000002"/>
    <n v="0.125"/>
    <n v="0.58050000000000002"/>
    <x v="329"/>
    <n v="0.13350000000000001"/>
    <x v="236"/>
    <x v="2"/>
    <x v="15"/>
    <x v="14"/>
    <x v="14"/>
    <x v="10"/>
    <x v="6"/>
    <x v="6"/>
    <n v="2.5"/>
    <x v="1"/>
    <x v="0"/>
    <x v="1"/>
    <x v="1"/>
  </r>
  <r>
    <x v="371"/>
    <x v="1"/>
    <x v="41"/>
    <n v="0.26"/>
    <n v="8.5000000000000006E-2"/>
    <n v="0.17399999999999999"/>
    <x v="330"/>
    <n v="3.4500000000000003E-2"/>
    <x v="237"/>
    <x v="5"/>
    <x v="4"/>
    <x v="4"/>
    <x v="4"/>
    <x v="1"/>
    <x v="8"/>
    <x v="8"/>
    <n v="14.1"/>
    <x v="1"/>
    <x v="0"/>
    <x v="1"/>
    <x v="1"/>
  </r>
  <r>
    <x v="372"/>
    <x v="0"/>
    <x v="58"/>
    <n v="0.48"/>
    <n v="0.18"/>
    <n v="1.0645"/>
    <x v="36"/>
    <n v="0.2455"/>
    <x v="91"/>
    <x v="5"/>
    <x v="11"/>
    <x v="11"/>
    <x v="11"/>
    <x v="8"/>
    <x v="2"/>
    <x v="2"/>
    <n v="6.1"/>
    <x v="0"/>
    <x v="0"/>
    <x v="0"/>
    <x v="0"/>
  </r>
  <r>
    <x v="373"/>
    <x v="0"/>
    <x v="83"/>
    <n v="0.55000000000000004"/>
    <n v="0.21"/>
    <n v="1.7444999999999999"/>
    <x v="331"/>
    <n v="0.30499999999999999"/>
    <x v="238"/>
    <x v="8"/>
    <x v="8"/>
    <x v="8"/>
    <x v="8"/>
    <x v="5"/>
    <x v="6"/>
    <x v="6"/>
    <n v="2.5"/>
    <x v="0"/>
    <x v="0"/>
    <x v="0"/>
    <x v="0"/>
  </r>
  <r>
    <x v="374"/>
    <x v="2"/>
    <x v="28"/>
    <n v="0.47"/>
    <n v="0.16500000000000001"/>
    <n v="0.92700000000000005"/>
    <x v="332"/>
    <n v="0.19850000000000001"/>
    <x v="176"/>
    <x v="2"/>
    <x v="12"/>
    <x v="12"/>
    <x v="12"/>
    <x v="9"/>
    <x v="5"/>
    <x v="5"/>
    <n v="24.1"/>
    <x v="1"/>
    <x v="0"/>
    <x v="1"/>
    <x v="1"/>
  </r>
  <r>
    <x v="375"/>
    <x v="1"/>
    <x v="27"/>
    <n v="0.3"/>
    <n v="0.115"/>
    <n v="0.25950000000000001"/>
    <x v="333"/>
    <n v="5.1499999999999997E-2"/>
    <x v="104"/>
    <x v="5"/>
    <x v="6"/>
    <x v="6"/>
    <x v="6"/>
    <x v="3"/>
    <x v="8"/>
    <x v="8"/>
    <n v="14.1"/>
    <x v="1"/>
    <x v="0"/>
    <x v="1"/>
    <x v="1"/>
  </r>
  <r>
    <x v="376"/>
    <x v="2"/>
    <x v="15"/>
    <n v="0.39500000000000002"/>
    <n v="0.12"/>
    <n v="0.67400000000000004"/>
    <x v="334"/>
    <n v="0.1235"/>
    <x v="35"/>
    <x v="0"/>
    <x v="4"/>
    <x v="4"/>
    <x v="4"/>
    <x v="1"/>
    <x v="9"/>
    <x v="9"/>
    <n v="3.6"/>
    <x v="1"/>
    <x v="0"/>
    <x v="1"/>
    <x v="1"/>
  </r>
  <r>
    <x v="377"/>
    <x v="0"/>
    <x v="19"/>
    <n v="0.35"/>
    <n v="0.115"/>
    <n v="0.48699999999999999"/>
    <x v="335"/>
    <n v="0.127"/>
    <x v="174"/>
    <x v="3"/>
    <x v="2"/>
    <x v="2"/>
    <x v="2"/>
    <x v="0"/>
    <x v="7"/>
    <x v="7"/>
    <n v="1.9"/>
    <x v="1"/>
    <x v="0"/>
    <x v="1"/>
    <x v="1"/>
  </r>
  <r>
    <x v="378"/>
    <x v="1"/>
    <x v="75"/>
    <n v="0.28999999999999998"/>
    <n v="0.1"/>
    <n v="0.25800000000000001"/>
    <x v="336"/>
    <n v="5.8999999999999997E-2"/>
    <x v="239"/>
    <x v="6"/>
    <x v="10"/>
    <x v="10"/>
    <x v="10"/>
    <x v="7"/>
    <x v="2"/>
    <x v="2"/>
    <n v="6.1"/>
    <x v="1"/>
    <x v="0"/>
    <x v="1"/>
    <x v="1"/>
  </r>
  <r>
    <x v="379"/>
    <x v="2"/>
    <x v="29"/>
    <n v="0.46"/>
    <n v="0.155"/>
    <n v="0.90600000000000003"/>
    <x v="106"/>
    <n v="0.14849999999999999"/>
    <x v="0"/>
    <x v="4"/>
    <x v="4"/>
    <x v="4"/>
    <x v="4"/>
    <x v="1"/>
    <x v="1"/>
    <x v="1"/>
    <n v="18"/>
    <x v="1"/>
    <x v="0"/>
    <x v="1"/>
    <x v="1"/>
  </r>
  <r>
    <x v="380"/>
    <x v="0"/>
    <x v="48"/>
    <n v="0.42499999999999999"/>
    <n v="0.13"/>
    <n v="0.78200000000000003"/>
    <x v="203"/>
    <n v="0.17449999999999999"/>
    <x v="240"/>
    <x v="3"/>
    <x v="5"/>
    <x v="5"/>
    <x v="5"/>
    <x v="2"/>
    <x v="1"/>
    <x v="1"/>
    <n v="18"/>
    <x v="1"/>
    <x v="0"/>
    <x v="1"/>
    <x v="1"/>
  </r>
  <r>
    <x v="381"/>
    <x v="2"/>
    <x v="29"/>
    <n v="0.44"/>
    <n v="0.15"/>
    <n v="0.87250000000000005"/>
    <x v="337"/>
    <n v="0.215"/>
    <x v="114"/>
    <x v="3"/>
    <x v="9"/>
    <x v="9"/>
    <x v="9"/>
    <x v="6"/>
    <x v="0"/>
    <x v="0"/>
    <n v="22.1"/>
    <x v="1"/>
    <x v="0"/>
    <x v="1"/>
    <x v="1"/>
  </r>
  <r>
    <x v="382"/>
    <x v="2"/>
    <x v="33"/>
    <n v="0.42499999999999999"/>
    <n v="0.155"/>
    <n v="0.77349999999999997"/>
    <x v="338"/>
    <n v="0.123"/>
    <x v="9"/>
    <x v="8"/>
    <x v="7"/>
    <x v="7"/>
    <x v="7"/>
    <x v="4"/>
    <x v="5"/>
    <x v="5"/>
    <n v="24.1"/>
    <x v="1"/>
    <x v="0"/>
    <x v="1"/>
    <x v="1"/>
  </r>
  <r>
    <x v="383"/>
    <x v="2"/>
    <x v="49"/>
    <n v="0.44"/>
    <n v="0.15"/>
    <n v="1.0920000000000001"/>
    <x v="144"/>
    <n v="0.21199999999999999"/>
    <x v="165"/>
    <x v="4"/>
    <x v="4"/>
    <x v="4"/>
    <x v="4"/>
    <x v="1"/>
    <x v="1"/>
    <x v="1"/>
    <n v="18"/>
    <x v="0"/>
    <x v="0"/>
    <x v="0"/>
    <x v="0"/>
  </r>
  <r>
    <x v="384"/>
    <x v="0"/>
    <x v="38"/>
    <n v="0.51"/>
    <n v="0.17499999999999999"/>
    <n v="1.2124999999999999"/>
    <x v="339"/>
    <n v="0.26100000000000001"/>
    <x v="131"/>
    <x v="9"/>
    <x v="1"/>
    <x v="1"/>
    <x v="1"/>
    <x v="0"/>
    <x v="3"/>
    <x v="3"/>
    <n v="12.8"/>
    <x v="0"/>
    <x v="0"/>
    <x v="0"/>
    <x v="0"/>
  </r>
  <r>
    <x v="385"/>
    <x v="2"/>
    <x v="19"/>
    <n v="0.37"/>
    <n v="0.18"/>
    <n v="0.51"/>
    <x v="340"/>
    <n v="0.1285"/>
    <x v="241"/>
    <x v="0"/>
    <x v="13"/>
    <x v="13"/>
    <x v="13"/>
    <x v="0"/>
    <x v="8"/>
    <x v="8"/>
    <n v="14.1"/>
    <x v="1"/>
    <x v="0"/>
    <x v="1"/>
    <x v="1"/>
  </r>
  <r>
    <x v="386"/>
    <x v="1"/>
    <x v="75"/>
    <n v="0.315"/>
    <n v="0.09"/>
    <n v="0.33"/>
    <x v="178"/>
    <n v="6.8000000000000005E-2"/>
    <x v="104"/>
    <x v="10"/>
    <x v="12"/>
    <x v="12"/>
    <x v="12"/>
    <x v="9"/>
    <x v="8"/>
    <x v="8"/>
    <n v="14.1"/>
    <x v="1"/>
    <x v="0"/>
    <x v="1"/>
    <x v="1"/>
  </r>
  <r>
    <x v="387"/>
    <x v="0"/>
    <x v="30"/>
    <n v="0.4"/>
    <n v="0.125"/>
    <n v="0.61499999999999999"/>
    <x v="124"/>
    <n v="0.123"/>
    <x v="133"/>
    <x v="3"/>
    <x v="7"/>
    <x v="7"/>
    <x v="7"/>
    <x v="4"/>
    <x v="5"/>
    <x v="5"/>
    <n v="24.1"/>
    <x v="1"/>
    <x v="0"/>
    <x v="1"/>
    <x v="1"/>
  </r>
  <r>
    <x v="388"/>
    <x v="0"/>
    <x v="46"/>
    <n v="0.49"/>
    <n v="0.155"/>
    <n v="1.1220000000000001"/>
    <x v="168"/>
    <n v="0.22800000000000001"/>
    <x v="242"/>
    <x v="0"/>
    <x v="1"/>
    <x v="1"/>
    <x v="1"/>
    <x v="0"/>
    <x v="8"/>
    <x v="8"/>
    <n v="14.1"/>
    <x v="0"/>
    <x v="0"/>
    <x v="0"/>
    <x v="0"/>
  </r>
  <r>
    <x v="389"/>
    <x v="1"/>
    <x v="6"/>
    <n v="0.20499999999999999"/>
    <n v="0.08"/>
    <n v="0.18099999999999999"/>
    <x v="341"/>
    <n v="3.4000000000000002E-2"/>
    <x v="49"/>
    <x v="12"/>
    <x v="2"/>
    <x v="2"/>
    <x v="2"/>
    <x v="0"/>
    <x v="2"/>
    <x v="2"/>
    <n v="6.1"/>
    <x v="1"/>
    <x v="0"/>
    <x v="1"/>
    <x v="1"/>
  </r>
  <r>
    <x v="390"/>
    <x v="2"/>
    <x v="95"/>
    <n v="0.16"/>
    <n v="0.06"/>
    <n v="5.45E-2"/>
    <x v="342"/>
    <n v="9.4999999999999998E-3"/>
    <x v="243"/>
    <x v="14"/>
    <x v="5"/>
    <x v="5"/>
    <x v="5"/>
    <x v="2"/>
    <x v="2"/>
    <x v="2"/>
    <n v="6.1"/>
    <x v="1"/>
    <x v="0"/>
    <x v="1"/>
    <x v="1"/>
  </r>
  <r>
    <x v="391"/>
    <x v="2"/>
    <x v="48"/>
    <n v="0.46"/>
    <n v="0.14000000000000001"/>
    <n v="0.95350000000000001"/>
    <x v="343"/>
    <n v="0.20649999999999999"/>
    <x v="114"/>
    <x v="7"/>
    <x v="7"/>
    <x v="7"/>
    <x v="7"/>
    <x v="4"/>
    <x v="8"/>
    <x v="8"/>
    <n v="14.1"/>
    <x v="0"/>
    <x v="0"/>
    <x v="0"/>
    <x v="0"/>
  </r>
  <r>
    <x v="392"/>
    <x v="2"/>
    <x v="92"/>
    <n v="0.35"/>
    <n v="0.1"/>
    <n v="0.36749999999999999"/>
    <x v="344"/>
    <n v="0.10150000000000001"/>
    <x v="10"/>
    <x v="5"/>
    <x v="15"/>
    <x v="14"/>
    <x v="14"/>
    <x v="10"/>
    <x v="5"/>
    <x v="5"/>
    <n v="24.1"/>
    <x v="1"/>
    <x v="0"/>
    <x v="1"/>
    <x v="1"/>
  </r>
  <r>
    <x v="393"/>
    <x v="2"/>
    <x v="38"/>
    <n v="0.51"/>
    <n v="0.21"/>
    <n v="1.5980000000000001"/>
    <x v="345"/>
    <n v="0.28349999999999997"/>
    <x v="195"/>
    <x v="4"/>
    <x v="1"/>
    <x v="1"/>
    <x v="1"/>
    <x v="0"/>
    <x v="2"/>
    <x v="2"/>
    <n v="6.1"/>
    <x v="0"/>
    <x v="0"/>
    <x v="0"/>
    <x v="0"/>
  </r>
  <r>
    <x v="394"/>
    <x v="1"/>
    <x v="64"/>
    <n v="0.31"/>
    <n v="0.115"/>
    <n v="0.36249999999999999"/>
    <x v="346"/>
    <n v="8.2000000000000003E-2"/>
    <x v="10"/>
    <x v="2"/>
    <x v="9"/>
    <x v="9"/>
    <x v="9"/>
    <x v="6"/>
    <x v="4"/>
    <x v="4"/>
    <n v="12.3"/>
    <x v="1"/>
    <x v="0"/>
    <x v="1"/>
    <x v="1"/>
  </r>
  <r>
    <x v="395"/>
    <x v="2"/>
    <x v="37"/>
    <n v="0.44"/>
    <n v="0.14499999999999999"/>
    <n v="0.87"/>
    <x v="347"/>
    <n v="0.2195"/>
    <x v="143"/>
    <x v="3"/>
    <x v="5"/>
    <x v="5"/>
    <x v="5"/>
    <x v="2"/>
    <x v="6"/>
    <x v="6"/>
    <n v="2.5"/>
    <x v="1"/>
    <x v="0"/>
    <x v="1"/>
    <x v="1"/>
  </r>
  <r>
    <x v="396"/>
    <x v="2"/>
    <x v="57"/>
    <n v="0.52"/>
    <n v="0.17499999999999999"/>
    <n v="1.3725000000000001"/>
    <x v="348"/>
    <n v="0.32"/>
    <x v="92"/>
    <x v="7"/>
    <x v="7"/>
    <x v="7"/>
    <x v="7"/>
    <x v="4"/>
    <x v="7"/>
    <x v="7"/>
    <n v="1.9"/>
    <x v="0"/>
    <x v="0"/>
    <x v="0"/>
    <x v="0"/>
  </r>
  <r>
    <x v="397"/>
    <x v="0"/>
    <x v="48"/>
    <n v="0.45"/>
    <n v="0.17499999999999999"/>
    <n v="0.95550000000000002"/>
    <x v="65"/>
    <n v="0.16650000000000001"/>
    <x v="189"/>
    <x v="18"/>
    <x v="7"/>
    <x v="7"/>
    <x v="7"/>
    <x v="4"/>
    <x v="3"/>
    <x v="3"/>
    <n v="12.8"/>
    <x v="1"/>
    <x v="0"/>
    <x v="1"/>
    <x v="1"/>
  </r>
  <r>
    <x v="398"/>
    <x v="0"/>
    <x v="18"/>
    <n v="0.375"/>
    <n v="0.14000000000000001"/>
    <n v="0.60399999999999998"/>
    <x v="349"/>
    <n v="0.14149999999999999"/>
    <x v="244"/>
    <x v="4"/>
    <x v="6"/>
    <x v="6"/>
    <x v="6"/>
    <x v="3"/>
    <x v="3"/>
    <x v="3"/>
    <n v="12.8"/>
    <x v="1"/>
    <x v="0"/>
    <x v="1"/>
    <x v="1"/>
  </r>
  <r>
    <x v="399"/>
    <x v="2"/>
    <x v="53"/>
    <n v="0.5"/>
    <n v="0.17"/>
    <n v="1.4544999999999999"/>
    <x v="350"/>
    <n v="0.35749999999999998"/>
    <x v="245"/>
    <x v="0"/>
    <x v="11"/>
    <x v="11"/>
    <x v="11"/>
    <x v="8"/>
    <x v="7"/>
    <x v="7"/>
    <n v="1.9"/>
    <x v="0"/>
    <x v="0"/>
    <x v="0"/>
    <x v="0"/>
  </r>
  <r>
    <x v="400"/>
    <x v="0"/>
    <x v="33"/>
    <n v="0.40500000000000003"/>
    <n v="0.14499999999999999"/>
    <n v="0.82899999999999996"/>
    <x v="351"/>
    <n v="0.16850000000000001"/>
    <x v="33"/>
    <x v="4"/>
    <x v="1"/>
    <x v="1"/>
    <x v="1"/>
    <x v="0"/>
    <x v="4"/>
    <x v="4"/>
    <n v="12.3"/>
    <x v="1"/>
    <x v="0"/>
    <x v="1"/>
    <x v="1"/>
  </r>
  <r>
    <x v="401"/>
    <x v="2"/>
    <x v="71"/>
    <n v="0.56000000000000005"/>
    <n v="0.185"/>
    <n v="1.74"/>
    <x v="352"/>
    <n v="0.3715"/>
    <x v="246"/>
    <x v="5"/>
    <x v="5"/>
    <x v="5"/>
    <x v="5"/>
    <x v="2"/>
    <x v="1"/>
    <x v="1"/>
    <n v="18"/>
    <x v="0"/>
    <x v="0"/>
    <x v="0"/>
    <x v="0"/>
  </r>
  <r>
    <x v="402"/>
    <x v="1"/>
    <x v="42"/>
    <n v="0.47"/>
    <n v="0.17"/>
    <n v="0.98499999999999999"/>
    <x v="203"/>
    <n v="0.23949999999999999"/>
    <x v="176"/>
    <x v="5"/>
    <x v="3"/>
    <x v="3"/>
    <x v="3"/>
    <x v="0"/>
    <x v="7"/>
    <x v="7"/>
    <n v="1.9"/>
    <x v="1"/>
    <x v="0"/>
    <x v="1"/>
    <x v="1"/>
  </r>
  <r>
    <x v="403"/>
    <x v="2"/>
    <x v="92"/>
    <n v="0.34499999999999997"/>
    <n v="0.105"/>
    <n v="0.41149999999999998"/>
    <x v="353"/>
    <n v="0.1125"/>
    <x v="25"/>
    <x v="6"/>
    <x v="6"/>
    <x v="6"/>
    <x v="6"/>
    <x v="3"/>
    <x v="0"/>
    <x v="0"/>
    <n v="22.1"/>
    <x v="1"/>
    <x v="0"/>
    <x v="1"/>
    <x v="1"/>
  </r>
  <r>
    <x v="404"/>
    <x v="1"/>
    <x v="60"/>
    <n v="0.28999999999999998"/>
    <n v="8.5000000000000006E-2"/>
    <n v="0.23849999999999999"/>
    <x v="354"/>
    <n v="4.4999999999999998E-2"/>
    <x v="247"/>
    <x v="6"/>
    <x v="1"/>
    <x v="1"/>
    <x v="1"/>
    <x v="0"/>
    <x v="7"/>
    <x v="7"/>
    <n v="1.9"/>
    <x v="1"/>
    <x v="0"/>
    <x v="1"/>
    <x v="1"/>
  </r>
  <r>
    <x v="405"/>
    <x v="2"/>
    <x v="31"/>
    <n v="0.46"/>
    <n v="0.17499999999999999"/>
    <n v="0.86899999999999999"/>
    <x v="355"/>
    <n v="0.1825"/>
    <x v="30"/>
    <x v="5"/>
    <x v="10"/>
    <x v="10"/>
    <x v="10"/>
    <x v="7"/>
    <x v="3"/>
    <x v="3"/>
    <n v="12.8"/>
    <x v="1"/>
    <x v="0"/>
    <x v="1"/>
    <x v="1"/>
  </r>
  <r>
    <x v="406"/>
    <x v="2"/>
    <x v="63"/>
    <n v="0.42"/>
    <n v="0.13"/>
    <n v="0.879"/>
    <x v="356"/>
    <n v="0.16950000000000001"/>
    <x v="215"/>
    <x v="1"/>
    <x v="2"/>
    <x v="2"/>
    <x v="2"/>
    <x v="0"/>
    <x v="1"/>
    <x v="1"/>
    <n v="18"/>
    <x v="1"/>
    <x v="0"/>
    <x v="1"/>
    <x v="1"/>
  </r>
  <r>
    <x v="407"/>
    <x v="2"/>
    <x v="51"/>
    <n v="0.45"/>
    <n v="0.14000000000000001"/>
    <n v="0.9"/>
    <x v="357"/>
    <n v="0.182"/>
    <x v="248"/>
    <x v="6"/>
    <x v="7"/>
    <x v="7"/>
    <x v="7"/>
    <x v="4"/>
    <x v="2"/>
    <x v="2"/>
    <n v="6.1"/>
    <x v="0"/>
    <x v="0"/>
    <x v="0"/>
    <x v="0"/>
  </r>
  <r>
    <x v="408"/>
    <x v="2"/>
    <x v="5"/>
    <n v="0.47"/>
    <n v="0.14499999999999999"/>
    <n v="1.1005"/>
    <x v="358"/>
    <n v="0.26"/>
    <x v="249"/>
    <x v="0"/>
    <x v="11"/>
    <x v="11"/>
    <x v="11"/>
    <x v="8"/>
    <x v="6"/>
    <x v="6"/>
    <n v="2.5"/>
    <x v="0"/>
    <x v="0"/>
    <x v="0"/>
    <x v="0"/>
  </r>
  <r>
    <x v="409"/>
    <x v="1"/>
    <x v="81"/>
    <n v="0.23499999999999999"/>
    <n v="7.4999999999999997E-2"/>
    <n v="0.1285"/>
    <x v="359"/>
    <n v="2.8000000000000001E-2"/>
    <x v="250"/>
    <x v="14"/>
    <x v="4"/>
    <x v="4"/>
    <x v="4"/>
    <x v="1"/>
    <x v="5"/>
    <x v="5"/>
    <n v="24.1"/>
    <x v="1"/>
    <x v="0"/>
    <x v="1"/>
    <x v="1"/>
  </r>
  <r>
    <x v="410"/>
    <x v="1"/>
    <x v="16"/>
    <n v="0.36499999999999999"/>
    <n v="0.1"/>
    <n v="0.46100000000000002"/>
    <x v="360"/>
    <n v="8.3500000000000005E-2"/>
    <x v="25"/>
    <x v="3"/>
    <x v="1"/>
    <x v="1"/>
    <x v="1"/>
    <x v="0"/>
    <x v="7"/>
    <x v="7"/>
    <n v="1.9"/>
    <x v="1"/>
    <x v="0"/>
    <x v="1"/>
    <x v="1"/>
  </r>
  <r>
    <x v="411"/>
    <x v="0"/>
    <x v="44"/>
    <n v="0.54"/>
    <n v="0.215"/>
    <n v="1.978"/>
    <x v="361"/>
    <n v="0.3125"/>
    <x v="251"/>
    <x v="19"/>
    <x v="4"/>
    <x v="4"/>
    <x v="4"/>
    <x v="1"/>
    <x v="7"/>
    <x v="7"/>
    <n v="1.9"/>
    <x v="1"/>
    <x v="0"/>
    <x v="1"/>
    <x v="1"/>
  </r>
  <r>
    <x v="412"/>
    <x v="0"/>
    <x v="56"/>
    <n v="0.495"/>
    <n v="0.17"/>
    <n v="1.0620000000000001"/>
    <x v="362"/>
    <n v="0.21299999999999999"/>
    <x v="51"/>
    <x v="2"/>
    <x v="12"/>
    <x v="12"/>
    <x v="12"/>
    <x v="9"/>
    <x v="9"/>
    <x v="9"/>
    <n v="3.6"/>
    <x v="1"/>
    <x v="0"/>
    <x v="1"/>
    <x v="1"/>
  </r>
  <r>
    <x v="413"/>
    <x v="0"/>
    <x v="13"/>
    <n v="0.56000000000000005"/>
    <n v="0.17"/>
    <n v="1.4575"/>
    <x v="363"/>
    <n v="0.318"/>
    <x v="93"/>
    <x v="2"/>
    <x v="5"/>
    <x v="5"/>
    <x v="5"/>
    <x v="2"/>
    <x v="4"/>
    <x v="4"/>
    <n v="12.3"/>
    <x v="0"/>
    <x v="0"/>
    <x v="0"/>
    <x v="0"/>
  </r>
  <r>
    <x v="414"/>
    <x v="1"/>
    <x v="3"/>
    <n v="0.35499999999999998"/>
    <n v="0.105"/>
    <n v="0.498"/>
    <x v="293"/>
    <n v="9.6000000000000002E-2"/>
    <x v="252"/>
    <x v="0"/>
    <x v="10"/>
    <x v="10"/>
    <x v="10"/>
    <x v="7"/>
    <x v="7"/>
    <x v="7"/>
    <n v="1.9"/>
    <x v="1"/>
    <x v="0"/>
    <x v="1"/>
    <x v="1"/>
  </r>
  <r>
    <x v="415"/>
    <x v="0"/>
    <x v="4"/>
    <n v="0.52500000000000002"/>
    <n v="0.20499999999999999"/>
    <n v="1.3665"/>
    <x v="364"/>
    <n v="0.29099999999999998"/>
    <x v="205"/>
    <x v="18"/>
    <x v="13"/>
    <x v="13"/>
    <x v="13"/>
    <x v="0"/>
    <x v="2"/>
    <x v="2"/>
    <n v="6.1"/>
    <x v="0"/>
    <x v="0"/>
    <x v="0"/>
    <x v="0"/>
  </r>
  <r>
    <x v="416"/>
    <x v="1"/>
    <x v="18"/>
    <n v="0.375"/>
    <n v="0.12"/>
    <n v="0.52900000000000003"/>
    <x v="365"/>
    <n v="0.123"/>
    <x v="204"/>
    <x v="3"/>
    <x v="13"/>
    <x v="13"/>
    <x v="13"/>
    <x v="0"/>
    <x v="3"/>
    <x v="3"/>
    <n v="12.8"/>
    <x v="1"/>
    <x v="0"/>
    <x v="1"/>
    <x v="1"/>
  </r>
  <r>
    <x v="417"/>
    <x v="1"/>
    <x v="62"/>
    <n v="0.43"/>
    <n v="0.15"/>
    <n v="0.73650000000000004"/>
    <x v="366"/>
    <n v="0.161"/>
    <x v="40"/>
    <x v="2"/>
    <x v="8"/>
    <x v="8"/>
    <x v="8"/>
    <x v="5"/>
    <x v="4"/>
    <x v="4"/>
    <n v="12.3"/>
    <x v="1"/>
    <x v="0"/>
    <x v="1"/>
    <x v="1"/>
  </r>
  <r>
    <x v="418"/>
    <x v="0"/>
    <x v="8"/>
    <n v="0.54500000000000004"/>
    <n v="0.185"/>
    <n v="1.7184999999999999"/>
    <x v="367"/>
    <n v="0.40100000000000002"/>
    <x v="253"/>
    <x v="2"/>
    <x v="0"/>
    <x v="0"/>
    <x v="0"/>
    <x v="0"/>
    <x v="8"/>
    <x v="8"/>
    <n v="14.1"/>
    <x v="0"/>
    <x v="0"/>
    <x v="0"/>
    <x v="0"/>
  </r>
  <r>
    <x v="419"/>
    <x v="2"/>
    <x v="1"/>
    <n v="0.35"/>
    <n v="0.11"/>
    <n v="0.45800000000000002"/>
    <x v="191"/>
    <n v="0.111"/>
    <x v="254"/>
    <x v="3"/>
    <x v="9"/>
    <x v="9"/>
    <x v="9"/>
    <x v="6"/>
    <x v="7"/>
    <x v="7"/>
    <n v="1.9"/>
    <x v="1"/>
    <x v="0"/>
    <x v="1"/>
    <x v="1"/>
  </r>
  <r>
    <x v="420"/>
    <x v="0"/>
    <x v="52"/>
    <n v="0.47"/>
    <n v="0.16500000000000001"/>
    <n v="1.0155000000000001"/>
    <x v="368"/>
    <n v="0.1905"/>
    <x v="255"/>
    <x v="0"/>
    <x v="6"/>
    <x v="6"/>
    <x v="6"/>
    <x v="3"/>
    <x v="8"/>
    <x v="8"/>
    <n v="14.1"/>
    <x v="0"/>
    <x v="0"/>
    <x v="0"/>
    <x v="0"/>
  </r>
  <r>
    <x v="421"/>
    <x v="1"/>
    <x v="79"/>
    <n v="0.2"/>
    <n v="6.5000000000000002E-2"/>
    <n v="0.10349999999999999"/>
    <x v="369"/>
    <n v="2.0500000000000001E-2"/>
    <x v="256"/>
    <x v="6"/>
    <x v="2"/>
    <x v="2"/>
    <x v="2"/>
    <x v="0"/>
    <x v="9"/>
    <x v="9"/>
    <n v="3.6"/>
    <x v="1"/>
    <x v="0"/>
    <x v="1"/>
    <x v="1"/>
  </r>
  <r>
    <x v="422"/>
    <x v="2"/>
    <x v="49"/>
    <n v="0.45"/>
    <n v="0.14499999999999999"/>
    <n v="0.91500000000000004"/>
    <x v="370"/>
    <n v="0.246"/>
    <x v="32"/>
    <x v="2"/>
    <x v="12"/>
    <x v="12"/>
    <x v="12"/>
    <x v="9"/>
    <x v="7"/>
    <x v="7"/>
    <n v="1.9"/>
    <x v="0"/>
    <x v="0"/>
    <x v="0"/>
    <x v="0"/>
  </r>
  <r>
    <x v="423"/>
    <x v="2"/>
    <x v="52"/>
    <n v="0.47499999999999998"/>
    <n v="0.16"/>
    <n v="1.3174999999999999"/>
    <x v="371"/>
    <n v="0.23400000000000001"/>
    <x v="195"/>
    <x v="17"/>
    <x v="4"/>
    <x v="4"/>
    <x v="4"/>
    <x v="1"/>
    <x v="4"/>
    <x v="4"/>
    <n v="12.3"/>
    <x v="1"/>
    <x v="0"/>
    <x v="1"/>
    <x v="1"/>
  </r>
  <r>
    <x v="424"/>
    <x v="2"/>
    <x v="53"/>
    <n v="0.56499999999999995"/>
    <n v="0.23"/>
    <n v="1.5209999999999999"/>
    <x v="372"/>
    <n v="0.372"/>
    <x v="257"/>
    <x v="4"/>
    <x v="6"/>
    <x v="6"/>
    <x v="6"/>
    <x v="3"/>
    <x v="3"/>
    <x v="3"/>
    <n v="12.8"/>
    <x v="0"/>
    <x v="0"/>
    <x v="0"/>
    <x v="0"/>
  </r>
  <r>
    <x v="425"/>
    <x v="0"/>
    <x v="5"/>
    <n v="0.48499999999999999"/>
    <n v="0.17"/>
    <n v="1.3205"/>
    <x v="373"/>
    <n v="0.34499999999999997"/>
    <x v="34"/>
    <x v="0"/>
    <x v="11"/>
    <x v="11"/>
    <x v="11"/>
    <x v="8"/>
    <x v="5"/>
    <x v="5"/>
    <n v="24.1"/>
    <x v="0"/>
    <x v="0"/>
    <x v="0"/>
    <x v="0"/>
  </r>
  <r>
    <x v="426"/>
    <x v="2"/>
    <x v="69"/>
    <n v="0.41499999999999998"/>
    <n v="0.125"/>
    <n v="0.66700000000000004"/>
    <x v="374"/>
    <n v="0.1545"/>
    <x v="35"/>
    <x v="6"/>
    <x v="9"/>
    <x v="9"/>
    <x v="9"/>
    <x v="6"/>
    <x v="6"/>
    <x v="6"/>
    <n v="2.5"/>
    <x v="1"/>
    <x v="0"/>
    <x v="1"/>
    <x v="1"/>
  </r>
  <r>
    <x v="427"/>
    <x v="2"/>
    <x v="14"/>
    <n v="0.47499999999999998"/>
    <n v="0.17"/>
    <n v="1.1825000000000001"/>
    <x v="375"/>
    <n v="0.28949999999999998"/>
    <x v="129"/>
    <x v="2"/>
    <x v="0"/>
    <x v="0"/>
    <x v="0"/>
    <x v="0"/>
    <x v="3"/>
    <x v="3"/>
    <n v="12.8"/>
    <x v="0"/>
    <x v="0"/>
    <x v="0"/>
    <x v="0"/>
  </r>
  <r>
    <x v="428"/>
    <x v="2"/>
    <x v="36"/>
    <n v="0.5"/>
    <n v="0.19"/>
    <n v="1.2290000000000001"/>
    <x v="235"/>
    <n v="0.27800000000000002"/>
    <x v="92"/>
    <x v="8"/>
    <x v="13"/>
    <x v="13"/>
    <x v="13"/>
    <x v="0"/>
    <x v="1"/>
    <x v="1"/>
    <n v="18"/>
    <x v="1"/>
    <x v="0"/>
    <x v="1"/>
    <x v="1"/>
  </r>
  <r>
    <x v="429"/>
    <x v="1"/>
    <x v="96"/>
    <n v="0.27500000000000002"/>
    <n v="0.09"/>
    <n v="0.23449999999999999"/>
    <x v="181"/>
    <n v="5.0999999999999997E-2"/>
    <x v="258"/>
    <x v="6"/>
    <x v="2"/>
    <x v="2"/>
    <x v="2"/>
    <x v="0"/>
    <x v="5"/>
    <x v="5"/>
    <n v="24.1"/>
    <x v="1"/>
    <x v="0"/>
    <x v="1"/>
    <x v="1"/>
  </r>
  <r>
    <x v="430"/>
    <x v="0"/>
    <x v="15"/>
    <n v="0.38"/>
    <n v="0.13"/>
    <n v="0.53900000000000003"/>
    <x v="376"/>
    <n v="0.13550000000000001"/>
    <x v="38"/>
    <x v="7"/>
    <x v="12"/>
    <x v="12"/>
    <x v="12"/>
    <x v="9"/>
    <x v="4"/>
    <x v="4"/>
    <n v="12.3"/>
    <x v="1"/>
    <x v="0"/>
    <x v="1"/>
    <x v="1"/>
  </r>
  <r>
    <x v="431"/>
    <x v="1"/>
    <x v="68"/>
    <n v="0.36499999999999999"/>
    <n v="0.115"/>
    <n v="0.46700000000000003"/>
    <x v="377"/>
    <n v="9.2499999999999999E-2"/>
    <x v="259"/>
    <x v="6"/>
    <x v="8"/>
    <x v="8"/>
    <x v="8"/>
    <x v="5"/>
    <x v="3"/>
    <x v="3"/>
    <n v="12.8"/>
    <x v="1"/>
    <x v="0"/>
    <x v="1"/>
    <x v="1"/>
  </r>
  <r>
    <x v="432"/>
    <x v="2"/>
    <x v="31"/>
    <n v="0.45"/>
    <n v="0.13"/>
    <n v="0.92"/>
    <x v="378"/>
    <n v="0.23849999999999999"/>
    <x v="209"/>
    <x v="2"/>
    <x v="10"/>
    <x v="10"/>
    <x v="10"/>
    <x v="7"/>
    <x v="1"/>
    <x v="1"/>
    <n v="18"/>
    <x v="1"/>
    <x v="0"/>
    <x v="1"/>
    <x v="1"/>
  </r>
  <r>
    <x v="433"/>
    <x v="1"/>
    <x v="55"/>
    <n v="0.32500000000000001"/>
    <n v="0.1"/>
    <n v="0.36599999999999999"/>
    <x v="7"/>
    <n v="7.2499999999999995E-2"/>
    <x v="148"/>
    <x v="6"/>
    <x v="0"/>
    <x v="0"/>
    <x v="0"/>
    <x v="0"/>
    <x v="0"/>
    <x v="0"/>
    <n v="22.1"/>
    <x v="1"/>
    <x v="0"/>
    <x v="1"/>
    <x v="1"/>
  </r>
  <r>
    <x v="434"/>
    <x v="2"/>
    <x v="19"/>
    <n v="0.37"/>
    <n v="0.105"/>
    <n v="0.46650000000000003"/>
    <x v="11"/>
    <n v="0.10150000000000001"/>
    <x v="174"/>
    <x v="5"/>
    <x v="8"/>
    <x v="8"/>
    <x v="8"/>
    <x v="5"/>
    <x v="5"/>
    <x v="5"/>
    <n v="24.1"/>
    <x v="1"/>
    <x v="0"/>
    <x v="1"/>
    <x v="1"/>
  </r>
  <r>
    <x v="435"/>
    <x v="1"/>
    <x v="33"/>
    <n v="0.39500000000000002"/>
    <n v="0.115"/>
    <n v="0.64449999999999996"/>
    <x v="355"/>
    <n v="0.1245"/>
    <x v="260"/>
    <x v="2"/>
    <x v="10"/>
    <x v="10"/>
    <x v="10"/>
    <x v="7"/>
    <x v="0"/>
    <x v="0"/>
    <n v="22.1"/>
    <x v="1"/>
    <x v="0"/>
    <x v="1"/>
    <x v="1"/>
  </r>
  <r>
    <x v="436"/>
    <x v="2"/>
    <x v="93"/>
    <n v="0.29499999999999998"/>
    <n v="0.1"/>
    <n v="0.21049999999999999"/>
    <x v="379"/>
    <n v="5.2499999999999998E-2"/>
    <x v="100"/>
    <x v="0"/>
    <x v="13"/>
    <x v="13"/>
    <x v="13"/>
    <x v="0"/>
    <x v="6"/>
    <x v="6"/>
    <n v="2.5"/>
    <x v="1"/>
    <x v="0"/>
    <x v="1"/>
    <x v="1"/>
  </r>
  <r>
    <x v="437"/>
    <x v="2"/>
    <x v="30"/>
    <n v="0.4"/>
    <n v="0.125"/>
    <n v="0.95499999999999996"/>
    <x v="221"/>
    <n v="0.2535"/>
    <x v="166"/>
    <x v="1"/>
    <x v="7"/>
    <x v="7"/>
    <x v="7"/>
    <x v="4"/>
    <x v="9"/>
    <x v="9"/>
    <n v="3.6"/>
    <x v="1"/>
    <x v="0"/>
    <x v="1"/>
    <x v="1"/>
  </r>
  <r>
    <x v="438"/>
    <x v="1"/>
    <x v="1"/>
    <n v="0.33"/>
    <n v="0.1"/>
    <n v="0.372"/>
    <x v="380"/>
    <n v="7.7499999999999999E-2"/>
    <x v="261"/>
    <x v="3"/>
    <x v="11"/>
    <x v="11"/>
    <x v="11"/>
    <x v="8"/>
    <x v="9"/>
    <x v="9"/>
    <n v="3.6"/>
    <x v="1"/>
    <x v="0"/>
    <x v="1"/>
    <x v="1"/>
  </r>
  <r>
    <x v="439"/>
    <x v="2"/>
    <x v="61"/>
    <n v="0.47499999999999998"/>
    <n v="0.155"/>
    <n v="0.98299999999999998"/>
    <x v="381"/>
    <n v="0.22800000000000001"/>
    <x v="262"/>
    <x v="5"/>
    <x v="6"/>
    <x v="6"/>
    <x v="6"/>
    <x v="3"/>
    <x v="6"/>
    <x v="6"/>
    <n v="2.5"/>
    <x v="0"/>
    <x v="0"/>
    <x v="0"/>
    <x v="0"/>
  </r>
  <r>
    <x v="440"/>
    <x v="0"/>
    <x v="51"/>
    <n v="0.43"/>
    <n v="0.14499999999999999"/>
    <n v="0.89800000000000002"/>
    <x v="382"/>
    <n v="0.23250000000000001"/>
    <x v="114"/>
    <x v="0"/>
    <x v="5"/>
    <x v="5"/>
    <x v="5"/>
    <x v="2"/>
    <x v="0"/>
    <x v="0"/>
    <n v="22.1"/>
    <x v="1"/>
    <x v="0"/>
    <x v="1"/>
    <x v="1"/>
  </r>
  <r>
    <x v="441"/>
    <x v="1"/>
    <x v="30"/>
    <n v="0.38"/>
    <n v="0.12"/>
    <n v="0.625"/>
    <x v="383"/>
    <n v="0.1295"/>
    <x v="204"/>
    <x v="6"/>
    <x v="3"/>
    <x v="3"/>
    <x v="3"/>
    <x v="0"/>
    <x v="7"/>
    <x v="7"/>
    <n v="1.9"/>
    <x v="1"/>
    <x v="0"/>
    <x v="1"/>
    <x v="1"/>
  </r>
  <r>
    <x v="442"/>
    <x v="0"/>
    <x v="18"/>
    <n v="0.4"/>
    <n v="0.14000000000000001"/>
    <n v="0.66149999999999998"/>
    <x v="384"/>
    <n v="0.17549999999999999"/>
    <x v="139"/>
    <x v="3"/>
    <x v="2"/>
    <x v="2"/>
    <x v="2"/>
    <x v="0"/>
    <x v="4"/>
    <x v="4"/>
    <n v="12.3"/>
    <x v="1"/>
    <x v="0"/>
    <x v="1"/>
    <x v="1"/>
  </r>
  <r>
    <x v="443"/>
    <x v="0"/>
    <x v="30"/>
    <n v="0.41499999999999998"/>
    <n v="0.13"/>
    <n v="0.76400000000000001"/>
    <x v="385"/>
    <n v="0.19600000000000001"/>
    <x v="170"/>
    <x v="1"/>
    <x v="7"/>
    <x v="7"/>
    <x v="7"/>
    <x v="4"/>
    <x v="9"/>
    <x v="9"/>
    <n v="3.6"/>
    <x v="1"/>
    <x v="0"/>
    <x v="1"/>
    <x v="1"/>
  </r>
  <r>
    <x v="444"/>
    <x v="2"/>
    <x v="42"/>
    <n v="0.45500000000000002"/>
    <n v="0.155"/>
    <n v="1.133"/>
    <x v="386"/>
    <n v="0.223"/>
    <x v="113"/>
    <x v="7"/>
    <x v="5"/>
    <x v="5"/>
    <x v="5"/>
    <x v="2"/>
    <x v="3"/>
    <x v="3"/>
    <n v="12.8"/>
    <x v="0"/>
    <x v="0"/>
    <x v="0"/>
    <x v="0"/>
  </r>
  <r>
    <x v="445"/>
    <x v="0"/>
    <x v="41"/>
    <n v="0.26500000000000001"/>
    <n v="0.09"/>
    <n v="0.1855"/>
    <x v="387"/>
    <n v="4.1500000000000002E-2"/>
    <x v="237"/>
    <x v="6"/>
    <x v="6"/>
    <x v="6"/>
    <x v="6"/>
    <x v="3"/>
    <x v="9"/>
    <x v="9"/>
    <n v="3.6"/>
    <x v="1"/>
    <x v="0"/>
    <x v="1"/>
    <x v="1"/>
  </r>
  <r>
    <x v="446"/>
    <x v="0"/>
    <x v="42"/>
    <n v="0.44500000000000001"/>
    <n v="0.14000000000000001"/>
    <n v="0.91300000000000003"/>
    <x v="160"/>
    <n v="0.2205"/>
    <x v="73"/>
    <x v="5"/>
    <x v="8"/>
    <x v="8"/>
    <x v="8"/>
    <x v="5"/>
    <x v="5"/>
    <x v="5"/>
    <n v="24.1"/>
    <x v="0"/>
    <x v="0"/>
    <x v="0"/>
    <x v="0"/>
  </r>
  <r>
    <x v="447"/>
    <x v="2"/>
    <x v="64"/>
    <n v="0.36499999999999999"/>
    <n v="0.125"/>
    <n v="0.51600000000000001"/>
    <x v="388"/>
    <n v="0.114"/>
    <x v="174"/>
    <x v="5"/>
    <x v="8"/>
    <x v="8"/>
    <x v="8"/>
    <x v="5"/>
    <x v="8"/>
    <x v="8"/>
    <n v="14.1"/>
    <x v="1"/>
    <x v="0"/>
    <x v="1"/>
    <x v="1"/>
  </r>
  <r>
    <x v="448"/>
    <x v="0"/>
    <x v="14"/>
    <n v="0.47499999999999998"/>
    <n v="0.16500000000000001"/>
    <n v="1.0229999999999999"/>
    <x v="389"/>
    <n v="0.19550000000000001"/>
    <x v="106"/>
    <x v="7"/>
    <x v="10"/>
    <x v="10"/>
    <x v="10"/>
    <x v="7"/>
    <x v="1"/>
    <x v="1"/>
    <n v="18"/>
    <x v="0"/>
    <x v="0"/>
    <x v="0"/>
    <x v="0"/>
  </r>
  <r>
    <x v="449"/>
    <x v="0"/>
    <x v="14"/>
    <n v="0.52"/>
    <n v="0.15"/>
    <n v="1.3434999999999999"/>
    <x v="390"/>
    <n v="0.26050000000000001"/>
    <x v="34"/>
    <x v="5"/>
    <x v="3"/>
    <x v="3"/>
    <x v="3"/>
    <x v="0"/>
    <x v="4"/>
    <x v="4"/>
    <n v="12.3"/>
    <x v="0"/>
    <x v="0"/>
    <x v="0"/>
    <x v="0"/>
  </r>
  <r>
    <x v="450"/>
    <x v="0"/>
    <x v="97"/>
    <n v="0.22"/>
    <n v="7.0000000000000007E-2"/>
    <n v="0.17"/>
    <x v="391"/>
    <n v="3.6499999999999998E-2"/>
    <x v="231"/>
    <x v="10"/>
    <x v="13"/>
    <x v="13"/>
    <x v="13"/>
    <x v="0"/>
    <x v="4"/>
    <x v="4"/>
    <n v="12.3"/>
    <x v="1"/>
    <x v="0"/>
    <x v="1"/>
    <x v="1"/>
  </r>
  <r>
    <x v="451"/>
    <x v="1"/>
    <x v="19"/>
    <n v="0.34499999999999997"/>
    <n v="0.14000000000000001"/>
    <n v="0.46150000000000002"/>
    <x v="376"/>
    <n v="0.1105"/>
    <x v="263"/>
    <x v="0"/>
    <x v="1"/>
    <x v="1"/>
    <x v="1"/>
    <x v="0"/>
    <x v="2"/>
    <x v="2"/>
    <n v="6.1"/>
    <x v="1"/>
    <x v="0"/>
    <x v="1"/>
    <x v="1"/>
  </r>
  <r>
    <x v="452"/>
    <x v="0"/>
    <x v="4"/>
    <n v="0.52"/>
    <n v="0.18"/>
    <n v="1.514"/>
    <x v="300"/>
    <n v="0.29749999999999999"/>
    <x v="59"/>
    <x v="20"/>
    <x v="12"/>
    <x v="12"/>
    <x v="12"/>
    <x v="9"/>
    <x v="6"/>
    <x v="6"/>
    <n v="2.5"/>
    <x v="1"/>
    <x v="0"/>
    <x v="1"/>
    <x v="1"/>
  </r>
  <r>
    <x v="453"/>
    <x v="0"/>
    <x v="48"/>
    <n v="0.46500000000000002"/>
    <n v="0.16"/>
    <n v="0.89349999999999996"/>
    <x v="268"/>
    <n v="0.25750000000000001"/>
    <x v="264"/>
    <x v="5"/>
    <x v="6"/>
    <x v="6"/>
    <x v="6"/>
    <x v="3"/>
    <x v="5"/>
    <x v="5"/>
    <n v="24.1"/>
    <x v="1"/>
    <x v="0"/>
    <x v="1"/>
    <x v="1"/>
  </r>
  <r>
    <x v="454"/>
    <x v="0"/>
    <x v="29"/>
    <n v="0.45500000000000002"/>
    <n v="0.17499999999999999"/>
    <n v="0.96599999999999997"/>
    <x v="234"/>
    <n v="0.2455"/>
    <x v="102"/>
    <x v="5"/>
    <x v="9"/>
    <x v="9"/>
    <x v="9"/>
    <x v="6"/>
    <x v="2"/>
    <x v="2"/>
    <n v="6.1"/>
    <x v="1"/>
    <x v="0"/>
    <x v="1"/>
    <x v="1"/>
  </r>
  <r>
    <x v="455"/>
    <x v="2"/>
    <x v="49"/>
    <n v="0.42499999999999999"/>
    <n v="0.15"/>
    <n v="0.873"/>
    <x v="72"/>
    <n v="0.1845"/>
    <x v="240"/>
    <x v="0"/>
    <x v="5"/>
    <x v="5"/>
    <x v="5"/>
    <x v="2"/>
    <x v="1"/>
    <x v="1"/>
    <n v="18"/>
    <x v="0"/>
    <x v="0"/>
    <x v="0"/>
    <x v="0"/>
  </r>
  <r>
    <x v="456"/>
    <x v="1"/>
    <x v="98"/>
    <n v="0.16500000000000001"/>
    <n v="0.06"/>
    <n v="5.1499999999999997E-2"/>
    <x v="392"/>
    <n v="1.4500000000000001E-2"/>
    <x v="265"/>
    <x v="14"/>
    <x v="10"/>
    <x v="10"/>
    <x v="10"/>
    <x v="7"/>
    <x v="7"/>
    <x v="7"/>
    <n v="1.9"/>
    <x v="1"/>
    <x v="0"/>
    <x v="1"/>
    <x v="1"/>
  </r>
  <r>
    <x v="457"/>
    <x v="2"/>
    <x v="61"/>
    <n v="0.47"/>
    <n v="0.155"/>
    <n v="1.0325"/>
    <x v="393"/>
    <n v="0.2175"/>
    <x v="266"/>
    <x v="0"/>
    <x v="11"/>
    <x v="11"/>
    <x v="11"/>
    <x v="8"/>
    <x v="5"/>
    <x v="5"/>
    <n v="24.1"/>
    <x v="0"/>
    <x v="0"/>
    <x v="0"/>
    <x v="0"/>
  </r>
  <r>
    <x v="458"/>
    <x v="1"/>
    <x v="37"/>
    <n v="0.45"/>
    <n v="0.15"/>
    <n v="0.85799999999999998"/>
    <x v="394"/>
    <n v="0.16600000000000001"/>
    <x v="40"/>
    <x v="5"/>
    <x v="5"/>
    <x v="5"/>
    <x v="5"/>
    <x v="2"/>
    <x v="2"/>
    <x v="2"/>
    <n v="6.1"/>
    <x v="0"/>
    <x v="0"/>
    <x v="0"/>
    <x v="0"/>
  </r>
  <r>
    <x v="459"/>
    <x v="1"/>
    <x v="25"/>
    <n v="0.4"/>
    <n v="0.125"/>
    <n v="0.5575"/>
    <x v="395"/>
    <n v="0.1195"/>
    <x v="252"/>
    <x v="0"/>
    <x v="9"/>
    <x v="9"/>
    <x v="9"/>
    <x v="6"/>
    <x v="0"/>
    <x v="0"/>
    <n v="22.1"/>
    <x v="1"/>
    <x v="0"/>
    <x v="1"/>
    <x v="1"/>
  </r>
  <r>
    <x v="460"/>
    <x v="1"/>
    <x v="68"/>
    <n v="0.37"/>
    <n v="0.115"/>
    <n v="0.53400000000000003"/>
    <x v="167"/>
    <n v="9.8000000000000004E-2"/>
    <x v="267"/>
    <x v="6"/>
    <x v="12"/>
    <x v="12"/>
    <x v="12"/>
    <x v="9"/>
    <x v="3"/>
    <x v="3"/>
    <n v="12.8"/>
    <x v="1"/>
    <x v="0"/>
    <x v="1"/>
    <x v="1"/>
  </r>
  <r>
    <x v="461"/>
    <x v="2"/>
    <x v="36"/>
    <n v="0.51"/>
    <n v="0.16"/>
    <n v="1.33"/>
    <x v="396"/>
    <n v="0.309"/>
    <x v="144"/>
    <x v="0"/>
    <x v="2"/>
    <x v="2"/>
    <x v="2"/>
    <x v="0"/>
    <x v="2"/>
    <x v="2"/>
    <n v="6.1"/>
    <x v="0"/>
    <x v="0"/>
    <x v="0"/>
    <x v="0"/>
  </r>
  <r>
    <x v="462"/>
    <x v="2"/>
    <x v="18"/>
    <n v="0.4"/>
    <n v="0.125"/>
    <n v="0.59750000000000003"/>
    <x v="70"/>
    <n v="0.1275"/>
    <x v="268"/>
    <x v="0"/>
    <x v="15"/>
    <x v="14"/>
    <x v="14"/>
    <x v="10"/>
    <x v="2"/>
    <x v="2"/>
    <n v="6.1"/>
    <x v="1"/>
    <x v="0"/>
    <x v="1"/>
    <x v="1"/>
  </r>
  <r>
    <x v="463"/>
    <x v="2"/>
    <x v="58"/>
    <n v="0.47"/>
    <n v="0.16"/>
    <n v="1.194"/>
    <x v="397"/>
    <n v="0.30449999999999999"/>
    <x v="269"/>
    <x v="5"/>
    <x v="1"/>
    <x v="1"/>
    <x v="1"/>
    <x v="0"/>
    <x v="8"/>
    <x v="8"/>
    <n v="14.1"/>
    <x v="0"/>
    <x v="0"/>
    <x v="0"/>
    <x v="0"/>
  </r>
  <r>
    <x v="464"/>
    <x v="1"/>
    <x v="62"/>
    <n v="0.375"/>
    <n v="0.12"/>
    <n v="0.63149999999999995"/>
    <x v="398"/>
    <n v="0.114"/>
    <x v="57"/>
    <x v="0"/>
    <x v="12"/>
    <x v="12"/>
    <x v="12"/>
    <x v="9"/>
    <x v="4"/>
    <x v="4"/>
    <n v="12.3"/>
    <x v="1"/>
    <x v="0"/>
    <x v="1"/>
    <x v="1"/>
  </r>
  <r>
    <x v="465"/>
    <x v="1"/>
    <x v="87"/>
    <n v="0.37"/>
    <n v="0.125"/>
    <n v="0.47749999999999998"/>
    <x v="399"/>
    <n v="7.0499999999999993E-2"/>
    <x v="213"/>
    <x v="18"/>
    <x v="11"/>
    <x v="11"/>
    <x v="11"/>
    <x v="8"/>
    <x v="5"/>
    <x v="5"/>
    <n v="24.1"/>
    <x v="2"/>
    <x v="1"/>
    <x v="0"/>
    <x v="1"/>
  </r>
  <r>
    <x v="466"/>
    <x v="2"/>
    <x v="10"/>
    <n v="0.35"/>
    <n v="0.12"/>
    <n v="0.4425"/>
    <x v="31"/>
    <n v="9.5500000000000002E-2"/>
    <x v="25"/>
    <x v="3"/>
    <x v="8"/>
    <x v="8"/>
    <x v="8"/>
    <x v="5"/>
    <x v="8"/>
    <x v="8"/>
    <n v="14.1"/>
    <x v="1"/>
    <x v="0"/>
    <x v="1"/>
    <x v="1"/>
  </r>
  <r>
    <x v="467"/>
    <x v="0"/>
    <x v="38"/>
    <n v="0.48499999999999999"/>
    <n v="0.155"/>
    <n v="1.073"/>
    <x v="87"/>
    <n v="0.19750000000000001"/>
    <x v="43"/>
    <x v="2"/>
    <x v="1"/>
    <x v="1"/>
    <x v="1"/>
    <x v="0"/>
    <x v="7"/>
    <x v="7"/>
    <n v="1.9"/>
    <x v="0"/>
    <x v="0"/>
    <x v="0"/>
    <x v="0"/>
  </r>
  <r>
    <x v="468"/>
    <x v="0"/>
    <x v="15"/>
    <n v="0.35499999999999998"/>
    <n v="0.16"/>
    <n v="0.87949999999999995"/>
    <x v="400"/>
    <n v="0.215"/>
    <x v="270"/>
    <x v="3"/>
    <x v="12"/>
    <x v="12"/>
    <x v="12"/>
    <x v="9"/>
    <x v="5"/>
    <x v="5"/>
    <n v="24.1"/>
    <x v="1"/>
    <x v="0"/>
    <x v="1"/>
    <x v="1"/>
  </r>
  <r>
    <x v="469"/>
    <x v="2"/>
    <x v="61"/>
    <n v="0.49"/>
    <n v="0.15"/>
    <n v="1.103"/>
    <x v="32"/>
    <n v="0.20250000000000001"/>
    <x v="131"/>
    <x v="21"/>
    <x v="12"/>
    <x v="12"/>
    <x v="12"/>
    <x v="9"/>
    <x v="4"/>
    <x v="4"/>
    <n v="12.3"/>
    <x v="1"/>
    <x v="0"/>
    <x v="1"/>
    <x v="1"/>
  </r>
  <r>
    <x v="470"/>
    <x v="1"/>
    <x v="47"/>
    <n v="0.24"/>
    <n v="7.4999999999999997E-2"/>
    <n v="0.1525"/>
    <x v="401"/>
    <n v="6.4500000000000002E-2"/>
    <x v="271"/>
    <x v="10"/>
    <x v="8"/>
    <x v="8"/>
    <x v="8"/>
    <x v="5"/>
    <x v="5"/>
    <x v="5"/>
    <n v="24.1"/>
    <x v="1"/>
    <x v="0"/>
    <x v="1"/>
    <x v="1"/>
  </r>
  <r>
    <x v="471"/>
    <x v="2"/>
    <x v="9"/>
    <n v="0.4"/>
    <n v="0.155"/>
    <n v="0.84150000000000003"/>
    <x v="402"/>
    <n v="0.17749999999999999"/>
    <x v="32"/>
    <x v="7"/>
    <x v="1"/>
    <x v="1"/>
    <x v="1"/>
    <x v="0"/>
    <x v="5"/>
    <x v="5"/>
    <n v="24.1"/>
    <x v="1"/>
    <x v="0"/>
    <x v="1"/>
    <x v="1"/>
  </r>
  <r>
    <x v="472"/>
    <x v="0"/>
    <x v="30"/>
    <n v="0.39500000000000002"/>
    <n v="0.13500000000000001"/>
    <n v="0.51600000000000001"/>
    <x v="134"/>
    <n v="0.13200000000000001"/>
    <x v="272"/>
    <x v="0"/>
    <x v="1"/>
    <x v="1"/>
    <x v="1"/>
    <x v="0"/>
    <x v="0"/>
    <x v="0"/>
    <n v="22.1"/>
    <x v="1"/>
    <x v="0"/>
    <x v="1"/>
    <x v="1"/>
  </r>
  <r>
    <x v="473"/>
    <x v="0"/>
    <x v="61"/>
    <n v="0.47"/>
    <n v="0.16"/>
    <n v="1.0169999999999999"/>
    <x v="403"/>
    <n v="0.22550000000000001"/>
    <x v="30"/>
    <x v="7"/>
    <x v="12"/>
    <x v="12"/>
    <x v="12"/>
    <x v="9"/>
    <x v="7"/>
    <x v="7"/>
    <n v="1.9"/>
    <x v="0"/>
    <x v="0"/>
    <x v="0"/>
    <x v="0"/>
  </r>
  <r>
    <x v="474"/>
    <x v="2"/>
    <x v="15"/>
    <n v="0.38"/>
    <n v="0.14000000000000001"/>
    <n v="0.63849999999999996"/>
    <x v="404"/>
    <n v="0.14199999999999999"/>
    <x v="15"/>
    <x v="1"/>
    <x v="4"/>
    <x v="4"/>
    <x v="4"/>
    <x v="1"/>
    <x v="3"/>
    <x v="3"/>
    <n v="12.8"/>
    <x v="1"/>
    <x v="0"/>
    <x v="1"/>
    <x v="1"/>
  </r>
  <r>
    <x v="475"/>
    <x v="2"/>
    <x v="14"/>
    <n v="0.495"/>
    <n v="0.2"/>
    <n v="1.2190000000000001"/>
    <x v="162"/>
    <n v="0.22700000000000001"/>
    <x v="273"/>
    <x v="5"/>
    <x v="0"/>
    <x v="0"/>
    <x v="0"/>
    <x v="0"/>
    <x v="8"/>
    <x v="8"/>
    <n v="14.1"/>
    <x v="0"/>
    <x v="0"/>
    <x v="0"/>
    <x v="0"/>
  </r>
  <r>
    <x v="476"/>
    <x v="0"/>
    <x v="42"/>
    <n v="0.47499999999999998"/>
    <n v="0.16500000000000001"/>
    <n v="1.0529999999999999"/>
    <x v="318"/>
    <n v="0.217"/>
    <x v="86"/>
    <x v="2"/>
    <x v="4"/>
    <x v="4"/>
    <x v="4"/>
    <x v="1"/>
    <x v="5"/>
    <x v="5"/>
    <n v="24.1"/>
    <x v="0"/>
    <x v="0"/>
    <x v="0"/>
    <x v="0"/>
  </r>
  <r>
    <x v="477"/>
    <x v="2"/>
    <x v="29"/>
    <n v="0.44500000000000001"/>
    <n v="0.14000000000000001"/>
    <n v="0.93100000000000005"/>
    <x v="405"/>
    <n v="0.23400000000000001"/>
    <x v="137"/>
    <x v="7"/>
    <x v="6"/>
    <x v="6"/>
    <x v="6"/>
    <x v="3"/>
    <x v="9"/>
    <x v="9"/>
    <n v="3.6"/>
    <x v="1"/>
    <x v="0"/>
    <x v="1"/>
    <x v="1"/>
  </r>
  <r>
    <x v="478"/>
    <x v="0"/>
    <x v="65"/>
    <n v="0.52500000000000002"/>
    <n v="0.17"/>
    <n v="1.7110000000000001"/>
    <x v="406"/>
    <n v="0.35199999999999998"/>
    <x v="58"/>
    <x v="0"/>
    <x v="13"/>
    <x v="13"/>
    <x v="13"/>
    <x v="0"/>
    <x v="5"/>
    <x v="5"/>
    <n v="24.1"/>
    <x v="0"/>
    <x v="0"/>
    <x v="0"/>
    <x v="0"/>
  </r>
  <r>
    <x v="479"/>
    <x v="1"/>
    <x v="96"/>
    <n v="0.27"/>
    <n v="7.4999999999999997E-2"/>
    <n v="0.2215"/>
    <x v="229"/>
    <n v="4.4499999999999998E-2"/>
    <x v="37"/>
    <x v="10"/>
    <x v="3"/>
    <x v="3"/>
    <x v="3"/>
    <x v="0"/>
    <x v="6"/>
    <x v="6"/>
    <n v="2.5"/>
    <x v="1"/>
    <x v="0"/>
    <x v="1"/>
    <x v="1"/>
  </r>
  <r>
    <x v="480"/>
    <x v="0"/>
    <x v="33"/>
    <n v="0.40500000000000003"/>
    <n v="0.12"/>
    <n v="0.627"/>
    <x v="21"/>
    <n v="0.14149999999999999"/>
    <x v="274"/>
    <x v="2"/>
    <x v="15"/>
    <x v="14"/>
    <x v="14"/>
    <x v="10"/>
    <x v="7"/>
    <x v="7"/>
    <n v="1.9"/>
    <x v="1"/>
    <x v="0"/>
    <x v="1"/>
    <x v="1"/>
  </r>
  <r>
    <x v="481"/>
    <x v="0"/>
    <x v="37"/>
    <n v="0.46500000000000002"/>
    <n v="0.14000000000000001"/>
    <n v="0.95799999999999996"/>
    <x v="407"/>
    <n v="0.18149999999999999"/>
    <x v="275"/>
    <x v="0"/>
    <x v="7"/>
    <x v="7"/>
    <x v="7"/>
    <x v="4"/>
    <x v="2"/>
    <x v="2"/>
    <n v="6.1"/>
    <x v="0"/>
    <x v="0"/>
    <x v="0"/>
    <x v="0"/>
  </r>
  <r>
    <x v="482"/>
    <x v="1"/>
    <x v="60"/>
    <n v="0.28499999999999998"/>
    <n v="0.1"/>
    <n v="0.23899999999999999"/>
    <x v="408"/>
    <n v="5.5500000000000001E-2"/>
    <x v="37"/>
    <x v="3"/>
    <x v="7"/>
    <x v="7"/>
    <x v="7"/>
    <x v="4"/>
    <x v="7"/>
    <x v="7"/>
    <n v="1.9"/>
    <x v="1"/>
    <x v="0"/>
    <x v="1"/>
    <x v="1"/>
  </r>
  <r>
    <x v="483"/>
    <x v="0"/>
    <x v="29"/>
    <n v="0.46"/>
    <n v="0.14499999999999999"/>
    <n v="0.99050000000000005"/>
    <x v="324"/>
    <n v="0.2205"/>
    <x v="67"/>
    <x v="3"/>
    <x v="11"/>
    <x v="11"/>
    <x v="11"/>
    <x v="8"/>
    <x v="8"/>
    <x v="8"/>
    <n v="14.1"/>
    <x v="0"/>
    <x v="0"/>
    <x v="0"/>
    <x v="0"/>
  </r>
  <r>
    <x v="484"/>
    <x v="0"/>
    <x v="5"/>
    <n v="0.5"/>
    <n v="0.155"/>
    <n v="1.0049999999999999"/>
    <x v="409"/>
    <n v="0.19900000000000001"/>
    <x v="131"/>
    <x v="11"/>
    <x v="2"/>
    <x v="2"/>
    <x v="2"/>
    <x v="0"/>
    <x v="5"/>
    <x v="5"/>
    <n v="24.1"/>
    <x v="1"/>
    <x v="0"/>
    <x v="1"/>
    <x v="1"/>
  </r>
  <r>
    <x v="485"/>
    <x v="1"/>
    <x v="16"/>
    <n v="0.39"/>
    <n v="0.15"/>
    <n v="0.62749999999999995"/>
    <x v="385"/>
    <n v="0.13400000000000001"/>
    <x v="35"/>
    <x v="1"/>
    <x v="8"/>
    <x v="8"/>
    <x v="8"/>
    <x v="5"/>
    <x v="1"/>
    <x v="1"/>
    <n v="18"/>
    <x v="1"/>
    <x v="0"/>
    <x v="1"/>
    <x v="1"/>
  </r>
  <r>
    <x v="486"/>
    <x v="1"/>
    <x v="64"/>
    <n v="0.34499999999999997"/>
    <n v="0.12"/>
    <n v="0.48699999999999999"/>
    <x v="23"/>
    <n v="0.108"/>
    <x v="204"/>
    <x v="9"/>
    <x v="6"/>
    <x v="6"/>
    <x v="6"/>
    <x v="3"/>
    <x v="6"/>
    <x v="6"/>
    <n v="2.5"/>
    <x v="1"/>
    <x v="0"/>
    <x v="1"/>
    <x v="1"/>
  </r>
  <r>
    <x v="487"/>
    <x v="1"/>
    <x v="74"/>
    <n v="0.25"/>
    <n v="0.09"/>
    <n v="0.28749999999999998"/>
    <x v="410"/>
    <n v="6.3E-2"/>
    <x v="276"/>
    <x v="6"/>
    <x v="1"/>
    <x v="1"/>
    <x v="1"/>
    <x v="0"/>
    <x v="3"/>
    <x v="3"/>
    <n v="12.8"/>
    <x v="1"/>
    <x v="0"/>
    <x v="1"/>
    <x v="1"/>
  </r>
  <r>
    <x v="488"/>
    <x v="2"/>
    <x v="99"/>
    <n v="0.53500000000000003"/>
    <n v="0.19"/>
    <n v="1.6755"/>
    <x v="411"/>
    <n v="0.313"/>
    <x v="59"/>
    <x v="5"/>
    <x v="7"/>
    <x v="7"/>
    <x v="7"/>
    <x v="4"/>
    <x v="3"/>
    <x v="3"/>
    <n v="12.8"/>
    <x v="0"/>
    <x v="0"/>
    <x v="0"/>
    <x v="0"/>
  </r>
  <r>
    <x v="489"/>
    <x v="1"/>
    <x v="51"/>
    <n v="0.44500000000000001"/>
    <n v="0.16500000000000001"/>
    <n v="0.83199999999999996"/>
    <x v="412"/>
    <n v="0.17899999999999999"/>
    <x v="277"/>
    <x v="0"/>
    <x v="4"/>
    <x v="4"/>
    <x v="4"/>
    <x v="1"/>
    <x v="3"/>
    <x v="3"/>
    <n v="12.8"/>
    <x v="1"/>
    <x v="0"/>
    <x v="1"/>
    <x v="1"/>
  </r>
  <r>
    <x v="490"/>
    <x v="1"/>
    <x v="15"/>
    <n v="0.37"/>
    <n v="0.11"/>
    <n v="0.53800000000000003"/>
    <x v="413"/>
    <n v="0.10349999999999999"/>
    <x v="278"/>
    <x v="3"/>
    <x v="1"/>
    <x v="1"/>
    <x v="1"/>
    <x v="0"/>
    <x v="4"/>
    <x v="4"/>
    <n v="12.3"/>
    <x v="1"/>
    <x v="0"/>
    <x v="1"/>
    <x v="1"/>
  </r>
  <r>
    <x v="491"/>
    <x v="2"/>
    <x v="90"/>
    <n v="0.52"/>
    <n v="0.17499999999999999"/>
    <n v="1.4755"/>
    <x v="227"/>
    <n v="0.379"/>
    <x v="134"/>
    <x v="5"/>
    <x v="4"/>
    <x v="4"/>
    <x v="4"/>
    <x v="1"/>
    <x v="0"/>
    <x v="0"/>
    <n v="22.1"/>
    <x v="0"/>
    <x v="0"/>
    <x v="0"/>
    <x v="0"/>
  </r>
  <r>
    <x v="492"/>
    <x v="1"/>
    <x v="32"/>
    <n v="0.28000000000000003"/>
    <n v="0.09"/>
    <n v="0.25650000000000001"/>
    <x v="25"/>
    <n v="6.4500000000000002E-2"/>
    <x v="279"/>
    <x v="10"/>
    <x v="7"/>
    <x v="7"/>
    <x v="7"/>
    <x v="4"/>
    <x v="4"/>
    <x v="4"/>
    <n v="12.3"/>
    <x v="1"/>
    <x v="0"/>
    <x v="1"/>
    <x v="1"/>
  </r>
  <r>
    <x v="493"/>
    <x v="1"/>
    <x v="75"/>
    <n v="0.3"/>
    <n v="0.115"/>
    <n v="0.318"/>
    <x v="414"/>
    <n v="7.2499999999999995E-2"/>
    <x v="280"/>
    <x v="10"/>
    <x v="8"/>
    <x v="8"/>
    <x v="8"/>
    <x v="5"/>
    <x v="1"/>
    <x v="1"/>
    <n v="18"/>
    <x v="1"/>
    <x v="0"/>
    <x v="1"/>
    <x v="1"/>
  </r>
  <r>
    <x v="494"/>
    <x v="0"/>
    <x v="38"/>
    <n v="0.505"/>
    <n v="0.16500000000000001"/>
    <n v="1.2509999999999999"/>
    <x v="415"/>
    <n v="0.22700000000000001"/>
    <x v="281"/>
    <x v="2"/>
    <x v="6"/>
    <x v="6"/>
    <x v="6"/>
    <x v="3"/>
    <x v="3"/>
    <x v="3"/>
    <n v="12.8"/>
    <x v="0"/>
    <x v="0"/>
    <x v="0"/>
    <x v="0"/>
  </r>
  <r>
    <x v="495"/>
    <x v="2"/>
    <x v="99"/>
    <n v="0.52500000000000002"/>
    <n v="0.2"/>
    <n v="1.89"/>
    <x v="416"/>
    <n v="0.436"/>
    <x v="282"/>
    <x v="5"/>
    <x v="0"/>
    <x v="0"/>
    <x v="0"/>
    <x v="0"/>
    <x v="7"/>
    <x v="7"/>
    <n v="1.9"/>
    <x v="0"/>
    <x v="0"/>
    <x v="0"/>
    <x v="0"/>
  </r>
  <r>
    <x v="496"/>
    <x v="2"/>
    <x v="28"/>
    <n v="0.45"/>
    <n v="0.14000000000000001"/>
    <n v="0.82399999999999995"/>
    <x v="417"/>
    <n v="0.17649999999999999"/>
    <x v="264"/>
    <x v="5"/>
    <x v="11"/>
    <x v="11"/>
    <x v="11"/>
    <x v="8"/>
    <x v="0"/>
    <x v="0"/>
    <n v="22.1"/>
    <x v="1"/>
    <x v="0"/>
    <x v="1"/>
    <x v="1"/>
  </r>
  <r>
    <x v="497"/>
    <x v="0"/>
    <x v="56"/>
    <n v="0.5"/>
    <n v="0.17"/>
    <n v="1.1479999999999999"/>
    <x v="119"/>
    <n v="0.22"/>
    <x v="283"/>
    <x v="5"/>
    <x v="12"/>
    <x v="12"/>
    <x v="12"/>
    <x v="9"/>
    <x v="9"/>
    <x v="9"/>
    <n v="3.6"/>
    <x v="0"/>
    <x v="0"/>
    <x v="0"/>
    <x v="0"/>
  </r>
  <r>
    <x v="498"/>
    <x v="0"/>
    <x v="28"/>
    <n v="0.45500000000000002"/>
    <n v="0.12"/>
    <n v="0.94"/>
    <x v="418"/>
    <n v="0.25700000000000001"/>
    <x v="70"/>
    <x v="2"/>
    <x v="0"/>
    <x v="0"/>
    <x v="0"/>
    <x v="0"/>
    <x v="7"/>
    <x v="7"/>
    <n v="1.9"/>
    <x v="1"/>
    <x v="0"/>
    <x v="1"/>
    <x v="1"/>
  </r>
  <r>
    <x v="499"/>
    <x v="0"/>
    <x v="8"/>
    <n v="0.56000000000000005"/>
    <n v="0.17499999999999999"/>
    <n v="1.7264999999999999"/>
    <x v="259"/>
    <n v="0.34150000000000003"/>
    <x v="284"/>
    <x v="8"/>
    <x v="12"/>
    <x v="12"/>
    <x v="12"/>
    <x v="9"/>
    <x v="2"/>
    <x v="2"/>
    <n v="6.1"/>
    <x v="0"/>
    <x v="0"/>
    <x v="0"/>
    <x v="0"/>
  </r>
  <r>
    <x v="500"/>
    <x v="0"/>
    <x v="83"/>
    <n v="0.51500000000000001"/>
    <n v="0.17499999999999999"/>
    <n v="1.6185"/>
    <x v="419"/>
    <n v="0.40899999999999997"/>
    <x v="285"/>
    <x v="7"/>
    <x v="5"/>
    <x v="5"/>
    <x v="5"/>
    <x v="2"/>
    <x v="5"/>
    <x v="5"/>
    <n v="24.1"/>
    <x v="0"/>
    <x v="0"/>
    <x v="0"/>
    <x v="0"/>
  </r>
  <r>
    <x v="501"/>
    <x v="2"/>
    <x v="2"/>
    <n v="0.56999999999999995"/>
    <n v="0.19"/>
    <n v="2.3304999999999998"/>
    <x v="420"/>
    <n v="0.54100000000000004"/>
    <x v="286"/>
    <x v="0"/>
    <x v="0"/>
    <x v="0"/>
    <x v="0"/>
    <x v="0"/>
    <x v="0"/>
    <x v="0"/>
    <n v="22.1"/>
    <x v="2"/>
    <x v="1"/>
    <x v="0"/>
    <x v="1"/>
  </r>
  <r>
    <x v="502"/>
    <x v="2"/>
    <x v="16"/>
    <n v="0.35499999999999998"/>
    <n v="0.16"/>
    <n v="0.46400000000000002"/>
    <x v="421"/>
    <n v="0.106"/>
    <x v="75"/>
    <x v="3"/>
    <x v="15"/>
    <x v="14"/>
    <x v="14"/>
    <x v="10"/>
    <x v="1"/>
    <x v="1"/>
    <n v="18"/>
    <x v="1"/>
    <x v="0"/>
    <x v="1"/>
    <x v="1"/>
  </r>
  <r>
    <x v="503"/>
    <x v="2"/>
    <x v="5"/>
    <n v="0.53"/>
    <n v="0.18"/>
    <n v="1.2795000000000001"/>
    <x v="422"/>
    <n v="0.25600000000000001"/>
    <x v="176"/>
    <x v="0"/>
    <x v="6"/>
    <x v="6"/>
    <x v="6"/>
    <x v="3"/>
    <x v="7"/>
    <x v="7"/>
    <n v="1.9"/>
    <x v="0"/>
    <x v="0"/>
    <x v="0"/>
    <x v="0"/>
  </r>
  <r>
    <x v="504"/>
    <x v="2"/>
    <x v="17"/>
    <n v="0.5"/>
    <n v="0.17"/>
    <n v="1.0985"/>
    <x v="46"/>
    <n v="0.22"/>
    <x v="245"/>
    <x v="0"/>
    <x v="0"/>
    <x v="0"/>
    <x v="0"/>
    <x v="0"/>
    <x v="1"/>
    <x v="1"/>
    <n v="18"/>
    <x v="0"/>
    <x v="0"/>
    <x v="0"/>
    <x v="0"/>
  </r>
  <r>
    <x v="505"/>
    <x v="1"/>
    <x v="64"/>
    <n v="0.33"/>
    <n v="0.11"/>
    <n v="0.38"/>
    <x v="423"/>
    <n v="7.9000000000000001E-2"/>
    <x v="197"/>
    <x v="6"/>
    <x v="13"/>
    <x v="13"/>
    <x v="13"/>
    <x v="0"/>
    <x v="7"/>
    <x v="7"/>
    <n v="1.9"/>
    <x v="1"/>
    <x v="0"/>
    <x v="1"/>
    <x v="1"/>
  </r>
  <r>
    <x v="506"/>
    <x v="2"/>
    <x v="21"/>
    <n v="0.41"/>
    <n v="0.125"/>
    <n v="0.76900000000000002"/>
    <x v="236"/>
    <n v="0.17299999999999999"/>
    <x v="40"/>
    <x v="0"/>
    <x v="10"/>
    <x v="10"/>
    <x v="10"/>
    <x v="7"/>
    <x v="9"/>
    <x v="9"/>
    <n v="3.6"/>
    <x v="1"/>
    <x v="0"/>
    <x v="1"/>
    <x v="1"/>
  </r>
  <r>
    <x v="507"/>
    <x v="0"/>
    <x v="92"/>
    <n v="0.34499999999999997"/>
    <n v="0.12"/>
    <n v="0.41649999999999998"/>
    <x v="424"/>
    <n v="9.5000000000000001E-2"/>
    <x v="25"/>
    <x v="0"/>
    <x v="3"/>
    <x v="3"/>
    <x v="3"/>
    <x v="0"/>
    <x v="1"/>
    <x v="1"/>
    <n v="18"/>
    <x v="1"/>
    <x v="0"/>
    <x v="1"/>
    <x v="1"/>
  </r>
  <r>
    <x v="508"/>
    <x v="0"/>
    <x v="52"/>
    <n v="0.46500000000000002"/>
    <n v="0.14000000000000001"/>
    <n v="1.113"/>
    <x v="425"/>
    <n v="0.24399999999999999"/>
    <x v="113"/>
    <x v="7"/>
    <x v="2"/>
    <x v="2"/>
    <x v="2"/>
    <x v="0"/>
    <x v="0"/>
    <x v="0"/>
    <n v="22.1"/>
    <x v="0"/>
    <x v="0"/>
    <x v="0"/>
    <x v="0"/>
  </r>
  <r>
    <x v="509"/>
    <x v="0"/>
    <x v="70"/>
    <n v="0.47499999999999998"/>
    <n v="0.155"/>
    <n v="0.92800000000000005"/>
    <x v="426"/>
    <n v="0.19400000000000001"/>
    <x v="166"/>
    <x v="2"/>
    <x v="4"/>
    <x v="4"/>
    <x v="4"/>
    <x v="1"/>
    <x v="5"/>
    <x v="5"/>
    <n v="24.1"/>
    <x v="1"/>
    <x v="0"/>
    <x v="1"/>
    <x v="1"/>
  </r>
  <r>
    <x v="510"/>
    <x v="2"/>
    <x v="35"/>
    <n v="0.32500000000000001"/>
    <n v="0.12"/>
    <n v="0.3755"/>
    <x v="427"/>
    <n v="0.1065"/>
    <x v="7"/>
    <x v="0"/>
    <x v="6"/>
    <x v="6"/>
    <x v="6"/>
    <x v="3"/>
    <x v="4"/>
    <x v="4"/>
    <n v="12.3"/>
    <x v="1"/>
    <x v="0"/>
    <x v="1"/>
    <x v="1"/>
  </r>
  <r>
    <x v="511"/>
    <x v="1"/>
    <x v="68"/>
    <n v="0.36"/>
    <n v="0.105"/>
    <n v="0.45200000000000001"/>
    <x v="428"/>
    <n v="0.159"/>
    <x v="287"/>
    <x v="0"/>
    <x v="15"/>
    <x v="14"/>
    <x v="14"/>
    <x v="10"/>
    <x v="1"/>
    <x v="1"/>
    <n v="18"/>
    <x v="1"/>
    <x v="0"/>
    <x v="1"/>
    <x v="1"/>
  </r>
  <r>
    <x v="512"/>
    <x v="1"/>
    <x v="3"/>
    <n v="0.36499999999999999"/>
    <n v="0.125"/>
    <n v="0.42599999999999999"/>
    <x v="429"/>
    <n v="9.6500000000000002E-2"/>
    <x v="288"/>
    <x v="3"/>
    <x v="3"/>
    <x v="3"/>
    <x v="3"/>
    <x v="0"/>
    <x v="1"/>
    <x v="1"/>
    <n v="18"/>
    <x v="1"/>
    <x v="0"/>
    <x v="1"/>
    <x v="1"/>
  </r>
  <r>
    <x v="513"/>
    <x v="0"/>
    <x v="19"/>
    <n v="0.36"/>
    <n v="0.1"/>
    <n v="0.47049999999999997"/>
    <x v="430"/>
    <n v="8.8999999999999996E-2"/>
    <x v="289"/>
    <x v="3"/>
    <x v="3"/>
    <x v="3"/>
    <x v="3"/>
    <x v="0"/>
    <x v="3"/>
    <x v="3"/>
    <n v="12.8"/>
    <x v="1"/>
    <x v="0"/>
    <x v="1"/>
    <x v="1"/>
  </r>
  <r>
    <x v="514"/>
    <x v="2"/>
    <x v="40"/>
    <n v="0.435"/>
    <n v="0.15"/>
    <n v="0.71699999999999997"/>
    <x v="431"/>
    <n v="0.14449999999999999"/>
    <x v="290"/>
    <x v="0"/>
    <x v="0"/>
    <x v="0"/>
    <x v="0"/>
    <x v="0"/>
    <x v="7"/>
    <x v="7"/>
    <n v="1.9"/>
    <x v="1"/>
    <x v="0"/>
    <x v="1"/>
    <x v="1"/>
  </r>
  <r>
    <x v="515"/>
    <x v="1"/>
    <x v="25"/>
    <n v="0.40500000000000003"/>
    <n v="0.13500000000000001"/>
    <n v="0.76900000000000002"/>
    <x v="185"/>
    <n v="0.1585"/>
    <x v="108"/>
    <x v="6"/>
    <x v="13"/>
    <x v="13"/>
    <x v="13"/>
    <x v="0"/>
    <x v="6"/>
    <x v="6"/>
    <n v="2.5"/>
    <x v="1"/>
    <x v="0"/>
    <x v="1"/>
    <x v="1"/>
  </r>
  <r>
    <x v="516"/>
    <x v="2"/>
    <x v="5"/>
    <n v="0.48"/>
    <n v="0.185"/>
    <n v="1.21"/>
    <x v="432"/>
    <n v="0.2555"/>
    <x v="291"/>
    <x v="2"/>
    <x v="7"/>
    <x v="7"/>
    <x v="7"/>
    <x v="4"/>
    <x v="4"/>
    <x v="4"/>
    <n v="12.3"/>
    <x v="0"/>
    <x v="0"/>
    <x v="0"/>
    <x v="0"/>
  </r>
  <r>
    <x v="517"/>
    <x v="1"/>
    <x v="25"/>
    <n v="0.375"/>
    <n v="0.15"/>
    <n v="0.84150000000000003"/>
    <x v="433"/>
    <n v="0.156"/>
    <x v="9"/>
    <x v="5"/>
    <x v="15"/>
    <x v="14"/>
    <x v="14"/>
    <x v="10"/>
    <x v="5"/>
    <x v="5"/>
    <n v="24.1"/>
    <x v="1"/>
    <x v="0"/>
    <x v="1"/>
    <x v="1"/>
  </r>
  <r>
    <x v="518"/>
    <x v="2"/>
    <x v="65"/>
    <n v="0.52"/>
    <n v="0.14499999999999999"/>
    <n v="1.3645"/>
    <x v="434"/>
    <n v="0.34050000000000002"/>
    <x v="181"/>
    <x v="2"/>
    <x v="10"/>
    <x v="10"/>
    <x v="10"/>
    <x v="7"/>
    <x v="3"/>
    <x v="3"/>
    <n v="12.8"/>
    <x v="0"/>
    <x v="0"/>
    <x v="0"/>
    <x v="0"/>
  </r>
  <r>
    <x v="519"/>
    <x v="2"/>
    <x v="37"/>
    <n v="0.44500000000000001"/>
    <n v="0.14499999999999999"/>
    <n v="0.84699999999999998"/>
    <x v="435"/>
    <n v="0.19450000000000001"/>
    <x v="139"/>
    <x v="0"/>
    <x v="8"/>
    <x v="8"/>
    <x v="8"/>
    <x v="5"/>
    <x v="3"/>
    <x v="3"/>
    <n v="12.8"/>
    <x v="0"/>
    <x v="0"/>
    <x v="0"/>
    <x v="0"/>
  </r>
  <r>
    <x v="520"/>
    <x v="0"/>
    <x v="58"/>
    <n v="0.45"/>
    <n v="0.14000000000000001"/>
    <n v="0.83699999999999997"/>
    <x v="225"/>
    <n v="0.17699999999999999"/>
    <x v="46"/>
    <x v="5"/>
    <x v="0"/>
    <x v="0"/>
    <x v="0"/>
    <x v="0"/>
    <x v="0"/>
    <x v="0"/>
    <n v="22.1"/>
    <x v="1"/>
    <x v="0"/>
    <x v="1"/>
    <x v="1"/>
  </r>
  <r>
    <x v="521"/>
    <x v="0"/>
    <x v="39"/>
    <n v="0.57499999999999996"/>
    <n v="0.17499999999999999"/>
    <n v="1.5549999999999999"/>
    <x v="436"/>
    <n v="0.3705"/>
    <x v="286"/>
    <x v="4"/>
    <x v="9"/>
    <x v="9"/>
    <x v="9"/>
    <x v="6"/>
    <x v="2"/>
    <x v="2"/>
    <n v="6.1"/>
    <x v="0"/>
    <x v="0"/>
    <x v="0"/>
    <x v="0"/>
  </r>
  <r>
    <x v="522"/>
    <x v="1"/>
    <x v="41"/>
    <n v="0.25"/>
    <n v="7.4999999999999997E-2"/>
    <n v="0.16950000000000001"/>
    <x v="156"/>
    <n v="3.5499999999999997E-2"/>
    <x v="292"/>
    <x v="10"/>
    <x v="2"/>
    <x v="2"/>
    <x v="2"/>
    <x v="0"/>
    <x v="6"/>
    <x v="6"/>
    <n v="2.5"/>
    <x v="1"/>
    <x v="0"/>
    <x v="1"/>
    <x v="1"/>
  </r>
  <r>
    <x v="523"/>
    <x v="0"/>
    <x v="48"/>
    <n v="0.46500000000000002"/>
    <n v="0.155"/>
    <n v="0.872"/>
    <x v="437"/>
    <n v="0.23899999999999999"/>
    <x v="32"/>
    <x v="9"/>
    <x v="10"/>
    <x v="10"/>
    <x v="10"/>
    <x v="7"/>
    <x v="8"/>
    <x v="8"/>
    <n v="14.1"/>
    <x v="1"/>
    <x v="0"/>
    <x v="1"/>
    <x v="1"/>
  </r>
  <r>
    <x v="524"/>
    <x v="1"/>
    <x v="63"/>
    <n v="0.435"/>
    <n v="0.13500000000000001"/>
    <n v="0.77149999999999996"/>
    <x v="362"/>
    <n v="0.14799999999999999"/>
    <x v="293"/>
    <x v="3"/>
    <x v="0"/>
    <x v="0"/>
    <x v="0"/>
    <x v="0"/>
    <x v="3"/>
    <x v="3"/>
    <n v="12.8"/>
    <x v="1"/>
    <x v="0"/>
    <x v="1"/>
    <x v="1"/>
  </r>
  <r>
    <x v="525"/>
    <x v="2"/>
    <x v="56"/>
    <n v="0.51"/>
    <n v="0.17499999999999999"/>
    <n v="1.2815000000000001"/>
    <x v="438"/>
    <n v="0.23849999999999999"/>
    <x v="155"/>
    <x v="5"/>
    <x v="5"/>
    <x v="5"/>
    <x v="5"/>
    <x v="2"/>
    <x v="7"/>
    <x v="7"/>
    <n v="1.9"/>
    <x v="0"/>
    <x v="0"/>
    <x v="0"/>
    <x v="0"/>
  </r>
  <r>
    <x v="526"/>
    <x v="1"/>
    <x v="51"/>
    <n v="0.44500000000000001"/>
    <n v="0.155"/>
    <n v="0.87350000000000005"/>
    <x v="439"/>
    <n v="0.20899999999999999"/>
    <x v="67"/>
    <x v="11"/>
    <x v="11"/>
    <x v="11"/>
    <x v="11"/>
    <x v="8"/>
    <x v="9"/>
    <x v="9"/>
    <n v="3.6"/>
    <x v="2"/>
    <x v="1"/>
    <x v="0"/>
    <x v="1"/>
  </r>
  <r>
    <x v="527"/>
    <x v="1"/>
    <x v="87"/>
    <n v="0.38"/>
    <n v="0.12"/>
    <n v="0.51200000000000001"/>
    <x v="440"/>
    <n v="0.1205"/>
    <x v="294"/>
    <x v="6"/>
    <x v="6"/>
    <x v="6"/>
    <x v="6"/>
    <x v="3"/>
    <x v="4"/>
    <x v="4"/>
    <n v="12.3"/>
    <x v="1"/>
    <x v="0"/>
    <x v="1"/>
    <x v="1"/>
  </r>
  <r>
    <x v="528"/>
    <x v="0"/>
    <x v="2"/>
    <n v="0.57999999999999996"/>
    <n v="0.185"/>
    <n v="1.5229999999999999"/>
    <x v="441"/>
    <n v="0.35949999999999999"/>
    <x v="246"/>
    <x v="0"/>
    <x v="6"/>
    <x v="6"/>
    <x v="6"/>
    <x v="3"/>
    <x v="3"/>
    <x v="3"/>
    <n v="12.8"/>
    <x v="0"/>
    <x v="0"/>
    <x v="0"/>
    <x v="0"/>
  </r>
  <r>
    <x v="529"/>
    <x v="1"/>
    <x v="63"/>
    <n v="0.42"/>
    <n v="0.125"/>
    <n v="0.71699999999999997"/>
    <x v="380"/>
    <n v="0.112"/>
    <x v="139"/>
    <x v="3"/>
    <x v="15"/>
    <x v="14"/>
    <x v="14"/>
    <x v="10"/>
    <x v="5"/>
    <x v="5"/>
    <n v="24.1"/>
    <x v="1"/>
    <x v="0"/>
    <x v="1"/>
    <x v="1"/>
  </r>
  <r>
    <x v="530"/>
    <x v="2"/>
    <x v="36"/>
    <n v="0.5"/>
    <n v="0.19500000000000001"/>
    <n v="1.401"/>
    <x v="442"/>
    <n v="0.35149999999999998"/>
    <x v="295"/>
    <x v="5"/>
    <x v="12"/>
    <x v="12"/>
    <x v="12"/>
    <x v="9"/>
    <x v="0"/>
    <x v="0"/>
    <n v="22.1"/>
    <x v="0"/>
    <x v="0"/>
    <x v="0"/>
    <x v="0"/>
  </r>
  <r>
    <x v="531"/>
    <x v="0"/>
    <x v="42"/>
    <n v="0.45"/>
    <n v="0.15"/>
    <n v="0.93799999999999994"/>
    <x v="87"/>
    <n v="0.20300000000000001"/>
    <x v="143"/>
    <x v="6"/>
    <x v="7"/>
    <x v="7"/>
    <x v="7"/>
    <x v="4"/>
    <x v="7"/>
    <x v="7"/>
    <n v="1.9"/>
    <x v="0"/>
    <x v="0"/>
    <x v="0"/>
    <x v="0"/>
  </r>
  <r>
    <x v="532"/>
    <x v="2"/>
    <x v="58"/>
    <n v="0.45"/>
    <n v="0.15"/>
    <n v="0.86650000000000005"/>
    <x v="203"/>
    <n v="0.19550000000000001"/>
    <x v="9"/>
    <x v="7"/>
    <x v="11"/>
    <x v="11"/>
    <x v="11"/>
    <x v="8"/>
    <x v="2"/>
    <x v="2"/>
    <n v="6.1"/>
    <x v="1"/>
    <x v="0"/>
    <x v="1"/>
    <x v="1"/>
  </r>
  <r>
    <x v="533"/>
    <x v="1"/>
    <x v="100"/>
    <n v="0.255"/>
    <n v="9.5000000000000001E-2"/>
    <n v="0.19450000000000001"/>
    <x v="443"/>
    <n v="3.6999999999999998E-2"/>
    <x v="232"/>
    <x v="10"/>
    <x v="10"/>
    <x v="10"/>
    <x v="10"/>
    <x v="7"/>
    <x v="5"/>
    <x v="5"/>
    <n v="24.1"/>
    <x v="1"/>
    <x v="0"/>
    <x v="1"/>
    <x v="1"/>
  </r>
  <r>
    <x v="534"/>
    <x v="2"/>
    <x v="63"/>
    <n v="0.45"/>
    <n v="0.15"/>
    <n v="0.97799999999999998"/>
    <x v="444"/>
    <n v="0.1905"/>
    <x v="86"/>
    <x v="2"/>
    <x v="3"/>
    <x v="3"/>
    <x v="3"/>
    <x v="0"/>
    <x v="6"/>
    <x v="6"/>
    <n v="2.5"/>
    <x v="1"/>
    <x v="0"/>
    <x v="1"/>
    <x v="1"/>
  </r>
  <r>
    <x v="535"/>
    <x v="2"/>
    <x v="0"/>
    <n v="0.47499999999999998"/>
    <n v="0.14000000000000001"/>
    <n v="1.1174999999999999"/>
    <x v="445"/>
    <n v="0.25700000000000001"/>
    <x v="296"/>
    <x v="0"/>
    <x v="10"/>
    <x v="10"/>
    <x v="10"/>
    <x v="7"/>
    <x v="3"/>
    <x v="3"/>
    <n v="12.8"/>
    <x v="0"/>
    <x v="0"/>
    <x v="0"/>
    <x v="0"/>
  </r>
  <r>
    <x v="536"/>
    <x v="0"/>
    <x v="61"/>
    <n v="0.48499999999999999"/>
    <n v="0.21"/>
    <n v="1.3445"/>
    <x v="205"/>
    <n v="0.2205"/>
    <x v="297"/>
    <x v="15"/>
    <x v="8"/>
    <x v="8"/>
    <x v="8"/>
    <x v="5"/>
    <x v="0"/>
    <x v="0"/>
    <n v="22.1"/>
    <x v="1"/>
    <x v="0"/>
    <x v="1"/>
    <x v="1"/>
  </r>
  <r>
    <x v="537"/>
    <x v="1"/>
    <x v="101"/>
    <n v="0.22"/>
    <n v="0.08"/>
    <n v="0.1255"/>
    <x v="446"/>
    <n v="2.6499999999999999E-2"/>
    <x v="168"/>
    <x v="10"/>
    <x v="0"/>
    <x v="0"/>
    <x v="0"/>
    <x v="0"/>
    <x v="9"/>
    <x v="9"/>
    <n v="3.6"/>
    <x v="1"/>
    <x v="0"/>
    <x v="1"/>
    <x v="1"/>
  </r>
  <r>
    <x v="538"/>
    <x v="0"/>
    <x v="62"/>
    <n v="0.44"/>
    <n v="0.15"/>
    <n v="0.84250000000000003"/>
    <x v="447"/>
    <n v="0.19850000000000001"/>
    <x v="129"/>
    <x v="7"/>
    <x v="0"/>
    <x v="0"/>
    <x v="0"/>
    <x v="0"/>
    <x v="1"/>
    <x v="1"/>
    <n v="18"/>
    <x v="1"/>
    <x v="0"/>
    <x v="1"/>
    <x v="1"/>
  </r>
  <r>
    <x v="539"/>
    <x v="1"/>
    <x v="80"/>
    <n v="0.20499999999999999"/>
    <n v="7.0000000000000007E-2"/>
    <n v="9.7500000000000003E-2"/>
    <x v="448"/>
    <n v="1.9E-2"/>
    <x v="212"/>
    <x v="3"/>
    <x v="11"/>
    <x v="11"/>
    <x v="11"/>
    <x v="8"/>
    <x v="8"/>
    <x v="8"/>
    <n v="14.1"/>
    <x v="1"/>
    <x v="0"/>
    <x v="1"/>
    <x v="1"/>
  </r>
  <r>
    <x v="540"/>
    <x v="0"/>
    <x v="52"/>
    <n v="0.48499999999999999"/>
    <n v="0.14499999999999999"/>
    <n v="1.2515000000000001"/>
    <x v="449"/>
    <n v="0.29249999999999998"/>
    <x v="98"/>
    <x v="9"/>
    <x v="4"/>
    <x v="4"/>
    <x v="4"/>
    <x v="1"/>
    <x v="4"/>
    <x v="4"/>
    <n v="12.3"/>
    <x v="0"/>
    <x v="0"/>
    <x v="0"/>
    <x v="0"/>
  </r>
  <r>
    <x v="541"/>
    <x v="1"/>
    <x v="16"/>
    <n v="0.38"/>
    <n v="0.125"/>
    <n v="0.62450000000000006"/>
    <x v="286"/>
    <n v="0.1085"/>
    <x v="298"/>
    <x v="3"/>
    <x v="7"/>
    <x v="7"/>
    <x v="7"/>
    <x v="4"/>
    <x v="2"/>
    <x v="2"/>
    <n v="6.1"/>
    <x v="1"/>
    <x v="0"/>
    <x v="1"/>
    <x v="1"/>
  </r>
  <r>
    <x v="542"/>
    <x v="0"/>
    <x v="38"/>
    <n v="0.5"/>
    <n v="0.18"/>
    <n v="1.2565"/>
    <x v="102"/>
    <n v="0.29199999999999998"/>
    <x v="43"/>
    <x v="5"/>
    <x v="15"/>
    <x v="14"/>
    <x v="14"/>
    <x v="10"/>
    <x v="1"/>
    <x v="1"/>
    <n v="18"/>
    <x v="0"/>
    <x v="0"/>
    <x v="0"/>
    <x v="0"/>
  </r>
  <r>
    <x v="543"/>
    <x v="2"/>
    <x v="49"/>
    <n v="0.435"/>
    <n v="0.14499999999999999"/>
    <n v="0.92049999999999998"/>
    <x v="450"/>
    <n v="0.22750000000000001"/>
    <x v="9"/>
    <x v="3"/>
    <x v="4"/>
    <x v="4"/>
    <x v="4"/>
    <x v="1"/>
    <x v="2"/>
    <x v="2"/>
    <n v="6.1"/>
    <x v="0"/>
    <x v="0"/>
    <x v="0"/>
    <x v="0"/>
  </r>
  <r>
    <x v="544"/>
    <x v="1"/>
    <x v="20"/>
    <n v="0.35"/>
    <n v="0.11"/>
    <n v="0.39450000000000002"/>
    <x v="38"/>
    <n v="8.6499999999999994E-2"/>
    <x v="109"/>
    <x v="0"/>
    <x v="9"/>
    <x v="9"/>
    <x v="9"/>
    <x v="6"/>
    <x v="8"/>
    <x v="8"/>
    <n v="14.1"/>
    <x v="1"/>
    <x v="0"/>
    <x v="1"/>
    <x v="1"/>
  </r>
  <r>
    <x v="545"/>
    <x v="1"/>
    <x v="63"/>
    <n v="0.43"/>
    <n v="0.15"/>
    <n v="0.72850000000000004"/>
    <x v="374"/>
    <n v="0.13150000000000001"/>
    <x v="299"/>
    <x v="5"/>
    <x v="8"/>
    <x v="8"/>
    <x v="8"/>
    <x v="5"/>
    <x v="2"/>
    <x v="2"/>
    <n v="6.1"/>
    <x v="1"/>
    <x v="0"/>
    <x v="1"/>
    <x v="1"/>
  </r>
  <r>
    <x v="546"/>
    <x v="0"/>
    <x v="102"/>
    <n v="0.65"/>
    <n v="0.25"/>
    <n v="2.2549999999999999"/>
    <x v="451"/>
    <n v="0.42"/>
    <x v="300"/>
    <x v="9"/>
    <x v="0"/>
    <x v="0"/>
    <x v="0"/>
    <x v="0"/>
    <x v="2"/>
    <x v="2"/>
    <n v="6.1"/>
    <x v="0"/>
    <x v="0"/>
    <x v="0"/>
    <x v="0"/>
  </r>
  <r>
    <x v="547"/>
    <x v="1"/>
    <x v="97"/>
    <n v="0.26"/>
    <n v="0.1"/>
    <n v="0.192"/>
    <x v="452"/>
    <n v="5.8500000000000003E-2"/>
    <x v="37"/>
    <x v="3"/>
    <x v="13"/>
    <x v="13"/>
    <x v="13"/>
    <x v="0"/>
    <x v="7"/>
    <x v="7"/>
    <n v="1.9"/>
    <x v="1"/>
    <x v="0"/>
    <x v="1"/>
    <x v="1"/>
  </r>
  <r>
    <x v="548"/>
    <x v="0"/>
    <x v="75"/>
    <n v="0.32"/>
    <n v="0.11"/>
    <n v="0.35299999999999998"/>
    <x v="453"/>
    <n v="9.8500000000000004E-2"/>
    <x v="28"/>
    <x v="3"/>
    <x v="5"/>
    <x v="5"/>
    <x v="5"/>
    <x v="2"/>
    <x v="0"/>
    <x v="0"/>
    <n v="22.1"/>
    <x v="1"/>
    <x v="0"/>
    <x v="1"/>
    <x v="1"/>
  </r>
  <r>
    <x v="549"/>
    <x v="1"/>
    <x v="41"/>
    <n v="0.26"/>
    <n v="7.4999999999999997E-2"/>
    <n v="0.18"/>
    <x v="454"/>
    <n v="2.4500000000000001E-2"/>
    <x v="232"/>
    <x v="12"/>
    <x v="8"/>
    <x v="8"/>
    <x v="8"/>
    <x v="5"/>
    <x v="5"/>
    <x v="5"/>
    <n v="24.1"/>
    <x v="1"/>
    <x v="0"/>
    <x v="1"/>
    <x v="1"/>
  </r>
  <r>
    <x v="550"/>
    <x v="2"/>
    <x v="51"/>
    <n v="0.43"/>
    <n v="0.155"/>
    <n v="0.86750000000000005"/>
    <x v="370"/>
    <n v="0.17199999999999999"/>
    <x v="301"/>
    <x v="3"/>
    <x v="5"/>
    <x v="5"/>
    <x v="5"/>
    <x v="2"/>
    <x v="8"/>
    <x v="8"/>
    <n v="14.1"/>
    <x v="0"/>
    <x v="0"/>
    <x v="0"/>
    <x v="0"/>
  </r>
  <r>
    <x v="551"/>
    <x v="0"/>
    <x v="48"/>
    <n v="0.45500000000000002"/>
    <n v="0.15"/>
    <n v="1.107"/>
    <x v="92"/>
    <n v="0.255"/>
    <x v="42"/>
    <x v="3"/>
    <x v="3"/>
    <x v="3"/>
    <x v="3"/>
    <x v="0"/>
    <x v="8"/>
    <x v="8"/>
    <n v="14.1"/>
    <x v="0"/>
    <x v="0"/>
    <x v="0"/>
    <x v="0"/>
  </r>
  <r>
    <x v="552"/>
    <x v="2"/>
    <x v="61"/>
    <n v="0.48499999999999999"/>
    <n v="0.17499999999999999"/>
    <n v="1.2444999999999999"/>
    <x v="455"/>
    <n v="0.29699999999999999"/>
    <x v="34"/>
    <x v="7"/>
    <x v="10"/>
    <x v="10"/>
    <x v="10"/>
    <x v="7"/>
    <x v="5"/>
    <x v="5"/>
    <n v="24.1"/>
    <x v="0"/>
    <x v="0"/>
    <x v="0"/>
    <x v="0"/>
  </r>
  <r>
    <x v="553"/>
    <x v="0"/>
    <x v="46"/>
    <n v="0.54500000000000004"/>
    <n v="0.16500000000000001"/>
    <n v="1.5660000000000001"/>
    <x v="456"/>
    <n v="0.34549999999999997"/>
    <x v="119"/>
    <x v="11"/>
    <x v="5"/>
    <x v="5"/>
    <x v="5"/>
    <x v="2"/>
    <x v="1"/>
    <x v="1"/>
    <n v="18"/>
    <x v="0"/>
    <x v="0"/>
    <x v="0"/>
    <x v="0"/>
  </r>
  <r>
    <x v="554"/>
    <x v="1"/>
    <x v="81"/>
    <n v="0.23"/>
    <n v="0"/>
    <n v="0.13400000000000001"/>
    <x v="215"/>
    <n v="2.8500000000000001E-2"/>
    <x v="302"/>
    <x v="10"/>
    <x v="5"/>
    <x v="5"/>
    <x v="5"/>
    <x v="2"/>
    <x v="3"/>
    <x v="3"/>
    <n v="12.8"/>
    <x v="1"/>
    <x v="0"/>
    <x v="1"/>
    <x v="1"/>
  </r>
  <r>
    <x v="555"/>
    <x v="0"/>
    <x v="69"/>
    <n v="0.45"/>
    <n v="0.17499999999999999"/>
    <n v="1.0095000000000001"/>
    <x v="75"/>
    <n v="0.23749999999999999"/>
    <x v="303"/>
    <x v="0"/>
    <x v="11"/>
    <x v="11"/>
    <x v="11"/>
    <x v="8"/>
    <x v="2"/>
    <x v="2"/>
    <n v="6.1"/>
    <x v="0"/>
    <x v="0"/>
    <x v="0"/>
    <x v="0"/>
  </r>
  <r>
    <x v="556"/>
    <x v="2"/>
    <x v="92"/>
    <n v="0.33500000000000002"/>
    <n v="0.125"/>
    <n v="0.44750000000000001"/>
    <x v="277"/>
    <n v="0.126"/>
    <x v="261"/>
    <x v="10"/>
    <x v="5"/>
    <x v="5"/>
    <x v="5"/>
    <x v="2"/>
    <x v="4"/>
    <x v="4"/>
    <n v="12.3"/>
    <x v="1"/>
    <x v="0"/>
    <x v="1"/>
    <x v="1"/>
  </r>
  <r>
    <x v="557"/>
    <x v="2"/>
    <x v="28"/>
    <n v="0.45500000000000002"/>
    <n v="0.17"/>
    <n v="0.93"/>
    <x v="371"/>
    <n v="0.25900000000000001"/>
    <x v="139"/>
    <x v="0"/>
    <x v="9"/>
    <x v="9"/>
    <x v="9"/>
    <x v="6"/>
    <x v="0"/>
    <x v="0"/>
    <n v="22.1"/>
    <x v="0"/>
    <x v="0"/>
    <x v="0"/>
    <x v="0"/>
  </r>
  <r>
    <x v="558"/>
    <x v="0"/>
    <x v="27"/>
    <n v="0.30499999999999999"/>
    <n v="0.1"/>
    <n v="0.36299999999999999"/>
    <x v="122"/>
    <n v="6.5000000000000002E-2"/>
    <x v="261"/>
    <x v="2"/>
    <x v="0"/>
    <x v="0"/>
    <x v="0"/>
    <x v="0"/>
    <x v="5"/>
    <x v="5"/>
    <n v="24.1"/>
    <x v="1"/>
    <x v="0"/>
    <x v="1"/>
    <x v="1"/>
  </r>
  <r>
    <x v="559"/>
    <x v="0"/>
    <x v="13"/>
    <n v="0.53500000000000003"/>
    <n v="0.22"/>
    <n v="1.8660000000000001"/>
    <x v="457"/>
    <n v="0.38350000000000001"/>
    <x v="304"/>
    <x v="5"/>
    <x v="12"/>
    <x v="12"/>
    <x v="12"/>
    <x v="9"/>
    <x v="0"/>
    <x v="0"/>
    <n v="22.1"/>
    <x v="0"/>
    <x v="0"/>
    <x v="0"/>
    <x v="0"/>
  </r>
  <r>
    <x v="560"/>
    <x v="2"/>
    <x v="64"/>
    <n v="0.32"/>
    <n v="0.12"/>
    <n v="0.45650000000000002"/>
    <x v="458"/>
    <n v="9.1999999999999998E-2"/>
    <x v="305"/>
    <x v="3"/>
    <x v="11"/>
    <x v="11"/>
    <x v="11"/>
    <x v="8"/>
    <x v="4"/>
    <x v="4"/>
    <n v="12.3"/>
    <x v="1"/>
    <x v="0"/>
    <x v="1"/>
    <x v="1"/>
  </r>
  <r>
    <x v="561"/>
    <x v="2"/>
    <x v="53"/>
    <n v="0.495"/>
    <n v="0.17"/>
    <n v="1.139"/>
    <x v="459"/>
    <n v="0.28199999999999997"/>
    <x v="32"/>
    <x v="5"/>
    <x v="7"/>
    <x v="7"/>
    <x v="7"/>
    <x v="4"/>
    <x v="4"/>
    <x v="4"/>
    <n v="12.3"/>
    <x v="0"/>
    <x v="0"/>
    <x v="0"/>
    <x v="0"/>
  </r>
  <r>
    <x v="562"/>
    <x v="0"/>
    <x v="14"/>
    <n v="0.47"/>
    <n v="0.17499999999999999"/>
    <n v="1.2985"/>
    <x v="460"/>
    <n v="0.34300000000000003"/>
    <x v="30"/>
    <x v="9"/>
    <x v="5"/>
    <x v="5"/>
    <x v="5"/>
    <x v="2"/>
    <x v="9"/>
    <x v="9"/>
    <n v="3.6"/>
    <x v="0"/>
    <x v="0"/>
    <x v="0"/>
    <x v="0"/>
  </r>
  <r>
    <x v="563"/>
    <x v="2"/>
    <x v="22"/>
    <n v="0.53"/>
    <n v="0.19500000000000001"/>
    <n v="1.3879999999999999"/>
    <x v="461"/>
    <n v="0.27350000000000002"/>
    <x v="205"/>
    <x v="1"/>
    <x v="13"/>
    <x v="13"/>
    <x v="13"/>
    <x v="0"/>
    <x v="7"/>
    <x v="7"/>
    <n v="1.9"/>
    <x v="0"/>
    <x v="0"/>
    <x v="0"/>
    <x v="0"/>
  </r>
  <r>
    <x v="564"/>
    <x v="0"/>
    <x v="90"/>
    <n v="0.51500000000000001"/>
    <n v="0.17"/>
    <n v="1.4265000000000001"/>
    <x v="114"/>
    <n v="0.33950000000000002"/>
    <x v="140"/>
    <x v="2"/>
    <x v="12"/>
    <x v="12"/>
    <x v="12"/>
    <x v="9"/>
    <x v="0"/>
    <x v="0"/>
    <n v="22.1"/>
    <x v="0"/>
    <x v="0"/>
    <x v="0"/>
    <x v="0"/>
  </r>
  <r>
    <x v="565"/>
    <x v="2"/>
    <x v="1"/>
    <n v="0.35"/>
    <n v="0.105"/>
    <n v="0.40100000000000002"/>
    <x v="462"/>
    <n v="8.3000000000000004E-2"/>
    <x v="25"/>
    <x v="0"/>
    <x v="3"/>
    <x v="3"/>
    <x v="3"/>
    <x v="0"/>
    <x v="8"/>
    <x v="8"/>
    <n v="14.1"/>
    <x v="1"/>
    <x v="0"/>
    <x v="1"/>
    <x v="1"/>
  </r>
  <r>
    <x v="566"/>
    <x v="2"/>
    <x v="103"/>
    <n v="0.28999999999999998"/>
    <n v="0.09"/>
    <n v="0.32750000000000001"/>
    <x v="346"/>
    <n v="8.5999999999999993E-2"/>
    <x v="197"/>
    <x v="0"/>
    <x v="8"/>
    <x v="8"/>
    <x v="8"/>
    <x v="5"/>
    <x v="2"/>
    <x v="2"/>
    <n v="6.1"/>
    <x v="1"/>
    <x v="0"/>
    <x v="1"/>
    <x v="1"/>
  </r>
  <r>
    <x v="567"/>
    <x v="0"/>
    <x v="75"/>
    <n v="0.32500000000000001"/>
    <n v="0.12"/>
    <n v="0.31850000000000001"/>
    <x v="346"/>
    <n v="5.6500000000000002E-2"/>
    <x v="64"/>
    <x v="3"/>
    <x v="1"/>
    <x v="1"/>
    <x v="1"/>
    <x v="0"/>
    <x v="9"/>
    <x v="9"/>
    <n v="3.6"/>
    <x v="1"/>
    <x v="0"/>
    <x v="1"/>
    <x v="1"/>
  </r>
  <r>
    <x v="568"/>
    <x v="1"/>
    <x v="69"/>
    <n v="0.46"/>
    <n v="0.155"/>
    <n v="0.87150000000000005"/>
    <x v="463"/>
    <n v="0.215"/>
    <x v="170"/>
    <x v="5"/>
    <x v="7"/>
    <x v="7"/>
    <x v="7"/>
    <x v="4"/>
    <x v="8"/>
    <x v="8"/>
    <n v="14.1"/>
    <x v="1"/>
    <x v="0"/>
    <x v="1"/>
    <x v="1"/>
  </r>
  <r>
    <x v="569"/>
    <x v="2"/>
    <x v="9"/>
    <n v="0.39"/>
    <n v="0.12"/>
    <n v="0.65300000000000002"/>
    <x v="464"/>
    <n v="0.13850000000000001"/>
    <x v="306"/>
    <x v="0"/>
    <x v="1"/>
    <x v="1"/>
    <x v="1"/>
    <x v="0"/>
    <x v="9"/>
    <x v="9"/>
    <n v="3.6"/>
    <x v="1"/>
    <x v="0"/>
    <x v="1"/>
    <x v="1"/>
  </r>
  <r>
    <x v="570"/>
    <x v="2"/>
    <x v="9"/>
    <n v="0.44"/>
    <n v="0.14000000000000001"/>
    <n v="0.82750000000000001"/>
    <x v="465"/>
    <n v="0.1855"/>
    <x v="75"/>
    <x v="3"/>
    <x v="3"/>
    <x v="3"/>
    <x v="3"/>
    <x v="0"/>
    <x v="1"/>
    <x v="1"/>
    <n v="18"/>
    <x v="1"/>
    <x v="0"/>
    <x v="1"/>
    <x v="1"/>
  </r>
  <r>
    <x v="571"/>
    <x v="2"/>
    <x v="69"/>
    <n v="0.45"/>
    <n v="0.115"/>
    <n v="0.90849999999999997"/>
    <x v="466"/>
    <n v="0.19700000000000001"/>
    <x v="209"/>
    <x v="8"/>
    <x v="12"/>
    <x v="12"/>
    <x v="12"/>
    <x v="9"/>
    <x v="7"/>
    <x v="7"/>
    <n v="1.9"/>
    <x v="1"/>
    <x v="0"/>
    <x v="1"/>
    <x v="1"/>
  </r>
  <r>
    <x v="572"/>
    <x v="1"/>
    <x v="64"/>
    <n v="0.35"/>
    <n v="0.13500000000000001"/>
    <n v="0.435"/>
    <x v="305"/>
    <n v="8.3000000000000004E-2"/>
    <x v="109"/>
    <x v="7"/>
    <x v="7"/>
    <x v="7"/>
    <x v="7"/>
    <x v="4"/>
    <x v="3"/>
    <x v="3"/>
    <n v="12.8"/>
    <x v="1"/>
    <x v="0"/>
    <x v="1"/>
    <x v="1"/>
  </r>
  <r>
    <x v="573"/>
    <x v="1"/>
    <x v="35"/>
    <n v="0.33"/>
    <n v="0.115"/>
    <n v="0.32650000000000001"/>
    <x v="467"/>
    <n v="7.6999999999999999E-2"/>
    <x v="307"/>
    <x v="10"/>
    <x v="8"/>
    <x v="8"/>
    <x v="8"/>
    <x v="5"/>
    <x v="2"/>
    <x v="2"/>
    <n v="6.1"/>
    <x v="1"/>
    <x v="0"/>
    <x v="1"/>
    <x v="1"/>
  </r>
  <r>
    <x v="574"/>
    <x v="2"/>
    <x v="0"/>
    <n v="0.47499999999999998"/>
    <n v="0.17499999999999999"/>
    <n v="1.2010000000000001"/>
    <x v="459"/>
    <n v="0.27500000000000002"/>
    <x v="308"/>
    <x v="5"/>
    <x v="4"/>
    <x v="4"/>
    <x v="4"/>
    <x v="1"/>
    <x v="5"/>
    <x v="5"/>
    <n v="24.1"/>
    <x v="0"/>
    <x v="0"/>
    <x v="0"/>
    <x v="0"/>
  </r>
  <r>
    <x v="575"/>
    <x v="1"/>
    <x v="86"/>
    <n v="0.24"/>
    <n v="0.105"/>
    <n v="0.28849999999999998"/>
    <x v="354"/>
    <n v="6.5000000000000002E-2"/>
    <x v="309"/>
    <x v="10"/>
    <x v="10"/>
    <x v="10"/>
    <x v="10"/>
    <x v="7"/>
    <x v="7"/>
    <x v="7"/>
    <n v="1.9"/>
    <x v="1"/>
    <x v="0"/>
    <x v="1"/>
    <x v="1"/>
  </r>
  <r>
    <x v="576"/>
    <x v="1"/>
    <x v="33"/>
    <n v="0.40500000000000003"/>
    <n v="0.14000000000000001"/>
    <n v="0.57750000000000001"/>
    <x v="191"/>
    <n v="0.14499999999999999"/>
    <x v="244"/>
    <x v="2"/>
    <x v="7"/>
    <x v="7"/>
    <x v="7"/>
    <x v="4"/>
    <x v="3"/>
    <x v="3"/>
    <n v="12.8"/>
    <x v="1"/>
    <x v="0"/>
    <x v="1"/>
    <x v="1"/>
  </r>
  <r>
    <x v="577"/>
    <x v="0"/>
    <x v="11"/>
    <n v="0.36499999999999999"/>
    <n v="0.115"/>
    <n v="0.56599999999999995"/>
    <x v="468"/>
    <n v="0.11700000000000001"/>
    <x v="310"/>
    <x v="6"/>
    <x v="2"/>
    <x v="2"/>
    <x v="2"/>
    <x v="0"/>
    <x v="5"/>
    <x v="5"/>
    <n v="24.1"/>
    <x v="1"/>
    <x v="0"/>
    <x v="1"/>
    <x v="1"/>
  </r>
  <r>
    <x v="578"/>
    <x v="1"/>
    <x v="87"/>
    <n v="0.38"/>
    <n v="0.14499999999999999"/>
    <n v="0.51500000000000001"/>
    <x v="58"/>
    <n v="9.8000000000000004E-2"/>
    <x v="311"/>
    <x v="1"/>
    <x v="13"/>
    <x v="13"/>
    <x v="13"/>
    <x v="0"/>
    <x v="4"/>
    <x v="4"/>
    <n v="12.3"/>
    <x v="1"/>
    <x v="0"/>
    <x v="1"/>
    <x v="1"/>
  </r>
  <r>
    <x v="579"/>
    <x v="0"/>
    <x v="46"/>
    <n v="0.495"/>
    <n v="0.17499999999999999"/>
    <n v="1.2270000000000001"/>
    <x v="469"/>
    <n v="0.25800000000000001"/>
    <x v="140"/>
    <x v="2"/>
    <x v="6"/>
    <x v="6"/>
    <x v="6"/>
    <x v="3"/>
    <x v="3"/>
    <x v="3"/>
    <n v="12.8"/>
    <x v="0"/>
    <x v="0"/>
    <x v="0"/>
    <x v="0"/>
  </r>
  <r>
    <x v="580"/>
    <x v="0"/>
    <x v="1"/>
    <n v="0.35"/>
    <n v="0.12"/>
    <n v="0.45550000000000002"/>
    <x v="470"/>
    <n v="0.1045"/>
    <x v="312"/>
    <x v="6"/>
    <x v="2"/>
    <x v="2"/>
    <x v="2"/>
    <x v="0"/>
    <x v="9"/>
    <x v="9"/>
    <n v="3.6"/>
    <x v="1"/>
    <x v="0"/>
    <x v="1"/>
    <x v="1"/>
  </r>
  <r>
    <x v="581"/>
    <x v="0"/>
    <x v="28"/>
    <n v="0.47499999999999998"/>
    <n v="0.13500000000000001"/>
    <n v="0.92500000000000004"/>
    <x v="234"/>
    <n v="0.16500000000000001"/>
    <x v="67"/>
    <x v="9"/>
    <x v="4"/>
    <x v="4"/>
    <x v="4"/>
    <x v="1"/>
    <x v="8"/>
    <x v="8"/>
    <n v="14.1"/>
    <x v="1"/>
    <x v="0"/>
    <x v="1"/>
    <x v="1"/>
  </r>
  <r>
    <x v="582"/>
    <x v="1"/>
    <x v="92"/>
    <n v="0.34"/>
    <n v="0.125"/>
    <n v="0.40450000000000003"/>
    <x v="125"/>
    <n v="7.0000000000000007E-2"/>
    <x v="1"/>
    <x v="3"/>
    <x v="13"/>
    <x v="13"/>
    <x v="13"/>
    <x v="0"/>
    <x v="5"/>
    <x v="5"/>
    <n v="24.1"/>
    <x v="1"/>
    <x v="0"/>
    <x v="1"/>
    <x v="1"/>
  </r>
  <r>
    <x v="583"/>
    <x v="2"/>
    <x v="69"/>
    <n v="0.44"/>
    <n v="0.17499999999999999"/>
    <n v="0.90249999999999997"/>
    <x v="471"/>
    <n v="0.193"/>
    <x v="91"/>
    <x v="9"/>
    <x v="7"/>
    <x v="7"/>
    <x v="7"/>
    <x v="4"/>
    <x v="6"/>
    <x v="6"/>
    <n v="2.5"/>
    <x v="1"/>
    <x v="0"/>
    <x v="1"/>
    <x v="1"/>
  </r>
  <r>
    <x v="584"/>
    <x v="0"/>
    <x v="14"/>
    <n v="0.48"/>
    <n v="0.16500000000000001"/>
    <n v="1.1615"/>
    <x v="472"/>
    <n v="0.30099999999999999"/>
    <x v="113"/>
    <x v="5"/>
    <x v="12"/>
    <x v="12"/>
    <x v="12"/>
    <x v="9"/>
    <x v="1"/>
    <x v="1"/>
    <n v="18"/>
    <x v="0"/>
    <x v="0"/>
    <x v="0"/>
    <x v="0"/>
  </r>
  <r>
    <x v="585"/>
    <x v="2"/>
    <x v="74"/>
    <n v="0.31"/>
    <n v="0.1"/>
    <n v="0.38500000000000001"/>
    <x v="473"/>
    <n v="9.1499999999999998E-2"/>
    <x v="261"/>
    <x v="6"/>
    <x v="15"/>
    <x v="14"/>
    <x v="14"/>
    <x v="10"/>
    <x v="6"/>
    <x v="6"/>
    <n v="2.5"/>
    <x v="1"/>
    <x v="0"/>
    <x v="1"/>
    <x v="1"/>
  </r>
  <r>
    <x v="586"/>
    <x v="0"/>
    <x v="9"/>
    <n v="0.38"/>
    <n v="0.14499999999999999"/>
    <n v="0.65100000000000002"/>
    <x v="474"/>
    <n v="0.19"/>
    <x v="18"/>
    <x v="7"/>
    <x v="0"/>
    <x v="0"/>
    <x v="0"/>
    <x v="0"/>
    <x v="2"/>
    <x v="2"/>
    <n v="6.1"/>
    <x v="1"/>
    <x v="0"/>
    <x v="1"/>
    <x v="1"/>
  </r>
  <r>
    <x v="587"/>
    <x v="0"/>
    <x v="13"/>
    <n v="0.55500000000000005"/>
    <n v="0.2"/>
    <n v="1.4684999999999999"/>
    <x v="475"/>
    <n v="0.32350000000000001"/>
    <x v="286"/>
    <x v="20"/>
    <x v="4"/>
    <x v="4"/>
    <x v="4"/>
    <x v="1"/>
    <x v="2"/>
    <x v="2"/>
    <n v="6.1"/>
    <x v="1"/>
    <x v="0"/>
    <x v="1"/>
    <x v="1"/>
  </r>
  <r>
    <x v="588"/>
    <x v="2"/>
    <x v="8"/>
    <n v="0.56499999999999995"/>
    <n v="0.2"/>
    <n v="2.1055000000000001"/>
    <x v="476"/>
    <n v="0.36299999999999999"/>
    <x v="313"/>
    <x v="7"/>
    <x v="11"/>
    <x v="11"/>
    <x v="11"/>
    <x v="8"/>
    <x v="4"/>
    <x v="4"/>
    <n v="12.3"/>
    <x v="0"/>
    <x v="0"/>
    <x v="0"/>
    <x v="0"/>
  </r>
  <r>
    <x v="589"/>
    <x v="1"/>
    <x v="60"/>
    <n v="0.26"/>
    <n v="0.08"/>
    <n v="0.20749999999999999"/>
    <x v="454"/>
    <n v="4.1500000000000002E-2"/>
    <x v="37"/>
    <x v="10"/>
    <x v="2"/>
    <x v="2"/>
    <x v="2"/>
    <x v="0"/>
    <x v="6"/>
    <x v="6"/>
    <n v="2.5"/>
    <x v="1"/>
    <x v="0"/>
    <x v="1"/>
    <x v="1"/>
  </r>
  <r>
    <x v="590"/>
    <x v="1"/>
    <x v="19"/>
    <n v="0.35"/>
    <n v="0.13"/>
    <n v="0.46600000000000003"/>
    <x v="309"/>
    <n v="9.9000000000000005E-2"/>
    <x v="223"/>
    <x v="2"/>
    <x v="7"/>
    <x v="7"/>
    <x v="7"/>
    <x v="4"/>
    <x v="2"/>
    <x v="2"/>
    <n v="6.1"/>
    <x v="1"/>
    <x v="0"/>
    <x v="1"/>
    <x v="1"/>
  </r>
  <r>
    <x v="591"/>
    <x v="1"/>
    <x v="73"/>
    <n v="0.1"/>
    <n v="0.03"/>
    <n v="1.2999999999999999E-2"/>
    <x v="477"/>
    <n v="3.0000000000000001E-3"/>
    <x v="314"/>
    <x v="16"/>
    <x v="2"/>
    <x v="2"/>
    <x v="2"/>
    <x v="0"/>
    <x v="8"/>
    <x v="8"/>
    <n v="14.1"/>
    <x v="1"/>
    <x v="0"/>
    <x v="1"/>
    <x v="1"/>
  </r>
  <r>
    <x v="592"/>
    <x v="1"/>
    <x v="60"/>
    <n v="0.27500000000000002"/>
    <n v="8.5000000000000006E-2"/>
    <n v="0.22"/>
    <x v="312"/>
    <n v="0.05"/>
    <x v="315"/>
    <x v="6"/>
    <x v="13"/>
    <x v="13"/>
    <x v="13"/>
    <x v="0"/>
    <x v="7"/>
    <x v="7"/>
    <n v="1.9"/>
    <x v="1"/>
    <x v="0"/>
    <x v="1"/>
    <x v="1"/>
  </r>
  <r>
    <x v="593"/>
    <x v="1"/>
    <x v="1"/>
    <n v="0.33500000000000002"/>
    <n v="0.13500000000000001"/>
    <n v="0.501"/>
    <x v="478"/>
    <n v="9.9500000000000005E-2"/>
    <x v="316"/>
    <x v="6"/>
    <x v="0"/>
    <x v="0"/>
    <x v="0"/>
    <x v="0"/>
    <x v="0"/>
    <x v="0"/>
    <n v="22.1"/>
    <x v="1"/>
    <x v="0"/>
    <x v="1"/>
    <x v="1"/>
  </r>
  <r>
    <x v="594"/>
    <x v="1"/>
    <x v="10"/>
    <n v="0.33500000000000002"/>
    <n v="0.11"/>
    <n v="0.41099999999999998"/>
    <x v="479"/>
    <n v="9.35E-2"/>
    <x v="148"/>
    <x v="3"/>
    <x v="4"/>
    <x v="4"/>
    <x v="4"/>
    <x v="1"/>
    <x v="6"/>
    <x v="6"/>
    <n v="2.5"/>
    <x v="1"/>
    <x v="0"/>
    <x v="1"/>
    <x v="1"/>
  </r>
  <r>
    <x v="595"/>
    <x v="2"/>
    <x v="61"/>
    <n v="0.47"/>
    <n v="0.16"/>
    <n v="1.022"/>
    <x v="394"/>
    <n v="0.23449999999999999"/>
    <x v="317"/>
    <x v="0"/>
    <x v="5"/>
    <x v="5"/>
    <x v="5"/>
    <x v="2"/>
    <x v="5"/>
    <x v="5"/>
    <n v="24.1"/>
    <x v="0"/>
    <x v="0"/>
    <x v="0"/>
    <x v="0"/>
  </r>
  <r>
    <x v="596"/>
    <x v="1"/>
    <x v="0"/>
    <n v="0.49"/>
    <n v="0.16500000000000001"/>
    <n v="1.071"/>
    <x v="480"/>
    <n v="0.19350000000000001"/>
    <x v="318"/>
    <x v="5"/>
    <x v="9"/>
    <x v="9"/>
    <x v="9"/>
    <x v="6"/>
    <x v="5"/>
    <x v="5"/>
    <n v="24.1"/>
    <x v="0"/>
    <x v="0"/>
    <x v="0"/>
    <x v="0"/>
  </r>
  <r>
    <x v="597"/>
    <x v="0"/>
    <x v="58"/>
    <n v="0.46500000000000002"/>
    <n v="0.155"/>
    <n v="1.04"/>
    <x v="481"/>
    <n v="0.25"/>
    <x v="137"/>
    <x v="2"/>
    <x v="5"/>
    <x v="5"/>
    <x v="5"/>
    <x v="2"/>
    <x v="2"/>
    <x v="2"/>
    <n v="6.1"/>
    <x v="0"/>
    <x v="0"/>
    <x v="0"/>
    <x v="0"/>
  </r>
  <r>
    <x v="598"/>
    <x v="2"/>
    <x v="37"/>
    <n v="0.45"/>
    <n v="0.155"/>
    <n v="0.88600000000000001"/>
    <x v="482"/>
    <n v="0.21099999999999999"/>
    <x v="319"/>
    <x v="0"/>
    <x v="3"/>
    <x v="3"/>
    <x v="3"/>
    <x v="0"/>
    <x v="2"/>
    <x v="2"/>
    <n v="6.1"/>
    <x v="1"/>
    <x v="0"/>
    <x v="1"/>
    <x v="1"/>
  </r>
  <r>
    <x v="599"/>
    <x v="0"/>
    <x v="21"/>
    <n v="0.41499999999999998"/>
    <n v="0.16"/>
    <n v="0.78300000000000003"/>
    <x v="474"/>
    <n v="0.158"/>
    <x v="114"/>
    <x v="4"/>
    <x v="0"/>
    <x v="0"/>
    <x v="0"/>
    <x v="0"/>
    <x v="2"/>
    <x v="2"/>
    <n v="6.1"/>
    <x v="1"/>
    <x v="0"/>
    <x v="1"/>
    <x v="1"/>
  </r>
  <r>
    <x v="600"/>
    <x v="1"/>
    <x v="33"/>
    <n v="0.39500000000000002"/>
    <n v="0.13500000000000001"/>
    <n v="0.63300000000000001"/>
    <x v="483"/>
    <n v="0.1295"/>
    <x v="54"/>
    <x v="0"/>
    <x v="11"/>
    <x v="11"/>
    <x v="11"/>
    <x v="8"/>
    <x v="1"/>
    <x v="1"/>
    <n v="18"/>
    <x v="1"/>
    <x v="0"/>
    <x v="1"/>
    <x v="1"/>
  </r>
  <r>
    <x v="601"/>
    <x v="2"/>
    <x v="4"/>
    <n v="0.52"/>
    <n v="0.19"/>
    <n v="1.5580000000000001"/>
    <x v="484"/>
    <n v="0.29799999999999999"/>
    <x v="118"/>
    <x v="5"/>
    <x v="6"/>
    <x v="6"/>
    <x v="6"/>
    <x v="3"/>
    <x v="8"/>
    <x v="8"/>
    <n v="14.1"/>
    <x v="0"/>
    <x v="0"/>
    <x v="0"/>
    <x v="0"/>
  </r>
  <r>
    <x v="602"/>
    <x v="0"/>
    <x v="48"/>
    <n v="0.44500000000000001"/>
    <n v="0.155"/>
    <n v="0.73299999999999998"/>
    <x v="173"/>
    <n v="0.159"/>
    <x v="320"/>
    <x v="9"/>
    <x v="3"/>
    <x v="3"/>
    <x v="3"/>
    <x v="0"/>
    <x v="2"/>
    <x v="2"/>
    <n v="6.1"/>
    <x v="1"/>
    <x v="0"/>
    <x v="1"/>
    <x v="1"/>
  </r>
  <r>
    <x v="603"/>
    <x v="0"/>
    <x v="21"/>
    <n v="0.43"/>
    <n v="0.15"/>
    <n v="0.74099999999999999"/>
    <x v="485"/>
    <n v="0.1855"/>
    <x v="321"/>
    <x v="0"/>
    <x v="15"/>
    <x v="14"/>
    <x v="14"/>
    <x v="10"/>
    <x v="9"/>
    <x v="9"/>
    <n v="3.6"/>
    <x v="1"/>
    <x v="0"/>
    <x v="1"/>
    <x v="1"/>
  </r>
  <r>
    <x v="604"/>
    <x v="2"/>
    <x v="48"/>
    <n v="0.45500000000000002"/>
    <n v="0.15"/>
    <n v="0.95199999999999996"/>
    <x v="382"/>
    <n v="0.2155"/>
    <x v="99"/>
    <x v="0"/>
    <x v="6"/>
    <x v="6"/>
    <x v="6"/>
    <x v="3"/>
    <x v="3"/>
    <x v="3"/>
    <n v="12.8"/>
    <x v="1"/>
    <x v="0"/>
    <x v="1"/>
    <x v="1"/>
  </r>
  <r>
    <x v="605"/>
    <x v="2"/>
    <x v="18"/>
    <n v="0.38"/>
    <n v="0.12"/>
    <n v="0.57650000000000001"/>
    <x v="486"/>
    <n v="0.13500000000000001"/>
    <x v="223"/>
    <x v="0"/>
    <x v="0"/>
    <x v="0"/>
    <x v="0"/>
    <x v="0"/>
    <x v="6"/>
    <x v="6"/>
    <n v="2.5"/>
    <x v="1"/>
    <x v="0"/>
    <x v="1"/>
    <x v="1"/>
  </r>
  <r>
    <x v="606"/>
    <x v="2"/>
    <x v="14"/>
    <n v="0.47"/>
    <n v="0.155"/>
    <n v="1.2"/>
    <x v="487"/>
    <n v="0.32"/>
    <x v="219"/>
    <x v="3"/>
    <x v="4"/>
    <x v="4"/>
    <x v="4"/>
    <x v="1"/>
    <x v="8"/>
    <x v="8"/>
    <n v="14.1"/>
    <x v="0"/>
    <x v="0"/>
    <x v="0"/>
    <x v="0"/>
  </r>
  <r>
    <x v="607"/>
    <x v="1"/>
    <x v="66"/>
    <n v="0.28499999999999998"/>
    <n v="8.5000000000000006E-2"/>
    <n v="0.23699999999999999"/>
    <x v="488"/>
    <n v="4.0500000000000001E-2"/>
    <x v="37"/>
    <x v="10"/>
    <x v="15"/>
    <x v="14"/>
    <x v="14"/>
    <x v="10"/>
    <x v="3"/>
    <x v="3"/>
    <n v="12.8"/>
    <x v="1"/>
    <x v="0"/>
    <x v="1"/>
    <x v="1"/>
  </r>
  <r>
    <x v="608"/>
    <x v="1"/>
    <x v="92"/>
    <n v="0.34499999999999997"/>
    <n v="0.11"/>
    <n v="0.47"/>
    <x v="489"/>
    <n v="8.5500000000000007E-2"/>
    <x v="214"/>
    <x v="6"/>
    <x v="7"/>
    <x v="7"/>
    <x v="7"/>
    <x v="4"/>
    <x v="1"/>
    <x v="1"/>
    <n v="18"/>
    <x v="1"/>
    <x v="0"/>
    <x v="1"/>
    <x v="1"/>
  </r>
  <r>
    <x v="609"/>
    <x v="2"/>
    <x v="100"/>
    <n v="0.27"/>
    <n v="9.5000000000000001E-2"/>
    <n v="0.19700000000000001"/>
    <x v="490"/>
    <n v="0.05"/>
    <x v="37"/>
    <x v="0"/>
    <x v="6"/>
    <x v="6"/>
    <x v="6"/>
    <x v="3"/>
    <x v="7"/>
    <x v="7"/>
    <n v="1.9"/>
    <x v="1"/>
    <x v="0"/>
    <x v="1"/>
    <x v="1"/>
  </r>
  <r>
    <x v="610"/>
    <x v="0"/>
    <x v="39"/>
    <n v="0.53"/>
    <n v="0.19500000000000001"/>
    <n v="1.8745000000000001"/>
    <x v="491"/>
    <n v="0.40649999999999997"/>
    <x v="322"/>
    <x v="7"/>
    <x v="6"/>
    <x v="6"/>
    <x v="6"/>
    <x v="3"/>
    <x v="8"/>
    <x v="8"/>
    <n v="14.1"/>
    <x v="0"/>
    <x v="0"/>
    <x v="0"/>
    <x v="0"/>
  </r>
  <r>
    <x v="611"/>
    <x v="0"/>
    <x v="26"/>
    <n v="0.34"/>
    <n v="0.11"/>
    <n v="0.38200000000000001"/>
    <x v="492"/>
    <n v="9.5500000000000002E-2"/>
    <x v="148"/>
    <x v="3"/>
    <x v="4"/>
    <x v="4"/>
    <x v="4"/>
    <x v="1"/>
    <x v="4"/>
    <x v="4"/>
    <n v="12.3"/>
    <x v="1"/>
    <x v="0"/>
    <x v="1"/>
    <x v="1"/>
  </r>
  <r>
    <x v="612"/>
    <x v="1"/>
    <x v="41"/>
    <n v="0.27"/>
    <n v="0.09"/>
    <n v="0.20549999999999999"/>
    <x v="493"/>
    <n v="5.7500000000000002E-2"/>
    <x v="323"/>
    <x v="10"/>
    <x v="10"/>
    <x v="10"/>
    <x v="10"/>
    <x v="7"/>
    <x v="0"/>
    <x v="0"/>
    <n v="22.1"/>
    <x v="1"/>
    <x v="0"/>
    <x v="1"/>
    <x v="1"/>
  </r>
  <r>
    <x v="613"/>
    <x v="0"/>
    <x v="17"/>
    <n v="0.52500000000000002"/>
    <n v="0.19500000000000001"/>
    <n v="1.3520000000000001"/>
    <x v="494"/>
    <n v="0.2445"/>
    <x v="324"/>
    <x v="1"/>
    <x v="7"/>
    <x v="7"/>
    <x v="7"/>
    <x v="4"/>
    <x v="9"/>
    <x v="9"/>
    <n v="3.6"/>
    <x v="0"/>
    <x v="0"/>
    <x v="0"/>
    <x v="0"/>
  </r>
  <r>
    <x v="614"/>
    <x v="0"/>
    <x v="21"/>
    <n v="0.42"/>
    <n v="0.17"/>
    <n v="0.82799999999999996"/>
    <x v="495"/>
    <n v="0.20799999999999999"/>
    <x v="24"/>
    <x v="10"/>
    <x v="5"/>
    <x v="5"/>
    <x v="5"/>
    <x v="2"/>
    <x v="1"/>
    <x v="1"/>
    <n v="18"/>
    <x v="0"/>
    <x v="0"/>
    <x v="0"/>
    <x v="0"/>
  </r>
  <r>
    <x v="615"/>
    <x v="2"/>
    <x v="42"/>
    <n v="0.46500000000000002"/>
    <n v="0.16500000000000001"/>
    <n v="0.88500000000000001"/>
    <x v="496"/>
    <n v="0.16250000000000001"/>
    <x v="296"/>
    <x v="5"/>
    <x v="0"/>
    <x v="0"/>
    <x v="0"/>
    <x v="0"/>
    <x v="4"/>
    <x v="4"/>
    <n v="12.3"/>
    <x v="0"/>
    <x v="0"/>
    <x v="0"/>
    <x v="0"/>
  </r>
  <r>
    <x v="616"/>
    <x v="0"/>
    <x v="21"/>
    <n v="0.42499999999999999"/>
    <n v="0.13"/>
    <n v="0.75849999999999995"/>
    <x v="485"/>
    <n v="0.19700000000000001"/>
    <x v="33"/>
    <x v="3"/>
    <x v="9"/>
    <x v="9"/>
    <x v="9"/>
    <x v="6"/>
    <x v="0"/>
    <x v="0"/>
    <n v="22.1"/>
    <x v="1"/>
    <x v="0"/>
    <x v="1"/>
    <x v="1"/>
  </r>
  <r>
    <x v="617"/>
    <x v="1"/>
    <x v="16"/>
    <n v="0.37"/>
    <n v="0.12"/>
    <n v="0.53600000000000003"/>
    <x v="497"/>
    <n v="0.114"/>
    <x v="16"/>
    <x v="3"/>
    <x v="9"/>
    <x v="9"/>
    <x v="9"/>
    <x v="6"/>
    <x v="1"/>
    <x v="1"/>
    <n v="18"/>
    <x v="1"/>
    <x v="0"/>
    <x v="1"/>
    <x v="1"/>
  </r>
  <r>
    <x v="618"/>
    <x v="0"/>
    <x v="58"/>
    <n v="0.48499999999999999"/>
    <n v="0.14499999999999999"/>
    <n v="0.77600000000000002"/>
    <x v="498"/>
    <n v="0.1585"/>
    <x v="75"/>
    <x v="0"/>
    <x v="3"/>
    <x v="3"/>
    <x v="3"/>
    <x v="0"/>
    <x v="9"/>
    <x v="9"/>
    <n v="3.6"/>
    <x v="1"/>
    <x v="0"/>
    <x v="1"/>
    <x v="1"/>
  </r>
  <r>
    <x v="619"/>
    <x v="1"/>
    <x v="31"/>
    <n v="0.4"/>
    <n v="0.13500000000000001"/>
    <n v="0.71699999999999997"/>
    <x v="464"/>
    <n v="0.14949999999999999"/>
    <x v="325"/>
    <x v="0"/>
    <x v="2"/>
    <x v="2"/>
    <x v="2"/>
    <x v="0"/>
    <x v="4"/>
    <x v="4"/>
    <n v="12.3"/>
    <x v="1"/>
    <x v="0"/>
    <x v="1"/>
    <x v="1"/>
  </r>
  <r>
    <x v="620"/>
    <x v="2"/>
    <x v="11"/>
    <n v="0.37"/>
    <n v="0.125"/>
    <n v="0.64900000000000002"/>
    <x v="139"/>
    <n v="0.13600000000000001"/>
    <x v="326"/>
    <x v="3"/>
    <x v="15"/>
    <x v="14"/>
    <x v="14"/>
    <x v="10"/>
    <x v="7"/>
    <x v="7"/>
    <n v="1.9"/>
    <x v="1"/>
    <x v="0"/>
    <x v="1"/>
    <x v="1"/>
  </r>
  <r>
    <x v="621"/>
    <x v="1"/>
    <x v="33"/>
    <n v="0.41499999999999998"/>
    <n v="0.16"/>
    <n v="0.59499999999999997"/>
    <x v="499"/>
    <n v="0.14199999999999999"/>
    <x v="166"/>
    <x v="4"/>
    <x v="4"/>
    <x v="4"/>
    <x v="4"/>
    <x v="1"/>
    <x v="7"/>
    <x v="7"/>
    <n v="1.9"/>
    <x v="1"/>
    <x v="0"/>
    <x v="1"/>
    <x v="1"/>
  </r>
  <r>
    <x v="622"/>
    <x v="1"/>
    <x v="0"/>
    <n v="0.48"/>
    <n v="0.155"/>
    <n v="0.99950000000000006"/>
    <x v="32"/>
    <n v="0.19850000000000001"/>
    <x v="86"/>
    <x v="5"/>
    <x v="13"/>
    <x v="13"/>
    <x v="13"/>
    <x v="0"/>
    <x v="8"/>
    <x v="8"/>
    <n v="14.1"/>
    <x v="0"/>
    <x v="0"/>
    <x v="0"/>
    <x v="0"/>
  </r>
  <r>
    <x v="623"/>
    <x v="0"/>
    <x v="28"/>
    <n v="0.45500000000000002"/>
    <n v="0.16"/>
    <n v="0.92149999999999999"/>
    <x v="500"/>
    <n v="0.19600000000000001"/>
    <x v="86"/>
    <x v="8"/>
    <x v="3"/>
    <x v="3"/>
    <x v="3"/>
    <x v="0"/>
    <x v="5"/>
    <x v="5"/>
    <n v="24.1"/>
    <x v="1"/>
    <x v="0"/>
    <x v="1"/>
    <x v="1"/>
  </r>
  <r>
    <x v="624"/>
    <x v="2"/>
    <x v="16"/>
    <n v="0.375"/>
    <n v="0.12"/>
    <n v="0.58950000000000002"/>
    <x v="501"/>
    <n v="0.128"/>
    <x v="327"/>
    <x v="2"/>
    <x v="10"/>
    <x v="10"/>
    <x v="10"/>
    <x v="7"/>
    <x v="1"/>
    <x v="1"/>
    <n v="18"/>
    <x v="1"/>
    <x v="0"/>
    <x v="1"/>
    <x v="1"/>
  </r>
  <r>
    <x v="625"/>
    <x v="2"/>
    <x v="44"/>
    <n v="0.54500000000000004"/>
    <n v="0.185"/>
    <n v="1.6134999999999999"/>
    <x v="502"/>
    <n v="0.40350000000000003"/>
    <x v="328"/>
    <x v="2"/>
    <x v="13"/>
    <x v="13"/>
    <x v="13"/>
    <x v="0"/>
    <x v="1"/>
    <x v="1"/>
    <n v="18"/>
    <x v="0"/>
    <x v="0"/>
    <x v="0"/>
    <x v="0"/>
  </r>
  <r>
    <x v="626"/>
    <x v="0"/>
    <x v="33"/>
    <n v="0.42499999999999999"/>
    <n v="0.16500000000000001"/>
    <n v="0.98850000000000005"/>
    <x v="169"/>
    <n v="0.22500000000000001"/>
    <x v="30"/>
    <x v="11"/>
    <x v="11"/>
    <x v="11"/>
    <x v="11"/>
    <x v="8"/>
    <x v="1"/>
    <x v="1"/>
    <n v="18"/>
    <x v="1"/>
    <x v="0"/>
    <x v="1"/>
    <x v="1"/>
  </r>
  <r>
    <x v="627"/>
    <x v="2"/>
    <x v="44"/>
    <n v="0.52500000000000002"/>
    <n v="0.17499999999999999"/>
    <n v="1.7585"/>
    <x v="503"/>
    <n v="0.36149999999999999"/>
    <x v="329"/>
    <x v="5"/>
    <x v="13"/>
    <x v="13"/>
    <x v="13"/>
    <x v="0"/>
    <x v="2"/>
    <x v="2"/>
    <n v="6.1"/>
    <x v="0"/>
    <x v="0"/>
    <x v="0"/>
    <x v="0"/>
  </r>
  <r>
    <x v="628"/>
    <x v="0"/>
    <x v="65"/>
    <n v="0.51"/>
    <n v="0.185"/>
    <n v="1.4730000000000001"/>
    <x v="504"/>
    <n v="0.30249999999999999"/>
    <x v="330"/>
    <x v="2"/>
    <x v="10"/>
    <x v="10"/>
    <x v="10"/>
    <x v="7"/>
    <x v="8"/>
    <x v="8"/>
    <n v="14.1"/>
    <x v="0"/>
    <x v="0"/>
    <x v="0"/>
    <x v="0"/>
  </r>
  <r>
    <x v="629"/>
    <x v="2"/>
    <x v="61"/>
    <n v="0.49"/>
    <n v="0.16"/>
    <n v="1.1459999999999999"/>
    <x v="505"/>
    <n v="0.246"/>
    <x v="70"/>
    <x v="3"/>
    <x v="1"/>
    <x v="1"/>
    <x v="1"/>
    <x v="0"/>
    <x v="8"/>
    <x v="8"/>
    <n v="14.1"/>
    <x v="0"/>
    <x v="0"/>
    <x v="0"/>
    <x v="0"/>
  </r>
  <r>
    <x v="630"/>
    <x v="2"/>
    <x v="22"/>
    <n v="0.52"/>
    <n v="0.16500000000000001"/>
    <n v="1.4095"/>
    <x v="67"/>
    <n v="0.29099999999999998"/>
    <x v="121"/>
    <x v="0"/>
    <x v="4"/>
    <x v="4"/>
    <x v="4"/>
    <x v="1"/>
    <x v="0"/>
    <x v="0"/>
    <n v="22.1"/>
    <x v="0"/>
    <x v="0"/>
    <x v="0"/>
    <x v="0"/>
  </r>
  <r>
    <x v="631"/>
    <x v="0"/>
    <x v="36"/>
    <n v="0.55000000000000004"/>
    <n v="0.17499999999999999"/>
    <n v="1.2915000000000001"/>
    <x v="506"/>
    <n v="0.30449999999999999"/>
    <x v="98"/>
    <x v="9"/>
    <x v="11"/>
    <x v="11"/>
    <x v="11"/>
    <x v="8"/>
    <x v="5"/>
    <x v="5"/>
    <n v="24.1"/>
    <x v="0"/>
    <x v="0"/>
    <x v="0"/>
    <x v="0"/>
  </r>
  <r>
    <x v="632"/>
    <x v="2"/>
    <x v="56"/>
    <n v="0.5"/>
    <n v="0.18"/>
    <n v="1.3915"/>
    <x v="507"/>
    <n v="0.27950000000000003"/>
    <x v="331"/>
    <x v="2"/>
    <x v="5"/>
    <x v="5"/>
    <x v="5"/>
    <x v="2"/>
    <x v="0"/>
    <x v="0"/>
    <n v="22.1"/>
    <x v="0"/>
    <x v="0"/>
    <x v="0"/>
    <x v="0"/>
  </r>
  <r>
    <x v="633"/>
    <x v="0"/>
    <x v="37"/>
    <n v="0.42"/>
    <n v="0.13500000000000001"/>
    <n v="0.85699999999999998"/>
    <x v="508"/>
    <n v="0.14699999999999999"/>
    <x v="332"/>
    <x v="5"/>
    <x v="3"/>
    <x v="3"/>
    <x v="3"/>
    <x v="0"/>
    <x v="5"/>
    <x v="5"/>
    <n v="24.1"/>
    <x v="0"/>
    <x v="0"/>
    <x v="0"/>
    <x v="0"/>
  </r>
  <r>
    <x v="634"/>
    <x v="1"/>
    <x v="24"/>
    <n v="0.26500000000000001"/>
    <n v="0.09"/>
    <n v="0.18"/>
    <x v="509"/>
    <n v="3.5999999999999997E-2"/>
    <x v="237"/>
    <x v="10"/>
    <x v="4"/>
    <x v="4"/>
    <x v="4"/>
    <x v="1"/>
    <x v="7"/>
    <x v="7"/>
    <n v="1.9"/>
    <x v="1"/>
    <x v="0"/>
    <x v="1"/>
    <x v="1"/>
  </r>
  <r>
    <x v="635"/>
    <x v="0"/>
    <x v="15"/>
    <n v="0.39"/>
    <n v="0.13500000000000001"/>
    <n v="0.59"/>
    <x v="184"/>
    <n v="0.125"/>
    <x v="333"/>
    <x v="7"/>
    <x v="12"/>
    <x v="12"/>
    <x v="12"/>
    <x v="9"/>
    <x v="8"/>
    <x v="8"/>
    <n v="14.1"/>
    <x v="1"/>
    <x v="0"/>
    <x v="1"/>
    <x v="1"/>
  </r>
  <r>
    <x v="636"/>
    <x v="2"/>
    <x v="30"/>
    <n v="0.435"/>
    <n v="0.14499999999999999"/>
    <n v="0.88149999999999995"/>
    <x v="510"/>
    <n v="0.20599999999999999"/>
    <x v="9"/>
    <x v="5"/>
    <x v="6"/>
    <x v="6"/>
    <x v="6"/>
    <x v="3"/>
    <x v="3"/>
    <x v="3"/>
    <n v="12.8"/>
    <x v="1"/>
    <x v="0"/>
    <x v="1"/>
    <x v="1"/>
  </r>
  <r>
    <x v="637"/>
    <x v="2"/>
    <x v="67"/>
    <n v="0.51"/>
    <n v="0.16500000000000001"/>
    <n v="1.5449999999999999"/>
    <x v="511"/>
    <n v="0.3775"/>
    <x v="334"/>
    <x v="5"/>
    <x v="5"/>
    <x v="5"/>
    <x v="5"/>
    <x v="2"/>
    <x v="7"/>
    <x v="7"/>
    <n v="1.9"/>
    <x v="0"/>
    <x v="0"/>
    <x v="0"/>
    <x v="0"/>
  </r>
  <r>
    <x v="638"/>
    <x v="2"/>
    <x v="31"/>
    <n v="0.44"/>
    <n v="0.13500000000000001"/>
    <n v="0.879"/>
    <x v="120"/>
    <n v="0.20949999999999999"/>
    <x v="70"/>
    <x v="5"/>
    <x v="8"/>
    <x v="8"/>
    <x v="8"/>
    <x v="5"/>
    <x v="6"/>
    <x v="6"/>
    <n v="2.5"/>
    <x v="1"/>
    <x v="0"/>
    <x v="1"/>
    <x v="1"/>
  </r>
  <r>
    <x v="639"/>
    <x v="0"/>
    <x v="19"/>
    <n v="0.36499999999999999"/>
    <n v="0.12"/>
    <n v="0.58199999999999996"/>
    <x v="512"/>
    <n v="9.1999999999999998E-2"/>
    <x v="335"/>
    <x v="3"/>
    <x v="6"/>
    <x v="6"/>
    <x v="6"/>
    <x v="3"/>
    <x v="8"/>
    <x v="8"/>
    <n v="14.1"/>
    <x v="1"/>
    <x v="0"/>
    <x v="1"/>
    <x v="1"/>
  </r>
  <r>
    <x v="640"/>
    <x v="1"/>
    <x v="31"/>
    <n v="0.42"/>
    <n v="0.115"/>
    <n v="0.66800000000000004"/>
    <x v="513"/>
    <n v="0.13700000000000001"/>
    <x v="336"/>
    <x v="2"/>
    <x v="1"/>
    <x v="1"/>
    <x v="1"/>
    <x v="0"/>
    <x v="9"/>
    <x v="9"/>
    <n v="3.6"/>
    <x v="1"/>
    <x v="0"/>
    <x v="1"/>
    <x v="1"/>
  </r>
  <r>
    <x v="641"/>
    <x v="0"/>
    <x v="28"/>
    <n v="0.42499999999999999"/>
    <n v="0.15"/>
    <n v="0.84399999999999997"/>
    <x v="514"/>
    <n v="0.185"/>
    <x v="275"/>
    <x v="0"/>
    <x v="1"/>
    <x v="1"/>
    <x v="1"/>
    <x v="0"/>
    <x v="1"/>
    <x v="1"/>
    <n v="18"/>
    <x v="1"/>
    <x v="0"/>
    <x v="1"/>
    <x v="1"/>
  </r>
  <r>
    <x v="642"/>
    <x v="2"/>
    <x v="22"/>
    <n v="0.59"/>
    <n v="0.2"/>
    <n v="1.5455000000000001"/>
    <x v="515"/>
    <n v="0.3765"/>
    <x v="119"/>
    <x v="2"/>
    <x v="10"/>
    <x v="10"/>
    <x v="10"/>
    <x v="7"/>
    <x v="0"/>
    <x v="0"/>
    <n v="22.1"/>
    <x v="0"/>
    <x v="0"/>
    <x v="0"/>
    <x v="0"/>
  </r>
  <r>
    <x v="643"/>
    <x v="0"/>
    <x v="63"/>
    <n v="0.41499999999999998"/>
    <n v="0.2"/>
    <n v="1.3580000000000001"/>
    <x v="461"/>
    <n v="0.318"/>
    <x v="337"/>
    <x v="5"/>
    <x v="15"/>
    <x v="14"/>
    <x v="14"/>
    <x v="10"/>
    <x v="2"/>
    <x v="2"/>
    <n v="6.1"/>
    <x v="0"/>
    <x v="0"/>
    <x v="0"/>
    <x v="0"/>
  </r>
  <r>
    <x v="644"/>
    <x v="2"/>
    <x v="21"/>
    <n v="0.435"/>
    <n v="0.16"/>
    <n v="0.88300000000000001"/>
    <x v="301"/>
    <n v="0.16400000000000001"/>
    <x v="0"/>
    <x v="4"/>
    <x v="4"/>
    <x v="4"/>
    <x v="4"/>
    <x v="1"/>
    <x v="9"/>
    <x v="9"/>
    <n v="3.6"/>
    <x v="1"/>
    <x v="0"/>
    <x v="1"/>
    <x v="1"/>
  </r>
  <r>
    <x v="645"/>
    <x v="1"/>
    <x v="3"/>
    <n v="0.35499999999999998"/>
    <n v="0.13"/>
    <n v="0.58099999999999996"/>
    <x v="275"/>
    <n v="0.13200000000000001"/>
    <x v="338"/>
    <x v="7"/>
    <x v="2"/>
    <x v="2"/>
    <x v="2"/>
    <x v="0"/>
    <x v="3"/>
    <x v="3"/>
    <n v="12.8"/>
    <x v="1"/>
    <x v="0"/>
    <x v="1"/>
    <x v="1"/>
  </r>
  <r>
    <x v="646"/>
    <x v="1"/>
    <x v="64"/>
    <n v="0.35"/>
    <n v="0.125"/>
    <n v="0.45600000000000002"/>
    <x v="516"/>
    <n v="9.5500000000000002E-2"/>
    <x v="339"/>
    <x v="3"/>
    <x v="15"/>
    <x v="14"/>
    <x v="14"/>
    <x v="10"/>
    <x v="1"/>
    <x v="1"/>
    <n v="18"/>
    <x v="1"/>
    <x v="0"/>
    <x v="1"/>
    <x v="1"/>
  </r>
  <r>
    <x v="647"/>
    <x v="1"/>
    <x v="92"/>
    <n v="0.33500000000000002"/>
    <n v="0.115"/>
    <n v="0.39350000000000002"/>
    <x v="517"/>
    <n v="7.0999999999999994E-2"/>
    <x v="261"/>
    <x v="6"/>
    <x v="4"/>
    <x v="4"/>
    <x v="4"/>
    <x v="1"/>
    <x v="4"/>
    <x v="4"/>
    <n v="12.3"/>
    <x v="1"/>
    <x v="0"/>
    <x v="1"/>
    <x v="1"/>
  </r>
  <r>
    <x v="648"/>
    <x v="0"/>
    <x v="0"/>
    <n v="0.47499999999999998"/>
    <n v="0.14499999999999999"/>
    <n v="1.0185"/>
    <x v="518"/>
    <n v="0.22500000000000001"/>
    <x v="42"/>
    <x v="4"/>
    <x v="4"/>
    <x v="4"/>
    <x v="4"/>
    <x v="1"/>
    <x v="6"/>
    <x v="6"/>
    <n v="2.5"/>
    <x v="0"/>
    <x v="0"/>
    <x v="0"/>
    <x v="0"/>
  </r>
  <r>
    <x v="649"/>
    <x v="2"/>
    <x v="28"/>
    <n v="0.47499999999999998"/>
    <n v="0.15"/>
    <n v="0.97"/>
    <x v="519"/>
    <n v="0.2165"/>
    <x v="43"/>
    <x v="2"/>
    <x v="0"/>
    <x v="0"/>
    <x v="0"/>
    <x v="0"/>
    <x v="2"/>
    <x v="2"/>
    <n v="6.1"/>
    <x v="1"/>
    <x v="0"/>
    <x v="1"/>
    <x v="1"/>
  </r>
  <r>
    <x v="650"/>
    <x v="1"/>
    <x v="70"/>
    <n v="0.435"/>
    <n v="0.14499999999999999"/>
    <n v="0.97"/>
    <x v="520"/>
    <n v="0.22"/>
    <x v="340"/>
    <x v="8"/>
    <x v="2"/>
    <x v="2"/>
    <x v="2"/>
    <x v="0"/>
    <x v="6"/>
    <x v="6"/>
    <n v="2.5"/>
    <x v="2"/>
    <x v="1"/>
    <x v="0"/>
    <x v="1"/>
  </r>
  <r>
    <x v="651"/>
    <x v="2"/>
    <x v="90"/>
    <n v="0.5"/>
    <n v="0.2"/>
    <n v="1.2689999999999999"/>
    <x v="521"/>
    <n v="0.29849999999999999"/>
    <x v="341"/>
    <x v="2"/>
    <x v="3"/>
    <x v="3"/>
    <x v="3"/>
    <x v="0"/>
    <x v="8"/>
    <x v="8"/>
    <n v="14.1"/>
    <x v="0"/>
    <x v="0"/>
    <x v="0"/>
    <x v="0"/>
  </r>
  <r>
    <x v="652"/>
    <x v="2"/>
    <x v="31"/>
    <n v="0.44"/>
    <n v="0.155"/>
    <n v="0.91549999999999998"/>
    <x v="514"/>
    <n v="0.19500000000000001"/>
    <x v="170"/>
    <x v="3"/>
    <x v="7"/>
    <x v="7"/>
    <x v="7"/>
    <x v="4"/>
    <x v="3"/>
    <x v="3"/>
    <n v="12.8"/>
    <x v="1"/>
    <x v="0"/>
    <x v="1"/>
    <x v="1"/>
  </r>
  <r>
    <x v="653"/>
    <x v="2"/>
    <x v="20"/>
    <n v="0.34"/>
    <n v="0.13500000000000001"/>
    <n v="0.495"/>
    <x v="424"/>
    <n v="0.11700000000000001"/>
    <x v="35"/>
    <x v="5"/>
    <x v="0"/>
    <x v="0"/>
    <x v="0"/>
    <x v="0"/>
    <x v="5"/>
    <x v="5"/>
    <n v="24.1"/>
    <x v="1"/>
    <x v="0"/>
    <x v="1"/>
    <x v="1"/>
  </r>
  <r>
    <x v="654"/>
    <x v="0"/>
    <x v="61"/>
    <n v="0.45"/>
    <n v="0.13"/>
    <n v="0.87250000000000005"/>
    <x v="522"/>
    <n v="0.17150000000000001"/>
    <x v="342"/>
    <x v="2"/>
    <x v="7"/>
    <x v="7"/>
    <x v="7"/>
    <x v="4"/>
    <x v="3"/>
    <x v="3"/>
    <n v="12.8"/>
    <x v="1"/>
    <x v="0"/>
    <x v="1"/>
    <x v="1"/>
  </r>
  <r>
    <x v="655"/>
    <x v="1"/>
    <x v="104"/>
    <n v="0.12"/>
    <n v="0.03"/>
    <n v="2.1499999999999998E-2"/>
    <x v="523"/>
    <n v="5.0000000000000001E-3"/>
    <x v="220"/>
    <x v="16"/>
    <x v="1"/>
    <x v="1"/>
    <x v="1"/>
    <x v="0"/>
    <x v="5"/>
    <x v="5"/>
    <n v="24.1"/>
    <x v="1"/>
    <x v="0"/>
    <x v="1"/>
    <x v="1"/>
  </r>
  <r>
    <x v="656"/>
    <x v="1"/>
    <x v="21"/>
    <n v="0.42499999999999999"/>
    <n v="0.13"/>
    <n v="0.78100000000000003"/>
    <x v="524"/>
    <n v="0.20050000000000001"/>
    <x v="40"/>
    <x v="0"/>
    <x v="12"/>
    <x v="12"/>
    <x v="12"/>
    <x v="9"/>
    <x v="1"/>
    <x v="1"/>
    <n v="18"/>
    <x v="1"/>
    <x v="0"/>
    <x v="1"/>
    <x v="1"/>
  </r>
  <r>
    <x v="657"/>
    <x v="1"/>
    <x v="62"/>
    <n v="0.38500000000000001"/>
    <n v="0.13"/>
    <n v="0.60699999999999998"/>
    <x v="489"/>
    <n v="0.125"/>
    <x v="15"/>
    <x v="3"/>
    <x v="11"/>
    <x v="11"/>
    <x v="11"/>
    <x v="8"/>
    <x v="3"/>
    <x v="3"/>
    <n v="12.8"/>
    <x v="1"/>
    <x v="0"/>
    <x v="1"/>
    <x v="1"/>
  </r>
  <r>
    <x v="658"/>
    <x v="0"/>
    <x v="46"/>
    <n v="0.54500000000000004"/>
    <n v="0.185"/>
    <n v="1.5055000000000001"/>
    <x v="525"/>
    <n v="0.34100000000000003"/>
    <x v="150"/>
    <x v="5"/>
    <x v="0"/>
    <x v="0"/>
    <x v="0"/>
    <x v="0"/>
    <x v="1"/>
    <x v="1"/>
    <n v="18"/>
    <x v="0"/>
    <x v="0"/>
    <x v="0"/>
    <x v="0"/>
  </r>
  <r>
    <x v="659"/>
    <x v="2"/>
    <x v="5"/>
    <n v="0.48499999999999999"/>
    <n v="0.18"/>
    <n v="1.2435"/>
    <x v="425"/>
    <n v="0.308"/>
    <x v="140"/>
    <x v="2"/>
    <x v="8"/>
    <x v="8"/>
    <x v="8"/>
    <x v="5"/>
    <x v="5"/>
    <x v="5"/>
    <n v="24.1"/>
    <x v="0"/>
    <x v="0"/>
    <x v="0"/>
    <x v="0"/>
  </r>
  <r>
    <x v="660"/>
    <x v="2"/>
    <x v="87"/>
    <n v="0.4"/>
    <n v="0.14000000000000001"/>
    <n v="0.77749999999999997"/>
    <x v="134"/>
    <n v="0.18"/>
    <x v="170"/>
    <x v="4"/>
    <x v="15"/>
    <x v="14"/>
    <x v="14"/>
    <x v="10"/>
    <x v="0"/>
    <x v="0"/>
    <n v="22.1"/>
    <x v="1"/>
    <x v="0"/>
    <x v="1"/>
    <x v="1"/>
  </r>
  <r>
    <x v="661"/>
    <x v="2"/>
    <x v="53"/>
    <n v="0.505"/>
    <n v="0.16500000000000001"/>
    <n v="1.4435"/>
    <x v="526"/>
    <n v="0.30349999999999999"/>
    <x v="155"/>
    <x v="18"/>
    <x v="8"/>
    <x v="8"/>
    <x v="8"/>
    <x v="5"/>
    <x v="9"/>
    <x v="9"/>
    <n v="3.6"/>
    <x v="1"/>
    <x v="0"/>
    <x v="1"/>
    <x v="1"/>
  </r>
  <r>
    <x v="662"/>
    <x v="0"/>
    <x v="3"/>
    <n v="0.375"/>
    <n v="0.14499999999999999"/>
    <n v="0.58850000000000002"/>
    <x v="16"/>
    <n v="0.11550000000000001"/>
    <x v="57"/>
    <x v="1"/>
    <x v="6"/>
    <x v="6"/>
    <x v="6"/>
    <x v="3"/>
    <x v="3"/>
    <x v="3"/>
    <n v="12.8"/>
    <x v="1"/>
    <x v="0"/>
    <x v="1"/>
    <x v="1"/>
  </r>
  <r>
    <x v="663"/>
    <x v="1"/>
    <x v="105"/>
    <n v="0.19500000000000001"/>
    <n v="7.0000000000000007E-2"/>
    <n v="0.10199999999999999"/>
    <x v="291"/>
    <n v="1.35E-2"/>
    <x v="175"/>
    <x v="3"/>
    <x v="6"/>
    <x v="6"/>
    <x v="6"/>
    <x v="3"/>
    <x v="7"/>
    <x v="7"/>
    <n v="1.9"/>
    <x v="1"/>
    <x v="0"/>
    <x v="1"/>
    <x v="1"/>
  </r>
  <r>
    <x v="664"/>
    <x v="0"/>
    <x v="40"/>
    <n v="0.42499999999999999"/>
    <n v="0.155"/>
    <n v="0.77649999999999997"/>
    <x v="374"/>
    <n v="0.1565"/>
    <x v="170"/>
    <x v="11"/>
    <x v="10"/>
    <x v="10"/>
    <x v="10"/>
    <x v="7"/>
    <x v="7"/>
    <x v="7"/>
    <n v="1.9"/>
    <x v="1"/>
    <x v="0"/>
    <x v="1"/>
    <x v="1"/>
  </r>
  <r>
    <x v="665"/>
    <x v="1"/>
    <x v="9"/>
    <n v="0.40500000000000003"/>
    <n v="0.13"/>
    <n v="0.60150000000000003"/>
    <x v="527"/>
    <n v="0.11"/>
    <x v="108"/>
    <x v="3"/>
    <x v="15"/>
    <x v="14"/>
    <x v="14"/>
    <x v="10"/>
    <x v="3"/>
    <x v="3"/>
    <n v="12.8"/>
    <x v="1"/>
    <x v="0"/>
    <x v="1"/>
    <x v="1"/>
  </r>
  <r>
    <x v="666"/>
    <x v="2"/>
    <x v="21"/>
    <n v="0.435"/>
    <n v="0.13500000000000001"/>
    <n v="0.73650000000000004"/>
    <x v="528"/>
    <n v="0.13150000000000001"/>
    <x v="139"/>
    <x v="7"/>
    <x v="11"/>
    <x v="11"/>
    <x v="11"/>
    <x v="8"/>
    <x v="5"/>
    <x v="5"/>
    <n v="24.1"/>
    <x v="1"/>
    <x v="0"/>
    <x v="1"/>
    <x v="1"/>
  </r>
  <r>
    <x v="667"/>
    <x v="1"/>
    <x v="106"/>
    <n v="0.125"/>
    <n v="0.04"/>
    <n v="2.8000000000000001E-2"/>
    <x v="529"/>
    <n v="8.0000000000000002E-3"/>
    <x v="56"/>
    <x v="14"/>
    <x v="10"/>
    <x v="10"/>
    <x v="10"/>
    <x v="7"/>
    <x v="1"/>
    <x v="1"/>
    <n v="18"/>
    <x v="1"/>
    <x v="0"/>
    <x v="1"/>
    <x v="1"/>
  </r>
  <r>
    <x v="668"/>
    <x v="0"/>
    <x v="18"/>
    <n v="0.4"/>
    <n v="0.125"/>
    <n v="0.57650000000000001"/>
    <x v="269"/>
    <n v="0.126"/>
    <x v="35"/>
    <x v="5"/>
    <x v="10"/>
    <x v="10"/>
    <x v="10"/>
    <x v="7"/>
    <x v="4"/>
    <x v="4"/>
    <n v="12.3"/>
    <x v="1"/>
    <x v="0"/>
    <x v="1"/>
    <x v="1"/>
  </r>
  <r>
    <x v="669"/>
    <x v="2"/>
    <x v="17"/>
    <n v="0.48"/>
    <n v="0.16"/>
    <n v="1.2415"/>
    <x v="530"/>
    <n v="0.26250000000000001"/>
    <x v="266"/>
    <x v="0"/>
    <x v="1"/>
    <x v="1"/>
    <x v="1"/>
    <x v="0"/>
    <x v="7"/>
    <x v="7"/>
    <n v="1.9"/>
    <x v="0"/>
    <x v="0"/>
    <x v="0"/>
    <x v="0"/>
  </r>
  <r>
    <x v="670"/>
    <x v="0"/>
    <x v="15"/>
    <n v="0.36499999999999999"/>
    <n v="0.13"/>
    <n v="0.6835"/>
    <x v="90"/>
    <n v="0.13150000000000001"/>
    <x v="33"/>
    <x v="17"/>
    <x v="7"/>
    <x v="7"/>
    <x v="7"/>
    <x v="4"/>
    <x v="8"/>
    <x v="8"/>
    <n v="14.1"/>
    <x v="1"/>
    <x v="0"/>
    <x v="1"/>
    <x v="1"/>
  </r>
  <r>
    <x v="671"/>
    <x v="1"/>
    <x v="84"/>
    <n v="0.17"/>
    <n v="5.5E-2"/>
    <n v="6.0499999999999998E-2"/>
    <x v="531"/>
    <n v="1.4E-2"/>
    <x v="343"/>
    <x v="10"/>
    <x v="12"/>
    <x v="12"/>
    <x v="12"/>
    <x v="9"/>
    <x v="7"/>
    <x v="7"/>
    <n v="1.9"/>
    <x v="1"/>
    <x v="0"/>
    <x v="1"/>
    <x v="1"/>
  </r>
  <r>
    <x v="672"/>
    <x v="2"/>
    <x v="15"/>
    <n v="0.38"/>
    <n v="0.14000000000000001"/>
    <n v="0.76049999999999995"/>
    <x v="275"/>
    <n v="0.16700000000000001"/>
    <x v="35"/>
    <x v="5"/>
    <x v="6"/>
    <x v="6"/>
    <x v="6"/>
    <x v="3"/>
    <x v="9"/>
    <x v="9"/>
    <n v="3.6"/>
    <x v="1"/>
    <x v="0"/>
    <x v="1"/>
    <x v="1"/>
  </r>
  <r>
    <x v="673"/>
    <x v="2"/>
    <x v="107"/>
    <n v="0.115"/>
    <n v="2.5000000000000001E-2"/>
    <n v="2.4E-2"/>
    <x v="288"/>
    <n v="5.0000000000000001E-3"/>
    <x v="344"/>
    <x v="12"/>
    <x v="0"/>
    <x v="0"/>
    <x v="0"/>
    <x v="0"/>
    <x v="7"/>
    <x v="7"/>
    <n v="1.9"/>
    <x v="1"/>
    <x v="0"/>
    <x v="1"/>
    <x v="1"/>
  </r>
  <r>
    <x v="674"/>
    <x v="1"/>
    <x v="60"/>
    <n v="0.28499999999999998"/>
    <n v="0.09"/>
    <n v="0.2545"/>
    <x v="532"/>
    <n v="5.9499999999999997E-2"/>
    <x v="345"/>
    <x v="10"/>
    <x v="9"/>
    <x v="9"/>
    <x v="9"/>
    <x v="6"/>
    <x v="9"/>
    <x v="9"/>
    <n v="3.6"/>
    <x v="1"/>
    <x v="0"/>
    <x v="1"/>
    <x v="1"/>
  </r>
  <r>
    <x v="675"/>
    <x v="2"/>
    <x v="14"/>
    <n v="0.505"/>
    <n v="0.16500000000000001"/>
    <n v="1.34"/>
    <x v="533"/>
    <n v="0.28149999999999997"/>
    <x v="205"/>
    <x v="7"/>
    <x v="3"/>
    <x v="3"/>
    <x v="3"/>
    <x v="0"/>
    <x v="2"/>
    <x v="2"/>
    <n v="6.1"/>
    <x v="0"/>
    <x v="0"/>
    <x v="0"/>
    <x v="0"/>
  </r>
  <r>
    <x v="676"/>
    <x v="1"/>
    <x v="108"/>
    <n v="0.215"/>
    <n v="0.08"/>
    <n v="9.9000000000000005E-2"/>
    <x v="276"/>
    <n v="2.5499999999999998E-2"/>
    <x v="192"/>
    <x v="12"/>
    <x v="9"/>
    <x v="9"/>
    <x v="9"/>
    <x v="6"/>
    <x v="4"/>
    <x v="4"/>
    <n v="12.3"/>
    <x v="1"/>
    <x v="0"/>
    <x v="1"/>
    <x v="1"/>
  </r>
  <r>
    <x v="677"/>
    <x v="2"/>
    <x v="86"/>
    <n v="0.22500000000000001"/>
    <n v="7.4999999999999997E-2"/>
    <n v="0.1295"/>
    <x v="534"/>
    <n v="3.3500000000000002E-2"/>
    <x v="216"/>
    <x v="0"/>
    <x v="10"/>
    <x v="10"/>
    <x v="10"/>
    <x v="7"/>
    <x v="1"/>
    <x v="1"/>
    <n v="18"/>
    <x v="1"/>
    <x v="0"/>
    <x v="1"/>
    <x v="1"/>
  </r>
  <r>
    <x v="678"/>
    <x v="1"/>
    <x v="100"/>
    <n v="0.28499999999999998"/>
    <n v="0.1"/>
    <n v="0.2225"/>
    <x v="535"/>
    <n v="5.8000000000000003E-2"/>
    <x v="100"/>
    <x v="3"/>
    <x v="3"/>
    <x v="3"/>
    <x v="3"/>
    <x v="0"/>
    <x v="5"/>
    <x v="5"/>
    <n v="24.1"/>
    <x v="1"/>
    <x v="0"/>
    <x v="1"/>
    <x v="1"/>
  </r>
  <r>
    <x v="679"/>
    <x v="1"/>
    <x v="55"/>
    <n v="0.33"/>
    <n v="0.11"/>
    <n v="0.41299999999999998"/>
    <x v="109"/>
    <n v="9.6000000000000002E-2"/>
    <x v="346"/>
    <x v="10"/>
    <x v="11"/>
    <x v="11"/>
    <x v="11"/>
    <x v="8"/>
    <x v="7"/>
    <x v="7"/>
    <n v="1.9"/>
    <x v="1"/>
    <x v="0"/>
    <x v="1"/>
    <x v="1"/>
  </r>
  <r>
    <x v="680"/>
    <x v="0"/>
    <x v="36"/>
    <n v="0.52500000000000002"/>
    <n v="0.19"/>
    <n v="1.8085"/>
    <x v="536"/>
    <n v="0.38850000000000001"/>
    <x v="92"/>
    <x v="18"/>
    <x v="4"/>
    <x v="4"/>
    <x v="4"/>
    <x v="1"/>
    <x v="6"/>
    <x v="6"/>
    <n v="2.5"/>
    <x v="0"/>
    <x v="0"/>
    <x v="0"/>
    <x v="0"/>
  </r>
  <r>
    <x v="681"/>
    <x v="1"/>
    <x v="93"/>
    <n v="0.26500000000000001"/>
    <n v="8.5000000000000006E-2"/>
    <n v="0.1895"/>
    <x v="53"/>
    <n v="5.1499999999999997E-2"/>
    <x v="232"/>
    <x v="10"/>
    <x v="6"/>
    <x v="6"/>
    <x v="6"/>
    <x v="3"/>
    <x v="9"/>
    <x v="9"/>
    <n v="3.6"/>
    <x v="1"/>
    <x v="0"/>
    <x v="1"/>
    <x v="1"/>
  </r>
  <r>
    <x v="682"/>
    <x v="0"/>
    <x v="29"/>
    <n v="0.45500000000000002"/>
    <n v="0.155"/>
    <n v="1.0660000000000001"/>
    <x v="537"/>
    <n v="0.22750000000000001"/>
    <x v="119"/>
    <x v="15"/>
    <x v="9"/>
    <x v="9"/>
    <x v="9"/>
    <x v="6"/>
    <x v="2"/>
    <x v="2"/>
    <n v="6.1"/>
    <x v="1"/>
    <x v="0"/>
    <x v="1"/>
    <x v="1"/>
  </r>
  <r>
    <x v="683"/>
    <x v="2"/>
    <x v="3"/>
    <n v="0.4"/>
    <n v="0.13500000000000001"/>
    <n v="0.66300000000000003"/>
    <x v="273"/>
    <n v="0.13700000000000001"/>
    <x v="110"/>
    <x v="5"/>
    <x v="3"/>
    <x v="3"/>
    <x v="3"/>
    <x v="0"/>
    <x v="8"/>
    <x v="8"/>
    <n v="14.1"/>
    <x v="1"/>
    <x v="0"/>
    <x v="1"/>
    <x v="1"/>
  </r>
  <r>
    <x v="684"/>
    <x v="1"/>
    <x v="33"/>
    <n v="0.4"/>
    <n v="0.14499999999999999"/>
    <n v="0.66"/>
    <x v="538"/>
    <n v="0.1055"/>
    <x v="139"/>
    <x v="1"/>
    <x v="5"/>
    <x v="5"/>
    <x v="5"/>
    <x v="2"/>
    <x v="5"/>
    <x v="5"/>
    <n v="24.1"/>
    <x v="1"/>
    <x v="0"/>
    <x v="1"/>
    <x v="1"/>
  </r>
  <r>
    <x v="685"/>
    <x v="0"/>
    <x v="17"/>
    <n v="0.48499999999999999"/>
    <n v="0.15"/>
    <n v="1.0945"/>
    <x v="539"/>
    <n v="0.26100000000000001"/>
    <x v="347"/>
    <x v="5"/>
    <x v="5"/>
    <x v="5"/>
    <x v="5"/>
    <x v="2"/>
    <x v="7"/>
    <x v="7"/>
    <n v="1.9"/>
    <x v="0"/>
    <x v="0"/>
    <x v="0"/>
    <x v="0"/>
  </r>
  <r>
    <x v="686"/>
    <x v="2"/>
    <x v="31"/>
    <n v="0.43"/>
    <n v="0.13"/>
    <n v="0.83950000000000002"/>
    <x v="355"/>
    <n v="0.19550000000000001"/>
    <x v="348"/>
    <x v="5"/>
    <x v="0"/>
    <x v="0"/>
    <x v="0"/>
    <x v="0"/>
    <x v="2"/>
    <x v="2"/>
    <n v="6.1"/>
    <x v="1"/>
    <x v="0"/>
    <x v="1"/>
    <x v="1"/>
  </r>
  <r>
    <x v="687"/>
    <x v="0"/>
    <x v="44"/>
    <n v="0.55000000000000004"/>
    <n v="0.17"/>
    <n v="1.6839999999999999"/>
    <x v="540"/>
    <n v="0.32650000000000001"/>
    <x v="30"/>
    <x v="2"/>
    <x v="0"/>
    <x v="0"/>
    <x v="0"/>
    <x v="0"/>
    <x v="3"/>
    <x v="3"/>
    <n v="12.8"/>
    <x v="0"/>
    <x v="0"/>
    <x v="0"/>
    <x v="0"/>
  </r>
  <r>
    <x v="688"/>
    <x v="0"/>
    <x v="53"/>
    <n v="0.52500000000000002"/>
    <n v="0.215"/>
    <n v="1.7789999999999999"/>
    <x v="541"/>
    <n v="0.28549999999999998"/>
    <x v="349"/>
    <x v="22"/>
    <x v="15"/>
    <x v="14"/>
    <x v="14"/>
    <x v="10"/>
    <x v="2"/>
    <x v="2"/>
    <n v="6.1"/>
    <x v="1"/>
    <x v="0"/>
    <x v="1"/>
    <x v="1"/>
  </r>
  <r>
    <x v="689"/>
    <x v="0"/>
    <x v="61"/>
    <n v="0.46"/>
    <n v="0.155"/>
    <n v="0.95699999999999996"/>
    <x v="542"/>
    <n v="0.19750000000000001"/>
    <x v="70"/>
    <x v="3"/>
    <x v="9"/>
    <x v="9"/>
    <x v="9"/>
    <x v="6"/>
    <x v="0"/>
    <x v="0"/>
    <n v="22.1"/>
    <x v="0"/>
    <x v="0"/>
    <x v="0"/>
    <x v="0"/>
  </r>
  <r>
    <x v="690"/>
    <x v="0"/>
    <x v="22"/>
    <n v="0.49"/>
    <n v="0.16"/>
    <n v="1.204"/>
    <x v="99"/>
    <n v="0.26150000000000001"/>
    <x v="350"/>
    <x v="0"/>
    <x v="6"/>
    <x v="6"/>
    <x v="6"/>
    <x v="3"/>
    <x v="8"/>
    <x v="8"/>
    <n v="14.1"/>
    <x v="0"/>
    <x v="0"/>
    <x v="0"/>
    <x v="0"/>
  </r>
  <r>
    <x v="691"/>
    <x v="1"/>
    <x v="88"/>
    <n v="0.215"/>
    <n v="8.5000000000000006E-2"/>
    <n v="0.128"/>
    <x v="543"/>
    <n v="3.4000000000000002E-2"/>
    <x v="203"/>
    <x v="10"/>
    <x v="3"/>
    <x v="3"/>
    <x v="3"/>
    <x v="0"/>
    <x v="7"/>
    <x v="7"/>
    <n v="1.9"/>
    <x v="1"/>
    <x v="0"/>
    <x v="1"/>
    <x v="1"/>
  </r>
  <r>
    <x v="692"/>
    <x v="2"/>
    <x v="109"/>
    <n v="0.56999999999999995"/>
    <n v="0.22"/>
    <n v="2.032"/>
    <x v="544"/>
    <n v="0.47549999999999998"/>
    <x v="351"/>
    <x v="8"/>
    <x v="13"/>
    <x v="13"/>
    <x v="13"/>
    <x v="0"/>
    <x v="9"/>
    <x v="9"/>
    <n v="3.6"/>
    <x v="2"/>
    <x v="1"/>
    <x v="0"/>
    <x v="1"/>
  </r>
  <r>
    <x v="693"/>
    <x v="2"/>
    <x v="5"/>
    <n v="0.49"/>
    <n v="0.15"/>
    <n v="1.1955"/>
    <x v="545"/>
    <n v="0.25700000000000001"/>
    <x v="86"/>
    <x v="0"/>
    <x v="13"/>
    <x v="13"/>
    <x v="13"/>
    <x v="0"/>
    <x v="5"/>
    <x v="5"/>
    <n v="24.1"/>
    <x v="0"/>
    <x v="0"/>
    <x v="0"/>
    <x v="0"/>
  </r>
  <r>
    <x v="694"/>
    <x v="2"/>
    <x v="87"/>
    <n v="0.38"/>
    <n v="0.13500000000000001"/>
    <n v="0.62949999999999995"/>
    <x v="546"/>
    <n v="0.14249999999999999"/>
    <x v="40"/>
    <x v="7"/>
    <x v="10"/>
    <x v="10"/>
    <x v="10"/>
    <x v="7"/>
    <x v="4"/>
    <x v="4"/>
    <n v="12.3"/>
    <x v="1"/>
    <x v="0"/>
    <x v="1"/>
    <x v="1"/>
  </r>
  <r>
    <x v="695"/>
    <x v="2"/>
    <x v="37"/>
    <n v="0.47"/>
    <n v="0.14000000000000001"/>
    <n v="0.83750000000000002"/>
    <x v="400"/>
    <n v="0.17349999999999999"/>
    <x v="129"/>
    <x v="2"/>
    <x v="2"/>
    <x v="2"/>
    <x v="2"/>
    <x v="0"/>
    <x v="9"/>
    <x v="9"/>
    <n v="3.6"/>
    <x v="1"/>
    <x v="0"/>
    <x v="1"/>
    <x v="1"/>
  </r>
  <r>
    <x v="696"/>
    <x v="1"/>
    <x v="3"/>
    <n v="0.375"/>
    <n v="0.13"/>
    <n v="0.60250000000000004"/>
    <x v="474"/>
    <n v="0.1285"/>
    <x v="204"/>
    <x v="6"/>
    <x v="2"/>
    <x v="2"/>
    <x v="2"/>
    <x v="0"/>
    <x v="1"/>
    <x v="1"/>
    <n v="18"/>
    <x v="1"/>
    <x v="0"/>
    <x v="1"/>
    <x v="1"/>
  </r>
  <r>
    <x v="697"/>
    <x v="2"/>
    <x v="1"/>
    <n v="0.34499999999999997"/>
    <n v="0.125"/>
    <n v="0.44"/>
    <x v="547"/>
    <n v="0.1065"/>
    <x v="25"/>
    <x v="7"/>
    <x v="15"/>
    <x v="14"/>
    <x v="14"/>
    <x v="10"/>
    <x v="7"/>
    <x v="7"/>
    <n v="1.9"/>
    <x v="1"/>
    <x v="0"/>
    <x v="1"/>
    <x v="1"/>
  </r>
  <r>
    <x v="698"/>
    <x v="0"/>
    <x v="20"/>
    <n v="0.35499999999999998"/>
    <n v="0.13"/>
    <n v="0.51700000000000002"/>
    <x v="360"/>
    <n v="0.114"/>
    <x v="38"/>
    <x v="0"/>
    <x v="0"/>
    <x v="0"/>
    <x v="0"/>
    <x v="0"/>
    <x v="3"/>
    <x v="3"/>
    <n v="12.8"/>
    <x v="1"/>
    <x v="0"/>
    <x v="1"/>
    <x v="1"/>
  </r>
  <r>
    <x v="699"/>
    <x v="0"/>
    <x v="48"/>
    <n v="0.46"/>
    <n v="0.17"/>
    <n v="1.1000000000000001"/>
    <x v="56"/>
    <n v="0.2205"/>
    <x v="352"/>
    <x v="9"/>
    <x v="15"/>
    <x v="14"/>
    <x v="14"/>
    <x v="10"/>
    <x v="8"/>
    <x v="8"/>
    <n v="14.1"/>
    <x v="0"/>
    <x v="0"/>
    <x v="0"/>
    <x v="0"/>
  </r>
  <r>
    <x v="700"/>
    <x v="0"/>
    <x v="8"/>
    <n v="0.52500000000000002"/>
    <n v="0.18"/>
    <n v="1.4450000000000001"/>
    <x v="548"/>
    <n v="0.32150000000000001"/>
    <x v="353"/>
    <x v="6"/>
    <x v="13"/>
    <x v="13"/>
    <x v="13"/>
    <x v="0"/>
    <x v="7"/>
    <x v="7"/>
    <n v="1.9"/>
    <x v="0"/>
    <x v="0"/>
    <x v="0"/>
    <x v="0"/>
  </r>
  <r>
    <x v="701"/>
    <x v="2"/>
    <x v="34"/>
    <n v="0.59"/>
    <n v="0.20499999999999999"/>
    <n v="2.0870000000000002"/>
    <x v="549"/>
    <n v="0.47399999999999998"/>
    <x v="238"/>
    <x v="7"/>
    <x v="5"/>
    <x v="5"/>
    <x v="5"/>
    <x v="2"/>
    <x v="2"/>
    <x v="2"/>
    <n v="6.1"/>
    <x v="0"/>
    <x v="0"/>
    <x v="0"/>
    <x v="0"/>
  </r>
  <r>
    <x v="702"/>
    <x v="0"/>
    <x v="63"/>
    <n v="0.43"/>
    <n v="0.16500000000000001"/>
    <n v="0.80200000000000005"/>
    <x v="474"/>
    <n v="0.183"/>
    <x v="137"/>
    <x v="2"/>
    <x v="2"/>
    <x v="2"/>
    <x v="2"/>
    <x v="0"/>
    <x v="6"/>
    <x v="6"/>
    <n v="2.5"/>
    <x v="1"/>
    <x v="0"/>
    <x v="1"/>
    <x v="1"/>
  </r>
  <r>
    <x v="703"/>
    <x v="0"/>
    <x v="44"/>
    <n v="0.57499999999999996"/>
    <n v="0.2"/>
    <n v="1.7364999999999999"/>
    <x v="140"/>
    <n v="0.39650000000000002"/>
    <x v="354"/>
    <x v="2"/>
    <x v="15"/>
    <x v="14"/>
    <x v="14"/>
    <x v="10"/>
    <x v="2"/>
    <x v="2"/>
    <n v="6.1"/>
    <x v="0"/>
    <x v="0"/>
    <x v="0"/>
    <x v="0"/>
  </r>
  <r>
    <x v="704"/>
    <x v="0"/>
    <x v="57"/>
    <n v="0.55500000000000005"/>
    <n v="0.19500000000000001"/>
    <n v="1.4384999999999999"/>
    <x v="266"/>
    <n v="0.35399999999999998"/>
    <x v="131"/>
    <x v="8"/>
    <x v="15"/>
    <x v="14"/>
    <x v="14"/>
    <x v="10"/>
    <x v="2"/>
    <x v="2"/>
    <n v="6.1"/>
    <x v="0"/>
    <x v="0"/>
    <x v="0"/>
    <x v="0"/>
  </r>
  <r>
    <x v="705"/>
    <x v="0"/>
    <x v="68"/>
    <n v="0.36"/>
    <n v="0.12"/>
    <n v="0.47649999999999998"/>
    <x v="31"/>
    <n v="0.1125"/>
    <x v="204"/>
    <x v="5"/>
    <x v="6"/>
    <x v="6"/>
    <x v="6"/>
    <x v="3"/>
    <x v="3"/>
    <x v="3"/>
    <n v="12.8"/>
    <x v="1"/>
    <x v="0"/>
    <x v="1"/>
    <x v="1"/>
  </r>
  <r>
    <x v="706"/>
    <x v="1"/>
    <x v="88"/>
    <n v="0.22500000000000001"/>
    <n v="0.09"/>
    <n v="0.1105"/>
    <x v="550"/>
    <n v="2.4500000000000001E-2"/>
    <x v="163"/>
    <x v="6"/>
    <x v="3"/>
    <x v="3"/>
    <x v="3"/>
    <x v="0"/>
    <x v="6"/>
    <x v="6"/>
    <n v="2.5"/>
    <x v="1"/>
    <x v="0"/>
    <x v="1"/>
    <x v="1"/>
  </r>
  <r>
    <x v="707"/>
    <x v="0"/>
    <x v="3"/>
    <n v="0.37"/>
    <n v="0.115"/>
    <n v="0.47849999999999998"/>
    <x v="551"/>
    <n v="9.5500000000000002E-2"/>
    <x v="355"/>
    <x v="6"/>
    <x v="5"/>
    <x v="5"/>
    <x v="5"/>
    <x v="2"/>
    <x v="2"/>
    <x v="2"/>
    <n v="6.1"/>
    <x v="1"/>
    <x v="0"/>
    <x v="1"/>
    <x v="1"/>
  </r>
  <r>
    <x v="708"/>
    <x v="1"/>
    <x v="110"/>
    <n v="0.15"/>
    <n v="5.5E-2"/>
    <n v="4.2000000000000003E-2"/>
    <x v="552"/>
    <n v="1.4999999999999999E-2"/>
    <x v="356"/>
    <x v="12"/>
    <x v="10"/>
    <x v="10"/>
    <x v="10"/>
    <x v="7"/>
    <x v="2"/>
    <x v="2"/>
    <n v="6.1"/>
    <x v="1"/>
    <x v="0"/>
    <x v="1"/>
    <x v="1"/>
  </r>
  <r>
    <x v="709"/>
    <x v="1"/>
    <x v="28"/>
    <n v="0.46"/>
    <n v="0.14000000000000001"/>
    <n v="0.92649999999999999"/>
    <x v="237"/>
    <n v="0.1845"/>
    <x v="42"/>
    <x v="5"/>
    <x v="3"/>
    <x v="3"/>
    <x v="3"/>
    <x v="0"/>
    <x v="2"/>
    <x v="2"/>
    <n v="6.1"/>
    <x v="0"/>
    <x v="0"/>
    <x v="0"/>
    <x v="0"/>
  </r>
  <r>
    <x v="710"/>
    <x v="0"/>
    <x v="61"/>
    <n v="0.49"/>
    <n v="0.17"/>
    <n v="1.137"/>
    <x v="553"/>
    <n v="0.28249999999999997"/>
    <x v="36"/>
    <x v="7"/>
    <x v="10"/>
    <x v="10"/>
    <x v="10"/>
    <x v="7"/>
    <x v="4"/>
    <x v="4"/>
    <n v="12.3"/>
    <x v="0"/>
    <x v="0"/>
    <x v="0"/>
    <x v="0"/>
  </r>
  <r>
    <x v="711"/>
    <x v="1"/>
    <x v="32"/>
    <n v="0.28999999999999998"/>
    <n v="9.5000000000000001E-2"/>
    <n v="0.249"/>
    <x v="554"/>
    <n v="5.8000000000000003E-2"/>
    <x v="357"/>
    <x v="10"/>
    <x v="2"/>
    <x v="2"/>
    <x v="2"/>
    <x v="0"/>
    <x v="1"/>
    <x v="1"/>
    <n v="18"/>
    <x v="1"/>
    <x v="0"/>
    <x v="1"/>
    <x v="1"/>
  </r>
  <r>
    <x v="712"/>
    <x v="0"/>
    <x v="36"/>
    <n v="0.5"/>
    <n v="0.17"/>
    <n v="1.1845000000000001"/>
    <x v="555"/>
    <n v="0.27400000000000002"/>
    <x v="88"/>
    <x v="1"/>
    <x v="12"/>
    <x v="12"/>
    <x v="12"/>
    <x v="9"/>
    <x v="7"/>
    <x v="7"/>
    <n v="1.9"/>
    <x v="0"/>
    <x v="0"/>
    <x v="0"/>
    <x v="0"/>
  </r>
  <r>
    <x v="713"/>
    <x v="0"/>
    <x v="35"/>
    <n v="0.33"/>
    <n v="0.115"/>
    <n v="0.40600000000000003"/>
    <x v="430"/>
    <n v="8.1000000000000003E-2"/>
    <x v="358"/>
    <x v="3"/>
    <x v="1"/>
    <x v="1"/>
    <x v="1"/>
    <x v="0"/>
    <x v="3"/>
    <x v="3"/>
    <n v="12.8"/>
    <x v="1"/>
    <x v="0"/>
    <x v="1"/>
    <x v="1"/>
  </r>
  <r>
    <x v="714"/>
    <x v="2"/>
    <x v="69"/>
    <n v="0.45"/>
    <n v="0.16"/>
    <n v="0.89500000000000002"/>
    <x v="435"/>
    <n v="0.19500000000000001"/>
    <x v="359"/>
    <x v="0"/>
    <x v="4"/>
    <x v="4"/>
    <x v="4"/>
    <x v="1"/>
    <x v="3"/>
    <x v="3"/>
    <n v="12.8"/>
    <x v="0"/>
    <x v="0"/>
    <x v="0"/>
    <x v="0"/>
  </r>
  <r>
    <x v="715"/>
    <x v="1"/>
    <x v="35"/>
    <n v="0.32500000000000001"/>
    <n v="0.11"/>
    <n v="0.317"/>
    <x v="556"/>
    <n v="4.8000000000000001E-2"/>
    <x v="197"/>
    <x v="3"/>
    <x v="6"/>
    <x v="6"/>
    <x v="6"/>
    <x v="3"/>
    <x v="0"/>
    <x v="0"/>
    <n v="22.1"/>
    <x v="1"/>
    <x v="0"/>
    <x v="1"/>
    <x v="1"/>
  </r>
  <r>
    <x v="716"/>
    <x v="0"/>
    <x v="48"/>
    <n v="0.44500000000000001"/>
    <n v="0.14499999999999999"/>
    <n v="0.87749999999999995"/>
    <x v="50"/>
    <n v="0.217"/>
    <x v="139"/>
    <x v="3"/>
    <x v="7"/>
    <x v="7"/>
    <x v="7"/>
    <x v="4"/>
    <x v="4"/>
    <x v="4"/>
    <n v="12.3"/>
    <x v="0"/>
    <x v="0"/>
    <x v="0"/>
    <x v="0"/>
  </r>
  <r>
    <x v="717"/>
    <x v="2"/>
    <x v="83"/>
    <n v="0.54"/>
    <n v="0.155"/>
    <n v="1.534"/>
    <x v="557"/>
    <n v="0.379"/>
    <x v="360"/>
    <x v="5"/>
    <x v="7"/>
    <x v="7"/>
    <x v="7"/>
    <x v="4"/>
    <x v="5"/>
    <x v="5"/>
    <n v="24.1"/>
    <x v="0"/>
    <x v="0"/>
    <x v="0"/>
    <x v="0"/>
  </r>
  <r>
    <x v="718"/>
    <x v="2"/>
    <x v="12"/>
    <n v="0.30499999999999999"/>
    <n v="0.105"/>
    <n v="0.28199999999999997"/>
    <x v="558"/>
    <n v="6.5000000000000002E-2"/>
    <x v="346"/>
    <x v="0"/>
    <x v="9"/>
    <x v="9"/>
    <x v="9"/>
    <x v="6"/>
    <x v="0"/>
    <x v="0"/>
    <n v="22.1"/>
    <x v="1"/>
    <x v="0"/>
    <x v="1"/>
    <x v="1"/>
  </r>
  <r>
    <x v="719"/>
    <x v="2"/>
    <x v="56"/>
    <n v="0.48499999999999999"/>
    <n v="0.16500000000000001"/>
    <n v="1.1325000000000001"/>
    <x v="559"/>
    <n v="0.2505"/>
    <x v="270"/>
    <x v="0"/>
    <x v="6"/>
    <x v="6"/>
    <x v="6"/>
    <x v="3"/>
    <x v="9"/>
    <x v="9"/>
    <n v="3.6"/>
    <x v="0"/>
    <x v="0"/>
    <x v="0"/>
    <x v="0"/>
  </r>
  <r>
    <x v="720"/>
    <x v="0"/>
    <x v="4"/>
    <n v="0.53500000000000003"/>
    <n v="0.20499999999999999"/>
    <n v="1.4415"/>
    <x v="560"/>
    <n v="0.27750000000000002"/>
    <x v="361"/>
    <x v="5"/>
    <x v="7"/>
    <x v="7"/>
    <x v="7"/>
    <x v="4"/>
    <x v="5"/>
    <x v="5"/>
    <n v="24.1"/>
    <x v="0"/>
    <x v="0"/>
    <x v="0"/>
    <x v="0"/>
  </r>
  <r>
    <x v="721"/>
    <x v="1"/>
    <x v="95"/>
    <n v="0.13"/>
    <n v="7.4999999999999997E-2"/>
    <n v="0.1585"/>
    <x v="561"/>
    <n v="3.6999999999999998E-2"/>
    <x v="362"/>
    <x v="12"/>
    <x v="4"/>
    <x v="4"/>
    <x v="4"/>
    <x v="1"/>
    <x v="3"/>
    <x v="3"/>
    <n v="12.8"/>
    <x v="1"/>
    <x v="0"/>
    <x v="1"/>
    <x v="1"/>
  </r>
  <r>
    <x v="722"/>
    <x v="0"/>
    <x v="38"/>
    <n v="0.51500000000000001"/>
    <n v="0.19"/>
    <n v="1.3714999999999999"/>
    <x v="562"/>
    <n v="0.30499999999999999"/>
    <x v="101"/>
    <x v="5"/>
    <x v="1"/>
    <x v="1"/>
    <x v="1"/>
    <x v="0"/>
    <x v="0"/>
    <x v="0"/>
    <n v="22.1"/>
    <x v="0"/>
    <x v="0"/>
    <x v="0"/>
    <x v="0"/>
  </r>
  <r>
    <x v="723"/>
    <x v="1"/>
    <x v="1"/>
    <n v="0.35"/>
    <n v="0.13500000000000001"/>
    <n v="0.53649999999999998"/>
    <x v="563"/>
    <n v="8.5500000000000007E-2"/>
    <x v="363"/>
    <x v="6"/>
    <x v="3"/>
    <x v="3"/>
    <x v="3"/>
    <x v="0"/>
    <x v="8"/>
    <x v="8"/>
    <n v="14.1"/>
    <x v="1"/>
    <x v="0"/>
    <x v="1"/>
    <x v="1"/>
  </r>
  <r>
    <x v="724"/>
    <x v="0"/>
    <x v="15"/>
    <n v="0.38500000000000001"/>
    <n v="0.16"/>
    <n v="0.65600000000000003"/>
    <x v="564"/>
    <n v="0.17100000000000001"/>
    <x v="33"/>
    <x v="0"/>
    <x v="11"/>
    <x v="11"/>
    <x v="11"/>
    <x v="8"/>
    <x v="0"/>
    <x v="0"/>
    <n v="22.1"/>
    <x v="1"/>
    <x v="0"/>
    <x v="1"/>
    <x v="1"/>
  </r>
  <r>
    <x v="725"/>
    <x v="2"/>
    <x v="34"/>
    <n v="0.59"/>
    <n v="0.215"/>
    <n v="1.7470000000000001"/>
    <x v="565"/>
    <n v="0.40300000000000002"/>
    <x v="364"/>
    <x v="2"/>
    <x v="12"/>
    <x v="12"/>
    <x v="12"/>
    <x v="9"/>
    <x v="8"/>
    <x v="8"/>
    <n v="14.1"/>
    <x v="0"/>
    <x v="0"/>
    <x v="0"/>
    <x v="0"/>
  </r>
  <r>
    <x v="726"/>
    <x v="1"/>
    <x v="47"/>
    <n v="0.25"/>
    <n v="7.4999999999999997E-2"/>
    <n v="0.1585"/>
    <x v="493"/>
    <n v="3.0499999999999999E-2"/>
    <x v="365"/>
    <x v="10"/>
    <x v="9"/>
    <x v="9"/>
    <x v="9"/>
    <x v="6"/>
    <x v="9"/>
    <x v="9"/>
    <n v="3.6"/>
    <x v="1"/>
    <x v="0"/>
    <x v="1"/>
    <x v="1"/>
  </r>
  <r>
    <x v="727"/>
    <x v="1"/>
    <x v="19"/>
    <n v="0.38500000000000001"/>
    <n v="0.13"/>
    <n v="0.58699999999999997"/>
    <x v="76"/>
    <n v="0.11700000000000001"/>
    <x v="366"/>
    <x v="3"/>
    <x v="9"/>
    <x v="9"/>
    <x v="9"/>
    <x v="6"/>
    <x v="5"/>
    <x v="5"/>
    <n v="24.1"/>
    <x v="1"/>
    <x v="0"/>
    <x v="1"/>
    <x v="1"/>
  </r>
  <r>
    <x v="728"/>
    <x v="2"/>
    <x v="61"/>
    <n v="0.5"/>
    <n v="0.16500000000000001"/>
    <n v="1.2715000000000001"/>
    <x v="566"/>
    <n v="0.185"/>
    <x v="361"/>
    <x v="7"/>
    <x v="3"/>
    <x v="3"/>
    <x v="3"/>
    <x v="0"/>
    <x v="9"/>
    <x v="9"/>
    <n v="3.6"/>
    <x v="0"/>
    <x v="0"/>
    <x v="0"/>
    <x v="0"/>
  </r>
  <r>
    <x v="729"/>
    <x v="0"/>
    <x v="36"/>
    <n v="0.5"/>
    <n v="0.15"/>
    <n v="1.159"/>
    <x v="567"/>
    <n v="0.33550000000000002"/>
    <x v="102"/>
    <x v="0"/>
    <x v="13"/>
    <x v="13"/>
    <x v="13"/>
    <x v="0"/>
    <x v="7"/>
    <x v="7"/>
    <n v="1.9"/>
    <x v="0"/>
    <x v="0"/>
    <x v="0"/>
    <x v="0"/>
  </r>
  <r>
    <x v="730"/>
    <x v="2"/>
    <x v="21"/>
    <n v="0.435"/>
    <n v="0.155"/>
    <n v="0.69899999999999995"/>
    <x v="568"/>
    <n v="0.1595"/>
    <x v="33"/>
    <x v="5"/>
    <x v="0"/>
    <x v="0"/>
    <x v="0"/>
    <x v="0"/>
    <x v="7"/>
    <x v="7"/>
    <n v="1.9"/>
    <x v="1"/>
    <x v="0"/>
    <x v="1"/>
    <x v="1"/>
  </r>
  <r>
    <x v="731"/>
    <x v="0"/>
    <x v="39"/>
    <n v="0.56999999999999995"/>
    <n v="0.19500000000000001"/>
    <n v="1.9804999999999999"/>
    <x v="569"/>
    <n v="0.49249999999999999"/>
    <x v="82"/>
    <x v="7"/>
    <x v="7"/>
    <x v="7"/>
    <x v="7"/>
    <x v="4"/>
    <x v="7"/>
    <x v="7"/>
    <n v="1.9"/>
    <x v="0"/>
    <x v="0"/>
    <x v="0"/>
    <x v="0"/>
  </r>
  <r>
    <x v="732"/>
    <x v="2"/>
    <x v="15"/>
    <n v="0.39"/>
    <n v="0.15"/>
    <n v="0.57299999999999995"/>
    <x v="570"/>
    <n v="0.124"/>
    <x v="18"/>
    <x v="17"/>
    <x v="4"/>
    <x v="4"/>
    <x v="4"/>
    <x v="1"/>
    <x v="6"/>
    <x v="6"/>
    <n v="2.5"/>
    <x v="1"/>
    <x v="0"/>
    <x v="1"/>
    <x v="1"/>
  </r>
  <r>
    <x v="733"/>
    <x v="1"/>
    <x v="12"/>
    <n v="0.28999999999999998"/>
    <n v="9.5000000000000001E-2"/>
    <n v="0.31900000000000001"/>
    <x v="571"/>
    <n v="0.08"/>
    <x v="12"/>
    <x v="6"/>
    <x v="3"/>
    <x v="3"/>
    <x v="3"/>
    <x v="0"/>
    <x v="9"/>
    <x v="9"/>
    <n v="3.6"/>
    <x v="1"/>
    <x v="0"/>
    <x v="1"/>
    <x v="1"/>
  </r>
  <r>
    <x v="734"/>
    <x v="1"/>
    <x v="96"/>
    <n v="0.27"/>
    <n v="8.5000000000000006E-2"/>
    <n v="0.20499999999999999"/>
    <x v="572"/>
    <n v="4.8500000000000001E-2"/>
    <x v="37"/>
    <x v="6"/>
    <x v="9"/>
    <x v="9"/>
    <x v="9"/>
    <x v="6"/>
    <x v="2"/>
    <x v="2"/>
    <n v="6.1"/>
    <x v="1"/>
    <x v="0"/>
    <x v="1"/>
    <x v="1"/>
  </r>
  <r>
    <x v="735"/>
    <x v="2"/>
    <x v="37"/>
    <n v="0.45500000000000002"/>
    <n v="0.16500000000000001"/>
    <n v="0.86699999999999999"/>
    <x v="573"/>
    <n v="0.18049999999999999"/>
    <x v="367"/>
    <x v="3"/>
    <x v="12"/>
    <x v="12"/>
    <x v="12"/>
    <x v="9"/>
    <x v="4"/>
    <x v="4"/>
    <n v="12.3"/>
    <x v="1"/>
    <x v="0"/>
    <x v="1"/>
    <x v="1"/>
  </r>
  <r>
    <x v="736"/>
    <x v="0"/>
    <x v="49"/>
    <n v="0.44"/>
    <n v="0.14000000000000001"/>
    <n v="0.84599999999999997"/>
    <x v="236"/>
    <n v="0.17150000000000001"/>
    <x v="368"/>
    <x v="5"/>
    <x v="12"/>
    <x v="12"/>
    <x v="12"/>
    <x v="9"/>
    <x v="1"/>
    <x v="1"/>
    <n v="18"/>
    <x v="1"/>
    <x v="0"/>
    <x v="1"/>
    <x v="1"/>
  </r>
  <r>
    <x v="737"/>
    <x v="0"/>
    <x v="111"/>
    <n v="0.56999999999999995"/>
    <n v="0.21"/>
    <n v="2.2360000000000002"/>
    <x v="574"/>
    <n v="0.51949999999999996"/>
    <x v="52"/>
    <x v="2"/>
    <x v="4"/>
    <x v="4"/>
    <x v="4"/>
    <x v="1"/>
    <x v="5"/>
    <x v="5"/>
    <n v="24.1"/>
    <x v="0"/>
    <x v="0"/>
    <x v="0"/>
    <x v="0"/>
  </r>
  <r>
    <x v="738"/>
    <x v="2"/>
    <x v="28"/>
    <n v="0.46"/>
    <n v="0.155"/>
    <n v="1.4395"/>
    <x v="575"/>
    <n v="0.27300000000000002"/>
    <x v="369"/>
    <x v="5"/>
    <x v="1"/>
    <x v="1"/>
    <x v="1"/>
    <x v="0"/>
    <x v="5"/>
    <x v="5"/>
    <n v="24.1"/>
    <x v="0"/>
    <x v="0"/>
    <x v="0"/>
    <x v="0"/>
  </r>
  <r>
    <x v="739"/>
    <x v="0"/>
    <x v="42"/>
    <n v="0.46500000000000002"/>
    <n v="0.16500000000000001"/>
    <n v="0.9355"/>
    <x v="576"/>
    <n v="0.22750000000000001"/>
    <x v="370"/>
    <x v="0"/>
    <x v="8"/>
    <x v="8"/>
    <x v="8"/>
    <x v="5"/>
    <x v="8"/>
    <x v="8"/>
    <n v="14.1"/>
    <x v="0"/>
    <x v="0"/>
    <x v="0"/>
    <x v="0"/>
  </r>
  <r>
    <x v="740"/>
    <x v="2"/>
    <x v="30"/>
    <n v="0.40500000000000003"/>
    <n v="0.14499999999999999"/>
    <n v="0.69499999999999995"/>
    <x v="184"/>
    <n v="0.16350000000000001"/>
    <x v="371"/>
    <x v="4"/>
    <x v="6"/>
    <x v="6"/>
    <x v="6"/>
    <x v="3"/>
    <x v="5"/>
    <x v="5"/>
    <n v="24.1"/>
    <x v="1"/>
    <x v="0"/>
    <x v="1"/>
    <x v="1"/>
  </r>
  <r>
    <x v="741"/>
    <x v="1"/>
    <x v="9"/>
    <n v="0.4"/>
    <n v="0.14499999999999999"/>
    <n v="0.70450000000000002"/>
    <x v="577"/>
    <n v="0.14249999999999999"/>
    <x v="372"/>
    <x v="3"/>
    <x v="4"/>
    <x v="4"/>
    <x v="4"/>
    <x v="1"/>
    <x v="7"/>
    <x v="7"/>
    <n v="1.9"/>
    <x v="1"/>
    <x v="0"/>
    <x v="1"/>
    <x v="1"/>
  </r>
  <r>
    <x v="742"/>
    <x v="1"/>
    <x v="11"/>
    <n v="0.35499999999999998"/>
    <n v="0.105"/>
    <n v="0.46800000000000003"/>
    <x v="209"/>
    <n v="0.1115"/>
    <x v="10"/>
    <x v="3"/>
    <x v="9"/>
    <x v="9"/>
    <x v="9"/>
    <x v="6"/>
    <x v="5"/>
    <x v="5"/>
    <n v="24.1"/>
    <x v="1"/>
    <x v="0"/>
    <x v="1"/>
    <x v="1"/>
  </r>
  <r>
    <x v="743"/>
    <x v="1"/>
    <x v="41"/>
    <n v="0.26500000000000001"/>
    <n v="0.11"/>
    <n v="0.20899999999999999"/>
    <x v="379"/>
    <n v="5.8999999999999997E-2"/>
    <x v="100"/>
    <x v="0"/>
    <x v="1"/>
    <x v="1"/>
    <x v="1"/>
    <x v="0"/>
    <x v="6"/>
    <x v="6"/>
    <n v="2.5"/>
    <x v="1"/>
    <x v="0"/>
    <x v="1"/>
    <x v="1"/>
  </r>
  <r>
    <x v="744"/>
    <x v="0"/>
    <x v="92"/>
    <n v="0.36"/>
    <n v="0.125"/>
    <n v="0.4995"/>
    <x v="578"/>
    <n v="0.1"/>
    <x v="18"/>
    <x v="1"/>
    <x v="11"/>
    <x v="11"/>
    <x v="11"/>
    <x v="8"/>
    <x v="7"/>
    <x v="7"/>
    <n v="1.9"/>
    <x v="1"/>
    <x v="0"/>
    <x v="1"/>
    <x v="1"/>
  </r>
  <r>
    <x v="745"/>
    <x v="2"/>
    <x v="49"/>
    <n v="0.435"/>
    <n v="0.14499999999999999"/>
    <n v="0.96850000000000003"/>
    <x v="579"/>
    <n v="0.16800000000000001"/>
    <x v="373"/>
    <x v="0"/>
    <x v="11"/>
    <x v="11"/>
    <x v="11"/>
    <x v="8"/>
    <x v="4"/>
    <x v="4"/>
    <n v="12.3"/>
    <x v="0"/>
    <x v="0"/>
    <x v="0"/>
    <x v="0"/>
  </r>
  <r>
    <x v="746"/>
    <x v="2"/>
    <x v="18"/>
    <n v="0.41499999999999998"/>
    <n v="0.16500000000000001"/>
    <n v="0.6885"/>
    <x v="580"/>
    <n v="0.13800000000000001"/>
    <x v="170"/>
    <x v="1"/>
    <x v="13"/>
    <x v="13"/>
    <x v="13"/>
    <x v="0"/>
    <x v="5"/>
    <x v="5"/>
    <n v="24.1"/>
    <x v="1"/>
    <x v="0"/>
    <x v="1"/>
    <x v="1"/>
  </r>
  <r>
    <x v="747"/>
    <x v="1"/>
    <x v="70"/>
    <n v="0.43"/>
    <n v="0.14000000000000001"/>
    <n v="0.81950000000000001"/>
    <x v="44"/>
    <n v="0.17249999999999999"/>
    <x v="374"/>
    <x v="0"/>
    <x v="2"/>
    <x v="2"/>
    <x v="2"/>
    <x v="0"/>
    <x v="9"/>
    <x v="9"/>
    <n v="3.6"/>
    <x v="1"/>
    <x v="0"/>
    <x v="1"/>
    <x v="1"/>
  </r>
  <r>
    <x v="748"/>
    <x v="2"/>
    <x v="48"/>
    <n v="0.46"/>
    <n v="0.155"/>
    <n v="1.0004999999999999"/>
    <x v="581"/>
    <n v="0.20499999999999999"/>
    <x v="70"/>
    <x v="2"/>
    <x v="1"/>
    <x v="1"/>
    <x v="1"/>
    <x v="0"/>
    <x v="3"/>
    <x v="3"/>
    <n v="12.8"/>
    <x v="0"/>
    <x v="0"/>
    <x v="0"/>
    <x v="0"/>
  </r>
  <r>
    <x v="749"/>
    <x v="0"/>
    <x v="23"/>
    <n v="0.28999999999999998"/>
    <n v="0.125"/>
    <n v="0.30549999999999999"/>
    <x v="582"/>
    <n v="8.2000000000000003E-2"/>
    <x v="197"/>
    <x v="6"/>
    <x v="11"/>
    <x v="11"/>
    <x v="11"/>
    <x v="8"/>
    <x v="0"/>
    <x v="0"/>
    <n v="22.1"/>
    <x v="1"/>
    <x v="0"/>
    <x v="1"/>
    <x v="1"/>
  </r>
  <r>
    <x v="750"/>
    <x v="1"/>
    <x v="55"/>
    <n v="0.32"/>
    <n v="0.08"/>
    <n v="0.33250000000000002"/>
    <x v="583"/>
    <n v="6.3500000000000001E-2"/>
    <x v="7"/>
    <x v="0"/>
    <x v="10"/>
    <x v="10"/>
    <x v="10"/>
    <x v="7"/>
    <x v="7"/>
    <x v="7"/>
    <n v="1.9"/>
    <x v="1"/>
    <x v="0"/>
    <x v="1"/>
    <x v="1"/>
  </r>
  <r>
    <x v="751"/>
    <x v="2"/>
    <x v="92"/>
    <n v="0.34"/>
    <n v="0.13"/>
    <n v="0.3715"/>
    <x v="584"/>
    <n v="7.9500000000000001E-2"/>
    <x v="7"/>
    <x v="0"/>
    <x v="11"/>
    <x v="11"/>
    <x v="11"/>
    <x v="8"/>
    <x v="6"/>
    <x v="6"/>
    <n v="2.5"/>
    <x v="1"/>
    <x v="0"/>
    <x v="1"/>
    <x v="1"/>
  </r>
  <r>
    <x v="752"/>
    <x v="1"/>
    <x v="49"/>
    <n v="0.435"/>
    <n v="0.14000000000000001"/>
    <n v="0.76500000000000001"/>
    <x v="347"/>
    <n v="0.15"/>
    <x v="375"/>
    <x v="3"/>
    <x v="7"/>
    <x v="7"/>
    <x v="7"/>
    <x v="4"/>
    <x v="9"/>
    <x v="9"/>
    <n v="3.6"/>
    <x v="1"/>
    <x v="0"/>
    <x v="1"/>
    <x v="1"/>
  </r>
  <r>
    <x v="753"/>
    <x v="0"/>
    <x v="69"/>
    <n v="0.45"/>
    <n v="0.16500000000000001"/>
    <n v="0.88700000000000001"/>
    <x v="225"/>
    <n v="0.23899999999999999"/>
    <x v="376"/>
    <x v="2"/>
    <x v="13"/>
    <x v="13"/>
    <x v="13"/>
    <x v="0"/>
    <x v="8"/>
    <x v="8"/>
    <n v="14.1"/>
    <x v="1"/>
    <x v="0"/>
    <x v="1"/>
    <x v="1"/>
  </r>
  <r>
    <x v="754"/>
    <x v="2"/>
    <x v="5"/>
    <n v="0.51500000000000001"/>
    <n v="0.155"/>
    <n v="1.2589999999999999"/>
    <x v="585"/>
    <n v="0.19700000000000001"/>
    <x v="205"/>
    <x v="1"/>
    <x v="2"/>
    <x v="2"/>
    <x v="2"/>
    <x v="0"/>
    <x v="4"/>
    <x v="4"/>
    <n v="12.3"/>
    <x v="0"/>
    <x v="0"/>
    <x v="0"/>
    <x v="0"/>
  </r>
  <r>
    <x v="755"/>
    <x v="1"/>
    <x v="81"/>
    <n v="0.245"/>
    <n v="8.5000000000000006E-2"/>
    <n v="0.14349999999999999"/>
    <x v="206"/>
    <n v="4.7500000000000001E-2"/>
    <x v="231"/>
    <x v="3"/>
    <x v="7"/>
    <x v="7"/>
    <x v="7"/>
    <x v="4"/>
    <x v="5"/>
    <x v="5"/>
    <n v="24.1"/>
    <x v="1"/>
    <x v="0"/>
    <x v="1"/>
    <x v="1"/>
  </r>
  <r>
    <x v="756"/>
    <x v="1"/>
    <x v="93"/>
    <n v="0.27"/>
    <n v="0.09"/>
    <n v="0.20749999999999999"/>
    <x v="586"/>
    <n v="3.9E-2"/>
    <x v="323"/>
    <x v="10"/>
    <x v="0"/>
    <x v="0"/>
    <x v="0"/>
    <x v="0"/>
    <x v="8"/>
    <x v="8"/>
    <n v="14.1"/>
    <x v="1"/>
    <x v="0"/>
    <x v="1"/>
    <x v="1"/>
  </r>
  <r>
    <x v="757"/>
    <x v="2"/>
    <x v="53"/>
    <n v="0.57499999999999996"/>
    <n v="0.17499999999999999"/>
    <n v="1.4584999999999999"/>
    <x v="587"/>
    <n v="0.26600000000000001"/>
    <x v="304"/>
    <x v="2"/>
    <x v="0"/>
    <x v="0"/>
    <x v="0"/>
    <x v="0"/>
    <x v="7"/>
    <x v="7"/>
    <n v="1.9"/>
    <x v="0"/>
    <x v="0"/>
    <x v="0"/>
    <x v="0"/>
  </r>
  <r>
    <x v="758"/>
    <x v="1"/>
    <x v="19"/>
    <n v="0.35499999999999998"/>
    <n v="0.125"/>
    <n v="0.499"/>
    <x v="516"/>
    <n v="9.8500000000000004E-2"/>
    <x v="174"/>
    <x v="3"/>
    <x v="3"/>
    <x v="3"/>
    <x v="3"/>
    <x v="0"/>
    <x v="8"/>
    <x v="8"/>
    <n v="14.1"/>
    <x v="1"/>
    <x v="0"/>
    <x v="1"/>
    <x v="1"/>
  </r>
  <r>
    <x v="759"/>
    <x v="1"/>
    <x v="49"/>
    <n v="0.39500000000000002"/>
    <n v="0.13"/>
    <n v="0.5585"/>
    <x v="35"/>
    <n v="0.1245"/>
    <x v="18"/>
    <x v="0"/>
    <x v="4"/>
    <x v="4"/>
    <x v="4"/>
    <x v="1"/>
    <x v="7"/>
    <x v="7"/>
    <n v="1.9"/>
    <x v="1"/>
    <x v="0"/>
    <x v="1"/>
    <x v="1"/>
  </r>
  <r>
    <x v="760"/>
    <x v="0"/>
    <x v="90"/>
    <n v="0.54"/>
    <n v="0.16500000000000001"/>
    <n v="1.5015000000000001"/>
    <x v="588"/>
    <n v="0.35799999999999998"/>
    <x v="377"/>
    <x v="9"/>
    <x v="5"/>
    <x v="5"/>
    <x v="5"/>
    <x v="2"/>
    <x v="2"/>
    <x v="2"/>
    <n v="6.1"/>
    <x v="0"/>
    <x v="0"/>
    <x v="0"/>
    <x v="0"/>
  </r>
  <r>
    <x v="761"/>
    <x v="0"/>
    <x v="58"/>
    <n v="0.48"/>
    <n v="0.17"/>
    <n v="1.056"/>
    <x v="589"/>
    <n v="0.24349999999999999"/>
    <x v="378"/>
    <x v="5"/>
    <x v="0"/>
    <x v="0"/>
    <x v="0"/>
    <x v="0"/>
    <x v="5"/>
    <x v="5"/>
    <n v="24.1"/>
    <x v="0"/>
    <x v="0"/>
    <x v="0"/>
    <x v="0"/>
  </r>
  <r>
    <x v="762"/>
    <x v="0"/>
    <x v="112"/>
    <n v="0.63"/>
    <n v="0.19500000000000001"/>
    <n v="2.5259999999999998"/>
    <x v="590"/>
    <n v="0.59"/>
    <x v="285"/>
    <x v="21"/>
    <x v="6"/>
    <x v="6"/>
    <x v="6"/>
    <x v="3"/>
    <x v="6"/>
    <x v="6"/>
    <n v="2.5"/>
    <x v="1"/>
    <x v="0"/>
    <x v="1"/>
    <x v="1"/>
  </r>
  <r>
    <x v="763"/>
    <x v="0"/>
    <x v="30"/>
    <n v="0.4"/>
    <n v="0.115"/>
    <n v="0.57799999999999996"/>
    <x v="591"/>
    <n v="0.14449999999999999"/>
    <x v="18"/>
    <x v="0"/>
    <x v="3"/>
    <x v="3"/>
    <x v="3"/>
    <x v="0"/>
    <x v="1"/>
    <x v="1"/>
    <n v="18"/>
    <x v="1"/>
    <x v="0"/>
    <x v="1"/>
    <x v="1"/>
  </r>
  <r>
    <x v="764"/>
    <x v="1"/>
    <x v="60"/>
    <n v="0.27500000000000002"/>
    <n v="0.1"/>
    <n v="0.23250000000000001"/>
    <x v="263"/>
    <n v="4.2000000000000003E-2"/>
    <x v="87"/>
    <x v="10"/>
    <x v="11"/>
    <x v="11"/>
    <x v="11"/>
    <x v="8"/>
    <x v="3"/>
    <x v="3"/>
    <n v="12.8"/>
    <x v="1"/>
    <x v="0"/>
    <x v="1"/>
    <x v="1"/>
  </r>
  <r>
    <x v="765"/>
    <x v="1"/>
    <x v="69"/>
    <n v="0.44"/>
    <n v="0.13500000000000001"/>
    <n v="0.76800000000000002"/>
    <x v="592"/>
    <n v="0.13850000000000001"/>
    <x v="379"/>
    <x v="0"/>
    <x v="13"/>
    <x v="13"/>
    <x v="13"/>
    <x v="0"/>
    <x v="9"/>
    <x v="9"/>
    <n v="3.6"/>
    <x v="1"/>
    <x v="0"/>
    <x v="1"/>
    <x v="1"/>
  </r>
  <r>
    <x v="766"/>
    <x v="2"/>
    <x v="104"/>
    <n v="0.125"/>
    <n v="0.04"/>
    <n v="2.4500000000000001E-2"/>
    <x v="529"/>
    <n v="4.4999999999999997E-3"/>
    <x v="380"/>
    <x v="14"/>
    <x v="2"/>
    <x v="2"/>
    <x v="2"/>
    <x v="0"/>
    <x v="8"/>
    <x v="8"/>
    <n v="14.1"/>
    <x v="1"/>
    <x v="0"/>
    <x v="1"/>
    <x v="1"/>
  </r>
  <r>
    <x v="767"/>
    <x v="0"/>
    <x v="49"/>
    <n v="0.43"/>
    <n v="0.14000000000000001"/>
    <n v="0.75449999999999995"/>
    <x v="593"/>
    <n v="0.1835"/>
    <x v="381"/>
    <x v="0"/>
    <x v="1"/>
    <x v="1"/>
    <x v="1"/>
    <x v="0"/>
    <x v="3"/>
    <x v="3"/>
    <n v="12.8"/>
    <x v="1"/>
    <x v="0"/>
    <x v="1"/>
    <x v="1"/>
  </r>
  <r>
    <x v="768"/>
    <x v="2"/>
    <x v="9"/>
    <n v="0.38500000000000001"/>
    <n v="0.14499999999999999"/>
    <n v="0.67749999999999999"/>
    <x v="594"/>
    <n v="0.17899999999999999"/>
    <x v="110"/>
    <x v="4"/>
    <x v="1"/>
    <x v="1"/>
    <x v="1"/>
    <x v="0"/>
    <x v="6"/>
    <x v="6"/>
    <n v="2.5"/>
    <x v="1"/>
    <x v="0"/>
    <x v="1"/>
    <x v="1"/>
  </r>
  <r>
    <x v="769"/>
    <x v="0"/>
    <x v="65"/>
    <n v="0.56999999999999995"/>
    <n v="0.22500000000000001"/>
    <n v="1.587"/>
    <x v="595"/>
    <n v="0.29949999999999999"/>
    <x v="353"/>
    <x v="5"/>
    <x v="4"/>
    <x v="4"/>
    <x v="4"/>
    <x v="1"/>
    <x v="4"/>
    <x v="4"/>
    <n v="12.3"/>
    <x v="0"/>
    <x v="0"/>
    <x v="0"/>
    <x v="0"/>
  </r>
  <r>
    <x v="770"/>
    <x v="1"/>
    <x v="113"/>
    <n v="0.20499999999999999"/>
    <n v="5.5E-2"/>
    <n v="0.1135"/>
    <x v="291"/>
    <n v="2.75E-2"/>
    <x v="382"/>
    <x v="6"/>
    <x v="1"/>
    <x v="1"/>
    <x v="1"/>
    <x v="0"/>
    <x v="3"/>
    <x v="3"/>
    <n v="12.8"/>
    <x v="1"/>
    <x v="0"/>
    <x v="1"/>
    <x v="1"/>
  </r>
  <r>
    <x v="771"/>
    <x v="0"/>
    <x v="18"/>
    <n v="0.38500000000000001"/>
    <n v="0.105"/>
    <n v="0.498"/>
    <x v="596"/>
    <n v="0.1095"/>
    <x v="18"/>
    <x v="8"/>
    <x v="2"/>
    <x v="2"/>
    <x v="2"/>
    <x v="0"/>
    <x v="1"/>
    <x v="1"/>
    <n v="18"/>
    <x v="1"/>
    <x v="0"/>
    <x v="1"/>
    <x v="1"/>
  </r>
  <r>
    <x v="772"/>
    <x v="1"/>
    <x v="60"/>
    <n v="0.27500000000000002"/>
    <n v="9.5000000000000001E-2"/>
    <n v="0.2465"/>
    <x v="597"/>
    <n v="4.1500000000000002E-2"/>
    <x v="115"/>
    <x v="10"/>
    <x v="9"/>
    <x v="9"/>
    <x v="9"/>
    <x v="6"/>
    <x v="9"/>
    <x v="9"/>
    <n v="3.6"/>
    <x v="1"/>
    <x v="0"/>
    <x v="1"/>
    <x v="1"/>
  </r>
  <r>
    <x v="773"/>
    <x v="0"/>
    <x v="56"/>
    <n v="0.47"/>
    <n v="0.22500000000000001"/>
    <n v="1.115"/>
    <x v="378"/>
    <n v="0.2145"/>
    <x v="131"/>
    <x v="4"/>
    <x v="8"/>
    <x v="8"/>
    <x v="8"/>
    <x v="5"/>
    <x v="9"/>
    <x v="9"/>
    <n v="3.6"/>
    <x v="1"/>
    <x v="0"/>
    <x v="1"/>
    <x v="1"/>
  </r>
  <r>
    <x v="774"/>
    <x v="1"/>
    <x v="113"/>
    <n v="0.215"/>
    <n v="0.08"/>
    <n v="0.13200000000000001"/>
    <x v="401"/>
    <n v="2.1999999999999999E-2"/>
    <x v="383"/>
    <x v="12"/>
    <x v="5"/>
    <x v="5"/>
    <x v="5"/>
    <x v="2"/>
    <x v="7"/>
    <x v="7"/>
    <n v="1.9"/>
    <x v="1"/>
    <x v="0"/>
    <x v="1"/>
    <x v="1"/>
  </r>
  <r>
    <x v="775"/>
    <x v="1"/>
    <x v="75"/>
    <n v="0.30499999999999999"/>
    <n v="0.1"/>
    <n v="0.34150000000000003"/>
    <x v="598"/>
    <n v="6.25E-2"/>
    <x v="384"/>
    <x v="6"/>
    <x v="9"/>
    <x v="9"/>
    <x v="9"/>
    <x v="6"/>
    <x v="5"/>
    <x v="5"/>
    <n v="24.1"/>
    <x v="1"/>
    <x v="0"/>
    <x v="1"/>
    <x v="1"/>
  </r>
  <r>
    <x v="776"/>
    <x v="2"/>
    <x v="33"/>
    <n v="0.4"/>
    <n v="0.12"/>
    <n v="0.57999999999999996"/>
    <x v="599"/>
    <n v="0.13150000000000001"/>
    <x v="35"/>
    <x v="3"/>
    <x v="15"/>
    <x v="14"/>
    <x v="14"/>
    <x v="10"/>
    <x v="6"/>
    <x v="6"/>
    <n v="2.5"/>
    <x v="1"/>
    <x v="0"/>
    <x v="1"/>
    <x v="1"/>
  </r>
  <r>
    <x v="777"/>
    <x v="2"/>
    <x v="56"/>
    <n v="0.48"/>
    <n v="0.15"/>
    <n v="1.266"/>
    <x v="600"/>
    <n v="0.25750000000000001"/>
    <x v="308"/>
    <x v="7"/>
    <x v="15"/>
    <x v="14"/>
    <x v="14"/>
    <x v="10"/>
    <x v="7"/>
    <x v="7"/>
    <n v="1.9"/>
    <x v="0"/>
    <x v="0"/>
    <x v="0"/>
    <x v="0"/>
  </r>
  <r>
    <x v="778"/>
    <x v="0"/>
    <x v="29"/>
    <n v="0.47499999999999998"/>
    <n v="0.155"/>
    <n v="0.97150000000000003"/>
    <x v="601"/>
    <n v="0.23499999999999999"/>
    <x v="137"/>
    <x v="2"/>
    <x v="2"/>
    <x v="2"/>
    <x v="2"/>
    <x v="0"/>
    <x v="3"/>
    <x v="3"/>
    <n v="12.8"/>
    <x v="1"/>
    <x v="0"/>
    <x v="1"/>
    <x v="1"/>
  </r>
  <r>
    <x v="779"/>
    <x v="1"/>
    <x v="17"/>
    <n v="0.48499999999999999"/>
    <n v="0.16"/>
    <n v="1.1499999999999999"/>
    <x v="271"/>
    <n v="0.25700000000000001"/>
    <x v="283"/>
    <x v="2"/>
    <x v="0"/>
    <x v="0"/>
    <x v="0"/>
    <x v="0"/>
    <x v="4"/>
    <x v="4"/>
    <n v="12.3"/>
    <x v="0"/>
    <x v="0"/>
    <x v="0"/>
    <x v="0"/>
  </r>
  <r>
    <x v="780"/>
    <x v="1"/>
    <x v="79"/>
    <n v="0.20499999999999999"/>
    <n v="7.4999999999999997E-2"/>
    <n v="0.1105"/>
    <x v="291"/>
    <n v="2.8500000000000001E-2"/>
    <x v="212"/>
    <x v="10"/>
    <x v="12"/>
    <x v="12"/>
    <x v="12"/>
    <x v="9"/>
    <x v="6"/>
    <x v="6"/>
    <n v="2.5"/>
    <x v="1"/>
    <x v="0"/>
    <x v="1"/>
    <x v="1"/>
  </r>
  <r>
    <x v="781"/>
    <x v="2"/>
    <x v="29"/>
    <n v="0.47"/>
    <n v="0.15"/>
    <n v="0.99550000000000005"/>
    <x v="242"/>
    <n v="0.23200000000000001"/>
    <x v="129"/>
    <x v="3"/>
    <x v="6"/>
    <x v="6"/>
    <x v="6"/>
    <x v="3"/>
    <x v="5"/>
    <x v="5"/>
    <n v="24.1"/>
    <x v="0"/>
    <x v="0"/>
    <x v="0"/>
    <x v="0"/>
  </r>
  <r>
    <x v="782"/>
    <x v="1"/>
    <x v="41"/>
    <n v="0.25"/>
    <n v="0.1"/>
    <n v="0.40150000000000002"/>
    <x v="602"/>
    <n v="6.3E-2"/>
    <x v="385"/>
    <x v="6"/>
    <x v="5"/>
    <x v="5"/>
    <x v="5"/>
    <x v="2"/>
    <x v="1"/>
    <x v="1"/>
    <n v="18"/>
    <x v="1"/>
    <x v="0"/>
    <x v="1"/>
    <x v="1"/>
  </r>
  <r>
    <x v="783"/>
    <x v="1"/>
    <x v="68"/>
    <n v="0.37"/>
    <n v="0.115"/>
    <n v="0.40749999999999997"/>
    <x v="603"/>
    <n v="9.35E-2"/>
    <x v="386"/>
    <x v="0"/>
    <x v="5"/>
    <x v="5"/>
    <x v="5"/>
    <x v="2"/>
    <x v="7"/>
    <x v="7"/>
    <n v="1.9"/>
    <x v="1"/>
    <x v="0"/>
    <x v="1"/>
    <x v="1"/>
  </r>
  <r>
    <x v="784"/>
    <x v="0"/>
    <x v="18"/>
    <n v="0.375"/>
    <n v="0.115"/>
    <n v="0.59450000000000003"/>
    <x v="399"/>
    <n v="0.14799999999999999"/>
    <x v="57"/>
    <x v="2"/>
    <x v="12"/>
    <x v="12"/>
    <x v="12"/>
    <x v="9"/>
    <x v="6"/>
    <x v="6"/>
    <n v="2.5"/>
    <x v="1"/>
    <x v="0"/>
    <x v="1"/>
    <x v="1"/>
  </r>
  <r>
    <x v="785"/>
    <x v="1"/>
    <x v="74"/>
    <n v="0.28499999999999998"/>
    <n v="0.09"/>
    <n v="0.26450000000000001"/>
    <x v="57"/>
    <n v="5.0500000000000003E-2"/>
    <x v="100"/>
    <x v="10"/>
    <x v="3"/>
    <x v="3"/>
    <x v="3"/>
    <x v="0"/>
    <x v="0"/>
    <x v="0"/>
    <n v="22.1"/>
    <x v="1"/>
    <x v="0"/>
    <x v="1"/>
    <x v="1"/>
  </r>
  <r>
    <x v="786"/>
    <x v="0"/>
    <x v="64"/>
    <n v="0.33"/>
    <n v="0.115"/>
    <n v="0.40050000000000002"/>
    <x v="282"/>
    <n v="0.113"/>
    <x v="10"/>
    <x v="3"/>
    <x v="9"/>
    <x v="9"/>
    <x v="9"/>
    <x v="6"/>
    <x v="0"/>
    <x v="0"/>
    <n v="22.1"/>
    <x v="1"/>
    <x v="0"/>
    <x v="1"/>
    <x v="1"/>
  </r>
  <r>
    <x v="787"/>
    <x v="2"/>
    <x v="83"/>
    <n v="0.53"/>
    <n v="0.20499999999999999"/>
    <n v="1.496"/>
    <x v="604"/>
    <n v="0.33700000000000002"/>
    <x v="5"/>
    <x v="9"/>
    <x v="9"/>
    <x v="9"/>
    <x v="9"/>
    <x v="6"/>
    <x v="9"/>
    <x v="9"/>
    <n v="3.6"/>
    <x v="0"/>
    <x v="0"/>
    <x v="0"/>
    <x v="0"/>
  </r>
  <r>
    <x v="788"/>
    <x v="1"/>
    <x v="6"/>
    <n v="0.245"/>
    <n v="0.08"/>
    <n v="0.1585"/>
    <x v="605"/>
    <n v="3.2500000000000001E-2"/>
    <x v="231"/>
    <x v="1"/>
    <x v="13"/>
    <x v="13"/>
    <x v="13"/>
    <x v="0"/>
    <x v="5"/>
    <x v="5"/>
    <n v="24.1"/>
    <x v="1"/>
    <x v="0"/>
    <x v="1"/>
    <x v="1"/>
  </r>
  <r>
    <x v="789"/>
    <x v="0"/>
    <x v="48"/>
    <n v="0.495"/>
    <n v="0.16"/>
    <n v="1.0914999999999999"/>
    <x v="606"/>
    <n v="0.27500000000000002"/>
    <x v="176"/>
    <x v="9"/>
    <x v="8"/>
    <x v="8"/>
    <x v="8"/>
    <x v="5"/>
    <x v="2"/>
    <x v="2"/>
    <n v="6.1"/>
    <x v="0"/>
    <x v="0"/>
    <x v="0"/>
    <x v="0"/>
  </r>
  <r>
    <x v="790"/>
    <x v="2"/>
    <x v="65"/>
    <n v="0.54500000000000004"/>
    <n v="0.185"/>
    <n v="1.7375"/>
    <x v="607"/>
    <n v="0.3135"/>
    <x v="387"/>
    <x v="1"/>
    <x v="4"/>
    <x v="4"/>
    <x v="4"/>
    <x v="1"/>
    <x v="4"/>
    <x v="4"/>
    <n v="12.3"/>
    <x v="0"/>
    <x v="0"/>
    <x v="0"/>
    <x v="0"/>
  </r>
  <r>
    <x v="791"/>
    <x v="1"/>
    <x v="81"/>
    <n v="0.23499999999999999"/>
    <n v="7.4999999999999997E-2"/>
    <n v="0.14849999999999999"/>
    <x v="608"/>
    <n v="3.7499999999999999E-2"/>
    <x v="23"/>
    <x v="10"/>
    <x v="13"/>
    <x v="13"/>
    <x v="13"/>
    <x v="0"/>
    <x v="8"/>
    <x v="8"/>
    <n v="14.1"/>
    <x v="1"/>
    <x v="0"/>
    <x v="1"/>
    <x v="1"/>
  </r>
  <r>
    <x v="792"/>
    <x v="1"/>
    <x v="41"/>
    <n v="0.26"/>
    <n v="9.5000000000000001E-2"/>
    <n v="0.221"/>
    <x v="609"/>
    <n v="4.2999999999999997E-2"/>
    <x v="37"/>
    <x v="3"/>
    <x v="4"/>
    <x v="4"/>
    <x v="4"/>
    <x v="1"/>
    <x v="7"/>
    <x v="7"/>
    <n v="1.9"/>
    <x v="1"/>
    <x v="0"/>
    <x v="1"/>
    <x v="1"/>
  </r>
  <r>
    <x v="793"/>
    <x v="0"/>
    <x v="28"/>
    <n v="0.46"/>
    <n v="0.13500000000000001"/>
    <n v="0.92600000000000005"/>
    <x v="496"/>
    <n v="0.20799999999999999"/>
    <x v="67"/>
    <x v="3"/>
    <x v="5"/>
    <x v="5"/>
    <x v="5"/>
    <x v="2"/>
    <x v="9"/>
    <x v="9"/>
    <n v="3.6"/>
    <x v="0"/>
    <x v="0"/>
    <x v="0"/>
    <x v="0"/>
  </r>
  <r>
    <x v="794"/>
    <x v="2"/>
    <x v="24"/>
    <n v="0.245"/>
    <n v="8.5000000000000006E-2"/>
    <n v="0.17100000000000001"/>
    <x v="6"/>
    <n v="3.6499999999999998E-2"/>
    <x v="232"/>
    <x v="2"/>
    <x v="8"/>
    <x v="8"/>
    <x v="8"/>
    <x v="5"/>
    <x v="2"/>
    <x v="2"/>
    <n v="6.1"/>
    <x v="1"/>
    <x v="0"/>
    <x v="1"/>
    <x v="1"/>
  </r>
  <r>
    <x v="795"/>
    <x v="2"/>
    <x v="37"/>
    <n v="0.47"/>
    <n v="0.16500000000000001"/>
    <n v="0.85299999999999998"/>
    <x v="510"/>
    <n v="0.17899999999999999"/>
    <x v="43"/>
    <x v="11"/>
    <x v="12"/>
    <x v="12"/>
    <x v="12"/>
    <x v="9"/>
    <x v="6"/>
    <x v="6"/>
    <n v="2.5"/>
    <x v="1"/>
    <x v="0"/>
    <x v="1"/>
    <x v="1"/>
  </r>
  <r>
    <x v="796"/>
    <x v="1"/>
    <x v="81"/>
    <n v="0.23"/>
    <n v="0.09"/>
    <n v="0.1285"/>
    <x v="610"/>
    <n v="0.04"/>
    <x v="203"/>
    <x v="6"/>
    <x v="6"/>
    <x v="6"/>
    <x v="6"/>
    <x v="3"/>
    <x v="3"/>
    <x v="3"/>
    <n v="12.8"/>
    <x v="1"/>
    <x v="0"/>
    <x v="1"/>
    <x v="1"/>
  </r>
  <r>
    <x v="797"/>
    <x v="2"/>
    <x v="28"/>
    <n v="0.45500000000000002"/>
    <n v="0.15"/>
    <n v="1.012"/>
    <x v="579"/>
    <n v="0.21149999999999999"/>
    <x v="388"/>
    <x v="5"/>
    <x v="1"/>
    <x v="1"/>
    <x v="1"/>
    <x v="0"/>
    <x v="8"/>
    <x v="8"/>
    <n v="14.1"/>
    <x v="0"/>
    <x v="0"/>
    <x v="0"/>
    <x v="0"/>
  </r>
  <r>
    <x v="798"/>
    <x v="0"/>
    <x v="29"/>
    <n v="0.47499999999999998"/>
    <n v="0.16"/>
    <n v="1.1014999999999999"/>
    <x v="611"/>
    <n v="0.2555"/>
    <x v="189"/>
    <x v="1"/>
    <x v="8"/>
    <x v="8"/>
    <x v="8"/>
    <x v="5"/>
    <x v="4"/>
    <x v="4"/>
    <n v="12.3"/>
    <x v="0"/>
    <x v="0"/>
    <x v="0"/>
    <x v="0"/>
  </r>
  <r>
    <x v="799"/>
    <x v="0"/>
    <x v="77"/>
    <n v="0.57499999999999996"/>
    <n v="0.185"/>
    <n v="1.8794999999999999"/>
    <x v="612"/>
    <n v="0.38"/>
    <x v="389"/>
    <x v="7"/>
    <x v="2"/>
    <x v="2"/>
    <x v="2"/>
    <x v="0"/>
    <x v="7"/>
    <x v="7"/>
    <n v="1.9"/>
    <x v="0"/>
    <x v="0"/>
    <x v="0"/>
    <x v="0"/>
  </r>
  <r>
    <x v="800"/>
    <x v="1"/>
    <x v="114"/>
    <n v="0.21"/>
    <n v="0.06"/>
    <n v="9.6500000000000002E-2"/>
    <x v="613"/>
    <n v="2.1999999999999999E-2"/>
    <x v="256"/>
    <x v="12"/>
    <x v="7"/>
    <x v="7"/>
    <x v="7"/>
    <x v="4"/>
    <x v="5"/>
    <x v="5"/>
    <n v="24.1"/>
    <x v="1"/>
    <x v="0"/>
    <x v="1"/>
    <x v="1"/>
  </r>
  <r>
    <x v="801"/>
    <x v="1"/>
    <x v="16"/>
    <n v="0.37"/>
    <n v="0.12"/>
    <n v="0.51400000000000001"/>
    <x v="614"/>
    <n v="0.13100000000000001"/>
    <x v="174"/>
    <x v="1"/>
    <x v="12"/>
    <x v="12"/>
    <x v="12"/>
    <x v="9"/>
    <x v="0"/>
    <x v="0"/>
    <n v="22.1"/>
    <x v="1"/>
    <x v="0"/>
    <x v="1"/>
    <x v="1"/>
  </r>
  <r>
    <x v="802"/>
    <x v="1"/>
    <x v="19"/>
    <n v="0.34499999999999997"/>
    <n v="0.12"/>
    <n v="0.36849999999999999"/>
    <x v="615"/>
    <n v="6.1499999999999999E-2"/>
    <x v="109"/>
    <x v="3"/>
    <x v="11"/>
    <x v="11"/>
    <x v="11"/>
    <x v="8"/>
    <x v="0"/>
    <x v="0"/>
    <n v="22.1"/>
    <x v="1"/>
    <x v="0"/>
    <x v="1"/>
    <x v="1"/>
  </r>
  <r>
    <x v="803"/>
    <x v="1"/>
    <x v="70"/>
    <n v="0.4"/>
    <n v="0.14499999999999999"/>
    <n v="0.75700000000000001"/>
    <x v="616"/>
    <n v="0.18099999999999999"/>
    <x v="40"/>
    <x v="2"/>
    <x v="8"/>
    <x v="8"/>
    <x v="8"/>
    <x v="5"/>
    <x v="4"/>
    <x v="4"/>
    <n v="12.3"/>
    <x v="1"/>
    <x v="0"/>
    <x v="1"/>
    <x v="1"/>
  </r>
  <r>
    <x v="804"/>
    <x v="1"/>
    <x v="33"/>
    <n v="0.38500000000000001"/>
    <n v="0.115"/>
    <n v="0.58099999999999996"/>
    <x v="617"/>
    <n v="0.156"/>
    <x v="267"/>
    <x v="5"/>
    <x v="5"/>
    <x v="5"/>
    <x v="5"/>
    <x v="2"/>
    <x v="7"/>
    <x v="7"/>
    <n v="1.9"/>
    <x v="1"/>
    <x v="0"/>
    <x v="1"/>
    <x v="1"/>
  </r>
  <r>
    <x v="805"/>
    <x v="1"/>
    <x v="18"/>
    <n v="0.39500000000000002"/>
    <n v="0.14000000000000001"/>
    <n v="0.62150000000000005"/>
    <x v="513"/>
    <n v="0.1205"/>
    <x v="15"/>
    <x v="0"/>
    <x v="8"/>
    <x v="8"/>
    <x v="8"/>
    <x v="5"/>
    <x v="9"/>
    <x v="9"/>
    <n v="3.6"/>
    <x v="1"/>
    <x v="0"/>
    <x v="1"/>
    <x v="1"/>
  </r>
  <r>
    <x v="806"/>
    <x v="2"/>
    <x v="45"/>
    <n v="0.54"/>
    <n v="0.185"/>
    <n v="1.6194999999999999"/>
    <x v="148"/>
    <n v="0.35299999999999998"/>
    <x v="83"/>
    <x v="19"/>
    <x v="7"/>
    <x v="7"/>
    <x v="7"/>
    <x v="4"/>
    <x v="3"/>
    <x v="3"/>
    <n v="12.8"/>
    <x v="1"/>
    <x v="0"/>
    <x v="1"/>
    <x v="1"/>
  </r>
  <r>
    <x v="807"/>
    <x v="1"/>
    <x v="18"/>
    <n v="0.38"/>
    <n v="0.11"/>
    <n v="0.5605"/>
    <x v="618"/>
    <n v="0.106"/>
    <x v="16"/>
    <x v="0"/>
    <x v="10"/>
    <x v="10"/>
    <x v="10"/>
    <x v="7"/>
    <x v="5"/>
    <x v="5"/>
    <n v="24.1"/>
    <x v="1"/>
    <x v="0"/>
    <x v="1"/>
    <x v="1"/>
  </r>
  <r>
    <x v="808"/>
    <x v="2"/>
    <x v="53"/>
    <n v="0.5"/>
    <n v="0.185"/>
    <n v="1.3035000000000001"/>
    <x v="82"/>
    <n v="0.26350000000000001"/>
    <x v="5"/>
    <x v="11"/>
    <x v="11"/>
    <x v="11"/>
    <x v="11"/>
    <x v="8"/>
    <x v="8"/>
    <x v="8"/>
    <n v="14.1"/>
    <x v="1"/>
    <x v="0"/>
    <x v="1"/>
    <x v="1"/>
  </r>
  <r>
    <x v="809"/>
    <x v="2"/>
    <x v="5"/>
    <n v="0.49"/>
    <n v="0.155"/>
    <n v="1.2524999999999999"/>
    <x v="619"/>
    <n v="0.246"/>
    <x v="255"/>
    <x v="0"/>
    <x v="2"/>
    <x v="2"/>
    <x v="2"/>
    <x v="0"/>
    <x v="2"/>
    <x v="2"/>
    <n v="6.1"/>
    <x v="0"/>
    <x v="0"/>
    <x v="0"/>
    <x v="0"/>
  </r>
  <r>
    <x v="810"/>
    <x v="2"/>
    <x v="5"/>
    <n v="0.51"/>
    <n v="0.17499999999999999"/>
    <n v="1.3414999999999999"/>
    <x v="530"/>
    <n v="0.26200000000000001"/>
    <x v="76"/>
    <x v="5"/>
    <x v="4"/>
    <x v="4"/>
    <x v="4"/>
    <x v="1"/>
    <x v="4"/>
    <x v="4"/>
    <n v="12.3"/>
    <x v="0"/>
    <x v="0"/>
    <x v="0"/>
    <x v="0"/>
  </r>
  <r>
    <x v="811"/>
    <x v="1"/>
    <x v="68"/>
    <n v="0.34499999999999997"/>
    <n v="0.105"/>
    <n v="0.40150000000000002"/>
    <x v="349"/>
    <n v="3.4500000000000003E-2"/>
    <x v="148"/>
    <x v="10"/>
    <x v="9"/>
    <x v="9"/>
    <x v="9"/>
    <x v="6"/>
    <x v="1"/>
    <x v="1"/>
    <n v="18"/>
    <x v="1"/>
    <x v="0"/>
    <x v="1"/>
    <x v="1"/>
  </r>
  <r>
    <x v="812"/>
    <x v="2"/>
    <x v="16"/>
    <n v="0.36499999999999999"/>
    <n v="0.13"/>
    <n v="0.53049999999999997"/>
    <x v="197"/>
    <n v="0.127"/>
    <x v="278"/>
    <x v="3"/>
    <x v="9"/>
    <x v="9"/>
    <x v="9"/>
    <x v="6"/>
    <x v="2"/>
    <x v="2"/>
    <n v="6.1"/>
    <x v="1"/>
    <x v="0"/>
    <x v="1"/>
    <x v="1"/>
  </r>
  <r>
    <x v="813"/>
    <x v="2"/>
    <x v="28"/>
    <n v="0.44"/>
    <n v="0.17499999999999999"/>
    <n v="1.2255"/>
    <x v="620"/>
    <n v="0.27050000000000002"/>
    <x v="390"/>
    <x v="5"/>
    <x v="6"/>
    <x v="6"/>
    <x v="6"/>
    <x v="3"/>
    <x v="7"/>
    <x v="7"/>
    <n v="1.9"/>
    <x v="0"/>
    <x v="0"/>
    <x v="0"/>
    <x v="0"/>
  </r>
  <r>
    <x v="814"/>
    <x v="1"/>
    <x v="6"/>
    <n v="0.24"/>
    <n v="8.5000000000000006E-2"/>
    <n v="0.13100000000000001"/>
    <x v="621"/>
    <n v="2.6499999999999999E-2"/>
    <x v="391"/>
    <x v="10"/>
    <x v="4"/>
    <x v="4"/>
    <x v="4"/>
    <x v="1"/>
    <x v="4"/>
    <x v="4"/>
    <n v="12.3"/>
    <x v="1"/>
    <x v="0"/>
    <x v="1"/>
    <x v="1"/>
  </r>
  <r>
    <x v="815"/>
    <x v="1"/>
    <x v="26"/>
    <n v="0.32500000000000001"/>
    <n v="0.09"/>
    <n v="0.42499999999999999"/>
    <x v="622"/>
    <n v="8.6999999999999994E-2"/>
    <x v="64"/>
    <x v="6"/>
    <x v="9"/>
    <x v="9"/>
    <x v="9"/>
    <x v="6"/>
    <x v="7"/>
    <x v="7"/>
    <n v="1.9"/>
    <x v="1"/>
    <x v="0"/>
    <x v="1"/>
    <x v="1"/>
  </r>
  <r>
    <x v="816"/>
    <x v="1"/>
    <x v="30"/>
    <n v="0.4"/>
    <n v="0.13500000000000001"/>
    <n v="0.69650000000000001"/>
    <x v="59"/>
    <n v="0.1255"/>
    <x v="54"/>
    <x v="0"/>
    <x v="11"/>
    <x v="11"/>
    <x v="11"/>
    <x v="8"/>
    <x v="5"/>
    <x v="5"/>
    <n v="24.1"/>
    <x v="1"/>
    <x v="0"/>
    <x v="1"/>
    <x v="1"/>
  </r>
  <r>
    <x v="817"/>
    <x v="2"/>
    <x v="22"/>
    <n v="0.52500000000000002"/>
    <n v="0.18"/>
    <n v="1.4019999999999999"/>
    <x v="623"/>
    <n v="0.29349999999999998"/>
    <x v="63"/>
    <x v="1"/>
    <x v="10"/>
    <x v="10"/>
    <x v="10"/>
    <x v="7"/>
    <x v="9"/>
    <x v="9"/>
    <n v="3.6"/>
    <x v="0"/>
    <x v="0"/>
    <x v="0"/>
    <x v="0"/>
  </r>
  <r>
    <x v="818"/>
    <x v="1"/>
    <x v="41"/>
    <n v="0.26500000000000001"/>
    <n v="8.5000000000000006E-2"/>
    <n v="0.17349999999999999"/>
    <x v="624"/>
    <n v="3.4000000000000002E-2"/>
    <x v="392"/>
    <x v="10"/>
    <x v="5"/>
    <x v="5"/>
    <x v="5"/>
    <x v="2"/>
    <x v="5"/>
    <x v="5"/>
    <n v="24.1"/>
    <x v="1"/>
    <x v="0"/>
    <x v="1"/>
    <x v="1"/>
  </r>
  <r>
    <x v="819"/>
    <x v="2"/>
    <x v="67"/>
    <n v="0.51"/>
    <n v="0.18"/>
    <n v="1.4544999999999999"/>
    <x v="625"/>
    <n v="0.3105"/>
    <x v="295"/>
    <x v="0"/>
    <x v="9"/>
    <x v="9"/>
    <x v="9"/>
    <x v="6"/>
    <x v="1"/>
    <x v="1"/>
    <n v="18"/>
    <x v="0"/>
    <x v="0"/>
    <x v="0"/>
    <x v="0"/>
  </r>
  <r>
    <x v="820"/>
    <x v="1"/>
    <x v="25"/>
    <n v="0.375"/>
    <n v="0.1"/>
    <n v="0.57850000000000001"/>
    <x v="626"/>
    <n v="0.1225"/>
    <x v="54"/>
    <x v="6"/>
    <x v="1"/>
    <x v="1"/>
    <x v="1"/>
    <x v="0"/>
    <x v="6"/>
    <x v="6"/>
    <n v="2.5"/>
    <x v="1"/>
    <x v="0"/>
    <x v="1"/>
    <x v="1"/>
  </r>
  <r>
    <x v="821"/>
    <x v="0"/>
    <x v="32"/>
    <n v="0.28999999999999998"/>
    <n v="0.115"/>
    <n v="0.25"/>
    <x v="68"/>
    <n v="5.7000000000000002E-2"/>
    <x v="100"/>
    <x v="0"/>
    <x v="9"/>
    <x v="9"/>
    <x v="9"/>
    <x v="6"/>
    <x v="6"/>
    <x v="6"/>
    <n v="2.5"/>
    <x v="1"/>
    <x v="0"/>
    <x v="1"/>
    <x v="1"/>
  </r>
  <r>
    <x v="822"/>
    <x v="2"/>
    <x v="18"/>
    <n v="0.38"/>
    <n v="0.125"/>
    <n v="0.57699999999999996"/>
    <x v="627"/>
    <n v="0.1265"/>
    <x v="393"/>
    <x v="0"/>
    <x v="10"/>
    <x v="10"/>
    <x v="10"/>
    <x v="7"/>
    <x v="9"/>
    <x v="9"/>
    <n v="3.6"/>
    <x v="1"/>
    <x v="0"/>
    <x v="1"/>
    <x v="1"/>
  </r>
  <r>
    <x v="823"/>
    <x v="0"/>
    <x v="36"/>
    <n v="0.52"/>
    <n v="0.18"/>
    <n v="1.2849999999999999"/>
    <x v="628"/>
    <n v="0.35199999999999998"/>
    <x v="144"/>
    <x v="0"/>
    <x v="4"/>
    <x v="4"/>
    <x v="4"/>
    <x v="1"/>
    <x v="3"/>
    <x v="3"/>
    <n v="12.8"/>
    <x v="0"/>
    <x v="0"/>
    <x v="0"/>
    <x v="0"/>
  </r>
  <r>
    <x v="824"/>
    <x v="0"/>
    <x v="90"/>
    <n v="0.55000000000000004"/>
    <n v="0.19"/>
    <n v="1.3905000000000001"/>
    <x v="629"/>
    <n v="0.30349999999999999"/>
    <x v="118"/>
    <x v="7"/>
    <x v="6"/>
    <x v="6"/>
    <x v="6"/>
    <x v="3"/>
    <x v="2"/>
    <x v="2"/>
    <n v="6.1"/>
    <x v="0"/>
    <x v="0"/>
    <x v="0"/>
    <x v="0"/>
  </r>
  <r>
    <x v="825"/>
    <x v="2"/>
    <x v="42"/>
    <n v="0.45"/>
    <n v="0.17499999999999999"/>
    <n v="1.1274999999999999"/>
    <x v="630"/>
    <n v="0.26200000000000001"/>
    <x v="0"/>
    <x v="2"/>
    <x v="3"/>
    <x v="3"/>
    <x v="3"/>
    <x v="0"/>
    <x v="5"/>
    <x v="5"/>
    <n v="24.1"/>
    <x v="0"/>
    <x v="0"/>
    <x v="0"/>
    <x v="0"/>
  </r>
  <r>
    <x v="826"/>
    <x v="1"/>
    <x v="66"/>
    <n v="0.28999999999999998"/>
    <n v="8.5000000000000006E-2"/>
    <n v="0.22850000000000001"/>
    <x v="341"/>
    <n v="4.65E-2"/>
    <x v="100"/>
    <x v="6"/>
    <x v="6"/>
    <x v="6"/>
    <x v="6"/>
    <x v="3"/>
    <x v="4"/>
    <x v="4"/>
    <n v="12.3"/>
    <x v="1"/>
    <x v="0"/>
    <x v="1"/>
    <x v="1"/>
  </r>
  <r>
    <x v="827"/>
    <x v="2"/>
    <x v="37"/>
    <n v="0.44"/>
    <n v="0.16"/>
    <n v="0.96150000000000002"/>
    <x v="194"/>
    <n v="0.16600000000000001"/>
    <x v="67"/>
    <x v="1"/>
    <x v="9"/>
    <x v="9"/>
    <x v="9"/>
    <x v="6"/>
    <x v="2"/>
    <x v="2"/>
    <n v="6.1"/>
    <x v="0"/>
    <x v="0"/>
    <x v="0"/>
    <x v="0"/>
  </r>
  <r>
    <x v="828"/>
    <x v="0"/>
    <x v="87"/>
    <n v="0.4"/>
    <n v="0.155"/>
    <n v="0.64449999999999996"/>
    <x v="349"/>
    <n v="0.13250000000000001"/>
    <x v="33"/>
    <x v="8"/>
    <x v="8"/>
    <x v="8"/>
    <x v="8"/>
    <x v="5"/>
    <x v="2"/>
    <x v="2"/>
    <n v="6.1"/>
    <x v="1"/>
    <x v="0"/>
    <x v="1"/>
    <x v="1"/>
  </r>
  <r>
    <x v="829"/>
    <x v="0"/>
    <x v="5"/>
    <n v="0.5"/>
    <n v="0.185"/>
    <n v="1.383"/>
    <x v="92"/>
    <n v="0.33150000000000002"/>
    <x v="352"/>
    <x v="5"/>
    <x v="6"/>
    <x v="6"/>
    <x v="6"/>
    <x v="3"/>
    <x v="3"/>
    <x v="3"/>
    <n v="12.8"/>
    <x v="0"/>
    <x v="0"/>
    <x v="0"/>
    <x v="0"/>
  </r>
  <r>
    <x v="830"/>
    <x v="0"/>
    <x v="18"/>
    <n v="0.38500000000000001"/>
    <n v="0.13"/>
    <n v="0.76800000000000002"/>
    <x v="631"/>
    <n v="9.5000000000000001E-2"/>
    <x v="42"/>
    <x v="1"/>
    <x v="11"/>
    <x v="11"/>
    <x v="11"/>
    <x v="8"/>
    <x v="8"/>
    <x v="8"/>
    <n v="14.1"/>
    <x v="1"/>
    <x v="0"/>
    <x v="1"/>
    <x v="1"/>
  </r>
  <r>
    <x v="831"/>
    <x v="1"/>
    <x v="33"/>
    <n v="0.39"/>
    <n v="0.13"/>
    <n v="0.55449999999999999"/>
    <x v="489"/>
    <n v="0.1095"/>
    <x v="394"/>
    <x v="6"/>
    <x v="0"/>
    <x v="0"/>
    <x v="0"/>
    <x v="0"/>
    <x v="8"/>
    <x v="8"/>
    <n v="14.1"/>
    <x v="1"/>
    <x v="0"/>
    <x v="1"/>
    <x v="1"/>
  </r>
  <r>
    <x v="832"/>
    <x v="1"/>
    <x v="1"/>
    <n v="0.35499999999999998"/>
    <n v="0.125"/>
    <n v="0.53249999999999997"/>
    <x v="570"/>
    <n v="0.126"/>
    <x v="3"/>
    <x v="6"/>
    <x v="6"/>
    <x v="6"/>
    <x v="6"/>
    <x v="3"/>
    <x v="8"/>
    <x v="8"/>
    <n v="14.1"/>
    <x v="1"/>
    <x v="0"/>
    <x v="1"/>
    <x v="1"/>
  </r>
  <r>
    <x v="833"/>
    <x v="2"/>
    <x v="9"/>
    <n v="0.38500000000000001"/>
    <n v="0.13"/>
    <n v="0.64349999999999996"/>
    <x v="110"/>
    <n v="0.14899999999999999"/>
    <x v="395"/>
    <x v="6"/>
    <x v="11"/>
    <x v="11"/>
    <x v="11"/>
    <x v="8"/>
    <x v="6"/>
    <x v="6"/>
    <n v="2.5"/>
    <x v="1"/>
    <x v="0"/>
    <x v="1"/>
    <x v="1"/>
  </r>
  <r>
    <x v="834"/>
    <x v="2"/>
    <x v="0"/>
    <n v="0.47"/>
    <n v="0.18"/>
    <n v="1.1405000000000001"/>
    <x v="463"/>
    <n v="0.28050000000000003"/>
    <x v="181"/>
    <x v="4"/>
    <x v="11"/>
    <x v="11"/>
    <x v="11"/>
    <x v="8"/>
    <x v="7"/>
    <x v="7"/>
    <n v="1.9"/>
    <x v="1"/>
    <x v="0"/>
    <x v="1"/>
    <x v="1"/>
  </r>
  <r>
    <x v="835"/>
    <x v="0"/>
    <x v="38"/>
    <n v="0.505"/>
    <n v="0.185"/>
    <n v="1.3035000000000001"/>
    <x v="632"/>
    <n v="0.29499999999999998"/>
    <x v="205"/>
    <x v="8"/>
    <x v="7"/>
    <x v="7"/>
    <x v="7"/>
    <x v="4"/>
    <x v="2"/>
    <x v="2"/>
    <n v="6.1"/>
    <x v="0"/>
    <x v="0"/>
    <x v="0"/>
    <x v="0"/>
  </r>
  <r>
    <x v="836"/>
    <x v="1"/>
    <x v="96"/>
    <n v="0.29499999999999998"/>
    <n v="9.5000000000000001E-2"/>
    <n v="0.25"/>
    <x v="633"/>
    <n v="5.45E-2"/>
    <x v="104"/>
    <x v="0"/>
    <x v="9"/>
    <x v="9"/>
    <x v="9"/>
    <x v="6"/>
    <x v="4"/>
    <x v="4"/>
    <n v="12.3"/>
    <x v="1"/>
    <x v="0"/>
    <x v="1"/>
    <x v="1"/>
  </r>
  <r>
    <x v="837"/>
    <x v="1"/>
    <x v="74"/>
    <n v="0.3"/>
    <n v="8.5000000000000006E-2"/>
    <n v="0.30349999999999999"/>
    <x v="634"/>
    <n v="5.0500000000000003E-2"/>
    <x v="396"/>
    <x v="6"/>
    <x v="13"/>
    <x v="13"/>
    <x v="13"/>
    <x v="0"/>
    <x v="9"/>
    <x v="9"/>
    <n v="3.6"/>
    <x v="1"/>
    <x v="0"/>
    <x v="1"/>
    <x v="1"/>
  </r>
  <r>
    <x v="838"/>
    <x v="0"/>
    <x v="48"/>
    <n v="0.45"/>
    <n v="0.18"/>
    <n v="0.90800000000000003"/>
    <x v="190"/>
    <n v="0.217"/>
    <x v="9"/>
    <x v="0"/>
    <x v="2"/>
    <x v="2"/>
    <x v="2"/>
    <x v="0"/>
    <x v="9"/>
    <x v="9"/>
    <n v="3.6"/>
    <x v="0"/>
    <x v="0"/>
    <x v="0"/>
    <x v="0"/>
  </r>
  <r>
    <x v="839"/>
    <x v="2"/>
    <x v="20"/>
    <n v="0.375"/>
    <n v="0.13"/>
    <n v="0.57350000000000001"/>
    <x v="158"/>
    <n v="0.11899999999999999"/>
    <x v="15"/>
    <x v="0"/>
    <x v="11"/>
    <x v="11"/>
    <x v="11"/>
    <x v="8"/>
    <x v="1"/>
    <x v="1"/>
    <n v="18"/>
    <x v="1"/>
    <x v="0"/>
    <x v="1"/>
    <x v="1"/>
  </r>
  <r>
    <x v="840"/>
    <x v="0"/>
    <x v="53"/>
    <n v="0.5"/>
    <n v="0.17"/>
    <n v="1.5175000000000001"/>
    <x v="210"/>
    <n v="0.32600000000000001"/>
    <x v="397"/>
    <x v="2"/>
    <x v="13"/>
    <x v="13"/>
    <x v="13"/>
    <x v="0"/>
    <x v="0"/>
    <x v="0"/>
    <n v="22.1"/>
    <x v="0"/>
    <x v="0"/>
    <x v="0"/>
    <x v="0"/>
  </r>
  <r>
    <x v="841"/>
    <x v="2"/>
    <x v="56"/>
    <n v="0.46"/>
    <n v="0.17"/>
    <n v="1.127"/>
    <x v="205"/>
    <n v="0.26350000000000001"/>
    <x v="347"/>
    <x v="6"/>
    <x v="0"/>
    <x v="0"/>
    <x v="0"/>
    <x v="0"/>
    <x v="6"/>
    <x v="6"/>
    <n v="2.5"/>
    <x v="0"/>
    <x v="0"/>
    <x v="0"/>
    <x v="0"/>
  </r>
  <r>
    <x v="842"/>
    <x v="1"/>
    <x v="35"/>
    <n v="0.315"/>
    <n v="0.1"/>
    <n v="0.377"/>
    <x v="272"/>
    <n v="7.1999999999999995E-2"/>
    <x v="7"/>
    <x v="10"/>
    <x v="8"/>
    <x v="8"/>
    <x v="8"/>
    <x v="5"/>
    <x v="5"/>
    <x v="5"/>
    <n v="24.1"/>
    <x v="1"/>
    <x v="0"/>
    <x v="1"/>
    <x v="1"/>
  </r>
  <r>
    <x v="843"/>
    <x v="0"/>
    <x v="58"/>
    <n v="0.47"/>
    <n v="0.2"/>
    <n v="1.0309999999999999"/>
    <x v="635"/>
    <n v="0.20349999999999999"/>
    <x v="209"/>
    <x v="4"/>
    <x v="6"/>
    <x v="6"/>
    <x v="6"/>
    <x v="3"/>
    <x v="5"/>
    <x v="5"/>
    <n v="24.1"/>
    <x v="1"/>
    <x v="0"/>
    <x v="1"/>
    <x v="1"/>
  </r>
  <r>
    <x v="844"/>
    <x v="0"/>
    <x v="9"/>
    <n v="0.38500000000000001"/>
    <n v="0.115"/>
    <n v="0.61599999999999999"/>
    <x v="636"/>
    <n v="0.1075"/>
    <x v="55"/>
    <x v="2"/>
    <x v="0"/>
    <x v="0"/>
    <x v="0"/>
    <x v="0"/>
    <x v="2"/>
    <x v="2"/>
    <n v="6.1"/>
    <x v="1"/>
    <x v="0"/>
    <x v="1"/>
    <x v="1"/>
  </r>
  <r>
    <x v="845"/>
    <x v="2"/>
    <x v="105"/>
    <n v="0.19500000000000001"/>
    <n v="7.0000000000000007E-2"/>
    <n v="0.106"/>
    <x v="637"/>
    <n v="1.7999999999999999E-2"/>
    <x v="265"/>
    <x v="6"/>
    <x v="12"/>
    <x v="12"/>
    <x v="12"/>
    <x v="9"/>
    <x v="3"/>
    <x v="3"/>
    <n v="12.8"/>
    <x v="1"/>
    <x v="0"/>
    <x v="1"/>
    <x v="1"/>
  </r>
  <r>
    <x v="846"/>
    <x v="1"/>
    <x v="37"/>
    <n v="0.44"/>
    <n v="0.15"/>
    <n v="0.98299999999999998"/>
    <x v="638"/>
    <n v="0.215"/>
    <x v="75"/>
    <x v="3"/>
    <x v="2"/>
    <x v="2"/>
    <x v="2"/>
    <x v="0"/>
    <x v="7"/>
    <x v="7"/>
    <n v="1.9"/>
    <x v="0"/>
    <x v="0"/>
    <x v="0"/>
    <x v="0"/>
  </r>
  <r>
    <x v="847"/>
    <x v="1"/>
    <x v="113"/>
    <n v="0.21"/>
    <n v="6.5000000000000002E-2"/>
    <n v="0.111"/>
    <x v="613"/>
    <n v="2.8500000000000001E-2"/>
    <x v="256"/>
    <x v="10"/>
    <x v="6"/>
    <x v="6"/>
    <x v="6"/>
    <x v="3"/>
    <x v="0"/>
    <x v="0"/>
    <n v="22.1"/>
    <x v="1"/>
    <x v="0"/>
    <x v="1"/>
    <x v="1"/>
  </r>
  <r>
    <x v="848"/>
    <x v="0"/>
    <x v="2"/>
    <n v="0.56000000000000005"/>
    <n v="0.185"/>
    <n v="1.792"/>
    <x v="639"/>
    <n v="0.36699999999999999"/>
    <x v="353"/>
    <x v="2"/>
    <x v="7"/>
    <x v="7"/>
    <x v="7"/>
    <x v="4"/>
    <x v="9"/>
    <x v="9"/>
    <n v="3.6"/>
    <x v="0"/>
    <x v="0"/>
    <x v="0"/>
    <x v="0"/>
  </r>
  <r>
    <x v="849"/>
    <x v="0"/>
    <x v="52"/>
    <n v="0.48"/>
    <n v="0.2"/>
    <n v="0.97499999999999998"/>
    <x v="380"/>
    <n v="0.20349999999999999"/>
    <x v="51"/>
    <x v="4"/>
    <x v="3"/>
    <x v="3"/>
    <x v="3"/>
    <x v="0"/>
    <x v="3"/>
    <x v="3"/>
    <n v="12.8"/>
    <x v="1"/>
    <x v="0"/>
    <x v="1"/>
    <x v="1"/>
  </r>
  <r>
    <x v="850"/>
    <x v="2"/>
    <x v="63"/>
    <n v="0.43"/>
    <n v="0.155"/>
    <n v="0.80349999999999999"/>
    <x v="640"/>
    <n v="0.14399999999999999"/>
    <x v="398"/>
    <x v="6"/>
    <x v="9"/>
    <x v="9"/>
    <x v="9"/>
    <x v="6"/>
    <x v="9"/>
    <x v="9"/>
    <n v="3.6"/>
    <x v="0"/>
    <x v="0"/>
    <x v="0"/>
    <x v="0"/>
  </r>
  <r>
    <x v="851"/>
    <x v="0"/>
    <x v="31"/>
    <n v="0.43"/>
    <n v="0.155"/>
    <n v="0.78500000000000003"/>
    <x v="641"/>
    <n v="0.22700000000000001"/>
    <x v="399"/>
    <x v="2"/>
    <x v="12"/>
    <x v="12"/>
    <x v="12"/>
    <x v="9"/>
    <x v="9"/>
    <x v="9"/>
    <n v="3.6"/>
    <x v="1"/>
    <x v="0"/>
    <x v="1"/>
    <x v="1"/>
  </r>
  <r>
    <x v="852"/>
    <x v="2"/>
    <x v="17"/>
    <n v="0.5"/>
    <n v="0.18"/>
    <n v="1.3705000000000001"/>
    <x v="642"/>
    <n v="0.30299999999999999"/>
    <x v="400"/>
    <x v="7"/>
    <x v="9"/>
    <x v="9"/>
    <x v="9"/>
    <x v="6"/>
    <x v="4"/>
    <x v="4"/>
    <n v="12.3"/>
    <x v="0"/>
    <x v="0"/>
    <x v="0"/>
    <x v="0"/>
  </r>
  <r>
    <x v="853"/>
    <x v="0"/>
    <x v="38"/>
    <n v="0.505"/>
    <n v="0.155"/>
    <n v="1.2895000000000001"/>
    <x v="643"/>
    <n v="0.314"/>
    <x v="34"/>
    <x v="2"/>
    <x v="4"/>
    <x v="4"/>
    <x v="4"/>
    <x v="1"/>
    <x v="3"/>
    <x v="3"/>
    <n v="12.8"/>
    <x v="0"/>
    <x v="0"/>
    <x v="0"/>
    <x v="0"/>
  </r>
  <r>
    <x v="854"/>
    <x v="2"/>
    <x v="41"/>
    <n v="0.26500000000000001"/>
    <n v="0.09"/>
    <n v="0.19700000000000001"/>
    <x v="644"/>
    <n v="3.6499999999999998E-2"/>
    <x v="401"/>
    <x v="6"/>
    <x v="9"/>
    <x v="9"/>
    <x v="9"/>
    <x v="6"/>
    <x v="5"/>
    <x v="5"/>
    <n v="24.1"/>
    <x v="1"/>
    <x v="0"/>
    <x v="1"/>
    <x v="1"/>
  </r>
  <r>
    <x v="855"/>
    <x v="1"/>
    <x v="1"/>
    <n v="0.375"/>
    <n v="0.12"/>
    <n v="0.497"/>
    <x v="489"/>
    <n v="0.1055"/>
    <x v="402"/>
    <x v="10"/>
    <x v="4"/>
    <x v="4"/>
    <x v="4"/>
    <x v="1"/>
    <x v="2"/>
    <x v="2"/>
    <n v="6.1"/>
    <x v="1"/>
    <x v="0"/>
    <x v="1"/>
    <x v="1"/>
  </r>
  <r>
    <x v="856"/>
    <x v="2"/>
    <x v="14"/>
    <n v="0.45500000000000002"/>
    <n v="0.15"/>
    <n v="0.9335"/>
    <x v="537"/>
    <n v="0.247"/>
    <x v="403"/>
    <x v="5"/>
    <x v="8"/>
    <x v="8"/>
    <x v="8"/>
    <x v="5"/>
    <x v="5"/>
    <x v="5"/>
    <n v="24.1"/>
    <x v="1"/>
    <x v="0"/>
    <x v="1"/>
    <x v="1"/>
  </r>
  <r>
    <x v="857"/>
    <x v="0"/>
    <x v="29"/>
    <n v="0.46500000000000002"/>
    <n v="0.16"/>
    <n v="1.1005"/>
    <x v="645"/>
    <n v="0.2525"/>
    <x v="189"/>
    <x v="1"/>
    <x v="13"/>
    <x v="13"/>
    <x v="13"/>
    <x v="0"/>
    <x v="3"/>
    <x v="3"/>
    <n v="12.8"/>
    <x v="0"/>
    <x v="0"/>
    <x v="0"/>
    <x v="0"/>
  </r>
  <r>
    <x v="858"/>
    <x v="2"/>
    <x v="20"/>
    <n v="0.35"/>
    <n v="0.12"/>
    <n v="0.51500000000000001"/>
    <x v="646"/>
    <n v="0.108"/>
    <x v="200"/>
    <x v="5"/>
    <x v="2"/>
    <x v="2"/>
    <x v="2"/>
    <x v="0"/>
    <x v="8"/>
    <x v="8"/>
    <n v="14.1"/>
    <x v="1"/>
    <x v="0"/>
    <x v="1"/>
    <x v="1"/>
  </r>
  <r>
    <x v="859"/>
    <x v="2"/>
    <x v="33"/>
    <n v="0.4"/>
    <n v="0.14499999999999999"/>
    <n v="0.77649999999999997"/>
    <x v="593"/>
    <n v="0.1845"/>
    <x v="35"/>
    <x v="0"/>
    <x v="15"/>
    <x v="14"/>
    <x v="14"/>
    <x v="10"/>
    <x v="3"/>
    <x v="3"/>
    <n v="12.8"/>
    <x v="1"/>
    <x v="0"/>
    <x v="1"/>
    <x v="1"/>
  </r>
  <r>
    <x v="860"/>
    <x v="1"/>
    <x v="9"/>
    <n v="0.38"/>
    <n v="0.12"/>
    <n v="0.59399999999999997"/>
    <x v="61"/>
    <n v="0.14349999999999999"/>
    <x v="108"/>
    <x v="6"/>
    <x v="9"/>
    <x v="9"/>
    <x v="9"/>
    <x v="6"/>
    <x v="6"/>
    <x v="6"/>
    <n v="2.5"/>
    <x v="1"/>
    <x v="0"/>
    <x v="1"/>
    <x v="1"/>
  </r>
  <r>
    <x v="861"/>
    <x v="2"/>
    <x v="69"/>
    <n v="0.435"/>
    <n v="0.185"/>
    <n v="0.98150000000000004"/>
    <x v="647"/>
    <n v="0.13600000000000001"/>
    <x v="155"/>
    <x v="1"/>
    <x v="15"/>
    <x v="14"/>
    <x v="14"/>
    <x v="10"/>
    <x v="3"/>
    <x v="3"/>
    <n v="12.8"/>
    <x v="1"/>
    <x v="0"/>
    <x v="1"/>
    <x v="1"/>
  </r>
  <r>
    <x v="862"/>
    <x v="2"/>
    <x v="111"/>
    <n v="0.59499999999999997"/>
    <n v="0.20499999999999999"/>
    <n v="2.2204999999999999"/>
    <x v="648"/>
    <n v="0.42099999999999999"/>
    <x v="404"/>
    <x v="7"/>
    <x v="3"/>
    <x v="3"/>
    <x v="3"/>
    <x v="0"/>
    <x v="9"/>
    <x v="9"/>
    <n v="3.6"/>
    <x v="0"/>
    <x v="0"/>
    <x v="0"/>
    <x v="0"/>
  </r>
  <r>
    <x v="863"/>
    <x v="1"/>
    <x v="64"/>
    <n v="0.34"/>
    <n v="0.12"/>
    <n v="0.438"/>
    <x v="22"/>
    <n v="8.3000000000000004E-2"/>
    <x v="10"/>
    <x v="0"/>
    <x v="2"/>
    <x v="2"/>
    <x v="2"/>
    <x v="0"/>
    <x v="8"/>
    <x v="8"/>
    <n v="14.1"/>
    <x v="1"/>
    <x v="0"/>
    <x v="1"/>
    <x v="1"/>
  </r>
  <r>
    <x v="864"/>
    <x v="1"/>
    <x v="37"/>
    <n v="0.45"/>
    <n v="0.13500000000000001"/>
    <n v="0.82450000000000001"/>
    <x v="649"/>
    <n v="0.21149999999999999"/>
    <x v="75"/>
    <x v="2"/>
    <x v="2"/>
    <x v="2"/>
    <x v="2"/>
    <x v="0"/>
    <x v="4"/>
    <x v="4"/>
    <n v="12.3"/>
    <x v="1"/>
    <x v="0"/>
    <x v="1"/>
    <x v="1"/>
  </r>
  <r>
    <x v="865"/>
    <x v="1"/>
    <x v="88"/>
    <n v="0.21"/>
    <n v="0.08"/>
    <n v="0.1"/>
    <x v="199"/>
    <n v="2.5999999999999999E-2"/>
    <x v="405"/>
    <x v="3"/>
    <x v="9"/>
    <x v="9"/>
    <x v="9"/>
    <x v="6"/>
    <x v="1"/>
    <x v="1"/>
    <n v="18"/>
    <x v="1"/>
    <x v="0"/>
    <x v="1"/>
    <x v="1"/>
  </r>
  <r>
    <x v="866"/>
    <x v="1"/>
    <x v="33"/>
    <n v="0.41499999999999998"/>
    <n v="0.14000000000000001"/>
    <n v="0.63749999999999996"/>
    <x v="650"/>
    <n v="0.13350000000000001"/>
    <x v="338"/>
    <x v="0"/>
    <x v="13"/>
    <x v="13"/>
    <x v="13"/>
    <x v="0"/>
    <x v="6"/>
    <x v="6"/>
    <n v="2.5"/>
    <x v="1"/>
    <x v="0"/>
    <x v="1"/>
    <x v="1"/>
  </r>
  <r>
    <x v="867"/>
    <x v="0"/>
    <x v="22"/>
    <n v="0.51500000000000001"/>
    <n v="0.18"/>
    <n v="1.4119999999999999"/>
    <x v="651"/>
    <n v="0.2485"/>
    <x v="406"/>
    <x v="2"/>
    <x v="6"/>
    <x v="6"/>
    <x v="6"/>
    <x v="3"/>
    <x v="0"/>
    <x v="0"/>
    <n v="22.1"/>
    <x v="0"/>
    <x v="0"/>
    <x v="0"/>
    <x v="0"/>
  </r>
  <r>
    <x v="868"/>
    <x v="0"/>
    <x v="65"/>
    <n v="0.53500000000000003"/>
    <n v="0.185"/>
    <n v="1.5575000000000001"/>
    <x v="536"/>
    <n v="0.40200000000000002"/>
    <x v="118"/>
    <x v="2"/>
    <x v="10"/>
    <x v="10"/>
    <x v="10"/>
    <x v="7"/>
    <x v="2"/>
    <x v="2"/>
    <n v="6.1"/>
    <x v="0"/>
    <x v="0"/>
    <x v="0"/>
    <x v="0"/>
  </r>
  <r>
    <x v="869"/>
    <x v="2"/>
    <x v="22"/>
    <n v="0.54"/>
    <n v="0.215"/>
    <n v="1.8440000000000001"/>
    <x v="652"/>
    <n v="0.32700000000000001"/>
    <x v="407"/>
    <x v="22"/>
    <x v="12"/>
    <x v="12"/>
    <x v="12"/>
    <x v="9"/>
    <x v="4"/>
    <x v="4"/>
    <n v="12.3"/>
    <x v="1"/>
    <x v="0"/>
    <x v="1"/>
    <x v="1"/>
  </r>
  <r>
    <x v="870"/>
    <x v="0"/>
    <x v="26"/>
    <n v="0.33500000000000002"/>
    <n v="0.12"/>
    <n v="0.44400000000000001"/>
    <x v="653"/>
    <n v="0.1145"/>
    <x v="179"/>
    <x v="1"/>
    <x v="12"/>
    <x v="12"/>
    <x v="12"/>
    <x v="9"/>
    <x v="9"/>
    <x v="9"/>
    <n v="3.6"/>
    <x v="1"/>
    <x v="0"/>
    <x v="1"/>
    <x v="1"/>
  </r>
  <r>
    <x v="871"/>
    <x v="0"/>
    <x v="42"/>
    <n v="0.435"/>
    <n v="0.14000000000000001"/>
    <n v="0.69550000000000001"/>
    <x v="654"/>
    <n v="0.129"/>
    <x v="408"/>
    <x v="3"/>
    <x v="5"/>
    <x v="5"/>
    <x v="5"/>
    <x v="2"/>
    <x v="6"/>
    <x v="6"/>
    <n v="2.5"/>
    <x v="1"/>
    <x v="0"/>
    <x v="1"/>
    <x v="1"/>
  </r>
  <r>
    <x v="872"/>
    <x v="2"/>
    <x v="37"/>
    <n v="0.47499999999999998"/>
    <n v="0.16"/>
    <n v="1.1140000000000001"/>
    <x v="52"/>
    <n v="0.27450000000000002"/>
    <x v="209"/>
    <x v="0"/>
    <x v="7"/>
    <x v="7"/>
    <x v="7"/>
    <x v="4"/>
    <x v="6"/>
    <x v="6"/>
    <n v="2.5"/>
    <x v="0"/>
    <x v="0"/>
    <x v="0"/>
    <x v="0"/>
  </r>
  <r>
    <x v="873"/>
    <x v="1"/>
    <x v="5"/>
    <n v="0.505"/>
    <n v="0.18"/>
    <n v="1.272"/>
    <x v="655"/>
    <n v="0.29499999999999998"/>
    <x v="176"/>
    <x v="2"/>
    <x v="3"/>
    <x v="3"/>
    <x v="3"/>
    <x v="0"/>
    <x v="0"/>
    <x v="0"/>
    <n v="22.1"/>
    <x v="0"/>
    <x v="0"/>
    <x v="0"/>
    <x v="0"/>
  </r>
  <r>
    <x v="874"/>
    <x v="2"/>
    <x v="37"/>
    <n v="0.47499999999999998"/>
    <n v="0.14499999999999999"/>
    <n v="0.85699999999999998"/>
    <x v="232"/>
    <n v="0.17299999999999999"/>
    <x v="409"/>
    <x v="0"/>
    <x v="2"/>
    <x v="2"/>
    <x v="2"/>
    <x v="0"/>
    <x v="6"/>
    <x v="6"/>
    <n v="2.5"/>
    <x v="1"/>
    <x v="0"/>
    <x v="1"/>
    <x v="1"/>
  </r>
  <r>
    <x v="875"/>
    <x v="2"/>
    <x v="21"/>
    <n v="0.42499999999999999"/>
    <n v="0.13"/>
    <n v="0.70199999999999996"/>
    <x v="656"/>
    <n v="0.13950000000000001"/>
    <x v="139"/>
    <x v="0"/>
    <x v="9"/>
    <x v="9"/>
    <x v="9"/>
    <x v="6"/>
    <x v="5"/>
    <x v="5"/>
    <n v="24.1"/>
    <x v="1"/>
    <x v="0"/>
    <x v="1"/>
    <x v="1"/>
  </r>
  <r>
    <x v="876"/>
    <x v="1"/>
    <x v="32"/>
    <n v="0.28000000000000003"/>
    <n v="0.09"/>
    <n v="0.218"/>
    <x v="657"/>
    <n v="5.45E-2"/>
    <x v="410"/>
    <x v="6"/>
    <x v="8"/>
    <x v="8"/>
    <x v="8"/>
    <x v="5"/>
    <x v="4"/>
    <x v="4"/>
    <n v="12.3"/>
    <x v="1"/>
    <x v="0"/>
    <x v="1"/>
    <x v="1"/>
  </r>
  <r>
    <x v="877"/>
    <x v="0"/>
    <x v="14"/>
    <n v="0.495"/>
    <n v="0.16500000000000001"/>
    <n v="1.198"/>
    <x v="658"/>
    <n v="0.28649999999999998"/>
    <x v="411"/>
    <x v="5"/>
    <x v="11"/>
    <x v="11"/>
    <x v="11"/>
    <x v="8"/>
    <x v="7"/>
    <x v="7"/>
    <n v="1.9"/>
    <x v="0"/>
    <x v="0"/>
    <x v="0"/>
    <x v="0"/>
  </r>
  <r>
    <x v="878"/>
    <x v="2"/>
    <x v="49"/>
    <n v="0.44"/>
    <n v="0.15"/>
    <n v="0.755"/>
    <x v="659"/>
    <n v="0.1525"/>
    <x v="166"/>
    <x v="7"/>
    <x v="7"/>
    <x v="7"/>
    <x v="7"/>
    <x v="4"/>
    <x v="2"/>
    <x v="2"/>
    <n v="6.1"/>
    <x v="1"/>
    <x v="0"/>
    <x v="1"/>
    <x v="1"/>
  </r>
  <r>
    <x v="879"/>
    <x v="0"/>
    <x v="65"/>
    <n v="0.53"/>
    <n v="0.17499999999999999"/>
    <n v="1.4464999999999999"/>
    <x v="660"/>
    <n v="0.33"/>
    <x v="412"/>
    <x v="5"/>
    <x v="2"/>
    <x v="2"/>
    <x v="2"/>
    <x v="0"/>
    <x v="8"/>
    <x v="8"/>
    <n v="14.1"/>
    <x v="0"/>
    <x v="0"/>
    <x v="0"/>
    <x v="0"/>
  </r>
  <r>
    <x v="880"/>
    <x v="0"/>
    <x v="58"/>
    <n v="0.47499999999999998"/>
    <n v="0.16"/>
    <n v="1.0265"/>
    <x v="145"/>
    <n v="0.2495"/>
    <x v="60"/>
    <x v="0"/>
    <x v="6"/>
    <x v="6"/>
    <x v="6"/>
    <x v="3"/>
    <x v="6"/>
    <x v="6"/>
    <n v="2.5"/>
    <x v="0"/>
    <x v="0"/>
    <x v="0"/>
    <x v="0"/>
  </r>
  <r>
    <x v="881"/>
    <x v="2"/>
    <x v="67"/>
    <n v="0.54500000000000004"/>
    <n v="0.20499999999999999"/>
    <n v="1.7925"/>
    <x v="661"/>
    <n v="0.41599999999999998"/>
    <x v="354"/>
    <x v="0"/>
    <x v="15"/>
    <x v="14"/>
    <x v="14"/>
    <x v="10"/>
    <x v="7"/>
    <x v="7"/>
    <n v="1.9"/>
    <x v="0"/>
    <x v="0"/>
    <x v="0"/>
    <x v="0"/>
  </r>
  <r>
    <x v="882"/>
    <x v="1"/>
    <x v="11"/>
    <n v="0.375"/>
    <n v="0.115"/>
    <n v="0.52049999999999996"/>
    <x v="440"/>
    <n v="0.11899999999999999"/>
    <x v="386"/>
    <x v="6"/>
    <x v="1"/>
    <x v="1"/>
    <x v="1"/>
    <x v="0"/>
    <x v="0"/>
    <x v="0"/>
    <n v="22.1"/>
    <x v="1"/>
    <x v="0"/>
    <x v="1"/>
    <x v="1"/>
  </r>
  <r>
    <x v="883"/>
    <x v="1"/>
    <x v="33"/>
    <n v="0.38"/>
    <n v="0.14000000000000001"/>
    <n v="0.52500000000000002"/>
    <x v="662"/>
    <n v="0.115"/>
    <x v="35"/>
    <x v="2"/>
    <x v="4"/>
    <x v="4"/>
    <x v="4"/>
    <x v="1"/>
    <x v="1"/>
    <x v="1"/>
    <n v="18"/>
    <x v="1"/>
    <x v="0"/>
    <x v="1"/>
    <x v="1"/>
  </r>
  <r>
    <x v="884"/>
    <x v="2"/>
    <x v="9"/>
    <n v="0.40500000000000003"/>
    <n v="0.11"/>
    <n v="0.625"/>
    <x v="663"/>
    <n v="0.16"/>
    <x v="54"/>
    <x v="0"/>
    <x v="13"/>
    <x v="13"/>
    <x v="13"/>
    <x v="0"/>
    <x v="1"/>
    <x v="1"/>
    <n v="18"/>
    <x v="1"/>
    <x v="0"/>
    <x v="1"/>
    <x v="1"/>
  </r>
  <r>
    <x v="885"/>
    <x v="2"/>
    <x v="106"/>
    <n v="0.125"/>
    <n v="0.04"/>
    <n v="2.4E-2"/>
    <x v="529"/>
    <n v="6.0000000000000001E-3"/>
    <x v="220"/>
    <x v="14"/>
    <x v="8"/>
    <x v="8"/>
    <x v="8"/>
    <x v="5"/>
    <x v="0"/>
    <x v="0"/>
    <n v="22.1"/>
    <x v="1"/>
    <x v="0"/>
    <x v="1"/>
    <x v="1"/>
  </r>
  <r>
    <x v="886"/>
    <x v="2"/>
    <x v="4"/>
    <n v="0.51500000000000001"/>
    <n v="0.16500000000000001"/>
    <n v="1.4464999999999999"/>
    <x v="664"/>
    <n v="0.29799999999999999"/>
    <x v="413"/>
    <x v="5"/>
    <x v="13"/>
    <x v="13"/>
    <x v="13"/>
    <x v="0"/>
    <x v="5"/>
    <x v="5"/>
    <n v="24.1"/>
    <x v="0"/>
    <x v="0"/>
    <x v="0"/>
    <x v="0"/>
  </r>
  <r>
    <x v="887"/>
    <x v="1"/>
    <x v="51"/>
    <n v="0.44500000000000001"/>
    <n v="0.15"/>
    <n v="0.82250000000000001"/>
    <x v="447"/>
    <n v="0.187"/>
    <x v="414"/>
    <x v="5"/>
    <x v="0"/>
    <x v="0"/>
    <x v="0"/>
    <x v="0"/>
    <x v="9"/>
    <x v="9"/>
    <n v="3.6"/>
    <x v="1"/>
    <x v="0"/>
    <x v="1"/>
    <x v="1"/>
  </r>
  <r>
    <x v="888"/>
    <x v="2"/>
    <x v="37"/>
    <n v="0.45"/>
    <n v="0.16500000000000001"/>
    <n v="0.92149999999999999"/>
    <x v="528"/>
    <n v="0.22500000000000001"/>
    <x v="415"/>
    <x v="7"/>
    <x v="6"/>
    <x v="6"/>
    <x v="6"/>
    <x v="3"/>
    <x v="0"/>
    <x v="0"/>
    <n v="22.1"/>
    <x v="1"/>
    <x v="0"/>
    <x v="1"/>
    <x v="1"/>
  </r>
  <r>
    <x v="889"/>
    <x v="2"/>
    <x v="36"/>
    <n v="0.51"/>
    <n v="0.16"/>
    <n v="1.1835"/>
    <x v="665"/>
    <n v="0.23849999999999999"/>
    <x v="34"/>
    <x v="2"/>
    <x v="3"/>
    <x v="3"/>
    <x v="3"/>
    <x v="0"/>
    <x v="6"/>
    <x v="6"/>
    <n v="2.5"/>
    <x v="0"/>
    <x v="0"/>
    <x v="0"/>
    <x v="0"/>
  </r>
  <r>
    <x v="890"/>
    <x v="2"/>
    <x v="15"/>
    <n v="0.46500000000000002"/>
    <n v="0.125"/>
    <n v="0.52249999999999996"/>
    <x v="258"/>
    <n v="0.13"/>
    <x v="416"/>
    <x v="6"/>
    <x v="3"/>
    <x v="3"/>
    <x v="3"/>
    <x v="0"/>
    <x v="9"/>
    <x v="9"/>
    <n v="3.6"/>
    <x v="1"/>
    <x v="0"/>
    <x v="1"/>
    <x v="1"/>
  </r>
  <r>
    <x v="891"/>
    <x v="0"/>
    <x v="92"/>
    <n v="0.36"/>
    <n v="0.105"/>
    <n v="0.47149999999999997"/>
    <x v="578"/>
    <n v="9.35E-2"/>
    <x v="417"/>
    <x v="0"/>
    <x v="3"/>
    <x v="3"/>
    <x v="3"/>
    <x v="0"/>
    <x v="9"/>
    <x v="9"/>
    <n v="3.6"/>
    <x v="1"/>
    <x v="0"/>
    <x v="1"/>
    <x v="1"/>
  </r>
  <r>
    <x v="892"/>
    <x v="0"/>
    <x v="92"/>
    <n v="0.32500000000000001"/>
    <n v="0.13500000000000001"/>
    <n v="0.438"/>
    <x v="666"/>
    <n v="0.11650000000000001"/>
    <x v="261"/>
    <x v="0"/>
    <x v="9"/>
    <x v="9"/>
    <x v="9"/>
    <x v="6"/>
    <x v="2"/>
    <x v="2"/>
    <n v="6.1"/>
    <x v="1"/>
    <x v="0"/>
    <x v="1"/>
    <x v="1"/>
  </r>
  <r>
    <x v="893"/>
    <x v="0"/>
    <x v="61"/>
    <n v="0.495"/>
    <n v="0.185"/>
    <n v="1.1085"/>
    <x v="165"/>
    <n v="0.3135"/>
    <x v="98"/>
    <x v="7"/>
    <x v="7"/>
    <x v="7"/>
    <x v="7"/>
    <x v="4"/>
    <x v="1"/>
    <x v="1"/>
    <n v="18"/>
    <x v="1"/>
    <x v="0"/>
    <x v="1"/>
    <x v="1"/>
  </r>
  <r>
    <x v="894"/>
    <x v="1"/>
    <x v="64"/>
    <n v="0.33"/>
    <n v="0.13500000000000001"/>
    <n v="0.52200000000000002"/>
    <x v="667"/>
    <n v="9.0499999999999997E-2"/>
    <x v="15"/>
    <x v="11"/>
    <x v="5"/>
    <x v="5"/>
    <x v="5"/>
    <x v="2"/>
    <x v="4"/>
    <x v="4"/>
    <n v="12.3"/>
    <x v="2"/>
    <x v="1"/>
    <x v="0"/>
    <x v="1"/>
  </r>
  <r>
    <x v="895"/>
    <x v="0"/>
    <x v="69"/>
    <n v="0.505"/>
    <n v="0.21"/>
    <n v="1.2765"/>
    <x v="632"/>
    <n v="0.27900000000000003"/>
    <x v="88"/>
    <x v="7"/>
    <x v="3"/>
    <x v="3"/>
    <x v="3"/>
    <x v="0"/>
    <x v="6"/>
    <x v="6"/>
    <n v="2.5"/>
    <x v="0"/>
    <x v="0"/>
    <x v="0"/>
    <x v="0"/>
  </r>
  <r>
    <x v="896"/>
    <x v="2"/>
    <x v="77"/>
    <n v="0.58499999999999996"/>
    <n v="0.22500000000000001"/>
    <n v="2.2305000000000001"/>
    <x v="668"/>
    <n v="0.42199999999999999"/>
    <x v="418"/>
    <x v="9"/>
    <x v="1"/>
    <x v="1"/>
    <x v="1"/>
    <x v="0"/>
    <x v="3"/>
    <x v="3"/>
    <n v="12.8"/>
    <x v="2"/>
    <x v="1"/>
    <x v="0"/>
    <x v="1"/>
  </r>
  <r>
    <x v="897"/>
    <x v="1"/>
    <x v="41"/>
    <n v="0.255"/>
    <n v="0.09"/>
    <n v="0.17849999999999999"/>
    <x v="283"/>
    <n v="3.0499999999999999E-2"/>
    <x v="419"/>
    <x v="3"/>
    <x v="2"/>
    <x v="2"/>
    <x v="2"/>
    <x v="0"/>
    <x v="4"/>
    <x v="4"/>
    <n v="12.3"/>
    <x v="1"/>
    <x v="0"/>
    <x v="1"/>
    <x v="1"/>
  </r>
  <r>
    <x v="898"/>
    <x v="1"/>
    <x v="93"/>
    <n v="0.27"/>
    <n v="9.5000000000000001E-2"/>
    <n v="0.2"/>
    <x v="644"/>
    <n v="5.6000000000000001E-2"/>
    <x v="420"/>
    <x v="3"/>
    <x v="6"/>
    <x v="6"/>
    <x v="6"/>
    <x v="3"/>
    <x v="9"/>
    <x v="9"/>
    <n v="3.6"/>
    <x v="1"/>
    <x v="0"/>
    <x v="1"/>
    <x v="1"/>
  </r>
  <r>
    <x v="899"/>
    <x v="0"/>
    <x v="92"/>
    <n v="0.34499999999999997"/>
    <n v="0.115"/>
    <n v="0.496"/>
    <x v="669"/>
    <n v="0.11700000000000001"/>
    <x v="179"/>
    <x v="7"/>
    <x v="10"/>
    <x v="10"/>
    <x v="10"/>
    <x v="7"/>
    <x v="6"/>
    <x v="6"/>
    <n v="2.5"/>
    <x v="1"/>
    <x v="0"/>
    <x v="1"/>
    <x v="1"/>
  </r>
  <r>
    <x v="900"/>
    <x v="2"/>
    <x v="40"/>
    <n v="0.41"/>
    <n v="0.12"/>
    <n v="0.6835"/>
    <x v="670"/>
    <n v="0.16550000000000001"/>
    <x v="107"/>
    <x v="3"/>
    <x v="1"/>
    <x v="1"/>
    <x v="1"/>
    <x v="0"/>
    <x v="2"/>
    <x v="2"/>
    <n v="6.1"/>
    <x v="1"/>
    <x v="0"/>
    <x v="1"/>
    <x v="1"/>
  </r>
  <r>
    <x v="901"/>
    <x v="2"/>
    <x v="17"/>
    <n v="0.495"/>
    <n v="0.155"/>
    <n v="1.177"/>
    <x v="671"/>
    <n v="0.27800000000000002"/>
    <x v="34"/>
    <x v="0"/>
    <x v="10"/>
    <x v="10"/>
    <x v="10"/>
    <x v="7"/>
    <x v="5"/>
    <x v="5"/>
    <n v="24.1"/>
    <x v="0"/>
    <x v="0"/>
    <x v="0"/>
    <x v="0"/>
  </r>
  <r>
    <x v="902"/>
    <x v="2"/>
    <x v="62"/>
    <n v="0.41"/>
    <n v="0.13"/>
    <n v="0.6875"/>
    <x v="672"/>
    <n v="0.14949999999999999"/>
    <x v="133"/>
    <x v="0"/>
    <x v="6"/>
    <x v="6"/>
    <x v="6"/>
    <x v="3"/>
    <x v="3"/>
    <x v="3"/>
    <n v="12.8"/>
    <x v="1"/>
    <x v="0"/>
    <x v="1"/>
    <x v="1"/>
  </r>
  <r>
    <x v="903"/>
    <x v="0"/>
    <x v="53"/>
    <n v="0.51"/>
    <n v="0.2"/>
    <n v="1.3905000000000001"/>
    <x v="673"/>
    <n v="0.33150000000000002"/>
    <x v="205"/>
    <x v="7"/>
    <x v="15"/>
    <x v="14"/>
    <x v="14"/>
    <x v="10"/>
    <x v="7"/>
    <x v="7"/>
    <n v="1.9"/>
    <x v="0"/>
    <x v="0"/>
    <x v="0"/>
    <x v="0"/>
  </r>
  <r>
    <x v="904"/>
    <x v="1"/>
    <x v="72"/>
    <n v="0.33"/>
    <n v="0.09"/>
    <n v="0.35949999999999999"/>
    <x v="667"/>
    <n v="8.1000000000000003E-2"/>
    <x v="197"/>
    <x v="10"/>
    <x v="6"/>
    <x v="6"/>
    <x v="6"/>
    <x v="3"/>
    <x v="4"/>
    <x v="4"/>
    <n v="12.3"/>
    <x v="1"/>
    <x v="0"/>
    <x v="1"/>
    <x v="1"/>
  </r>
  <r>
    <x v="905"/>
    <x v="1"/>
    <x v="55"/>
    <n v="0.34"/>
    <n v="0.12"/>
    <n v="0.39600000000000002"/>
    <x v="662"/>
    <n v="8.1000000000000003E-2"/>
    <x v="109"/>
    <x v="3"/>
    <x v="4"/>
    <x v="4"/>
    <x v="4"/>
    <x v="1"/>
    <x v="9"/>
    <x v="9"/>
    <n v="3.6"/>
    <x v="1"/>
    <x v="0"/>
    <x v="1"/>
    <x v="1"/>
  </r>
  <r>
    <x v="906"/>
    <x v="2"/>
    <x v="37"/>
    <n v="0.45"/>
    <n v="0.155"/>
    <n v="0.94799999999999995"/>
    <x v="674"/>
    <n v="0.20599999999999999"/>
    <x v="370"/>
    <x v="6"/>
    <x v="10"/>
    <x v="10"/>
    <x v="10"/>
    <x v="7"/>
    <x v="5"/>
    <x v="5"/>
    <n v="24.1"/>
    <x v="0"/>
    <x v="0"/>
    <x v="0"/>
    <x v="0"/>
  </r>
  <r>
    <x v="907"/>
    <x v="2"/>
    <x v="33"/>
    <n v="0.41"/>
    <n v="0.115"/>
    <n v="0.77"/>
    <x v="546"/>
    <n v="0.157"/>
    <x v="166"/>
    <x v="2"/>
    <x v="7"/>
    <x v="7"/>
    <x v="7"/>
    <x v="4"/>
    <x v="8"/>
    <x v="8"/>
    <n v="14.1"/>
    <x v="1"/>
    <x v="0"/>
    <x v="1"/>
    <x v="1"/>
  </r>
  <r>
    <x v="908"/>
    <x v="2"/>
    <x v="53"/>
    <n v="0.48499999999999999"/>
    <n v="0.16"/>
    <n v="1.006"/>
    <x v="675"/>
    <n v="0.22450000000000001"/>
    <x v="388"/>
    <x v="0"/>
    <x v="12"/>
    <x v="12"/>
    <x v="12"/>
    <x v="9"/>
    <x v="8"/>
    <x v="8"/>
    <n v="14.1"/>
    <x v="0"/>
    <x v="0"/>
    <x v="0"/>
    <x v="0"/>
  </r>
  <r>
    <x v="909"/>
    <x v="2"/>
    <x v="65"/>
    <n v="0.52500000000000002"/>
    <n v="0.16"/>
    <n v="1.2835000000000001"/>
    <x v="676"/>
    <n v="0.27550000000000002"/>
    <x v="421"/>
    <x v="1"/>
    <x v="11"/>
    <x v="11"/>
    <x v="11"/>
    <x v="8"/>
    <x v="6"/>
    <x v="6"/>
    <n v="2.5"/>
    <x v="0"/>
    <x v="0"/>
    <x v="0"/>
    <x v="0"/>
  </r>
  <r>
    <x v="910"/>
    <x v="2"/>
    <x v="3"/>
    <n v="0.37"/>
    <n v="0.14000000000000001"/>
    <n v="0.57250000000000001"/>
    <x v="677"/>
    <n v="0.14149999999999999"/>
    <x v="54"/>
    <x v="5"/>
    <x v="0"/>
    <x v="0"/>
    <x v="0"/>
    <x v="0"/>
    <x v="1"/>
    <x v="1"/>
    <n v="18"/>
    <x v="1"/>
    <x v="0"/>
    <x v="1"/>
    <x v="1"/>
  </r>
  <r>
    <x v="911"/>
    <x v="1"/>
    <x v="10"/>
    <n v="0.33"/>
    <n v="0.11"/>
    <n v="0.35799999999999998"/>
    <x v="615"/>
    <n v="6.7000000000000004E-2"/>
    <x v="422"/>
    <x v="3"/>
    <x v="8"/>
    <x v="8"/>
    <x v="8"/>
    <x v="5"/>
    <x v="7"/>
    <x v="7"/>
    <n v="1.9"/>
    <x v="1"/>
    <x v="0"/>
    <x v="1"/>
    <x v="1"/>
  </r>
  <r>
    <x v="912"/>
    <x v="2"/>
    <x v="51"/>
    <n v="0.45"/>
    <n v="0.14499999999999999"/>
    <n v="0.89400000000000002"/>
    <x v="137"/>
    <n v="0.20949999999999999"/>
    <x v="340"/>
    <x v="0"/>
    <x v="8"/>
    <x v="8"/>
    <x v="8"/>
    <x v="5"/>
    <x v="2"/>
    <x v="2"/>
    <n v="6.1"/>
    <x v="1"/>
    <x v="0"/>
    <x v="1"/>
    <x v="1"/>
  </r>
  <r>
    <x v="913"/>
    <x v="1"/>
    <x v="27"/>
    <n v="0.32"/>
    <n v="9.5000000000000001E-2"/>
    <n v="0.29049999999999998"/>
    <x v="678"/>
    <n v="6.3E-2"/>
    <x v="178"/>
    <x v="12"/>
    <x v="5"/>
    <x v="5"/>
    <x v="5"/>
    <x v="2"/>
    <x v="6"/>
    <x v="6"/>
    <n v="2.5"/>
    <x v="1"/>
    <x v="0"/>
    <x v="1"/>
    <x v="1"/>
  </r>
  <r>
    <x v="914"/>
    <x v="1"/>
    <x v="3"/>
    <n v="0.34499999999999997"/>
    <n v="0.16"/>
    <n v="0.86899999999999999"/>
    <x v="654"/>
    <n v="0.185"/>
    <x v="423"/>
    <x v="0"/>
    <x v="6"/>
    <x v="6"/>
    <x v="6"/>
    <x v="3"/>
    <x v="3"/>
    <x v="3"/>
    <n v="12.8"/>
    <x v="1"/>
    <x v="0"/>
    <x v="1"/>
    <x v="1"/>
  </r>
  <r>
    <x v="915"/>
    <x v="0"/>
    <x v="75"/>
    <n v="0.33500000000000002"/>
    <n v="0.115"/>
    <n v="0.4335"/>
    <x v="499"/>
    <n v="0.1205"/>
    <x v="10"/>
    <x v="5"/>
    <x v="15"/>
    <x v="14"/>
    <x v="14"/>
    <x v="10"/>
    <x v="2"/>
    <x v="2"/>
    <n v="6.1"/>
    <x v="1"/>
    <x v="0"/>
    <x v="1"/>
    <x v="1"/>
  </r>
  <r>
    <x v="916"/>
    <x v="0"/>
    <x v="38"/>
    <n v="0.48499999999999999"/>
    <n v="0.16500000000000001"/>
    <n v="1.2945"/>
    <x v="679"/>
    <n v="0.26050000000000001"/>
    <x v="424"/>
    <x v="0"/>
    <x v="6"/>
    <x v="6"/>
    <x v="6"/>
    <x v="3"/>
    <x v="7"/>
    <x v="7"/>
    <n v="1.9"/>
    <x v="0"/>
    <x v="0"/>
    <x v="0"/>
    <x v="0"/>
  </r>
  <r>
    <x v="917"/>
    <x v="2"/>
    <x v="51"/>
    <n v="0.46"/>
    <n v="0.23499999999999999"/>
    <n v="0.83950000000000002"/>
    <x v="334"/>
    <n v="0.157"/>
    <x v="113"/>
    <x v="7"/>
    <x v="2"/>
    <x v="2"/>
    <x v="2"/>
    <x v="0"/>
    <x v="7"/>
    <x v="7"/>
    <n v="1.9"/>
    <x v="1"/>
    <x v="0"/>
    <x v="1"/>
    <x v="1"/>
  </r>
  <r>
    <x v="918"/>
    <x v="0"/>
    <x v="17"/>
    <n v="0.5"/>
    <n v="0.15"/>
    <n v="0.95299999999999996"/>
    <x v="317"/>
    <n v="0.2235"/>
    <x v="113"/>
    <x v="4"/>
    <x v="5"/>
    <x v="5"/>
    <x v="5"/>
    <x v="2"/>
    <x v="8"/>
    <x v="8"/>
    <n v="14.1"/>
    <x v="1"/>
    <x v="0"/>
    <x v="1"/>
    <x v="1"/>
  </r>
  <r>
    <x v="919"/>
    <x v="2"/>
    <x v="49"/>
    <n v="0.45"/>
    <n v="0.17499999999999999"/>
    <n v="0.874"/>
    <x v="528"/>
    <n v="0.20200000000000001"/>
    <x v="113"/>
    <x v="5"/>
    <x v="10"/>
    <x v="10"/>
    <x v="10"/>
    <x v="7"/>
    <x v="1"/>
    <x v="1"/>
    <n v="18"/>
    <x v="1"/>
    <x v="0"/>
    <x v="1"/>
    <x v="1"/>
  </r>
  <r>
    <x v="920"/>
    <x v="0"/>
    <x v="38"/>
    <n v="0.5"/>
    <n v="0.15"/>
    <n v="1.3759999999999999"/>
    <x v="680"/>
    <n v="0.36099999999999999"/>
    <x v="102"/>
    <x v="5"/>
    <x v="4"/>
    <x v="4"/>
    <x v="4"/>
    <x v="1"/>
    <x v="1"/>
    <x v="1"/>
    <n v="18"/>
    <x v="0"/>
    <x v="0"/>
    <x v="0"/>
    <x v="0"/>
  </r>
  <r>
    <x v="921"/>
    <x v="0"/>
    <x v="46"/>
    <n v="0.52"/>
    <n v="0.19500000000000001"/>
    <n v="1.6274999999999999"/>
    <x v="681"/>
    <n v="0.39050000000000001"/>
    <x v="425"/>
    <x v="2"/>
    <x v="11"/>
    <x v="11"/>
    <x v="11"/>
    <x v="8"/>
    <x v="5"/>
    <x v="5"/>
    <n v="24.1"/>
    <x v="0"/>
    <x v="0"/>
    <x v="0"/>
    <x v="0"/>
  </r>
  <r>
    <x v="922"/>
    <x v="2"/>
    <x v="113"/>
    <n v="0.2"/>
    <n v="0.08"/>
    <n v="9.1499999999999998E-2"/>
    <x v="682"/>
    <n v="2.1499999999999998E-2"/>
    <x v="256"/>
    <x v="12"/>
    <x v="0"/>
    <x v="0"/>
    <x v="0"/>
    <x v="0"/>
    <x v="6"/>
    <x v="6"/>
    <n v="2.5"/>
    <x v="1"/>
    <x v="0"/>
    <x v="1"/>
    <x v="1"/>
  </r>
  <r>
    <x v="923"/>
    <x v="0"/>
    <x v="17"/>
    <n v="0.49"/>
    <n v="0.14499999999999999"/>
    <n v="0.92"/>
    <x v="683"/>
    <n v="0.17349999999999999"/>
    <x v="137"/>
    <x v="5"/>
    <x v="10"/>
    <x v="10"/>
    <x v="10"/>
    <x v="7"/>
    <x v="0"/>
    <x v="0"/>
    <n v="22.1"/>
    <x v="0"/>
    <x v="0"/>
    <x v="0"/>
    <x v="0"/>
  </r>
  <r>
    <x v="924"/>
    <x v="2"/>
    <x v="10"/>
    <n v="0.35499999999999998"/>
    <n v="0.11"/>
    <n v="0.4415"/>
    <x v="666"/>
    <n v="0.10349999999999999"/>
    <x v="24"/>
    <x v="5"/>
    <x v="15"/>
    <x v="14"/>
    <x v="14"/>
    <x v="10"/>
    <x v="9"/>
    <x v="9"/>
    <n v="3.6"/>
    <x v="1"/>
    <x v="0"/>
    <x v="1"/>
    <x v="1"/>
  </r>
  <r>
    <x v="925"/>
    <x v="1"/>
    <x v="92"/>
    <n v="0.33500000000000002"/>
    <n v="0.11"/>
    <n v="0.41949999999999998"/>
    <x v="684"/>
    <n v="8.5000000000000006E-2"/>
    <x v="1"/>
    <x v="6"/>
    <x v="10"/>
    <x v="10"/>
    <x v="10"/>
    <x v="7"/>
    <x v="1"/>
    <x v="1"/>
    <n v="18"/>
    <x v="1"/>
    <x v="0"/>
    <x v="1"/>
    <x v="1"/>
  </r>
  <r>
    <x v="926"/>
    <x v="2"/>
    <x v="5"/>
    <n v="0.51500000000000001"/>
    <n v="0.16"/>
    <n v="1.016"/>
    <x v="685"/>
    <n v="0.24399999999999999"/>
    <x v="88"/>
    <x v="20"/>
    <x v="10"/>
    <x v="10"/>
    <x v="10"/>
    <x v="7"/>
    <x v="3"/>
    <x v="3"/>
    <n v="12.8"/>
    <x v="1"/>
    <x v="0"/>
    <x v="1"/>
    <x v="1"/>
  </r>
  <r>
    <x v="927"/>
    <x v="2"/>
    <x v="64"/>
    <n v="0.32500000000000001"/>
    <n v="0.08"/>
    <n v="0.41299999999999998"/>
    <x v="686"/>
    <n v="0.10150000000000001"/>
    <x v="151"/>
    <x v="3"/>
    <x v="3"/>
    <x v="3"/>
    <x v="3"/>
    <x v="0"/>
    <x v="8"/>
    <x v="8"/>
    <n v="14.1"/>
    <x v="1"/>
    <x v="0"/>
    <x v="1"/>
    <x v="1"/>
  </r>
  <r>
    <x v="928"/>
    <x v="2"/>
    <x v="63"/>
    <n v="0.44"/>
    <n v="0.12"/>
    <n v="0.85650000000000004"/>
    <x v="431"/>
    <n v="0.17150000000000001"/>
    <x v="129"/>
    <x v="7"/>
    <x v="6"/>
    <x v="6"/>
    <x v="6"/>
    <x v="3"/>
    <x v="8"/>
    <x v="8"/>
    <n v="14.1"/>
    <x v="1"/>
    <x v="0"/>
    <x v="1"/>
    <x v="1"/>
  </r>
  <r>
    <x v="929"/>
    <x v="2"/>
    <x v="33"/>
    <n v="0.38"/>
    <n v="0.13500000000000001"/>
    <n v="0.58250000000000002"/>
    <x v="158"/>
    <n v="0.1565"/>
    <x v="54"/>
    <x v="3"/>
    <x v="9"/>
    <x v="9"/>
    <x v="9"/>
    <x v="6"/>
    <x v="0"/>
    <x v="0"/>
    <n v="22.1"/>
    <x v="1"/>
    <x v="0"/>
    <x v="1"/>
    <x v="1"/>
  </r>
  <r>
    <x v="930"/>
    <x v="0"/>
    <x v="58"/>
    <n v="0.48"/>
    <n v="0.16500000000000001"/>
    <n v="1.1345000000000001"/>
    <x v="541"/>
    <n v="0.27"/>
    <x v="0"/>
    <x v="5"/>
    <x v="6"/>
    <x v="6"/>
    <x v="6"/>
    <x v="3"/>
    <x v="3"/>
    <x v="3"/>
    <n v="12.8"/>
    <x v="0"/>
    <x v="0"/>
    <x v="0"/>
    <x v="0"/>
  </r>
  <r>
    <x v="931"/>
    <x v="1"/>
    <x v="72"/>
    <n v="0.32500000000000001"/>
    <n v="0.1"/>
    <n v="0.32150000000000001"/>
    <x v="687"/>
    <n v="5.9499999999999997E-2"/>
    <x v="7"/>
    <x v="5"/>
    <x v="5"/>
    <x v="5"/>
    <x v="5"/>
    <x v="2"/>
    <x v="9"/>
    <x v="9"/>
    <n v="3.6"/>
    <x v="1"/>
    <x v="0"/>
    <x v="1"/>
    <x v="1"/>
  </r>
  <r>
    <x v="932"/>
    <x v="1"/>
    <x v="11"/>
    <n v="0.38500000000000001"/>
    <n v="0.11"/>
    <n v="0.57350000000000001"/>
    <x v="688"/>
    <n v="0.10249999999999999"/>
    <x v="294"/>
    <x v="6"/>
    <x v="13"/>
    <x v="13"/>
    <x v="13"/>
    <x v="0"/>
    <x v="6"/>
    <x v="6"/>
    <n v="2.5"/>
    <x v="1"/>
    <x v="0"/>
    <x v="1"/>
    <x v="1"/>
  </r>
  <r>
    <x v="933"/>
    <x v="0"/>
    <x v="62"/>
    <n v="0.4"/>
    <n v="0.115"/>
    <n v="0.62949999999999995"/>
    <x v="617"/>
    <n v="0.14399999999999999"/>
    <x v="108"/>
    <x v="2"/>
    <x v="10"/>
    <x v="10"/>
    <x v="10"/>
    <x v="7"/>
    <x v="6"/>
    <x v="6"/>
    <n v="2.5"/>
    <x v="1"/>
    <x v="0"/>
    <x v="1"/>
    <x v="1"/>
  </r>
  <r>
    <x v="934"/>
    <x v="0"/>
    <x v="53"/>
    <n v="0.5"/>
    <n v="0.15"/>
    <n v="1.2015"/>
    <x v="689"/>
    <n v="0.23100000000000001"/>
    <x v="426"/>
    <x v="0"/>
    <x v="3"/>
    <x v="3"/>
    <x v="3"/>
    <x v="0"/>
    <x v="1"/>
    <x v="1"/>
    <n v="18"/>
    <x v="0"/>
    <x v="0"/>
    <x v="0"/>
    <x v="0"/>
  </r>
  <r>
    <x v="935"/>
    <x v="2"/>
    <x v="83"/>
    <n v="0.53500000000000003"/>
    <n v="0.185"/>
    <n v="1.607"/>
    <x v="690"/>
    <n v="0.32150000000000001"/>
    <x v="427"/>
    <x v="7"/>
    <x v="1"/>
    <x v="1"/>
    <x v="1"/>
    <x v="0"/>
    <x v="8"/>
    <x v="8"/>
    <n v="14.1"/>
    <x v="0"/>
    <x v="0"/>
    <x v="0"/>
    <x v="0"/>
  </r>
  <r>
    <x v="936"/>
    <x v="1"/>
    <x v="84"/>
    <n v="0.15"/>
    <n v="5.5E-2"/>
    <n v="4.1000000000000002E-2"/>
    <x v="691"/>
    <n v="8.9999999999999993E-3"/>
    <x v="428"/>
    <x v="16"/>
    <x v="8"/>
    <x v="8"/>
    <x v="8"/>
    <x v="5"/>
    <x v="2"/>
    <x v="2"/>
    <n v="6.1"/>
    <x v="1"/>
    <x v="0"/>
    <x v="1"/>
    <x v="1"/>
  </r>
  <r>
    <x v="937"/>
    <x v="1"/>
    <x v="74"/>
    <n v="0.315"/>
    <n v="0.105"/>
    <n v="0.34699999999999998"/>
    <x v="584"/>
    <n v="7.85E-2"/>
    <x v="28"/>
    <x v="0"/>
    <x v="1"/>
    <x v="1"/>
    <x v="1"/>
    <x v="0"/>
    <x v="8"/>
    <x v="8"/>
    <n v="14.1"/>
    <x v="1"/>
    <x v="0"/>
    <x v="1"/>
    <x v="1"/>
  </r>
  <r>
    <x v="938"/>
    <x v="2"/>
    <x v="44"/>
    <n v="0.55000000000000004"/>
    <n v="0.19500000000000001"/>
    <n v="1.6245000000000001"/>
    <x v="692"/>
    <n v="0.34699999999999998"/>
    <x v="429"/>
    <x v="1"/>
    <x v="15"/>
    <x v="14"/>
    <x v="14"/>
    <x v="10"/>
    <x v="5"/>
    <x v="5"/>
    <n v="24.1"/>
    <x v="0"/>
    <x v="0"/>
    <x v="0"/>
    <x v="0"/>
  </r>
  <r>
    <x v="939"/>
    <x v="1"/>
    <x v="35"/>
    <n v="0.32"/>
    <n v="8.5000000000000006E-2"/>
    <n v="0.26200000000000001"/>
    <x v="693"/>
    <n v="6.7000000000000004E-2"/>
    <x v="430"/>
    <x v="3"/>
    <x v="9"/>
    <x v="9"/>
    <x v="9"/>
    <x v="6"/>
    <x v="6"/>
    <x v="6"/>
    <n v="2.5"/>
    <x v="1"/>
    <x v="0"/>
    <x v="1"/>
    <x v="1"/>
  </r>
  <r>
    <x v="940"/>
    <x v="0"/>
    <x v="28"/>
    <n v="0.435"/>
    <n v="0.155"/>
    <n v="0.87849999999999995"/>
    <x v="32"/>
    <n v="0.16850000000000001"/>
    <x v="46"/>
    <x v="5"/>
    <x v="15"/>
    <x v="14"/>
    <x v="14"/>
    <x v="10"/>
    <x v="6"/>
    <x v="6"/>
    <n v="2.5"/>
    <x v="0"/>
    <x v="0"/>
    <x v="0"/>
    <x v="0"/>
  </r>
  <r>
    <x v="941"/>
    <x v="1"/>
    <x v="19"/>
    <n v="0.35499999999999998"/>
    <n v="0.14499999999999999"/>
    <n v="0.44850000000000001"/>
    <x v="694"/>
    <n v="0.10199999999999999"/>
    <x v="11"/>
    <x v="6"/>
    <x v="5"/>
    <x v="5"/>
    <x v="5"/>
    <x v="2"/>
    <x v="5"/>
    <x v="5"/>
    <n v="24.1"/>
    <x v="1"/>
    <x v="0"/>
    <x v="1"/>
    <x v="1"/>
  </r>
  <r>
    <x v="942"/>
    <x v="2"/>
    <x v="16"/>
    <n v="0.37"/>
    <n v="0.1"/>
    <n v="0.51349999999999996"/>
    <x v="636"/>
    <n v="0.10150000000000001"/>
    <x v="25"/>
    <x v="3"/>
    <x v="6"/>
    <x v="6"/>
    <x v="6"/>
    <x v="3"/>
    <x v="7"/>
    <x v="7"/>
    <n v="1.9"/>
    <x v="1"/>
    <x v="0"/>
    <x v="1"/>
    <x v="1"/>
  </r>
  <r>
    <x v="943"/>
    <x v="1"/>
    <x v="64"/>
    <n v="0.34499999999999997"/>
    <n v="0.115"/>
    <n v="0.54500000000000004"/>
    <x v="627"/>
    <n v="0.111"/>
    <x v="254"/>
    <x v="10"/>
    <x v="13"/>
    <x v="13"/>
    <x v="13"/>
    <x v="0"/>
    <x v="8"/>
    <x v="8"/>
    <n v="14.1"/>
    <x v="1"/>
    <x v="0"/>
    <x v="1"/>
    <x v="1"/>
  </r>
  <r>
    <x v="944"/>
    <x v="1"/>
    <x v="74"/>
    <n v="0.30499999999999999"/>
    <n v="0.1"/>
    <n v="0.26800000000000002"/>
    <x v="695"/>
    <n v="5.2999999999999999E-2"/>
    <x v="210"/>
    <x v="6"/>
    <x v="11"/>
    <x v="11"/>
    <x v="11"/>
    <x v="8"/>
    <x v="5"/>
    <x v="5"/>
    <n v="24.1"/>
    <x v="1"/>
    <x v="0"/>
    <x v="1"/>
    <x v="1"/>
  </r>
  <r>
    <x v="945"/>
    <x v="1"/>
    <x v="60"/>
    <n v="0.28000000000000003"/>
    <n v="0.1"/>
    <n v="0.25650000000000001"/>
    <x v="263"/>
    <n v="5.8500000000000003E-2"/>
    <x v="430"/>
    <x v="7"/>
    <x v="6"/>
    <x v="6"/>
    <x v="6"/>
    <x v="3"/>
    <x v="9"/>
    <x v="9"/>
    <n v="3.6"/>
    <x v="1"/>
    <x v="0"/>
    <x v="1"/>
    <x v="1"/>
  </r>
  <r>
    <x v="946"/>
    <x v="2"/>
    <x v="21"/>
    <n v="0.40500000000000003"/>
    <n v="0.13"/>
    <n v="0.73799999999999999"/>
    <x v="696"/>
    <n v="0.17"/>
    <x v="431"/>
    <x v="0"/>
    <x v="3"/>
    <x v="3"/>
    <x v="3"/>
    <x v="0"/>
    <x v="9"/>
    <x v="9"/>
    <n v="3.6"/>
    <x v="1"/>
    <x v="0"/>
    <x v="1"/>
    <x v="1"/>
  </r>
  <r>
    <x v="947"/>
    <x v="0"/>
    <x v="22"/>
    <n v="0.53"/>
    <n v="0.16500000000000001"/>
    <n v="1.2835000000000001"/>
    <x v="697"/>
    <n v="0.1255"/>
    <x v="118"/>
    <x v="3"/>
    <x v="10"/>
    <x v="10"/>
    <x v="10"/>
    <x v="7"/>
    <x v="0"/>
    <x v="0"/>
    <n v="22.1"/>
    <x v="0"/>
    <x v="0"/>
    <x v="0"/>
    <x v="0"/>
  </r>
  <r>
    <x v="948"/>
    <x v="0"/>
    <x v="68"/>
    <n v="0.39"/>
    <n v="0.14000000000000001"/>
    <n v="0.55549999999999999"/>
    <x v="698"/>
    <n v="0.1075"/>
    <x v="40"/>
    <x v="4"/>
    <x v="10"/>
    <x v="10"/>
    <x v="10"/>
    <x v="7"/>
    <x v="8"/>
    <x v="8"/>
    <n v="14.1"/>
    <x v="1"/>
    <x v="0"/>
    <x v="1"/>
    <x v="1"/>
  </r>
  <r>
    <x v="949"/>
    <x v="0"/>
    <x v="54"/>
    <n v="0.22500000000000001"/>
    <n v="7.0000000000000007E-2"/>
    <n v="0.14849999999999999"/>
    <x v="608"/>
    <n v="3.3500000000000002E-2"/>
    <x v="192"/>
    <x v="6"/>
    <x v="4"/>
    <x v="4"/>
    <x v="4"/>
    <x v="1"/>
    <x v="4"/>
    <x v="4"/>
    <n v="12.3"/>
    <x v="1"/>
    <x v="0"/>
    <x v="1"/>
    <x v="1"/>
  </r>
  <r>
    <x v="950"/>
    <x v="0"/>
    <x v="25"/>
    <n v="0.4"/>
    <n v="0.12"/>
    <n v="0.70050000000000001"/>
    <x v="139"/>
    <n v="0.1105"/>
    <x v="15"/>
    <x v="5"/>
    <x v="9"/>
    <x v="9"/>
    <x v="9"/>
    <x v="6"/>
    <x v="4"/>
    <x v="4"/>
    <n v="12.3"/>
    <x v="1"/>
    <x v="0"/>
    <x v="1"/>
    <x v="1"/>
  </r>
  <r>
    <x v="951"/>
    <x v="2"/>
    <x v="29"/>
    <n v="0.46500000000000002"/>
    <n v="0.13500000000000001"/>
    <n v="0.98950000000000005"/>
    <x v="202"/>
    <n v="0.19900000000000001"/>
    <x v="137"/>
    <x v="3"/>
    <x v="8"/>
    <x v="8"/>
    <x v="8"/>
    <x v="5"/>
    <x v="2"/>
    <x v="2"/>
    <n v="6.1"/>
    <x v="0"/>
    <x v="0"/>
    <x v="0"/>
    <x v="0"/>
  </r>
  <r>
    <x v="952"/>
    <x v="2"/>
    <x v="61"/>
    <n v="0.48499999999999999"/>
    <n v="0.16"/>
    <n v="1.0145"/>
    <x v="533"/>
    <n v="0.21199999999999999"/>
    <x v="432"/>
    <x v="3"/>
    <x v="4"/>
    <x v="4"/>
    <x v="4"/>
    <x v="1"/>
    <x v="7"/>
    <x v="7"/>
    <n v="1.9"/>
    <x v="0"/>
    <x v="0"/>
    <x v="0"/>
    <x v="0"/>
  </r>
  <r>
    <x v="953"/>
    <x v="1"/>
    <x v="38"/>
    <n v="0.48"/>
    <n v="0.2"/>
    <n v="1.3654999999999999"/>
    <x v="699"/>
    <n v="0.25950000000000001"/>
    <x v="433"/>
    <x v="11"/>
    <x v="11"/>
    <x v="11"/>
    <x v="11"/>
    <x v="8"/>
    <x v="9"/>
    <x v="9"/>
    <n v="3.6"/>
    <x v="2"/>
    <x v="1"/>
    <x v="0"/>
    <x v="1"/>
  </r>
  <r>
    <x v="954"/>
    <x v="1"/>
    <x v="18"/>
    <n v="0.38"/>
    <n v="0.11"/>
    <n v="0.49399999999999999"/>
    <x v="700"/>
    <n v="0.09"/>
    <x v="363"/>
    <x v="6"/>
    <x v="13"/>
    <x v="13"/>
    <x v="13"/>
    <x v="0"/>
    <x v="3"/>
    <x v="3"/>
    <n v="12.8"/>
    <x v="1"/>
    <x v="0"/>
    <x v="1"/>
    <x v="1"/>
  </r>
  <r>
    <x v="955"/>
    <x v="0"/>
    <x v="42"/>
    <n v="0.42"/>
    <n v="0.155"/>
    <n v="1.034"/>
    <x v="683"/>
    <n v="0.2225"/>
    <x v="30"/>
    <x v="2"/>
    <x v="13"/>
    <x v="13"/>
    <x v="13"/>
    <x v="0"/>
    <x v="9"/>
    <x v="9"/>
    <n v="3.6"/>
    <x v="0"/>
    <x v="0"/>
    <x v="0"/>
    <x v="0"/>
  </r>
  <r>
    <x v="956"/>
    <x v="1"/>
    <x v="92"/>
    <n v="0.35"/>
    <n v="0.12"/>
    <n v="0.46800000000000003"/>
    <x v="701"/>
    <n v="0.1065"/>
    <x v="363"/>
    <x v="3"/>
    <x v="7"/>
    <x v="7"/>
    <x v="7"/>
    <x v="4"/>
    <x v="5"/>
    <x v="5"/>
    <n v="24.1"/>
    <x v="1"/>
    <x v="0"/>
    <x v="1"/>
    <x v="1"/>
  </r>
  <r>
    <x v="957"/>
    <x v="1"/>
    <x v="18"/>
    <n v="0.38"/>
    <n v="0.13500000000000001"/>
    <n v="0.59399999999999997"/>
    <x v="702"/>
    <n v="0.104"/>
    <x v="200"/>
    <x v="0"/>
    <x v="8"/>
    <x v="8"/>
    <x v="8"/>
    <x v="5"/>
    <x v="8"/>
    <x v="8"/>
    <n v="14.1"/>
    <x v="1"/>
    <x v="0"/>
    <x v="1"/>
    <x v="1"/>
  </r>
  <r>
    <x v="958"/>
    <x v="1"/>
    <x v="88"/>
    <n v="0.22"/>
    <n v="7.0000000000000007E-2"/>
    <n v="0.126"/>
    <x v="703"/>
    <n v="2.75E-2"/>
    <x v="212"/>
    <x v="10"/>
    <x v="1"/>
    <x v="1"/>
    <x v="1"/>
    <x v="0"/>
    <x v="6"/>
    <x v="6"/>
    <n v="2.5"/>
    <x v="1"/>
    <x v="0"/>
    <x v="1"/>
    <x v="1"/>
  </r>
  <r>
    <x v="959"/>
    <x v="1"/>
    <x v="23"/>
    <n v="0.3"/>
    <n v="0.1"/>
    <n v="0.26650000000000001"/>
    <x v="704"/>
    <n v="5.8999999999999997E-2"/>
    <x v="434"/>
    <x v="6"/>
    <x v="2"/>
    <x v="2"/>
    <x v="2"/>
    <x v="0"/>
    <x v="7"/>
    <x v="7"/>
    <n v="1.9"/>
    <x v="1"/>
    <x v="0"/>
    <x v="1"/>
    <x v="1"/>
  </r>
  <r>
    <x v="960"/>
    <x v="2"/>
    <x v="28"/>
    <n v="0.43"/>
    <n v="0.13"/>
    <n v="0.79800000000000004"/>
    <x v="705"/>
    <n v="0.17299999999999999"/>
    <x v="435"/>
    <x v="5"/>
    <x v="15"/>
    <x v="14"/>
    <x v="14"/>
    <x v="10"/>
    <x v="0"/>
    <x v="0"/>
    <n v="22.1"/>
    <x v="1"/>
    <x v="0"/>
    <x v="1"/>
    <x v="1"/>
  </r>
  <r>
    <x v="961"/>
    <x v="2"/>
    <x v="25"/>
    <n v="0.4"/>
    <n v="0.14000000000000001"/>
    <n v="0.65149999999999997"/>
    <x v="564"/>
    <n v="0.16650000000000001"/>
    <x v="35"/>
    <x v="5"/>
    <x v="6"/>
    <x v="6"/>
    <x v="6"/>
    <x v="3"/>
    <x v="4"/>
    <x v="4"/>
    <n v="12.3"/>
    <x v="1"/>
    <x v="0"/>
    <x v="1"/>
    <x v="1"/>
  </r>
  <r>
    <x v="962"/>
    <x v="2"/>
    <x v="3"/>
    <n v="0.39"/>
    <n v="8.5000000000000006E-2"/>
    <n v="0.64349999999999996"/>
    <x v="702"/>
    <n v="0.10299999999999999"/>
    <x v="19"/>
    <x v="3"/>
    <x v="3"/>
    <x v="3"/>
    <x v="3"/>
    <x v="0"/>
    <x v="7"/>
    <x v="7"/>
    <n v="1.9"/>
    <x v="1"/>
    <x v="0"/>
    <x v="1"/>
    <x v="1"/>
  </r>
  <r>
    <x v="963"/>
    <x v="0"/>
    <x v="87"/>
    <n v="0.375"/>
    <n v="0.15"/>
    <n v="0.59699999999999998"/>
    <x v="395"/>
    <n v="0.13500000000000001"/>
    <x v="436"/>
    <x v="2"/>
    <x v="13"/>
    <x v="13"/>
    <x v="13"/>
    <x v="0"/>
    <x v="2"/>
    <x v="2"/>
    <n v="6.1"/>
    <x v="1"/>
    <x v="0"/>
    <x v="1"/>
    <x v="1"/>
  </r>
  <r>
    <x v="964"/>
    <x v="1"/>
    <x v="40"/>
    <n v="0.4"/>
    <n v="0.13500000000000001"/>
    <n v="0.77500000000000002"/>
    <x v="120"/>
    <n v="0.20799999999999999"/>
    <x v="437"/>
    <x v="3"/>
    <x v="0"/>
    <x v="0"/>
    <x v="0"/>
    <x v="0"/>
    <x v="8"/>
    <x v="8"/>
    <n v="14.1"/>
    <x v="1"/>
    <x v="0"/>
    <x v="1"/>
    <x v="1"/>
  </r>
  <r>
    <x v="965"/>
    <x v="1"/>
    <x v="115"/>
    <n v="0.26"/>
    <n v="0.08"/>
    <n v="0.2"/>
    <x v="706"/>
    <n v="5.5500000000000001E-2"/>
    <x v="232"/>
    <x v="10"/>
    <x v="3"/>
    <x v="3"/>
    <x v="3"/>
    <x v="0"/>
    <x v="3"/>
    <x v="3"/>
    <n v="12.8"/>
    <x v="1"/>
    <x v="0"/>
    <x v="1"/>
    <x v="1"/>
  </r>
  <r>
    <x v="966"/>
    <x v="2"/>
    <x v="27"/>
    <n v="0.32500000000000001"/>
    <n v="0.12"/>
    <n v="0.3745"/>
    <x v="707"/>
    <n v="8.1000000000000003E-2"/>
    <x v="109"/>
    <x v="7"/>
    <x v="0"/>
    <x v="0"/>
    <x v="0"/>
    <x v="0"/>
    <x v="4"/>
    <x v="4"/>
    <n v="12.3"/>
    <x v="1"/>
    <x v="0"/>
    <x v="1"/>
    <x v="1"/>
  </r>
  <r>
    <x v="967"/>
    <x v="1"/>
    <x v="107"/>
    <n v="0.105"/>
    <n v="0.05"/>
    <n v="1.7500000000000002E-2"/>
    <x v="176"/>
    <n v="3.5000000000000001E-3"/>
    <x v="220"/>
    <x v="14"/>
    <x v="12"/>
    <x v="12"/>
    <x v="12"/>
    <x v="9"/>
    <x v="8"/>
    <x v="8"/>
    <n v="14.1"/>
    <x v="1"/>
    <x v="0"/>
    <x v="1"/>
    <x v="1"/>
  </r>
  <r>
    <x v="968"/>
    <x v="2"/>
    <x v="87"/>
    <n v="0.39500000000000002"/>
    <n v="0.12"/>
    <n v="0.55300000000000005"/>
    <x v="646"/>
    <n v="0.13750000000000001"/>
    <x v="306"/>
    <x v="3"/>
    <x v="13"/>
    <x v="13"/>
    <x v="13"/>
    <x v="0"/>
    <x v="8"/>
    <x v="8"/>
    <n v="14.1"/>
    <x v="1"/>
    <x v="0"/>
    <x v="1"/>
    <x v="1"/>
  </r>
  <r>
    <x v="969"/>
    <x v="0"/>
    <x v="58"/>
    <n v="0.48499999999999999"/>
    <n v="0.16500000000000001"/>
    <n v="1.1405000000000001"/>
    <x v="17"/>
    <n v="0.2175"/>
    <x v="438"/>
    <x v="0"/>
    <x v="0"/>
    <x v="0"/>
    <x v="0"/>
    <x v="0"/>
    <x v="4"/>
    <x v="4"/>
    <n v="12.3"/>
    <x v="0"/>
    <x v="0"/>
    <x v="0"/>
    <x v="0"/>
  </r>
  <r>
    <x v="970"/>
    <x v="2"/>
    <x v="83"/>
    <n v="0.53"/>
    <n v="0.18"/>
    <n v="1.5289999999999999"/>
    <x v="708"/>
    <n v="0.3115"/>
    <x v="439"/>
    <x v="2"/>
    <x v="5"/>
    <x v="5"/>
    <x v="5"/>
    <x v="2"/>
    <x v="8"/>
    <x v="8"/>
    <n v="14.1"/>
    <x v="0"/>
    <x v="0"/>
    <x v="0"/>
    <x v="0"/>
  </r>
  <r>
    <x v="971"/>
    <x v="2"/>
    <x v="60"/>
    <n v="0.28999999999999998"/>
    <n v="0.1"/>
    <n v="0.27600000000000002"/>
    <x v="709"/>
    <n v="5.6500000000000002E-2"/>
    <x v="210"/>
    <x v="0"/>
    <x v="12"/>
    <x v="12"/>
    <x v="12"/>
    <x v="9"/>
    <x v="1"/>
    <x v="1"/>
    <n v="18"/>
    <x v="1"/>
    <x v="0"/>
    <x v="1"/>
    <x v="1"/>
  </r>
  <r>
    <x v="972"/>
    <x v="0"/>
    <x v="17"/>
    <n v="0.48499999999999999"/>
    <n v="0.17499999999999999"/>
    <n v="1.3745000000000001"/>
    <x v="710"/>
    <n v="0.27150000000000002"/>
    <x v="331"/>
    <x v="0"/>
    <x v="6"/>
    <x v="6"/>
    <x v="6"/>
    <x v="3"/>
    <x v="6"/>
    <x v="6"/>
    <n v="2.5"/>
    <x v="0"/>
    <x v="0"/>
    <x v="0"/>
    <x v="0"/>
  </r>
  <r>
    <x v="973"/>
    <x v="0"/>
    <x v="61"/>
    <n v="0.495"/>
    <n v="0.19"/>
    <n v="1.2130000000000001"/>
    <x v="711"/>
    <n v="0.30599999999999999"/>
    <x v="63"/>
    <x v="4"/>
    <x v="1"/>
    <x v="1"/>
    <x v="1"/>
    <x v="0"/>
    <x v="8"/>
    <x v="8"/>
    <n v="14.1"/>
    <x v="0"/>
    <x v="0"/>
    <x v="0"/>
    <x v="0"/>
  </r>
  <r>
    <x v="974"/>
    <x v="0"/>
    <x v="99"/>
    <n v="0.58499999999999996"/>
    <n v="0.23"/>
    <n v="2.0724999999999998"/>
    <x v="712"/>
    <n v="0.40949999999999998"/>
    <x v="440"/>
    <x v="5"/>
    <x v="11"/>
    <x v="11"/>
    <x v="11"/>
    <x v="8"/>
    <x v="8"/>
    <x v="8"/>
    <n v="14.1"/>
    <x v="0"/>
    <x v="0"/>
    <x v="0"/>
    <x v="0"/>
  </r>
  <r>
    <x v="975"/>
    <x v="0"/>
    <x v="8"/>
    <n v="0.59"/>
    <n v="0.20499999999999999"/>
    <n v="1.7495000000000001"/>
    <x v="140"/>
    <n v="0.42249999999999999"/>
    <x v="82"/>
    <x v="2"/>
    <x v="4"/>
    <x v="4"/>
    <x v="4"/>
    <x v="1"/>
    <x v="1"/>
    <x v="1"/>
    <n v="18"/>
    <x v="0"/>
    <x v="0"/>
    <x v="0"/>
    <x v="0"/>
  </r>
  <r>
    <x v="976"/>
    <x v="1"/>
    <x v="33"/>
    <n v="0.38"/>
    <n v="0.13500000000000001"/>
    <n v="0.53949999999999998"/>
    <x v="261"/>
    <n v="0.13300000000000001"/>
    <x v="65"/>
    <x v="3"/>
    <x v="13"/>
    <x v="13"/>
    <x v="13"/>
    <x v="0"/>
    <x v="3"/>
    <x v="3"/>
    <n v="12.8"/>
    <x v="1"/>
    <x v="0"/>
    <x v="1"/>
    <x v="1"/>
  </r>
  <r>
    <x v="977"/>
    <x v="0"/>
    <x v="38"/>
    <n v="0.48499999999999999"/>
    <n v="0.16500000000000001"/>
    <n v="1.2695000000000001"/>
    <x v="172"/>
    <n v="0.30649999999999999"/>
    <x v="441"/>
    <x v="2"/>
    <x v="5"/>
    <x v="5"/>
    <x v="5"/>
    <x v="2"/>
    <x v="7"/>
    <x v="7"/>
    <n v="1.9"/>
    <x v="0"/>
    <x v="0"/>
    <x v="0"/>
    <x v="0"/>
  </r>
  <r>
    <x v="978"/>
    <x v="0"/>
    <x v="20"/>
    <n v="0.36"/>
    <n v="0.115"/>
    <n v="0.47549999999999998"/>
    <x v="499"/>
    <n v="0.105"/>
    <x v="204"/>
    <x v="3"/>
    <x v="9"/>
    <x v="9"/>
    <x v="9"/>
    <x v="6"/>
    <x v="5"/>
    <x v="5"/>
    <n v="24.1"/>
    <x v="1"/>
    <x v="0"/>
    <x v="1"/>
    <x v="1"/>
  </r>
  <r>
    <x v="979"/>
    <x v="0"/>
    <x v="10"/>
    <n v="0.32500000000000001"/>
    <n v="0.125"/>
    <n v="0.45500000000000002"/>
    <x v="27"/>
    <n v="0.1125"/>
    <x v="179"/>
    <x v="0"/>
    <x v="0"/>
    <x v="0"/>
    <x v="0"/>
    <x v="0"/>
    <x v="8"/>
    <x v="8"/>
    <n v="14.1"/>
    <x v="1"/>
    <x v="0"/>
    <x v="1"/>
    <x v="1"/>
  </r>
  <r>
    <x v="980"/>
    <x v="0"/>
    <x v="16"/>
    <n v="0.375"/>
    <n v="0.105"/>
    <n v="0.52500000000000002"/>
    <x v="713"/>
    <n v="0.1195"/>
    <x v="174"/>
    <x v="7"/>
    <x v="4"/>
    <x v="4"/>
    <x v="4"/>
    <x v="1"/>
    <x v="6"/>
    <x v="6"/>
    <n v="2.5"/>
    <x v="1"/>
    <x v="0"/>
    <x v="1"/>
    <x v="1"/>
  </r>
  <r>
    <x v="981"/>
    <x v="0"/>
    <x v="46"/>
    <n v="0.5"/>
    <n v="0.17"/>
    <n v="1.4045000000000001"/>
    <x v="664"/>
    <n v="0.318"/>
    <x v="442"/>
    <x v="2"/>
    <x v="10"/>
    <x v="10"/>
    <x v="10"/>
    <x v="7"/>
    <x v="2"/>
    <x v="2"/>
    <n v="6.1"/>
    <x v="0"/>
    <x v="0"/>
    <x v="0"/>
    <x v="0"/>
  </r>
  <r>
    <x v="982"/>
    <x v="1"/>
    <x v="7"/>
    <n v="0.3"/>
    <n v="0.105"/>
    <n v="0.316"/>
    <x v="25"/>
    <n v="7.0000000000000007E-2"/>
    <x v="287"/>
    <x v="6"/>
    <x v="9"/>
    <x v="9"/>
    <x v="9"/>
    <x v="6"/>
    <x v="9"/>
    <x v="9"/>
    <n v="3.6"/>
    <x v="1"/>
    <x v="0"/>
    <x v="1"/>
    <x v="1"/>
  </r>
  <r>
    <x v="983"/>
    <x v="2"/>
    <x v="33"/>
    <n v="0.4"/>
    <n v="0.105"/>
    <n v="0.872"/>
    <x v="714"/>
    <n v="0.1615"/>
    <x v="443"/>
    <x v="0"/>
    <x v="11"/>
    <x v="11"/>
    <x v="11"/>
    <x v="8"/>
    <x v="5"/>
    <x v="5"/>
    <n v="24.1"/>
    <x v="0"/>
    <x v="0"/>
    <x v="0"/>
    <x v="0"/>
  </r>
  <r>
    <x v="984"/>
    <x v="2"/>
    <x v="48"/>
    <n v="0.45500000000000002"/>
    <n v="0.15"/>
    <n v="0.96"/>
    <x v="337"/>
    <n v="0.23849999999999999"/>
    <x v="67"/>
    <x v="2"/>
    <x v="6"/>
    <x v="6"/>
    <x v="6"/>
    <x v="3"/>
    <x v="8"/>
    <x v="8"/>
    <n v="14.1"/>
    <x v="1"/>
    <x v="0"/>
    <x v="1"/>
    <x v="1"/>
  </r>
  <r>
    <x v="985"/>
    <x v="0"/>
    <x v="90"/>
    <n v="0.51"/>
    <n v="0.155"/>
    <n v="1.278"/>
    <x v="715"/>
    <n v="0.30449999999999999"/>
    <x v="444"/>
    <x v="2"/>
    <x v="0"/>
    <x v="0"/>
    <x v="0"/>
    <x v="0"/>
    <x v="4"/>
    <x v="4"/>
    <n v="12.3"/>
    <x v="0"/>
    <x v="0"/>
    <x v="0"/>
    <x v="0"/>
  </r>
  <r>
    <x v="986"/>
    <x v="0"/>
    <x v="39"/>
    <n v="0.56499999999999995"/>
    <n v="0.19500000000000001"/>
    <n v="1.8169999999999999"/>
    <x v="716"/>
    <n v="0.49199999999999999"/>
    <x v="361"/>
    <x v="2"/>
    <x v="11"/>
    <x v="11"/>
    <x v="11"/>
    <x v="8"/>
    <x v="7"/>
    <x v="7"/>
    <n v="1.9"/>
    <x v="0"/>
    <x v="0"/>
    <x v="0"/>
    <x v="0"/>
  </r>
  <r>
    <x v="987"/>
    <x v="2"/>
    <x v="14"/>
    <n v="0.47499999999999998"/>
    <n v="0.15"/>
    <n v="1.0375000000000001"/>
    <x v="717"/>
    <n v="0.23250000000000001"/>
    <x v="445"/>
    <x v="0"/>
    <x v="3"/>
    <x v="3"/>
    <x v="3"/>
    <x v="0"/>
    <x v="3"/>
    <x v="3"/>
    <n v="12.8"/>
    <x v="0"/>
    <x v="0"/>
    <x v="0"/>
    <x v="0"/>
  </r>
  <r>
    <x v="988"/>
    <x v="2"/>
    <x v="70"/>
    <n v="0.42"/>
    <n v="0.19"/>
    <n v="0.6855"/>
    <x v="718"/>
    <n v="0.16300000000000001"/>
    <x v="352"/>
    <x v="5"/>
    <x v="15"/>
    <x v="14"/>
    <x v="14"/>
    <x v="10"/>
    <x v="4"/>
    <x v="4"/>
    <n v="12.3"/>
    <x v="1"/>
    <x v="0"/>
    <x v="1"/>
    <x v="1"/>
  </r>
  <r>
    <x v="989"/>
    <x v="0"/>
    <x v="82"/>
    <n v="0.30499999999999999"/>
    <n v="0.105"/>
    <n v="0.33150000000000002"/>
    <x v="719"/>
    <n v="7.4499999999999997E-2"/>
    <x v="28"/>
    <x v="6"/>
    <x v="6"/>
    <x v="6"/>
    <x v="6"/>
    <x v="3"/>
    <x v="8"/>
    <x v="8"/>
    <n v="14.1"/>
    <x v="1"/>
    <x v="0"/>
    <x v="1"/>
    <x v="1"/>
  </r>
  <r>
    <x v="990"/>
    <x v="2"/>
    <x v="65"/>
    <n v="0.52500000000000002"/>
    <n v="0.17499999999999999"/>
    <n v="1.4019999999999999"/>
    <x v="194"/>
    <n v="0.32050000000000001"/>
    <x v="5"/>
    <x v="11"/>
    <x v="9"/>
    <x v="9"/>
    <x v="9"/>
    <x v="6"/>
    <x v="0"/>
    <x v="0"/>
    <n v="22.1"/>
    <x v="1"/>
    <x v="0"/>
    <x v="1"/>
    <x v="1"/>
  </r>
  <r>
    <x v="991"/>
    <x v="1"/>
    <x v="103"/>
    <n v="0.27"/>
    <n v="7.4999999999999997E-2"/>
    <n v="0.17749999999999999"/>
    <x v="30"/>
    <n v="3.15E-2"/>
    <x v="68"/>
    <x v="10"/>
    <x v="12"/>
    <x v="12"/>
    <x v="12"/>
    <x v="9"/>
    <x v="9"/>
    <x v="9"/>
    <n v="3.6"/>
    <x v="1"/>
    <x v="0"/>
    <x v="1"/>
    <x v="1"/>
  </r>
  <r>
    <x v="992"/>
    <x v="0"/>
    <x v="80"/>
    <n v="0.22500000000000001"/>
    <n v="7.4999999999999997E-2"/>
    <n v="0.14000000000000001"/>
    <x v="703"/>
    <n v="2.35E-2"/>
    <x v="203"/>
    <x v="12"/>
    <x v="12"/>
    <x v="12"/>
    <x v="12"/>
    <x v="9"/>
    <x v="3"/>
    <x v="3"/>
    <n v="12.8"/>
    <x v="1"/>
    <x v="0"/>
    <x v="1"/>
    <x v="1"/>
  </r>
  <r>
    <x v="993"/>
    <x v="2"/>
    <x v="58"/>
    <n v="0.47499999999999998"/>
    <n v="0.23"/>
    <n v="1.157"/>
    <x v="720"/>
    <n v="0.2235"/>
    <x v="131"/>
    <x v="2"/>
    <x v="10"/>
    <x v="10"/>
    <x v="10"/>
    <x v="7"/>
    <x v="7"/>
    <x v="7"/>
    <n v="1.9"/>
    <x v="0"/>
    <x v="0"/>
    <x v="0"/>
    <x v="0"/>
  </r>
  <r>
    <x v="994"/>
    <x v="0"/>
    <x v="18"/>
    <n v="0.37"/>
    <n v="0.13500000000000001"/>
    <n v="0.45"/>
    <x v="721"/>
    <n v="0.1055"/>
    <x v="174"/>
    <x v="0"/>
    <x v="10"/>
    <x v="10"/>
    <x v="10"/>
    <x v="7"/>
    <x v="5"/>
    <x v="5"/>
    <n v="24.1"/>
    <x v="1"/>
    <x v="0"/>
    <x v="1"/>
    <x v="1"/>
  </r>
  <r>
    <x v="995"/>
    <x v="2"/>
    <x v="17"/>
    <n v="0.495"/>
    <n v="0.185"/>
    <n v="1.3835"/>
    <x v="126"/>
    <n v="0.30049999999999999"/>
    <x v="34"/>
    <x v="2"/>
    <x v="0"/>
    <x v="0"/>
    <x v="0"/>
    <x v="0"/>
    <x v="9"/>
    <x v="9"/>
    <n v="3.6"/>
    <x v="0"/>
    <x v="0"/>
    <x v="0"/>
    <x v="0"/>
  </r>
  <r>
    <x v="996"/>
    <x v="1"/>
    <x v="3"/>
    <n v="0.36499999999999999"/>
    <n v="0.105"/>
    <n v="0.52049999999999996"/>
    <x v="517"/>
    <n v="0.123"/>
    <x v="446"/>
    <x v="3"/>
    <x v="13"/>
    <x v="13"/>
    <x v="13"/>
    <x v="0"/>
    <x v="7"/>
    <x v="7"/>
    <n v="1.9"/>
    <x v="1"/>
    <x v="0"/>
    <x v="1"/>
    <x v="1"/>
  </r>
  <r>
    <x v="997"/>
    <x v="1"/>
    <x v="12"/>
    <n v="0.28999999999999998"/>
    <n v="9.5000000000000001E-2"/>
    <n v="0.30399999999999999"/>
    <x v="722"/>
    <n v="8.4000000000000005E-2"/>
    <x v="401"/>
    <x v="10"/>
    <x v="12"/>
    <x v="12"/>
    <x v="12"/>
    <x v="9"/>
    <x v="2"/>
    <x v="2"/>
    <n v="6.1"/>
    <x v="1"/>
    <x v="0"/>
    <x v="1"/>
    <x v="1"/>
  </r>
  <r>
    <x v="998"/>
    <x v="1"/>
    <x v="62"/>
    <n v="0.38"/>
    <n v="0.13500000000000001"/>
    <n v="0.61499999999999999"/>
    <x v="167"/>
    <n v="0.159"/>
    <x v="54"/>
    <x v="3"/>
    <x v="5"/>
    <x v="5"/>
    <x v="5"/>
    <x v="2"/>
    <x v="4"/>
    <x v="4"/>
    <n v="12.3"/>
    <x v="1"/>
    <x v="0"/>
    <x v="1"/>
    <x v="1"/>
  </r>
  <r>
    <x v="999"/>
    <x v="1"/>
    <x v="52"/>
    <n v="0.47"/>
    <n v="0.13500000000000001"/>
    <n v="0.9365"/>
    <x v="723"/>
    <n v="0.184"/>
    <x v="447"/>
    <x v="5"/>
    <x v="12"/>
    <x v="12"/>
    <x v="12"/>
    <x v="9"/>
    <x v="7"/>
    <x v="7"/>
    <n v="1.9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7769-54BC-544F-A2DC-686589928942}" name="PivotTable4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76:AA78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3" x="0"/>
        <item h="1" x="1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CFA65-FCEE-384B-9872-CE061F853A95}" name="PivotTable3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38:AA40" firstHeaderRow="0" firstDataRow="1" firstDataCol="1"/>
  <pivotFields count="21">
    <pivotField showAll="0">
      <items count="1001">
        <item x="447"/>
        <item x="165"/>
        <item x="584"/>
        <item x="477"/>
        <item x="323"/>
        <item x="566"/>
        <item x="708"/>
        <item x="585"/>
        <item x="442"/>
        <item x="466"/>
        <item x="403"/>
        <item x="884"/>
        <item x="330"/>
        <item x="776"/>
        <item x="155"/>
        <item x="79"/>
        <item x="548"/>
        <item x="262"/>
        <item x="626"/>
        <item x="423"/>
        <item x="269"/>
        <item x="109"/>
        <item x="698"/>
        <item x="115"/>
        <item x="878"/>
        <item x="204"/>
        <item x="200"/>
        <item x="224"/>
        <item x="644"/>
        <item x="215"/>
        <item x="702"/>
        <item x="179"/>
        <item x="750"/>
        <item x="173"/>
        <item x="713"/>
        <item x="97"/>
        <item x="190"/>
        <item x="858"/>
        <item x="81"/>
        <item x="0"/>
        <item x="722"/>
        <item x="61"/>
        <item x="552"/>
        <item x="500"/>
        <item x="755"/>
        <item x="649"/>
        <item x="129"/>
        <item x="103"/>
        <item x="829"/>
        <item x="226"/>
        <item x="808"/>
        <item x="507"/>
        <item x="122"/>
        <item x="979"/>
        <item x="994"/>
        <item x="749"/>
        <item x="734"/>
        <item x="599"/>
        <item x="583"/>
        <item x="572"/>
        <item x="591"/>
        <item x="371"/>
        <item x="788"/>
        <item x="237"/>
        <item x="798"/>
        <item x="509"/>
        <item x="167"/>
        <item x="368"/>
        <item x="744"/>
        <item x="688"/>
        <item x="754"/>
        <item x="869"/>
        <item x="296"/>
        <item x="730"/>
        <item x="828"/>
        <item x="201"/>
        <item x="895"/>
        <item x="691"/>
        <item x="780"/>
        <item x="655"/>
        <item x="392"/>
        <item x="800"/>
        <item x="73"/>
        <item x="318"/>
        <item x="567"/>
        <item x="141"/>
        <item x="320"/>
        <item x="965"/>
        <item x="391"/>
        <item x="557"/>
        <item x="680"/>
        <item x="926"/>
        <item x="354"/>
        <item x="553"/>
        <item x="93"/>
        <item x="350"/>
        <item x="893"/>
        <item x="834"/>
        <item x="683"/>
        <item x="28"/>
        <item x="931"/>
        <item x="836"/>
        <item x="362"/>
        <item x="538"/>
        <item x="422"/>
        <item x="928"/>
        <item x="484"/>
        <item x="760"/>
        <item x="33"/>
        <item x="397"/>
        <item x="746"/>
        <item x="547"/>
        <item x="861"/>
        <item x="704"/>
        <item x="631"/>
        <item x="695"/>
        <item x="824"/>
        <item x="563"/>
        <item x="373"/>
        <item x="180"/>
        <item x="480"/>
        <item x="143"/>
        <item x="281"/>
        <item x="64"/>
        <item x="432"/>
        <item x="918"/>
        <item x="919"/>
        <item x="251"/>
        <item x="773"/>
        <item x="917"/>
        <item x="287"/>
        <item x="526"/>
        <item x="922"/>
        <item x="361"/>
        <item x="390"/>
        <item x="885"/>
        <item x="602"/>
        <item x="344"/>
        <item x="576"/>
        <item x="398"/>
        <item x="326"/>
        <item x="217"/>
        <item x="801"/>
        <item x="244"/>
        <item x="684"/>
        <item x="196"/>
        <item x="645"/>
        <item x="682"/>
        <item x="558"/>
        <item x="821"/>
        <item x="452"/>
        <item x="230"/>
        <item x="465"/>
        <item x="6"/>
        <item x="677"/>
        <item x="771"/>
        <item x="436"/>
        <item x="486"/>
        <item x="751"/>
        <item x="322"/>
        <item x="590"/>
        <item x="280"/>
        <item x="732"/>
        <item x="784"/>
        <item x="910"/>
        <item x="961"/>
        <item x="796"/>
        <item x="967"/>
        <item x="870"/>
        <item x="706"/>
        <item x="770"/>
        <item x="421"/>
        <item x="539"/>
        <item x="337"/>
        <item x="383"/>
        <item x="15"/>
        <item x="195"/>
        <item x="980"/>
        <item x="9"/>
        <item x="406"/>
        <item x="240"/>
        <item x="107"/>
        <item x="301"/>
        <item x="534"/>
        <item x="609"/>
        <item x="851"/>
        <item x="672"/>
        <item x="768"/>
        <item x="474"/>
        <item x="144"/>
        <item x="100"/>
        <item x="636"/>
        <item x="453"/>
        <item x="349"/>
        <item x="385"/>
        <item x="888"/>
        <item x="740"/>
        <item x="653"/>
        <item x="670"/>
        <item x="612"/>
        <item x="369"/>
        <item x="733"/>
        <item x="997"/>
        <item x="192"/>
        <item x="414"/>
        <item x="462"/>
        <item x="570"/>
        <item x="745"/>
        <item x="604"/>
        <item x="481"/>
        <item x="218"/>
        <item x="508"/>
        <item x="336"/>
        <item x="449"/>
        <item x="675"/>
        <item x="920"/>
        <item x="916"/>
        <item x="630"/>
        <item x="4"/>
        <item x="601"/>
        <item x="333"/>
        <item x="206"/>
        <item x="202"/>
        <item x="347"/>
        <item x="791"/>
        <item x="360"/>
        <item x="711"/>
        <item x="74"/>
        <item x="904"/>
        <item x="45"/>
        <item x="842"/>
        <item x="815"/>
        <item x="339"/>
        <item x="608"/>
        <item x="832"/>
        <item x="855"/>
        <item x="431"/>
        <item x="460"/>
        <item x="639"/>
        <item x="707"/>
        <item x="294"/>
        <item x="820"/>
        <item x="515"/>
        <item x="150"/>
        <item x="616"/>
        <item x="176"/>
        <item x="551"/>
        <item x="872"/>
        <item x="797"/>
        <item x="140"/>
        <item x="840"/>
        <item x="142"/>
        <item x="126"/>
        <item x="24"/>
        <item x="104"/>
        <item x="769"/>
        <item x="935"/>
        <item x="149"/>
        <item x="111"/>
        <item x="537"/>
        <item x="229"/>
        <item x="286"/>
        <item x="764"/>
        <item x="243"/>
        <item x="32"/>
        <item x="203"/>
        <item x="982"/>
        <item x="7"/>
        <item x="679"/>
        <item x="594"/>
        <item x="541"/>
        <item x="890"/>
        <item x="459"/>
        <item x="859"/>
        <item x="976"/>
        <item x="158"/>
        <item x="325"/>
        <item x="131"/>
        <item x="555"/>
        <item x="716"/>
        <item x="519"/>
        <item x="781"/>
        <item x="880"/>
        <item x="535"/>
        <item x="952"/>
        <item x="184"/>
        <item x="972"/>
        <item x="17"/>
        <item x="175"/>
        <item x="401"/>
        <item x="268"/>
        <item x="488"/>
        <item x="291"/>
        <item x="799"/>
        <item x="288"/>
        <item x="737"/>
        <item x="228"/>
        <item x="533"/>
        <item x="897"/>
        <item x="404"/>
        <item x="772"/>
        <item x="785"/>
        <item x="314"/>
        <item x="863"/>
        <item x="438"/>
        <item x="114"/>
        <item x="27"/>
        <item x="410"/>
        <item x="968"/>
        <item x="957"/>
        <item x="805"/>
        <item x="665"/>
        <item x="860"/>
        <item x="441"/>
        <item x="816"/>
        <item x="514"/>
        <item x="524"/>
        <item x="545"/>
        <item x="123"/>
        <item x="232"/>
        <item x="633"/>
        <item x="258"/>
        <item x="738"/>
        <item x="327"/>
        <item x="169"/>
        <item x="597"/>
        <item x="124"/>
        <item x="448"/>
        <item x="219"/>
        <item x="525"/>
        <item x="425"/>
        <item x="873"/>
        <item x="284"/>
        <item x="424"/>
        <item x="889"/>
        <item x="530"/>
        <item x="47"/>
        <item x="338"/>
        <item x="790"/>
        <item x="881"/>
        <item x="118"/>
        <item x="2"/>
        <item x="546"/>
        <item x="456"/>
        <item x="263"/>
        <item x="913"/>
        <item x="560"/>
        <item x="556"/>
        <item x="593"/>
        <item x="451"/>
        <item x="620"/>
        <item x="577"/>
        <item x="962"/>
        <item x="89"/>
        <item x="255"/>
        <item x="364"/>
        <item x="233"/>
        <item x="381"/>
        <item x="483"/>
        <item x="408"/>
        <item x="91"/>
        <item x="120"/>
        <item x="209"/>
        <item x="687"/>
        <item x="13"/>
        <item x="588"/>
        <item x="549"/>
        <item x="991"/>
        <item x="898"/>
        <item x="247"/>
        <item x="182"/>
        <item x="715"/>
        <item x="925"/>
        <item x="249"/>
        <item x="758"/>
        <item x="23"/>
        <item x="617"/>
        <item x="502"/>
        <item x="696"/>
        <item x="831"/>
        <item x="998"/>
        <item x="185"/>
        <item x="162"/>
        <item x="747"/>
        <item x="529"/>
        <item x="759"/>
        <item x="752"/>
        <item x="887"/>
        <item x="177"/>
        <item x="241"/>
        <item x="735"/>
        <item x="827"/>
        <item x="960"/>
        <item x="446"/>
        <item x="85"/>
        <item x="256"/>
        <item x="372"/>
        <item x="308"/>
        <item x="463"/>
        <item x="439"/>
        <item x="595"/>
        <item x="14"/>
        <item x="220"/>
        <item x="265"/>
        <item x="777"/>
        <item x="504"/>
        <item x="297"/>
        <item x="340"/>
        <item x="95"/>
        <item x="153"/>
        <item x="461"/>
        <item x="70"/>
        <item x="396"/>
        <item x="909"/>
        <item x="731"/>
        <item x="700"/>
        <item x="234"/>
        <item x="725"/>
        <item x="862"/>
        <item x="996"/>
        <item x="914"/>
        <item x="468"/>
        <item x="125"/>
        <item x="54"/>
        <item x="643"/>
        <item x="41"/>
        <item x="178"/>
        <item x="160"/>
        <item x="879"/>
        <item x="62"/>
        <item x="479"/>
        <item x="911"/>
        <item x="807"/>
        <item x="741"/>
        <item x="950"/>
        <item x="866"/>
        <item x="43"/>
        <item x="804"/>
        <item x="159"/>
        <item x="489"/>
        <item x="426"/>
        <item x="714"/>
        <item x="568"/>
        <item x="748"/>
        <item x="864"/>
        <item x="874"/>
        <item x="242"/>
        <item x="363"/>
        <item x="596"/>
        <item x="689"/>
        <item x="475"/>
        <item x="412"/>
        <item x="223"/>
        <item x="809"/>
        <item x="977"/>
        <item x="853"/>
        <item x="307"/>
        <item x="208"/>
        <item x="867"/>
        <item x="720"/>
        <item x="628"/>
        <item x="717"/>
        <item x="279"/>
        <item x="938"/>
        <item x="559"/>
        <item x="8"/>
        <item x="351"/>
        <item x="55"/>
        <item x="592"/>
        <item x="487"/>
        <item x="261"/>
        <item x="569"/>
        <item x="902"/>
        <item x="603"/>
        <item x="313"/>
        <item x="82"/>
        <item x="520"/>
        <item x="774"/>
        <item x="76"/>
        <item x="12"/>
        <item x="10"/>
        <item x="490"/>
        <item x="833"/>
        <item x="640"/>
        <item x="154"/>
        <item x="343"/>
        <item x="342"/>
        <item x="692"/>
        <item x="844"/>
        <item x="88"/>
        <item x="971"/>
        <item x="324"/>
        <item x="270"/>
        <item x="188"/>
        <item x="292"/>
        <item x="40"/>
        <item x="668"/>
        <item x="136"/>
        <item x="205"/>
        <item x="786"/>
        <item x="454"/>
        <item x="787"/>
        <item x="544"/>
        <item x="434"/>
        <item x="565"/>
        <item x="845"/>
        <item x="924"/>
        <item x="638"/>
        <item x="728"/>
        <item x="328"/>
        <item x="903"/>
        <item x="986"/>
        <item x="260"/>
        <item x="712"/>
        <item x="49"/>
        <item x="849"/>
        <item x="272"/>
        <item x="298"/>
        <item x="37"/>
        <item x="374"/>
        <item x="671"/>
        <item x="676"/>
        <item x="42"/>
        <item x="992"/>
        <item x="443"/>
        <item x="662"/>
        <item x="613"/>
        <item x="978"/>
        <item x="128"/>
        <item x="642"/>
        <item x="699"/>
        <item x="166"/>
        <item x="929"/>
        <item x="857"/>
        <item x="405"/>
        <item x="623"/>
        <item x="290"/>
        <item x="384"/>
        <item x="393"/>
        <item x="246"/>
        <item x="937"/>
        <item x="18"/>
        <item x="989"/>
        <item x="634"/>
        <item x="172"/>
        <item x="839"/>
        <item x="498"/>
        <item x="35"/>
        <item x="581"/>
        <item x="36"/>
        <item x="666"/>
        <item x="71"/>
        <item x="367"/>
        <item x="379"/>
        <item x="762"/>
        <item x="469"/>
        <item x="147"/>
        <item x="245"/>
        <item x="891"/>
        <item x="499"/>
        <item x="253"/>
        <item x="536"/>
        <item x="415"/>
        <item x="843"/>
        <item x="183"/>
        <item x="611"/>
        <item x="673"/>
        <item x="417"/>
        <item x="139"/>
        <item x="899"/>
        <item x="309"/>
        <item x="119"/>
        <item x="248"/>
        <item x="586"/>
        <item x="705"/>
        <item x="621"/>
        <item x="883"/>
        <item x="96"/>
        <item x="283"/>
        <item x="445"/>
        <item x="718"/>
        <item x="830"/>
        <item x="927"/>
        <item x="510"/>
        <item x="427"/>
        <item x="562"/>
        <item x="346"/>
        <item x="471"/>
        <item x="660"/>
        <item x="575"/>
        <item x="329"/>
        <item x="969"/>
        <item x="574"/>
        <item x="222"/>
        <item x="958"/>
        <item x="607"/>
        <item x="943"/>
        <item x="956"/>
        <item x="580"/>
        <item x="68"/>
        <item x="932"/>
        <item x="742"/>
        <item x="942"/>
        <item x="954"/>
        <item x="614"/>
        <item x="906"/>
        <item x="606"/>
        <item x="207"/>
        <item x="573"/>
        <item x="21"/>
        <item x="11"/>
        <item x="882"/>
        <item x="72"/>
        <item x="527"/>
        <item x="605"/>
        <item x="112"/>
        <item x="600"/>
        <item x="275"/>
        <item x="127"/>
        <item x="838"/>
        <item x="531"/>
        <item x="871"/>
        <item x="66"/>
        <item x="995"/>
        <item x="810"/>
        <item x="823"/>
        <item x="388"/>
        <item x="886"/>
        <item x="651"/>
        <item x="134"/>
        <item x="970"/>
        <item x="627"/>
        <item x="225"/>
        <item x="50"/>
        <item x="113"/>
        <item x="273"/>
        <item x="310"/>
        <item x="775"/>
        <item x="944"/>
        <item x="332"/>
        <item x="624"/>
        <item x="303"/>
        <item x="472"/>
        <item x="657"/>
        <item x="464"/>
        <item x="813"/>
        <item x="641"/>
        <item x="615"/>
        <item x="145"/>
        <item x="75"/>
        <item x="654"/>
        <item x="116"/>
        <item x="5"/>
        <item x="214"/>
        <item x="561"/>
        <item x="191"/>
        <item x="478"/>
        <item x="501"/>
        <item x="213"/>
        <item x="470"/>
        <item x="26"/>
        <item x="674"/>
        <item x="416"/>
        <item x="983"/>
        <item x="293"/>
        <item x="380"/>
        <item x="331"/>
        <item x="106"/>
        <item x="254"/>
        <item x="44"/>
        <item x="409"/>
        <item x="389"/>
        <item x="726"/>
        <item x="101"/>
        <item x="312"/>
        <item x="727"/>
        <item x="19"/>
        <item x="171"/>
        <item x="156"/>
        <item x="289"/>
        <item x="761"/>
        <item x="622"/>
        <item x="856"/>
        <item x="877"/>
        <item x="923"/>
        <item x="503"/>
        <item x="757"/>
        <item x="197"/>
        <item x="701"/>
        <item x="358"/>
        <item x="216"/>
        <item x="964"/>
        <item x="455"/>
        <item x="497"/>
        <item x="90"/>
        <item x="908"/>
        <item x="564"/>
        <item x="625"/>
        <item x="896"/>
        <item x="589"/>
        <item x="959"/>
        <item x="117"/>
        <item x="98"/>
        <item x="582"/>
        <item x="435"/>
        <item x="900"/>
        <item x="988"/>
        <item x="912"/>
        <item x="765"/>
        <item x="940"/>
        <item x="825"/>
        <item x="278"/>
        <item x="267"/>
        <item x="532"/>
        <item x="494"/>
        <item x="87"/>
        <item x="934"/>
        <item x="108"/>
        <item x="690"/>
        <item x="210"/>
        <item x="518"/>
        <item x="637"/>
        <item x="164"/>
        <item x="939"/>
        <item x="419"/>
        <item x="370"/>
        <item x="274"/>
        <item x="221"/>
        <item x="826"/>
        <item x="59"/>
        <item x="513"/>
        <item x="83"/>
        <item x="334"/>
        <item x="305"/>
        <item x="102"/>
        <item x="610"/>
        <item x="411"/>
        <item x="264"/>
        <item x="121"/>
        <item x="450"/>
        <item x="86"/>
        <item x="523"/>
        <item x="335"/>
        <item x="146"/>
        <item x="430"/>
        <item x="137"/>
        <item x="663"/>
        <item x="473"/>
        <item x="295"/>
        <item x="835"/>
        <item x="304"/>
        <item x="930"/>
        <item x="789"/>
        <item x="58"/>
        <item x="990"/>
        <item x="348"/>
        <item x="984"/>
        <item x="966"/>
        <item x="105"/>
        <item x="678"/>
        <item x="321"/>
        <item x="315"/>
        <item x="181"/>
        <item x="973"/>
        <item x="661"/>
        <item x="540"/>
        <item x="571"/>
        <item x="306"/>
        <item x="915"/>
        <item x="163"/>
        <item x="382"/>
        <item x="231"/>
        <item x="198"/>
        <item x="300"/>
        <item x="948"/>
        <item x="806"/>
        <item x="778"/>
        <item x="227"/>
        <item x="648"/>
        <item x="946"/>
        <item x="963"/>
        <item x="428"/>
        <item x="521"/>
        <item x="375"/>
        <item x="892"/>
        <item x="133"/>
        <item x="766"/>
        <item x="587"/>
        <item x="664"/>
        <item x="945"/>
        <item x="953"/>
        <item x="130"/>
        <item x="650"/>
        <item x="635"/>
        <item x="1"/>
        <item x="578"/>
        <item x="20"/>
        <item x="400"/>
        <item x="316"/>
        <item x="482"/>
        <item x="285"/>
        <item x="794"/>
        <item x="394"/>
        <item x="697"/>
        <item x="894"/>
        <item x="865"/>
        <item x="319"/>
        <item x="212"/>
        <item x="949"/>
        <item x="437"/>
        <item x="135"/>
        <item x="359"/>
        <item x="282"/>
        <item x="743"/>
        <item x="31"/>
        <item x="92"/>
        <item x="376"/>
        <item x="407"/>
        <item x="457"/>
        <item x="658"/>
        <item x="99"/>
        <item x="847"/>
        <item x="492"/>
        <item x="157"/>
        <item x="646"/>
        <item x="345"/>
        <item x="341"/>
        <item x="652"/>
        <item x="355"/>
        <item x="352"/>
        <item x="719"/>
        <item x="38"/>
        <item x="399"/>
        <item x="974"/>
        <item x="528"/>
        <item x="378"/>
        <item x="505"/>
        <item x="811"/>
        <item x="941"/>
        <item x="29"/>
        <item x="48"/>
        <item x="365"/>
        <item x="395"/>
        <item x="67"/>
        <item x="420"/>
        <item x="65"/>
        <item x="703"/>
        <item x="418"/>
        <item x="936"/>
        <item x="814"/>
        <item x="30"/>
        <item x="818"/>
        <item x="429"/>
        <item x="386"/>
        <item x="905"/>
        <item x="16"/>
        <item x="52"/>
        <item x="266"/>
        <item x="598"/>
        <item x="709"/>
        <item x="739"/>
        <item x="152"/>
        <item x="148"/>
        <item x="277"/>
        <item x="993"/>
        <item x="618"/>
        <item x="174"/>
        <item x="69"/>
        <item x="921"/>
        <item x="80"/>
        <item x="947"/>
        <item x="161"/>
        <item x="667"/>
        <item x="356"/>
        <item x="850"/>
        <item x="46"/>
        <item x="250"/>
        <item x="495"/>
        <item x="681"/>
        <item x="783"/>
        <item x="802"/>
        <item x="512"/>
        <item x="656"/>
        <item x="506"/>
        <item x="199"/>
        <item x="353"/>
        <item x="619"/>
        <item x="846"/>
        <item x="955"/>
        <item x="951"/>
        <item x="999"/>
        <item x="187"/>
        <item x="186"/>
        <item x="632"/>
        <item x="357"/>
        <item x="779"/>
        <item x="985"/>
        <item x="868"/>
        <item x="138"/>
        <item x="271"/>
        <item x="848"/>
        <item x="721"/>
        <item x="782"/>
        <item x="34"/>
        <item x="511"/>
        <item x="517"/>
        <item x="987"/>
        <item x="981"/>
        <item x="366"/>
        <item x="239"/>
        <item x="311"/>
        <item x="647"/>
        <item x="3"/>
        <item x="317"/>
        <item x="875"/>
        <item x="736"/>
        <item x="440"/>
        <item x="901"/>
        <item x="77"/>
        <item x="579"/>
        <item x="491"/>
        <item x="413"/>
        <item x="710"/>
        <item x="792"/>
        <item x="841"/>
        <item x="259"/>
        <item x="94"/>
        <item x="60"/>
        <item x="193"/>
        <item x="189"/>
        <item x="78"/>
        <item x="170"/>
        <item x="235"/>
        <item x="724"/>
        <item x="763"/>
        <item x="194"/>
        <item x="39"/>
        <item x="694"/>
        <item x="795"/>
        <item x="168"/>
        <item x="485"/>
        <item x="132"/>
        <item x="803"/>
        <item x="211"/>
        <item x="377"/>
        <item x="907"/>
        <item x="63"/>
        <item x="933"/>
        <item x="22"/>
        <item x="516"/>
        <item x="57"/>
        <item x="819"/>
        <item x="554"/>
        <item x="756"/>
        <item x="723"/>
        <item x="236"/>
        <item x="767"/>
        <item x="444"/>
        <item x="629"/>
        <item x="276"/>
        <item x="433"/>
        <item x="110"/>
        <item x="458"/>
        <item x="793"/>
        <item x="84"/>
        <item x="542"/>
        <item x="729"/>
        <item x="693"/>
        <item x="257"/>
        <item x="493"/>
        <item x="852"/>
        <item x="659"/>
        <item x="467"/>
        <item x="302"/>
        <item x="975"/>
        <item x="299"/>
        <item x="812"/>
        <item x="151"/>
        <item x="669"/>
        <item x="854"/>
        <item x="543"/>
        <item x="496"/>
        <item x="402"/>
        <item x="56"/>
        <item x="51"/>
        <item x="817"/>
        <item x="252"/>
        <item x="522"/>
        <item x="876"/>
        <item x="238"/>
        <item x="476"/>
        <item x="25"/>
        <item x="837"/>
        <item x="822"/>
        <item x="387"/>
        <item x="686"/>
        <item x="550"/>
        <item x="753"/>
        <item x="685"/>
        <item x="53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117">
        <item x="73"/>
        <item x="107"/>
        <item x="91"/>
        <item x="104"/>
        <item x="50"/>
        <item x="106"/>
        <item x="43"/>
        <item x="89"/>
        <item x="59"/>
        <item x="110"/>
        <item x="84"/>
        <item x="98"/>
        <item x="95"/>
        <item x="76"/>
        <item x="94"/>
        <item x="108"/>
        <item x="114"/>
        <item x="105"/>
        <item x="79"/>
        <item x="113"/>
        <item x="80"/>
        <item x="88"/>
        <item x="101"/>
        <item x="54"/>
        <item x="86"/>
        <item x="81"/>
        <item x="6"/>
        <item x="47"/>
        <item x="24"/>
        <item x="97"/>
        <item x="115"/>
        <item x="100"/>
        <item x="41"/>
        <item x="103"/>
        <item x="93"/>
        <item x="96"/>
        <item x="32"/>
        <item x="60"/>
        <item x="66"/>
        <item x="82"/>
        <item x="23"/>
        <item x="12"/>
        <item x="75"/>
        <item x="74"/>
        <item x="27"/>
        <item x="72"/>
        <item x="7"/>
        <item x="35"/>
        <item x="26"/>
        <item x="55"/>
        <item x="64"/>
        <item x="10"/>
        <item x="92"/>
        <item x="1"/>
        <item x="20"/>
        <item x="68"/>
        <item x="19"/>
        <item x="11"/>
        <item x="16"/>
        <item x="3"/>
        <item x="15"/>
        <item x="87"/>
        <item x="18"/>
        <item x="9"/>
        <item x="25"/>
        <item x="30"/>
        <item x="33"/>
        <item x="62"/>
        <item x="21"/>
        <item x="40"/>
        <item x="70"/>
        <item x="63"/>
        <item x="31"/>
        <item x="49"/>
        <item x="51"/>
        <item x="69"/>
        <item x="48"/>
        <item x="37"/>
        <item x="28"/>
        <item x="42"/>
        <item x="29"/>
        <item x="52"/>
        <item x="58"/>
        <item x="0"/>
        <item x="61"/>
        <item x="14"/>
        <item x="56"/>
        <item x="17"/>
        <item x="5"/>
        <item x="38"/>
        <item x="53"/>
        <item x="36"/>
        <item x="46"/>
        <item x="22"/>
        <item x="4"/>
        <item x="57"/>
        <item x="90"/>
        <item x="65"/>
        <item x="83"/>
        <item x="67"/>
        <item x="45"/>
        <item x="71"/>
        <item x="44"/>
        <item x="13"/>
        <item x="39"/>
        <item x="99"/>
        <item x="8"/>
        <item x="2"/>
        <item x="77"/>
        <item x="34"/>
        <item x="85"/>
        <item x="111"/>
        <item x="78"/>
        <item x="109"/>
        <item x="112"/>
        <item x="102"/>
        <item t="default"/>
      </items>
    </pivotField>
    <pivotField showAll="0"/>
    <pivotField showAll="0"/>
    <pivotField showAll="0"/>
    <pivotField dataField="1" showAll="0">
      <items count="725">
        <item x="477"/>
        <item x="176"/>
        <item x="303"/>
        <item x="523"/>
        <item x="288"/>
        <item x="529"/>
        <item x="60"/>
        <item x="240"/>
        <item x="78"/>
        <item x="691"/>
        <item x="107"/>
        <item x="392"/>
        <item x="531"/>
        <item x="552"/>
        <item x="342"/>
        <item x="188"/>
        <item x="682"/>
        <item x="448"/>
        <item x="276"/>
        <item x="199"/>
        <item x="550"/>
        <item x="223"/>
        <item x="613"/>
        <item x="610"/>
        <item x="327"/>
        <item x="291"/>
        <item x="534"/>
        <item x="637"/>
        <item x="369"/>
        <item x="543"/>
        <item x="359"/>
        <item x="703"/>
        <item x="206"/>
        <item x="213"/>
        <item x="446"/>
        <item x="73"/>
        <item x="215"/>
        <item x="608"/>
        <item x="296"/>
        <item x="621"/>
        <item x="311"/>
        <item x="605"/>
        <item x="250"/>
        <item x="214"/>
        <item x="6"/>
        <item x="379"/>
        <item x="490"/>
        <item x="93"/>
        <item x="509"/>
        <item x="561"/>
        <item x="97"/>
        <item x="330"/>
        <item x="401"/>
        <item x="53"/>
        <item x="644"/>
        <item x="387"/>
        <item x="493"/>
        <item x="391"/>
        <item x="624"/>
        <item x="572"/>
        <item x="452"/>
        <item x="30"/>
        <item x="706"/>
        <item x="321"/>
        <item x="156"/>
        <item x="322"/>
        <item x="283"/>
        <item x="535"/>
        <item x="341"/>
        <item x="454"/>
        <item x="40"/>
        <item x="443"/>
        <item x="26"/>
        <item x="229"/>
        <item x="333"/>
        <item x="558"/>
        <item x="586"/>
        <item x="609"/>
        <item x="657"/>
        <item x="294"/>
        <item x="336"/>
        <item x="554"/>
        <item x="408"/>
        <item x="129"/>
        <item x="633"/>
        <item x="181"/>
        <item x="312"/>
        <item x="597"/>
        <item x="704"/>
        <item x="68"/>
        <item x="695"/>
        <item x="488"/>
        <item x="111"/>
        <item x="263"/>
        <item x="709"/>
        <item x="354"/>
        <item x="328"/>
        <item x="532"/>
        <item x="326"/>
        <item x="582"/>
        <item x="251"/>
        <item x="116"/>
        <item x="693"/>
        <item x="84"/>
        <item x="25"/>
        <item x="57"/>
        <item x="722"/>
        <item x="410"/>
        <item x="161"/>
        <item x="467"/>
        <item x="189"/>
        <item x="414"/>
        <item x="346"/>
        <item x="556"/>
        <item x="94"/>
        <item x="719"/>
        <item x="571"/>
        <item x="241"/>
        <item x="170"/>
        <item x="12"/>
        <item x="453"/>
        <item x="678"/>
        <item x="427"/>
        <item x="282"/>
        <item x="686"/>
        <item x="344"/>
        <item x="182"/>
        <item x="583"/>
        <item x="281"/>
        <item x="634"/>
        <item x="71"/>
        <item x="178"/>
        <item x="603"/>
        <item x="10"/>
        <item x="615"/>
        <item x="687"/>
        <item x="492"/>
        <item x="653"/>
        <item x="694"/>
        <item x="462"/>
        <item x="707"/>
        <item x="230"/>
        <item x="584"/>
        <item x="15"/>
        <item x="20"/>
        <item x="171"/>
        <item x="429"/>
        <item x="430"/>
        <item x="43"/>
        <item x="272"/>
        <item x="90"/>
        <item x="424"/>
        <item x="1"/>
        <item x="38"/>
        <item x="547"/>
        <item x="667"/>
        <item x="297"/>
        <item x="125"/>
        <item x="721"/>
        <item x="602"/>
        <item x="473"/>
        <item x="122"/>
        <item x="7"/>
        <item x="58"/>
        <item x="598"/>
        <item x="662"/>
        <item x="27"/>
        <item x="596"/>
        <item x="353"/>
        <item x="666"/>
        <item x="684"/>
        <item x="305"/>
        <item x="309"/>
        <item x="399"/>
        <item x="669"/>
        <item x="591"/>
        <item x="340"/>
        <item x="31"/>
        <item x="313"/>
        <item x="150"/>
        <item x="470"/>
        <item x="517"/>
        <item x="335"/>
        <item x="23"/>
        <item x="423"/>
        <item x="479"/>
        <item x="551"/>
        <item x="191"/>
        <item x="701"/>
        <item x="209"/>
        <item x="134"/>
        <item x="11"/>
        <item x="578"/>
        <item x="677"/>
        <item x="109"/>
        <item x="614"/>
        <item x="516"/>
        <item x="499"/>
        <item x="22"/>
        <item x="320"/>
        <item x="698"/>
        <item x="287"/>
        <item x="260"/>
        <item x="184"/>
        <item x="388"/>
        <item x="28"/>
        <item x="277"/>
        <item x="622"/>
        <item x="293"/>
        <item x="700"/>
        <item x="713"/>
        <item x="428"/>
        <item x="360"/>
        <item x="421"/>
        <item x="35"/>
        <item x="365"/>
        <item x="646"/>
        <item x="570"/>
        <item x="19"/>
        <item x="228"/>
        <item x="131"/>
        <item x="270"/>
        <item x="376"/>
        <item x="261"/>
        <item x="404"/>
        <item x="377"/>
        <item x="440"/>
        <item x="599"/>
        <item x="258"/>
        <item x="489"/>
        <item x="594"/>
        <item x="626"/>
        <item x="16"/>
        <item x="136"/>
        <item x="269"/>
        <item x="197"/>
        <item x="222"/>
        <item x="349"/>
        <item x="3"/>
        <item x="636"/>
        <item x="458"/>
        <item x="329"/>
        <item x="41"/>
        <item x="275"/>
        <item x="564"/>
        <item x="580"/>
        <item x="280"/>
        <item x="88"/>
        <item x="158"/>
        <item x="497"/>
        <item x="147"/>
        <item x="501"/>
        <item x="617"/>
        <item x="306"/>
        <item x="384"/>
        <item x="61"/>
        <item x="167"/>
        <item x="395"/>
        <item x="631"/>
        <item x="546"/>
        <item x="284"/>
        <item x="76"/>
        <item x="21"/>
        <item x="216"/>
        <item x="252"/>
        <item x="69"/>
        <item x="538"/>
        <item x="627"/>
        <item x="34"/>
        <item x="70"/>
        <item x="413"/>
        <item x="402"/>
        <item x="486"/>
        <item x="9"/>
        <item x="478"/>
        <item x="289"/>
        <item x="159"/>
        <item x="385"/>
        <item x="618"/>
        <item x="468"/>
        <item x="173"/>
        <item x="696"/>
        <item x="563"/>
        <item x="124"/>
        <item x="226"/>
        <item x="568"/>
        <item x="98"/>
        <item x="641"/>
        <item x="512"/>
        <item x="510"/>
        <item x="513"/>
        <item x="718"/>
        <item x="474"/>
        <item x="702"/>
        <item x="37"/>
        <item x="338"/>
        <item x="656"/>
        <item x="483"/>
        <item x="439"/>
        <item x="527"/>
        <item x="374"/>
        <item x="118"/>
        <item x="398"/>
        <item x="663"/>
        <item x="198"/>
        <item x="224"/>
        <item x="29"/>
        <item x="659"/>
        <item x="650"/>
        <item x="654"/>
        <item x="108"/>
        <item x="471"/>
        <item x="201"/>
        <item x="688"/>
        <item x="500"/>
        <item x="670"/>
        <item x="273"/>
        <item x="110"/>
        <item x="268"/>
        <item x="616"/>
        <item x="355"/>
        <item x="301"/>
        <item x="151"/>
        <item x="59"/>
        <item x="332"/>
        <item x="177"/>
        <item x="366"/>
        <item x="18"/>
        <item x="437"/>
        <item x="485"/>
        <item x="383"/>
        <item x="106"/>
        <item x="528"/>
        <item x="164"/>
        <item x="647"/>
        <item x="79"/>
        <item x="592"/>
        <item x="464"/>
        <item x="334"/>
        <item x="577"/>
        <item x="444"/>
        <item x="649"/>
        <item x="105"/>
        <item x="286"/>
        <item x="221"/>
        <item x="465"/>
        <item x="47"/>
        <item x="246"/>
        <item x="672"/>
        <item x="317"/>
        <item x="412"/>
        <item x="236"/>
        <item x="417"/>
        <item x="139"/>
        <item x="431"/>
        <item x="212"/>
        <item x="400"/>
        <item x="310"/>
        <item x="96"/>
        <item x="220"/>
        <item x="593"/>
        <item x="127"/>
        <item x="351"/>
        <item x="498"/>
        <item x="405"/>
        <item x="380"/>
        <item x="128"/>
        <item x="244"/>
        <item x="264"/>
        <item x="482"/>
        <item x="85"/>
        <item x="80"/>
        <item x="514"/>
        <item x="705"/>
        <item x="185"/>
        <item x="232"/>
        <item x="409"/>
        <item x="155"/>
        <item x="120"/>
        <item x="447"/>
        <item x="203"/>
        <item x="225"/>
        <item x="165"/>
        <item x="601"/>
        <item x="362"/>
        <item x="356"/>
        <item x="463"/>
        <item x="573"/>
        <item x="285"/>
        <item x="378"/>
        <item x="113"/>
        <item x="65"/>
        <item x="292"/>
        <item x="537"/>
        <item x="187"/>
        <item x="433"/>
        <item x="519"/>
        <item x="337"/>
        <item x="137"/>
        <item x="522"/>
        <item x="382"/>
        <item x="524"/>
        <item x="234"/>
        <item x="635"/>
        <item x="143"/>
        <item x="44"/>
        <item x="426"/>
        <item x="347"/>
        <item x="169"/>
        <item x="217"/>
        <item x="466"/>
        <item x="418"/>
        <item x="370"/>
        <item x="256"/>
        <item x="190"/>
        <item x="496"/>
        <item x="253"/>
        <item x="576"/>
        <item x="450"/>
        <item x="262"/>
        <item x="54"/>
        <item x="371"/>
        <item x="640"/>
        <item x="218"/>
        <item x="495"/>
        <item x="585"/>
        <item x="157"/>
        <item x="50"/>
        <item x="56"/>
        <item x="117"/>
        <item x="237"/>
        <item x="435"/>
        <item x="144"/>
        <item x="81"/>
        <item x="685"/>
        <item x="33"/>
        <item x="123"/>
        <item x="202"/>
        <item x="32"/>
        <item x="542"/>
        <item x="403"/>
        <item x="153"/>
        <item x="520"/>
        <item x="674"/>
        <item x="319"/>
        <item x="160"/>
        <item x="180"/>
        <item x="308"/>
        <item x="723"/>
        <item x="103"/>
        <item x="121"/>
        <item x="683"/>
        <item x="255"/>
        <item x="407"/>
        <item x="82"/>
        <item x="64"/>
        <item x="343"/>
        <item x="75"/>
        <item x="394"/>
        <item x="36"/>
        <item x="494"/>
        <item x="714"/>
        <item x="606"/>
        <item x="324"/>
        <item x="541"/>
        <item x="581"/>
        <item x="135"/>
        <item x="675"/>
        <item x="381"/>
        <item x="589"/>
        <item x="318"/>
        <item x="553"/>
        <item x="508"/>
        <item x="72"/>
        <item x="711"/>
        <item x="46"/>
        <item x="323"/>
        <item x="87"/>
        <item x="567"/>
        <item x="0"/>
        <item x="518"/>
        <item x="475"/>
        <item x="357"/>
        <item x="375"/>
        <item x="195"/>
        <item x="481"/>
        <item x="717"/>
        <item x="611"/>
        <item x="254"/>
        <item x="204"/>
        <item x="555"/>
        <item x="242"/>
        <item x="480"/>
        <item x="194"/>
        <item x="211"/>
        <item x="145"/>
        <item x="638"/>
        <item x="298"/>
        <item x="389"/>
        <item x="368"/>
        <item x="566"/>
        <item x="175"/>
        <item x="630"/>
        <item x="5"/>
        <item x="278"/>
        <item x="52"/>
        <item x="393"/>
        <item x="579"/>
        <item x="141"/>
        <item x="364"/>
        <item x="632"/>
        <item x="74"/>
        <item x="316"/>
        <item x="449"/>
        <item x="279"/>
        <item x="671"/>
        <item x="645"/>
        <item x="562"/>
        <item x="166"/>
        <item x="487"/>
        <item x="239"/>
        <item x="419"/>
        <item x="472"/>
        <item x="460"/>
        <item x="179"/>
        <item x="425"/>
        <item x="588"/>
        <item x="248"/>
        <item x="358"/>
        <item x="49"/>
        <item x="720"/>
        <item x="146"/>
        <item x="559"/>
        <item x="235"/>
        <item x="271"/>
        <item x="300"/>
        <item x="86"/>
        <item x="469"/>
        <item x="432"/>
        <item x="245"/>
        <item x="539"/>
        <item x="533"/>
        <item x="196"/>
        <item x="148"/>
        <item x="205"/>
        <item x="102"/>
        <item x="459"/>
        <item x="92"/>
        <item x="620"/>
        <item x="658"/>
        <item x="629"/>
        <item x="455"/>
        <item x="168"/>
        <item x="99"/>
        <item x="119"/>
        <item x="386"/>
        <item x="83"/>
        <item x="238"/>
        <item x="445"/>
        <item x="665"/>
        <item x="200"/>
        <item x="434"/>
        <item x="302"/>
        <item x="689"/>
        <item x="715"/>
        <item x="397"/>
        <item x="172"/>
        <item x="162"/>
        <item x="163"/>
        <item x="461"/>
        <item x="174"/>
        <item x="506"/>
        <item x="438"/>
        <item x="676"/>
        <item x="208"/>
        <item x="339"/>
        <item x="521"/>
        <item x="415"/>
        <item x="628"/>
        <item x="77"/>
        <item x="266"/>
        <item x="604"/>
        <item x="697"/>
        <item x="243"/>
        <item x="545"/>
        <item x="67"/>
        <item x="17"/>
        <item x="186"/>
        <item x="142"/>
        <item x="4"/>
        <item x="560"/>
        <item x="643"/>
        <item x="373"/>
        <item x="115"/>
        <item x="101"/>
        <item x="505"/>
        <item x="331"/>
        <item x="655"/>
        <item x="14"/>
        <item x="132"/>
        <item x="91"/>
        <item x="348"/>
        <item x="325"/>
        <item x="363"/>
        <item x="673"/>
        <item x="249"/>
        <item x="55"/>
        <item x="526"/>
        <item x="442"/>
        <item x="422"/>
        <item x="651"/>
        <item x="623"/>
        <item x="587"/>
        <item x="699"/>
        <item x="227"/>
        <item x="600"/>
        <item x="390"/>
        <item x="504"/>
        <item x="619"/>
        <item x="548"/>
        <item x="625"/>
        <item x="39"/>
        <item x="259"/>
        <item x="290"/>
        <item x="154"/>
        <item x="304"/>
        <item x="100"/>
        <item x="350"/>
        <item x="63"/>
        <item x="295"/>
        <item x="372"/>
        <item x="642"/>
        <item x="436"/>
        <item x="680"/>
        <item x="345"/>
        <item x="515"/>
        <item x="525"/>
        <item x="530"/>
        <item x="66"/>
        <item x="114"/>
        <item x="257"/>
        <item x="456"/>
        <item x="396"/>
        <item x="152"/>
        <item x="361"/>
        <item x="679"/>
        <item x="557"/>
        <item x="575"/>
        <item x="692"/>
        <item x="491"/>
        <item x="660"/>
        <item x="314"/>
        <item x="511"/>
        <item x="681"/>
        <item x="24"/>
        <item x="89"/>
        <item x="210"/>
        <item x="664"/>
        <item x="104"/>
        <item x="2"/>
        <item x="536"/>
        <item x="62"/>
        <item x="207"/>
        <item x="133"/>
        <item x="126"/>
        <item x="690"/>
        <item x="507"/>
        <item x="233"/>
        <item x="565"/>
        <item x="8"/>
        <item x="710"/>
        <item x="544"/>
        <item x="595"/>
        <item x="231"/>
        <item x="652"/>
        <item x="112"/>
        <item x="315"/>
        <item x="45"/>
        <item x="307"/>
        <item x="149"/>
        <item x="502"/>
        <item x="183"/>
        <item x="540"/>
        <item x="484"/>
        <item x="708"/>
        <item x="140"/>
        <item x="299"/>
        <item x="716"/>
        <item x="367"/>
        <item x="13"/>
        <item x="219"/>
        <item x="441"/>
        <item x="661"/>
        <item x="138"/>
        <item x="406"/>
        <item x="712"/>
        <item x="274"/>
        <item x="639"/>
        <item x="48"/>
        <item x="503"/>
        <item x="607"/>
        <item x="95"/>
        <item x="352"/>
        <item x="411"/>
        <item x="130"/>
        <item x="451"/>
        <item x="265"/>
        <item x="549"/>
        <item x="457"/>
        <item x="612"/>
        <item x="590"/>
        <item x="51"/>
        <item x="416"/>
        <item x="569"/>
        <item x="476"/>
        <item x="267"/>
        <item x="648"/>
        <item x="247"/>
        <item x="574"/>
        <item x="193"/>
        <item x="192"/>
        <item x="42"/>
        <item x="668"/>
        <item x="420"/>
        <item t="default"/>
      </items>
    </pivotField>
    <pivotField showAll="0"/>
    <pivotField dataField="1" showAll="0">
      <items count="449">
        <item x="146"/>
        <item x="314"/>
        <item x="220"/>
        <item x="344"/>
        <item x="380"/>
        <item x="56"/>
        <item x="72"/>
        <item x="95"/>
        <item x="356"/>
        <item x="428"/>
        <item x="243"/>
        <item x="153"/>
        <item x="343"/>
        <item x="160"/>
        <item x="256"/>
        <item x="405"/>
        <item x="163"/>
        <item x="383"/>
        <item x="382"/>
        <item x="175"/>
        <item x="212"/>
        <item x="265"/>
        <item x="226"/>
        <item x="391"/>
        <item x="168"/>
        <item x="203"/>
        <item x="250"/>
        <item x="292"/>
        <item x="23"/>
        <item x="271"/>
        <item x="216"/>
        <item x="167"/>
        <item x="192"/>
        <item x="365"/>
        <item x="362"/>
        <item x="84"/>
        <item x="6"/>
        <item x="49"/>
        <item x="231"/>
        <item x="27"/>
        <item x="419"/>
        <item x="68"/>
        <item x="232"/>
        <item x="392"/>
        <item x="237"/>
        <item x="315"/>
        <item x="420"/>
        <item x="410"/>
        <item x="323"/>
        <item x="258"/>
        <item x="198"/>
        <item x="279"/>
        <item x="87"/>
        <item x="357"/>
        <item x="345"/>
        <item x="169"/>
        <item x="247"/>
        <item x="37"/>
        <item x="208"/>
        <item x="430"/>
        <item x="178"/>
        <item x="235"/>
        <item x="100"/>
        <item x="401"/>
        <item x="115"/>
        <item x="66"/>
        <item x="104"/>
        <item x="276"/>
        <item x="22"/>
        <item x="239"/>
        <item x="12"/>
        <item x="97"/>
        <item x="309"/>
        <item x="434"/>
        <item x="210"/>
        <item x="187"/>
        <item x="202"/>
        <item x="384"/>
        <item x="29"/>
        <item x="396"/>
        <item x="53"/>
        <item x="197"/>
        <item x="207"/>
        <item x="186"/>
        <item x="280"/>
        <item x="64"/>
        <item x="346"/>
        <item x="141"/>
        <item x="28"/>
        <item x="305"/>
        <item x="307"/>
        <item x="287"/>
        <item x="7"/>
        <item x="154"/>
        <item x="316"/>
        <item x="148"/>
        <item x="261"/>
        <item x="20"/>
        <item x="221"/>
        <item x="259"/>
        <item x="214"/>
        <item x="85"/>
        <item x="263"/>
        <item x="61"/>
        <item x="147"/>
        <item x="149"/>
        <item x="422"/>
        <item x="10"/>
        <item x="11"/>
        <item x="109"/>
        <item x="385"/>
        <item x="355"/>
        <item x="402"/>
        <item x="151"/>
        <item x="254"/>
        <item x="339"/>
        <item x="363"/>
        <item x="310"/>
        <item x="1"/>
        <item x="25"/>
        <item x="358"/>
        <item x="294"/>
        <item x="312"/>
        <item x="289"/>
        <item x="278"/>
        <item x="179"/>
        <item x="416"/>
        <item x="326"/>
        <item x="267"/>
        <item x="223"/>
        <item x="386"/>
        <item x="335"/>
        <item x="3"/>
        <item x="230"/>
        <item x="26"/>
        <item x="417"/>
        <item x="16"/>
        <item x="24"/>
        <item x="288"/>
        <item x="395"/>
        <item x="252"/>
        <item x="393"/>
        <item x="174"/>
        <item x="111"/>
        <item x="200"/>
        <item x="65"/>
        <item x="107"/>
        <item x="204"/>
        <item x="78"/>
        <item x="272"/>
        <item x="241"/>
        <item x="38"/>
        <item x="268"/>
        <item x="298"/>
        <item x="306"/>
        <item x="338"/>
        <item x="227"/>
        <item x="213"/>
        <item x="18"/>
        <item x="327"/>
        <item x="96"/>
        <item x="366"/>
        <item x="54"/>
        <item x="133"/>
        <item x="436"/>
        <item x="244"/>
        <item x="108"/>
        <item x="94"/>
        <item x="274"/>
        <item x="446"/>
        <item x="21"/>
        <item x="31"/>
        <item x="333"/>
        <item x="35"/>
        <item x="260"/>
        <item x="236"/>
        <item x="122"/>
        <item x="182"/>
        <item x="394"/>
        <item x="57"/>
        <item x="431"/>
        <item x="290"/>
        <item x="211"/>
        <item x="15"/>
        <item x="321"/>
        <item x="240"/>
        <item x="19"/>
        <item x="443"/>
        <item x="110"/>
        <item x="381"/>
        <item x="136"/>
        <item x="74"/>
        <item x="33"/>
        <item x="437"/>
        <item x="375"/>
        <item x="372"/>
        <item x="336"/>
        <item x="55"/>
        <item x="311"/>
        <item x="332"/>
        <item x="40"/>
        <item x="229"/>
        <item x="248"/>
        <item x="139"/>
        <item x="325"/>
        <item x="206"/>
        <item x="408"/>
        <item x="143"/>
        <item x="132"/>
        <item x="293"/>
        <item x="398"/>
        <item x="435"/>
        <item x="301"/>
        <item x="374"/>
        <item x="215"/>
        <item x="399"/>
        <item x="172"/>
        <item x="371"/>
        <item x="320"/>
        <item x="414"/>
        <item x="117"/>
        <item x="126"/>
        <item x="373"/>
        <item x="75"/>
        <item x="129"/>
        <item x="348"/>
        <item x="432"/>
        <item x="46"/>
        <item x="114"/>
        <item x="359"/>
        <item x="379"/>
        <item x="105"/>
        <item x="138"/>
        <item x="376"/>
        <item x="196"/>
        <item x="170"/>
        <item x="50"/>
        <item x="73"/>
        <item x="120"/>
        <item x="299"/>
        <item x="9"/>
        <item x="415"/>
        <item x="60"/>
        <item x="319"/>
        <item x="370"/>
        <item x="152"/>
        <item x="166"/>
        <item x="403"/>
        <item x="225"/>
        <item x="264"/>
        <item x="269"/>
        <item x="340"/>
        <item x="303"/>
        <item x="70"/>
        <item x="171"/>
        <item x="262"/>
        <item x="367"/>
        <item x="409"/>
        <item x="42"/>
        <item x="275"/>
        <item x="424"/>
        <item x="342"/>
        <item x="183"/>
        <item x="368"/>
        <item x="296"/>
        <item x="99"/>
        <item x="67"/>
        <item x="249"/>
        <item x="266"/>
        <item x="277"/>
        <item x="137"/>
        <item x="142"/>
        <item x="270"/>
        <item x="445"/>
        <item x="388"/>
        <item x="32"/>
        <item x="17"/>
        <item x="447"/>
        <item x="193"/>
        <item x="438"/>
        <item x="255"/>
        <item x="209"/>
        <item x="127"/>
        <item x="219"/>
        <item x="79"/>
        <item x="135"/>
        <item x="317"/>
        <item x="189"/>
        <item x="369"/>
        <item x="347"/>
        <item x="233"/>
        <item x="86"/>
        <item x="177"/>
        <item x="77"/>
        <item x="106"/>
        <item x="48"/>
        <item x="113"/>
        <item x="242"/>
        <item x="184"/>
        <item x="90"/>
        <item x="190"/>
        <item x="308"/>
        <item x="71"/>
        <item x="102"/>
        <item x="14"/>
        <item x="162"/>
        <item x="378"/>
        <item x="176"/>
        <item x="218"/>
        <item x="144"/>
        <item x="411"/>
        <item x="423"/>
        <item x="30"/>
        <item x="124"/>
        <item x="291"/>
        <item x="350"/>
        <item x="442"/>
        <item x="91"/>
        <item x="390"/>
        <item x="222"/>
        <item x="80"/>
        <item x="98"/>
        <item x="283"/>
        <item x="331"/>
        <item x="0"/>
        <item x="426"/>
        <item x="201"/>
        <item x="441"/>
        <item x="51"/>
        <item x="69"/>
        <item x="36"/>
        <item x="34"/>
        <item x="161"/>
        <item x="45"/>
        <item x="43"/>
        <item x="302"/>
        <item x="341"/>
        <item x="318"/>
        <item x="245"/>
        <item x="421"/>
        <item x="88"/>
        <item x="145"/>
        <item x="444"/>
        <item x="131"/>
        <item x="164"/>
        <item x="158"/>
        <item x="63"/>
        <item x="328"/>
        <item x="140"/>
        <item x="400"/>
        <item x="295"/>
        <item x="134"/>
        <item x="125"/>
        <item x="76"/>
        <item x="413"/>
        <item x="352"/>
        <item x="281"/>
        <item x="360"/>
        <item x="181"/>
        <item x="13"/>
        <item x="273"/>
        <item x="412"/>
        <item x="155"/>
        <item x="92"/>
        <item x="188"/>
        <item x="118"/>
        <item x="128"/>
        <item x="439"/>
        <item x="337"/>
        <item x="121"/>
        <item x="334"/>
        <item x="257"/>
        <item x="234"/>
        <item x="194"/>
        <item x="397"/>
        <item x="205"/>
        <item x="62"/>
        <item x="112"/>
        <item x="119"/>
        <item x="59"/>
        <item x="330"/>
        <item x="433"/>
        <item x="185"/>
        <item x="150"/>
        <item x="282"/>
        <item x="425"/>
        <item x="41"/>
        <item x="353"/>
        <item x="246"/>
        <item x="304"/>
        <item x="93"/>
        <item x="165"/>
        <item x="180"/>
        <item x="159"/>
        <item x="101"/>
        <item x="199"/>
        <item x="123"/>
        <item x="4"/>
        <item x="217"/>
        <item x="354"/>
        <item x="5"/>
        <item x="253"/>
        <item x="387"/>
        <item x="329"/>
        <item x="130"/>
        <item x="58"/>
        <item x="82"/>
        <item x="389"/>
        <item x="89"/>
        <item x="224"/>
        <item x="116"/>
        <item x="361"/>
        <item x="313"/>
        <item x="47"/>
        <item x="406"/>
        <item x="427"/>
        <item x="81"/>
        <item x="8"/>
        <item x="377"/>
        <item x="44"/>
        <item x="297"/>
        <item x="286"/>
        <item x="284"/>
        <item x="324"/>
        <item x="39"/>
        <item x="157"/>
        <item x="429"/>
        <item x="52"/>
        <item x="349"/>
        <item x="83"/>
        <item x="364"/>
        <item x="418"/>
        <item x="440"/>
        <item x="173"/>
        <item x="195"/>
        <item x="407"/>
        <item x="2"/>
        <item x="228"/>
        <item x="285"/>
        <item x="238"/>
        <item x="404"/>
        <item x="191"/>
        <item x="351"/>
        <item x="322"/>
        <item x="251"/>
        <item x="103"/>
        <item x="300"/>
        <item x="156"/>
        <item t="default"/>
      </items>
    </pivotField>
    <pivotField dataField="1" showAll="0">
      <items count="24">
        <item x="16"/>
        <item x="14"/>
        <item x="12"/>
        <item x="10"/>
        <item x="6"/>
        <item x="3"/>
        <item x="0"/>
        <item x="5"/>
        <item x="2"/>
        <item x="7"/>
        <item x="1"/>
        <item x="9"/>
        <item x="4"/>
        <item x="11"/>
        <item x="8"/>
        <item x="18"/>
        <item x="20"/>
        <item x="15"/>
        <item x="17"/>
        <item x="22"/>
        <item x="21"/>
        <item x="19"/>
        <item x="13"/>
        <item t="default"/>
      </items>
    </pivotField>
    <pivotField showAll="0">
      <items count="17">
        <item x="2"/>
        <item x="9"/>
        <item x="12"/>
        <item x="15"/>
        <item x="7"/>
        <item x="11"/>
        <item x="10"/>
        <item x="8"/>
        <item x="5"/>
        <item x="4"/>
        <item x="1"/>
        <item x="0"/>
        <item x="3"/>
        <item x="6"/>
        <item x="13"/>
        <item x="14"/>
        <item t="default"/>
      </items>
    </pivotField>
    <pivotField showAll="0">
      <items count="16">
        <item x="2"/>
        <item x="3"/>
        <item x="13"/>
        <item x="5"/>
        <item x="7"/>
        <item x="4"/>
        <item x="12"/>
        <item x="10"/>
        <item x="8"/>
        <item x="11"/>
        <item x="1"/>
        <item x="14"/>
        <item x="0"/>
        <item x="6"/>
        <item x="9"/>
        <item t="default"/>
      </items>
    </pivotField>
    <pivotField showAll="0">
      <items count="16">
        <item x="0"/>
        <item x="3"/>
        <item x="12"/>
        <item x="10"/>
        <item x="14"/>
        <item x="13"/>
        <item x="9"/>
        <item x="11"/>
        <item x="8"/>
        <item x="2"/>
        <item x="1"/>
        <item x="7"/>
        <item x="5"/>
        <item x="6"/>
        <item x="4"/>
        <item t="default"/>
      </items>
    </pivotField>
    <pivotField showAll="0">
      <items count="12">
        <item x="7"/>
        <item x="5"/>
        <item x="10"/>
        <item x="3"/>
        <item x="4"/>
        <item x="8"/>
        <item x="9"/>
        <item x="6"/>
        <item x="2"/>
        <item x="0"/>
        <item x="1"/>
        <item t="default"/>
      </items>
    </pivotField>
    <pivotField showAll="0">
      <items count="12">
        <item x="0"/>
        <item x="1"/>
        <item x="9"/>
        <item x="2"/>
        <item x="3"/>
        <item x="8"/>
        <item x="6"/>
        <item x="4"/>
        <item x="7"/>
        <item x="5"/>
        <item x="10"/>
        <item t="default"/>
      </items>
    </pivotField>
    <pivotField showAll="0">
      <items count="11">
        <item x="0"/>
        <item x="1"/>
        <item x="6"/>
        <item x="8"/>
        <item x="2"/>
        <item x="7"/>
        <item x="9"/>
        <item x="5"/>
        <item x="3"/>
        <item x="4"/>
        <item t="default"/>
      </items>
    </pivotField>
    <pivotField showAll="0"/>
    <pivotField showAll="0"/>
    <pivotField showAll="0"/>
    <pivotField axis="axisRow" showAll="0">
      <items count="3">
        <item n="Category 2" x="1"/>
        <item h="1" x="0"/>
        <item t="default"/>
      </items>
    </pivotField>
    <pivotField showAll="0"/>
  </pivotFields>
  <rowFields count="1">
    <field x="19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2"/>
          </reference>
          <reference field="19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3"/>
          </reference>
          <reference field="19" count="1" selected="0">
            <x v="0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4"/>
          </reference>
          <reference field="1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BDB89-C081-BF41-8C70-7F943A04FA89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V1:AA3" firstHeaderRow="0" firstDataRow="1" firstDataCol="1"/>
  <pivotFields count="21">
    <pivotField showAll="0">
      <items count="1001">
        <item x="447"/>
        <item x="165"/>
        <item x="584"/>
        <item x="477"/>
        <item x="323"/>
        <item x="566"/>
        <item x="708"/>
        <item x="585"/>
        <item x="442"/>
        <item x="466"/>
        <item x="403"/>
        <item x="884"/>
        <item x="330"/>
        <item x="776"/>
        <item x="155"/>
        <item x="79"/>
        <item x="548"/>
        <item x="262"/>
        <item x="626"/>
        <item x="423"/>
        <item x="269"/>
        <item x="109"/>
        <item x="698"/>
        <item x="115"/>
        <item x="878"/>
        <item x="204"/>
        <item x="200"/>
        <item x="224"/>
        <item x="644"/>
        <item x="215"/>
        <item x="702"/>
        <item x="179"/>
        <item x="750"/>
        <item x="173"/>
        <item x="713"/>
        <item x="97"/>
        <item x="190"/>
        <item x="858"/>
        <item x="81"/>
        <item x="0"/>
        <item x="722"/>
        <item x="61"/>
        <item x="552"/>
        <item x="500"/>
        <item x="755"/>
        <item x="649"/>
        <item x="129"/>
        <item x="103"/>
        <item x="829"/>
        <item x="226"/>
        <item x="808"/>
        <item x="507"/>
        <item x="122"/>
        <item x="979"/>
        <item x="994"/>
        <item x="749"/>
        <item x="734"/>
        <item x="599"/>
        <item x="583"/>
        <item x="572"/>
        <item x="591"/>
        <item x="371"/>
        <item x="788"/>
        <item x="237"/>
        <item x="798"/>
        <item x="509"/>
        <item x="167"/>
        <item x="368"/>
        <item x="744"/>
        <item x="688"/>
        <item x="754"/>
        <item x="869"/>
        <item x="296"/>
        <item x="730"/>
        <item x="828"/>
        <item x="201"/>
        <item x="895"/>
        <item x="691"/>
        <item x="780"/>
        <item x="655"/>
        <item x="392"/>
        <item x="800"/>
        <item x="73"/>
        <item x="318"/>
        <item x="567"/>
        <item x="141"/>
        <item x="320"/>
        <item x="965"/>
        <item x="391"/>
        <item x="557"/>
        <item x="680"/>
        <item x="926"/>
        <item x="354"/>
        <item x="553"/>
        <item x="93"/>
        <item x="350"/>
        <item x="893"/>
        <item x="834"/>
        <item x="683"/>
        <item x="28"/>
        <item x="931"/>
        <item x="836"/>
        <item x="362"/>
        <item x="538"/>
        <item x="422"/>
        <item x="928"/>
        <item x="484"/>
        <item x="760"/>
        <item x="33"/>
        <item x="397"/>
        <item x="746"/>
        <item x="547"/>
        <item x="861"/>
        <item x="704"/>
        <item x="631"/>
        <item x="695"/>
        <item x="824"/>
        <item x="563"/>
        <item x="373"/>
        <item x="180"/>
        <item x="480"/>
        <item x="143"/>
        <item x="281"/>
        <item x="64"/>
        <item x="432"/>
        <item x="918"/>
        <item x="919"/>
        <item x="251"/>
        <item x="773"/>
        <item x="917"/>
        <item x="287"/>
        <item x="526"/>
        <item x="922"/>
        <item x="361"/>
        <item x="390"/>
        <item x="885"/>
        <item x="602"/>
        <item x="344"/>
        <item x="576"/>
        <item x="398"/>
        <item x="326"/>
        <item x="217"/>
        <item x="801"/>
        <item x="244"/>
        <item x="684"/>
        <item x="196"/>
        <item x="645"/>
        <item x="682"/>
        <item x="558"/>
        <item x="821"/>
        <item x="452"/>
        <item x="230"/>
        <item x="465"/>
        <item x="6"/>
        <item x="677"/>
        <item x="771"/>
        <item x="436"/>
        <item x="486"/>
        <item x="751"/>
        <item x="322"/>
        <item x="590"/>
        <item x="280"/>
        <item x="732"/>
        <item x="784"/>
        <item x="910"/>
        <item x="961"/>
        <item x="796"/>
        <item x="967"/>
        <item x="870"/>
        <item x="706"/>
        <item x="770"/>
        <item x="421"/>
        <item x="539"/>
        <item x="337"/>
        <item x="383"/>
        <item x="15"/>
        <item x="195"/>
        <item x="980"/>
        <item x="9"/>
        <item x="406"/>
        <item x="240"/>
        <item x="107"/>
        <item x="301"/>
        <item x="534"/>
        <item x="609"/>
        <item x="851"/>
        <item x="672"/>
        <item x="768"/>
        <item x="474"/>
        <item x="144"/>
        <item x="100"/>
        <item x="636"/>
        <item x="453"/>
        <item x="349"/>
        <item x="385"/>
        <item x="888"/>
        <item x="740"/>
        <item x="653"/>
        <item x="670"/>
        <item x="612"/>
        <item x="369"/>
        <item x="733"/>
        <item x="997"/>
        <item x="192"/>
        <item x="414"/>
        <item x="462"/>
        <item x="570"/>
        <item x="745"/>
        <item x="604"/>
        <item x="481"/>
        <item x="218"/>
        <item x="508"/>
        <item x="336"/>
        <item x="449"/>
        <item x="675"/>
        <item x="920"/>
        <item x="916"/>
        <item x="630"/>
        <item x="4"/>
        <item x="601"/>
        <item x="333"/>
        <item x="206"/>
        <item x="202"/>
        <item x="347"/>
        <item x="791"/>
        <item x="360"/>
        <item x="711"/>
        <item x="74"/>
        <item x="904"/>
        <item x="45"/>
        <item x="842"/>
        <item x="815"/>
        <item x="339"/>
        <item x="608"/>
        <item x="832"/>
        <item x="855"/>
        <item x="431"/>
        <item x="460"/>
        <item x="639"/>
        <item x="707"/>
        <item x="294"/>
        <item x="820"/>
        <item x="515"/>
        <item x="150"/>
        <item x="616"/>
        <item x="176"/>
        <item x="551"/>
        <item x="872"/>
        <item x="797"/>
        <item x="140"/>
        <item x="840"/>
        <item x="142"/>
        <item x="126"/>
        <item x="24"/>
        <item x="104"/>
        <item x="769"/>
        <item x="935"/>
        <item x="149"/>
        <item x="111"/>
        <item x="537"/>
        <item x="229"/>
        <item x="286"/>
        <item x="764"/>
        <item x="243"/>
        <item x="32"/>
        <item x="203"/>
        <item x="982"/>
        <item x="7"/>
        <item x="679"/>
        <item x="594"/>
        <item x="541"/>
        <item x="890"/>
        <item x="459"/>
        <item x="859"/>
        <item x="976"/>
        <item x="158"/>
        <item x="325"/>
        <item x="131"/>
        <item x="555"/>
        <item x="716"/>
        <item x="519"/>
        <item x="781"/>
        <item x="880"/>
        <item x="535"/>
        <item x="952"/>
        <item x="184"/>
        <item x="972"/>
        <item x="17"/>
        <item x="175"/>
        <item x="401"/>
        <item x="268"/>
        <item x="488"/>
        <item x="291"/>
        <item x="799"/>
        <item x="288"/>
        <item x="737"/>
        <item x="228"/>
        <item x="533"/>
        <item x="897"/>
        <item x="404"/>
        <item x="772"/>
        <item x="785"/>
        <item x="314"/>
        <item x="863"/>
        <item x="438"/>
        <item x="114"/>
        <item x="27"/>
        <item x="410"/>
        <item x="968"/>
        <item x="957"/>
        <item x="805"/>
        <item x="665"/>
        <item x="860"/>
        <item x="441"/>
        <item x="816"/>
        <item x="514"/>
        <item x="524"/>
        <item x="545"/>
        <item x="123"/>
        <item x="232"/>
        <item x="633"/>
        <item x="258"/>
        <item x="738"/>
        <item x="327"/>
        <item x="169"/>
        <item x="597"/>
        <item x="124"/>
        <item x="448"/>
        <item x="219"/>
        <item x="525"/>
        <item x="425"/>
        <item x="873"/>
        <item x="284"/>
        <item x="424"/>
        <item x="889"/>
        <item x="530"/>
        <item x="47"/>
        <item x="338"/>
        <item x="790"/>
        <item x="881"/>
        <item x="118"/>
        <item x="2"/>
        <item x="546"/>
        <item x="456"/>
        <item x="263"/>
        <item x="913"/>
        <item x="560"/>
        <item x="556"/>
        <item x="593"/>
        <item x="451"/>
        <item x="620"/>
        <item x="577"/>
        <item x="962"/>
        <item x="89"/>
        <item x="255"/>
        <item x="364"/>
        <item x="233"/>
        <item x="381"/>
        <item x="483"/>
        <item x="408"/>
        <item x="91"/>
        <item x="120"/>
        <item x="209"/>
        <item x="687"/>
        <item x="13"/>
        <item x="588"/>
        <item x="549"/>
        <item x="991"/>
        <item x="898"/>
        <item x="247"/>
        <item x="182"/>
        <item x="715"/>
        <item x="925"/>
        <item x="249"/>
        <item x="758"/>
        <item x="23"/>
        <item x="617"/>
        <item x="502"/>
        <item x="696"/>
        <item x="831"/>
        <item x="998"/>
        <item x="185"/>
        <item x="162"/>
        <item x="747"/>
        <item x="529"/>
        <item x="759"/>
        <item x="752"/>
        <item x="887"/>
        <item x="177"/>
        <item x="241"/>
        <item x="735"/>
        <item x="827"/>
        <item x="960"/>
        <item x="446"/>
        <item x="85"/>
        <item x="256"/>
        <item x="372"/>
        <item x="308"/>
        <item x="463"/>
        <item x="439"/>
        <item x="595"/>
        <item x="14"/>
        <item x="220"/>
        <item x="265"/>
        <item x="777"/>
        <item x="504"/>
        <item x="297"/>
        <item x="340"/>
        <item x="95"/>
        <item x="153"/>
        <item x="461"/>
        <item x="70"/>
        <item x="396"/>
        <item x="909"/>
        <item x="731"/>
        <item x="700"/>
        <item x="234"/>
        <item x="725"/>
        <item x="862"/>
        <item x="996"/>
        <item x="914"/>
        <item x="468"/>
        <item x="125"/>
        <item x="54"/>
        <item x="643"/>
        <item x="41"/>
        <item x="178"/>
        <item x="160"/>
        <item x="879"/>
        <item x="62"/>
        <item x="479"/>
        <item x="911"/>
        <item x="807"/>
        <item x="741"/>
        <item x="950"/>
        <item x="866"/>
        <item x="43"/>
        <item x="804"/>
        <item x="159"/>
        <item x="489"/>
        <item x="426"/>
        <item x="714"/>
        <item x="568"/>
        <item x="748"/>
        <item x="864"/>
        <item x="874"/>
        <item x="242"/>
        <item x="363"/>
        <item x="596"/>
        <item x="689"/>
        <item x="475"/>
        <item x="412"/>
        <item x="223"/>
        <item x="809"/>
        <item x="977"/>
        <item x="853"/>
        <item x="307"/>
        <item x="208"/>
        <item x="867"/>
        <item x="720"/>
        <item x="628"/>
        <item x="717"/>
        <item x="279"/>
        <item x="938"/>
        <item x="559"/>
        <item x="8"/>
        <item x="351"/>
        <item x="55"/>
        <item x="592"/>
        <item x="487"/>
        <item x="261"/>
        <item x="569"/>
        <item x="902"/>
        <item x="603"/>
        <item x="313"/>
        <item x="82"/>
        <item x="520"/>
        <item x="774"/>
        <item x="76"/>
        <item x="12"/>
        <item x="10"/>
        <item x="490"/>
        <item x="833"/>
        <item x="640"/>
        <item x="154"/>
        <item x="343"/>
        <item x="342"/>
        <item x="692"/>
        <item x="844"/>
        <item x="88"/>
        <item x="971"/>
        <item x="324"/>
        <item x="270"/>
        <item x="188"/>
        <item x="292"/>
        <item x="40"/>
        <item x="668"/>
        <item x="136"/>
        <item x="205"/>
        <item x="786"/>
        <item x="454"/>
        <item x="787"/>
        <item x="544"/>
        <item x="434"/>
        <item x="565"/>
        <item x="845"/>
        <item x="924"/>
        <item x="638"/>
        <item x="728"/>
        <item x="328"/>
        <item x="903"/>
        <item x="986"/>
        <item x="260"/>
        <item x="712"/>
        <item x="49"/>
        <item x="849"/>
        <item x="272"/>
        <item x="298"/>
        <item x="37"/>
        <item x="374"/>
        <item x="671"/>
        <item x="676"/>
        <item x="42"/>
        <item x="992"/>
        <item x="443"/>
        <item x="662"/>
        <item x="613"/>
        <item x="978"/>
        <item x="128"/>
        <item x="642"/>
        <item x="699"/>
        <item x="166"/>
        <item x="929"/>
        <item x="857"/>
        <item x="405"/>
        <item x="623"/>
        <item x="290"/>
        <item x="384"/>
        <item x="393"/>
        <item x="246"/>
        <item x="937"/>
        <item x="18"/>
        <item x="989"/>
        <item x="634"/>
        <item x="172"/>
        <item x="839"/>
        <item x="498"/>
        <item x="35"/>
        <item x="581"/>
        <item x="36"/>
        <item x="666"/>
        <item x="71"/>
        <item x="367"/>
        <item x="379"/>
        <item x="762"/>
        <item x="469"/>
        <item x="147"/>
        <item x="245"/>
        <item x="891"/>
        <item x="499"/>
        <item x="253"/>
        <item x="536"/>
        <item x="415"/>
        <item x="843"/>
        <item x="183"/>
        <item x="611"/>
        <item x="673"/>
        <item x="417"/>
        <item x="139"/>
        <item x="899"/>
        <item x="309"/>
        <item x="119"/>
        <item x="248"/>
        <item x="586"/>
        <item x="705"/>
        <item x="621"/>
        <item x="883"/>
        <item x="96"/>
        <item x="283"/>
        <item x="445"/>
        <item x="718"/>
        <item x="830"/>
        <item x="927"/>
        <item x="510"/>
        <item x="427"/>
        <item x="562"/>
        <item x="346"/>
        <item x="471"/>
        <item x="660"/>
        <item x="575"/>
        <item x="329"/>
        <item x="969"/>
        <item x="574"/>
        <item x="222"/>
        <item x="958"/>
        <item x="607"/>
        <item x="943"/>
        <item x="956"/>
        <item x="580"/>
        <item x="68"/>
        <item x="932"/>
        <item x="742"/>
        <item x="942"/>
        <item x="954"/>
        <item x="614"/>
        <item x="906"/>
        <item x="606"/>
        <item x="207"/>
        <item x="573"/>
        <item x="21"/>
        <item x="11"/>
        <item x="882"/>
        <item x="72"/>
        <item x="527"/>
        <item x="605"/>
        <item x="112"/>
        <item x="600"/>
        <item x="275"/>
        <item x="127"/>
        <item x="838"/>
        <item x="531"/>
        <item x="871"/>
        <item x="66"/>
        <item x="995"/>
        <item x="810"/>
        <item x="823"/>
        <item x="388"/>
        <item x="886"/>
        <item x="651"/>
        <item x="134"/>
        <item x="970"/>
        <item x="627"/>
        <item x="225"/>
        <item x="50"/>
        <item x="113"/>
        <item x="273"/>
        <item x="310"/>
        <item x="775"/>
        <item x="944"/>
        <item x="332"/>
        <item x="624"/>
        <item x="303"/>
        <item x="472"/>
        <item x="657"/>
        <item x="464"/>
        <item x="813"/>
        <item x="641"/>
        <item x="615"/>
        <item x="145"/>
        <item x="75"/>
        <item x="654"/>
        <item x="116"/>
        <item x="5"/>
        <item x="214"/>
        <item x="561"/>
        <item x="191"/>
        <item x="478"/>
        <item x="501"/>
        <item x="213"/>
        <item x="470"/>
        <item x="26"/>
        <item x="674"/>
        <item x="416"/>
        <item x="983"/>
        <item x="293"/>
        <item x="380"/>
        <item x="331"/>
        <item x="106"/>
        <item x="254"/>
        <item x="44"/>
        <item x="409"/>
        <item x="389"/>
        <item x="726"/>
        <item x="101"/>
        <item x="312"/>
        <item x="727"/>
        <item x="19"/>
        <item x="171"/>
        <item x="156"/>
        <item x="289"/>
        <item x="761"/>
        <item x="622"/>
        <item x="856"/>
        <item x="877"/>
        <item x="923"/>
        <item x="503"/>
        <item x="757"/>
        <item x="197"/>
        <item x="701"/>
        <item x="358"/>
        <item x="216"/>
        <item x="964"/>
        <item x="455"/>
        <item x="497"/>
        <item x="90"/>
        <item x="908"/>
        <item x="564"/>
        <item x="625"/>
        <item x="896"/>
        <item x="589"/>
        <item x="959"/>
        <item x="117"/>
        <item x="98"/>
        <item x="582"/>
        <item x="435"/>
        <item x="900"/>
        <item x="988"/>
        <item x="912"/>
        <item x="765"/>
        <item x="940"/>
        <item x="825"/>
        <item x="278"/>
        <item x="267"/>
        <item x="532"/>
        <item x="494"/>
        <item x="87"/>
        <item x="934"/>
        <item x="108"/>
        <item x="690"/>
        <item x="210"/>
        <item x="518"/>
        <item x="637"/>
        <item x="164"/>
        <item x="939"/>
        <item x="419"/>
        <item x="370"/>
        <item x="274"/>
        <item x="221"/>
        <item x="826"/>
        <item x="59"/>
        <item x="513"/>
        <item x="83"/>
        <item x="334"/>
        <item x="305"/>
        <item x="102"/>
        <item x="610"/>
        <item x="411"/>
        <item x="264"/>
        <item x="121"/>
        <item x="450"/>
        <item x="86"/>
        <item x="523"/>
        <item x="335"/>
        <item x="146"/>
        <item x="430"/>
        <item x="137"/>
        <item x="663"/>
        <item x="473"/>
        <item x="295"/>
        <item x="835"/>
        <item x="304"/>
        <item x="930"/>
        <item x="789"/>
        <item x="58"/>
        <item x="990"/>
        <item x="348"/>
        <item x="984"/>
        <item x="966"/>
        <item x="105"/>
        <item x="678"/>
        <item x="321"/>
        <item x="315"/>
        <item x="181"/>
        <item x="973"/>
        <item x="661"/>
        <item x="540"/>
        <item x="571"/>
        <item x="306"/>
        <item x="915"/>
        <item x="163"/>
        <item x="382"/>
        <item x="231"/>
        <item x="198"/>
        <item x="300"/>
        <item x="948"/>
        <item x="806"/>
        <item x="778"/>
        <item x="227"/>
        <item x="648"/>
        <item x="946"/>
        <item x="963"/>
        <item x="428"/>
        <item x="521"/>
        <item x="375"/>
        <item x="892"/>
        <item x="133"/>
        <item x="766"/>
        <item x="587"/>
        <item x="664"/>
        <item x="945"/>
        <item x="953"/>
        <item x="130"/>
        <item x="650"/>
        <item x="635"/>
        <item x="1"/>
        <item x="578"/>
        <item x="20"/>
        <item x="400"/>
        <item x="316"/>
        <item x="482"/>
        <item x="285"/>
        <item x="794"/>
        <item x="394"/>
        <item x="697"/>
        <item x="894"/>
        <item x="865"/>
        <item x="319"/>
        <item x="212"/>
        <item x="949"/>
        <item x="437"/>
        <item x="135"/>
        <item x="359"/>
        <item x="282"/>
        <item x="743"/>
        <item x="31"/>
        <item x="92"/>
        <item x="376"/>
        <item x="407"/>
        <item x="457"/>
        <item x="658"/>
        <item x="99"/>
        <item x="847"/>
        <item x="492"/>
        <item x="157"/>
        <item x="646"/>
        <item x="345"/>
        <item x="341"/>
        <item x="652"/>
        <item x="355"/>
        <item x="352"/>
        <item x="719"/>
        <item x="38"/>
        <item x="399"/>
        <item x="974"/>
        <item x="528"/>
        <item x="378"/>
        <item x="505"/>
        <item x="811"/>
        <item x="941"/>
        <item x="29"/>
        <item x="48"/>
        <item x="365"/>
        <item x="395"/>
        <item x="67"/>
        <item x="420"/>
        <item x="65"/>
        <item x="703"/>
        <item x="418"/>
        <item x="936"/>
        <item x="814"/>
        <item x="30"/>
        <item x="818"/>
        <item x="429"/>
        <item x="386"/>
        <item x="905"/>
        <item x="16"/>
        <item x="52"/>
        <item x="266"/>
        <item x="598"/>
        <item x="709"/>
        <item x="739"/>
        <item x="152"/>
        <item x="148"/>
        <item x="277"/>
        <item x="993"/>
        <item x="618"/>
        <item x="174"/>
        <item x="69"/>
        <item x="921"/>
        <item x="80"/>
        <item x="947"/>
        <item x="161"/>
        <item x="667"/>
        <item x="356"/>
        <item x="850"/>
        <item x="46"/>
        <item x="250"/>
        <item x="495"/>
        <item x="681"/>
        <item x="783"/>
        <item x="802"/>
        <item x="512"/>
        <item x="656"/>
        <item x="506"/>
        <item x="199"/>
        <item x="353"/>
        <item x="619"/>
        <item x="846"/>
        <item x="955"/>
        <item x="951"/>
        <item x="999"/>
        <item x="187"/>
        <item x="186"/>
        <item x="632"/>
        <item x="357"/>
        <item x="779"/>
        <item x="985"/>
        <item x="868"/>
        <item x="138"/>
        <item x="271"/>
        <item x="848"/>
        <item x="721"/>
        <item x="782"/>
        <item x="34"/>
        <item x="511"/>
        <item x="517"/>
        <item x="987"/>
        <item x="981"/>
        <item x="366"/>
        <item x="239"/>
        <item x="311"/>
        <item x="647"/>
        <item x="3"/>
        <item x="317"/>
        <item x="875"/>
        <item x="736"/>
        <item x="440"/>
        <item x="901"/>
        <item x="77"/>
        <item x="579"/>
        <item x="491"/>
        <item x="413"/>
        <item x="710"/>
        <item x="792"/>
        <item x="841"/>
        <item x="259"/>
        <item x="94"/>
        <item x="60"/>
        <item x="193"/>
        <item x="189"/>
        <item x="78"/>
        <item x="170"/>
        <item x="235"/>
        <item x="724"/>
        <item x="763"/>
        <item x="194"/>
        <item x="39"/>
        <item x="694"/>
        <item x="795"/>
        <item x="168"/>
        <item x="485"/>
        <item x="132"/>
        <item x="803"/>
        <item x="211"/>
        <item x="377"/>
        <item x="907"/>
        <item x="63"/>
        <item x="933"/>
        <item x="22"/>
        <item x="516"/>
        <item x="57"/>
        <item x="819"/>
        <item x="554"/>
        <item x="756"/>
        <item x="723"/>
        <item x="236"/>
        <item x="767"/>
        <item x="444"/>
        <item x="629"/>
        <item x="276"/>
        <item x="433"/>
        <item x="110"/>
        <item x="458"/>
        <item x="793"/>
        <item x="84"/>
        <item x="542"/>
        <item x="729"/>
        <item x="693"/>
        <item x="257"/>
        <item x="493"/>
        <item x="852"/>
        <item x="659"/>
        <item x="467"/>
        <item x="302"/>
        <item x="975"/>
        <item x="299"/>
        <item x="812"/>
        <item x="151"/>
        <item x="669"/>
        <item x="854"/>
        <item x="543"/>
        <item x="496"/>
        <item x="402"/>
        <item x="56"/>
        <item x="51"/>
        <item x="817"/>
        <item x="252"/>
        <item x="522"/>
        <item x="876"/>
        <item x="238"/>
        <item x="476"/>
        <item x="25"/>
        <item x="837"/>
        <item x="822"/>
        <item x="387"/>
        <item x="686"/>
        <item x="550"/>
        <item x="753"/>
        <item x="685"/>
        <item h="1" x="53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117">
        <item x="73"/>
        <item x="107"/>
        <item x="91"/>
        <item x="104"/>
        <item x="50"/>
        <item x="106"/>
        <item x="43"/>
        <item x="89"/>
        <item x="59"/>
        <item x="110"/>
        <item x="84"/>
        <item x="98"/>
        <item x="95"/>
        <item x="76"/>
        <item x="94"/>
        <item x="108"/>
        <item x="114"/>
        <item x="105"/>
        <item x="79"/>
        <item x="113"/>
        <item x="80"/>
        <item x="88"/>
        <item x="101"/>
        <item x="54"/>
        <item x="86"/>
        <item x="81"/>
        <item x="6"/>
        <item x="47"/>
        <item x="24"/>
        <item x="97"/>
        <item x="115"/>
        <item x="100"/>
        <item x="41"/>
        <item x="103"/>
        <item x="93"/>
        <item x="96"/>
        <item x="32"/>
        <item x="60"/>
        <item x="66"/>
        <item x="82"/>
        <item x="23"/>
        <item x="12"/>
        <item x="75"/>
        <item x="74"/>
        <item x="27"/>
        <item x="72"/>
        <item x="7"/>
        <item x="35"/>
        <item x="26"/>
        <item x="55"/>
        <item x="64"/>
        <item x="10"/>
        <item x="92"/>
        <item x="1"/>
        <item x="20"/>
        <item x="68"/>
        <item x="19"/>
        <item x="11"/>
        <item x="16"/>
        <item x="3"/>
        <item x="15"/>
        <item x="87"/>
        <item x="18"/>
        <item x="9"/>
        <item x="25"/>
        <item x="30"/>
        <item x="33"/>
        <item x="62"/>
        <item x="21"/>
        <item x="40"/>
        <item x="70"/>
        <item x="63"/>
        <item x="31"/>
        <item x="49"/>
        <item x="51"/>
        <item x="69"/>
        <item x="48"/>
        <item x="37"/>
        <item x="28"/>
        <item x="42"/>
        <item x="29"/>
        <item x="52"/>
        <item x="58"/>
        <item x="0"/>
        <item x="61"/>
        <item x="14"/>
        <item x="56"/>
        <item x="17"/>
        <item x="5"/>
        <item x="38"/>
        <item x="53"/>
        <item x="36"/>
        <item x="46"/>
        <item x="22"/>
        <item x="4"/>
        <item x="57"/>
        <item x="90"/>
        <item x="65"/>
        <item x="83"/>
        <item x="67"/>
        <item x="45"/>
        <item x="71"/>
        <item x="44"/>
        <item x="13"/>
        <item x="39"/>
        <item x="99"/>
        <item x="8"/>
        <item x="2"/>
        <item x="77"/>
        <item x="34"/>
        <item x="85"/>
        <item x="111"/>
        <item x="78"/>
        <item x="109"/>
        <item x="112"/>
        <item x="102"/>
        <item t="default"/>
      </items>
    </pivotField>
    <pivotField showAll="0"/>
    <pivotField showAll="0"/>
    <pivotField showAll="0"/>
    <pivotField dataField="1" showAll="0">
      <items count="725">
        <item x="477"/>
        <item x="176"/>
        <item x="303"/>
        <item x="523"/>
        <item x="288"/>
        <item x="529"/>
        <item x="60"/>
        <item x="240"/>
        <item x="78"/>
        <item x="691"/>
        <item x="107"/>
        <item x="392"/>
        <item x="531"/>
        <item x="552"/>
        <item x="342"/>
        <item x="188"/>
        <item x="682"/>
        <item x="448"/>
        <item x="276"/>
        <item x="199"/>
        <item x="550"/>
        <item x="223"/>
        <item x="613"/>
        <item x="610"/>
        <item x="327"/>
        <item x="291"/>
        <item x="534"/>
        <item x="637"/>
        <item x="369"/>
        <item x="543"/>
        <item x="359"/>
        <item x="703"/>
        <item x="206"/>
        <item x="213"/>
        <item x="446"/>
        <item x="73"/>
        <item x="215"/>
        <item x="608"/>
        <item x="296"/>
        <item x="621"/>
        <item x="311"/>
        <item x="605"/>
        <item x="250"/>
        <item x="214"/>
        <item x="6"/>
        <item x="379"/>
        <item x="490"/>
        <item x="93"/>
        <item x="509"/>
        <item x="561"/>
        <item x="97"/>
        <item x="330"/>
        <item x="401"/>
        <item x="53"/>
        <item x="644"/>
        <item x="387"/>
        <item x="493"/>
        <item x="391"/>
        <item x="624"/>
        <item x="572"/>
        <item x="452"/>
        <item x="30"/>
        <item x="706"/>
        <item x="321"/>
        <item x="156"/>
        <item x="322"/>
        <item x="283"/>
        <item x="535"/>
        <item x="341"/>
        <item x="454"/>
        <item x="40"/>
        <item x="443"/>
        <item x="26"/>
        <item x="229"/>
        <item x="333"/>
        <item x="558"/>
        <item x="586"/>
        <item x="609"/>
        <item x="657"/>
        <item x="294"/>
        <item x="336"/>
        <item x="554"/>
        <item x="408"/>
        <item x="129"/>
        <item x="633"/>
        <item x="181"/>
        <item x="312"/>
        <item x="597"/>
        <item x="704"/>
        <item x="68"/>
        <item x="695"/>
        <item x="488"/>
        <item x="111"/>
        <item x="263"/>
        <item x="709"/>
        <item x="354"/>
        <item x="328"/>
        <item x="532"/>
        <item x="326"/>
        <item x="582"/>
        <item x="251"/>
        <item x="116"/>
        <item x="693"/>
        <item x="84"/>
        <item x="25"/>
        <item x="57"/>
        <item x="722"/>
        <item x="410"/>
        <item x="161"/>
        <item x="467"/>
        <item x="189"/>
        <item x="414"/>
        <item x="346"/>
        <item x="556"/>
        <item x="94"/>
        <item x="719"/>
        <item x="571"/>
        <item x="241"/>
        <item x="170"/>
        <item x="12"/>
        <item x="453"/>
        <item x="678"/>
        <item x="427"/>
        <item x="282"/>
        <item x="686"/>
        <item x="344"/>
        <item x="182"/>
        <item x="583"/>
        <item x="281"/>
        <item x="634"/>
        <item x="71"/>
        <item x="178"/>
        <item x="603"/>
        <item x="10"/>
        <item x="615"/>
        <item x="687"/>
        <item x="492"/>
        <item x="653"/>
        <item x="694"/>
        <item x="462"/>
        <item x="707"/>
        <item x="230"/>
        <item x="584"/>
        <item x="15"/>
        <item x="20"/>
        <item x="171"/>
        <item x="429"/>
        <item x="430"/>
        <item x="43"/>
        <item x="272"/>
        <item x="90"/>
        <item x="424"/>
        <item x="1"/>
        <item x="38"/>
        <item x="547"/>
        <item x="667"/>
        <item x="297"/>
        <item x="125"/>
        <item x="721"/>
        <item x="602"/>
        <item x="473"/>
        <item x="122"/>
        <item x="7"/>
        <item x="58"/>
        <item x="598"/>
        <item x="662"/>
        <item x="27"/>
        <item x="596"/>
        <item x="353"/>
        <item x="666"/>
        <item x="684"/>
        <item x="305"/>
        <item x="309"/>
        <item x="399"/>
        <item x="669"/>
        <item x="591"/>
        <item x="340"/>
        <item x="31"/>
        <item x="313"/>
        <item x="150"/>
        <item x="470"/>
        <item x="517"/>
        <item x="335"/>
        <item x="23"/>
        <item x="423"/>
        <item x="479"/>
        <item x="551"/>
        <item x="191"/>
        <item x="701"/>
        <item x="209"/>
        <item x="134"/>
        <item x="11"/>
        <item x="578"/>
        <item x="677"/>
        <item x="109"/>
        <item x="614"/>
        <item x="516"/>
        <item x="499"/>
        <item x="22"/>
        <item x="320"/>
        <item x="698"/>
        <item x="287"/>
        <item x="260"/>
        <item x="184"/>
        <item x="388"/>
        <item x="28"/>
        <item x="277"/>
        <item x="622"/>
        <item x="293"/>
        <item x="700"/>
        <item x="713"/>
        <item x="428"/>
        <item x="360"/>
        <item x="421"/>
        <item x="35"/>
        <item x="365"/>
        <item x="646"/>
        <item x="570"/>
        <item x="19"/>
        <item x="228"/>
        <item x="131"/>
        <item x="270"/>
        <item x="376"/>
        <item x="261"/>
        <item x="404"/>
        <item x="377"/>
        <item x="440"/>
        <item x="599"/>
        <item x="258"/>
        <item x="489"/>
        <item x="594"/>
        <item x="626"/>
        <item x="16"/>
        <item x="136"/>
        <item x="269"/>
        <item x="197"/>
        <item x="222"/>
        <item x="349"/>
        <item x="3"/>
        <item x="636"/>
        <item x="458"/>
        <item x="329"/>
        <item x="41"/>
        <item x="275"/>
        <item x="564"/>
        <item x="580"/>
        <item x="280"/>
        <item x="88"/>
        <item x="158"/>
        <item x="497"/>
        <item x="147"/>
        <item x="501"/>
        <item x="617"/>
        <item x="306"/>
        <item x="384"/>
        <item x="61"/>
        <item x="167"/>
        <item x="395"/>
        <item x="631"/>
        <item x="546"/>
        <item x="284"/>
        <item x="76"/>
        <item x="21"/>
        <item x="216"/>
        <item x="252"/>
        <item x="69"/>
        <item x="538"/>
        <item x="627"/>
        <item x="34"/>
        <item x="70"/>
        <item x="413"/>
        <item x="402"/>
        <item x="486"/>
        <item x="9"/>
        <item x="478"/>
        <item x="289"/>
        <item x="159"/>
        <item x="385"/>
        <item x="618"/>
        <item x="468"/>
        <item x="173"/>
        <item x="696"/>
        <item x="563"/>
        <item x="124"/>
        <item x="226"/>
        <item x="568"/>
        <item x="98"/>
        <item x="641"/>
        <item x="512"/>
        <item x="510"/>
        <item x="513"/>
        <item x="718"/>
        <item x="474"/>
        <item x="702"/>
        <item x="37"/>
        <item x="338"/>
        <item x="656"/>
        <item x="483"/>
        <item x="439"/>
        <item x="527"/>
        <item x="374"/>
        <item x="118"/>
        <item x="398"/>
        <item x="663"/>
        <item x="198"/>
        <item x="224"/>
        <item x="29"/>
        <item x="659"/>
        <item x="650"/>
        <item x="654"/>
        <item x="108"/>
        <item x="471"/>
        <item x="201"/>
        <item x="688"/>
        <item x="500"/>
        <item x="670"/>
        <item x="273"/>
        <item x="110"/>
        <item x="268"/>
        <item x="616"/>
        <item x="355"/>
        <item x="301"/>
        <item x="151"/>
        <item x="59"/>
        <item x="332"/>
        <item x="177"/>
        <item x="366"/>
        <item x="18"/>
        <item x="437"/>
        <item x="485"/>
        <item x="383"/>
        <item x="106"/>
        <item x="528"/>
        <item x="164"/>
        <item x="647"/>
        <item x="79"/>
        <item x="592"/>
        <item x="464"/>
        <item x="334"/>
        <item x="577"/>
        <item x="444"/>
        <item x="649"/>
        <item x="105"/>
        <item x="286"/>
        <item x="221"/>
        <item x="465"/>
        <item x="47"/>
        <item x="246"/>
        <item x="672"/>
        <item x="317"/>
        <item x="412"/>
        <item x="236"/>
        <item x="417"/>
        <item x="139"/>
        <item x="431"/>
        <item x="212"/>
        <item x="400"/>
        <item x="310"/>
        <item x="96"/>
        <item x="220"/>
        <item x="593"/>
        <item x="127"/>
        <item x="351"/>
        <item x="498"/>
        <item x="405"/>
        <item x="380"/>
        <item x="128"/>
        <item x="244"/>
        <item x="264"/>
        <item x="482"/>
        <item x="85"/>
        <item x="80"/>
        <item x="514"/>
        <item x="705"/>
        <item x="185"/>
        <item x="232"/>
        <item x="409"/>
        <item x="155"/>
        <item x="120"/>
        <item x="447"/>
        <item x="203"/>
        <item x="225"/>
        <item x="165"/>
        <item x="601"/>
        <item x="362"/>
        <item x="356"/>
        <item x="463"/>
        <item x="573"/>
        <item x="285"/>
        <item x="378"/>
        <item x="113"/>
        <item x="65"/>
        <item x="292"/>
        <item x="537"/>
        <item x="187"/>
        <item x="433"/>
        <item x="519"/>
        <item x="337"/>
        <item x="137"/>
        <item x="522"/>
        <item x="382"/>
        <item x="524"/>
        <item x="234"/>
        <item x="635"/>
        <item x="143"/>
        <item x="44"/>
        <item x="426"/>
        <item x="347"/>
        <item x="169"/>
        <item x="217"/>
        <item x="466"/>
        <item x="418"/>
        <item x="370"/>
        <item x="256"/>
        <item x="190"/>
        <item x="496"/>
        <item x="253"/>
        <item x="576"/>
        <item x="450"/>
        <item x="262"/>
        <item x="54"/>
        <item x="371"/>
        <item x="640"/>
        <item x="218"/>
        <item x="495"/>
        <item x="585"/>
        <item x="157"/>
        <item x="50"/>
        <item x="56"/>
        <item x="117"/>
        <item x="237"/>
        <item x="435"/>
        <item x="144"/>
        <item x="81"/>
        <item x="685"/>
        <item x="33"/>
        <item x="123"/>
        <item x="202"/>
        <item x="32"/>
        <item x="542"/>
        <item x="403"/>
        <item x="153"/>
        <item x="520"/>
        <item x="674"/>
        <item x="319"/>
        <item x="160"/>
        <item x="180"/>
        <item x="308"/>
        <item x="723"/>
        <item x="103"/>
        <item x="121"/>
        <item x="683"/>
        <item x="255"/>
        <item x="407"/>
        <item x="82"/>
        <item x="64"/>
        <item x="343"/>
        <item x="75"/>
        <item x="394"/>
        <item x="36"/>
        <item x="494"/>
        <item x="714"/>
        <item x="606"/>
        <item x="324"/>
        <item x="541"/>
        <item x="581"/>
        <item x="135"/>
        <item x="675"/>
        <item x="381"/>
        <item x="589"/>
        <item x="318"/>
        <item x="553"/>
        <item x="508"/>
        <item x="72"/>
        <item x="711"/>
        <item x="46"/>
        <item x="323"/>
        <item x="87"/>
        <item x="567"/>
        <item x="0"/>
        <item x="518"/>
        <item x="475"/>
        <item x="357"/>
        <item x="375"/>
        <item x="195"/>
        <item x="481"/>
        <item x="717"/>
        <item x="611"/>
        <item x="254"/>
        <item x="204"/>
        <item x="555"/>
        <item x="242"/>
        <item x="480"/>
        <item x="194"/>
        <item x="211"/>
        <item x="145"/>
        <item x="638"/>
        <item x="298"/>
        <item x="389"/>
        <item x="368"/>
        <item x="566"/>
        <item x="175"/>
        <item x="630"/>
        <item x="5"/>
        <item x="278"/>
        <item x="52"/>
        <item x="393"/>
        <item x="579"/>
        <item x="141"/>
        <item x="364"/>
        <item x="632"/>
        <item x="74"/>
        <item x="316"/>
        <item x="449"/>
        <item x="279"/>
        <item x="671"/>
        <item x="645"/>
        <item x="562"/>
        <item x="166"/>
        <item x="487"/>
        <item x="239"/>
        <item x="419"/>
        <item x="472"/>
        <item x="460"/>
        <item x="179"/>
        <item x="425"/>
        <item x="588"/>
        <item x="248"/>
        <item x="358"/>
        <item x="49"/>
        <item x="720"/>
        <item x="146"/>
        <item x="559"/>
        <item x="235"/>
        <item x="271"/>
        <item x="300"/>
        <item x="86"/>
        <item x="469"/>
        <item x="432"/>
        <item x="245"/>
        <item x="539"/>
        <item x="533"/>
        <item x="196"/>
        <item x="148"/>
        <item x="205"/>
        <item x="102"/>
        <item x="459"/>
        <item x="92"/>
        <item x="620"/>
        <item x="658"/>
        <item x="629"/>
        <item x="455"/>
        <item x="168"/>
        <item x="99"/>
        <item x="119"/>
        <item x="386"/>
        <item x="83"/>
        <item x="238"/>
        <item x="445"/>
        <item x="665"/>
        <item x="200"/>
        <item x="434"/>
        <item x="302"/>
        <item x="689"/>
        <item x="715"/>
        <item x="397"/>
        <item x="172"/>
        <item x="162"/>
        <item x="163"/>
        <item x="461"/>
        <item x="174"/>
        <item x="506"/>
        <item x="438"/>
        <item x="676"/>
        <item x="208"/>
        <item x="339"/>
        <item x="521"/>
        <item x="415"/>
        <item x="628"/>
        <item x="77"/>
        <item x="266"/>
        <item x="604"/>
        <item x="697"/>
        <item x="243"/>
        <item x="545"/>
        <item x="67"/>
        <item x="17"/>
        <item x="186"/>
        <item x="142"/>
        <item x="4"/>
        <item x="560"/>
        <item x="643"/>
        <item x="373"/>
        <item x="115"/>
        <item x="101"/>
        <item x="505"/>
        <item x="331"/>
        <item x="655"/>
        <item x="14"/>
        <item x="132"/>
        <item x="91"/>
        <item x="348"/>
        <item x="325"/>
        <item x="363"/>
        <item x="673"/>
        <item x="249"/>
        <item x="55"/>
        <item x="526"/>
        <item x="442"/>
        <item x="422"/>
        <item x="651"/>
        <item x="623"/>
        <item x="587"/>
        <item x="699"/>
        <item x="227"/>
        <item x="600"/>
        <item x="390"/>
        <item x="504"/>
        <item x="619"/>
        <item x="548"/>
        <item x="625"/>
        <item x="39"/>
        <item x="259"/>
        <item x="290"/>
        <item x="154"/>
        <item x="304"/>
        <item x="100"/>
        <item x="350"/>
        <item x="63"/>
        <item x="295"/>
        <item x="372"/>
        <item x="642"/>
        <item x="436"/>
        <item x="680"/>
        <item x="345"/>
        <item x="515"/>
        <item x="525"/>
        <item x="530"/>
        <item x="66"/>
        <item x="114"/>
        <item x="257"/>
        <item x="456"/>
        <item x="396"/>
        <item x="152"/>
        <item x="361"/>
        <item x="679"/>
        <item x="557"/>
        <item x="575"/>
        <item x="692"/>
        <item x="491"/>
        <item x="660"/>
        <item x="314"/>
        <item x="511"/>
        <item x="681"/>
        <item x="24"/>
        <item x="89"/>
        <item x="210"/>
        <item x="664"/>
        <item x="104"/>
        <item x="2"/>
        <item x="536"/>
        <item x="62"/>
        <item x="207"/>
        <item x="133"/>
        <item x="126"/>
        <item x="690"/>
        <item x="507"/>
        <item x="233"/>
        <item x="565"/>
        <item x="8"/>
        <item x="710"/>
        <item x="544"/>
        <item x="595"/>
        <item x="231"/>
        <item x="652"/>
        <item x="112"/>
        <item x="315"/>
        <item x="45"/>
        <item x="307"/>
        <item x="149"/>
        <item x="502"/>
        <item x="183"/>
        <item x="540"/>
        <item x="484"/>
        <item x="708"/>
        <item x="140"/>
        <item x="299"/>
        <item x="716"/>
        <item x="367"/>
        <item x="13"/>
        <item x="219"/>
        <item x="441"/>
        <item x="661"/>
        <item x="138"/>
        <item x="406"/>
        <item x="712"/>
        <item x="274"/>
        <item x="639"/>
        <item x="48"/>
        <item x="503"/>
        <item x="607"/>
        <item x="95"/>
        <item x="352"/>
        <item x="411"/>
        <item x="130"/>
        <item x="451"/>
        <item x="265"/>
        <item x="549"/>
        <item x="457"/>
        <item x="612"/>
        <item x="590"/>
        <item x="51"/>
        <item x="416"/>
        <item x="569"/>
        <item x="476"/>
        <item x="267"/>
        <item x="648"/>
        <item x="247"/>
        <item x="574"/>
        <item x="193"/>
        <item x="192"/>
        <item x="42"/>
        <item x="668"/>
        <item x="420"/>
        <item t="default"/>
      </items>
    </pivotField>
    <pivotField showAll="0"/>
    <pivotField dataField="1" showAll="0">
      <items count="449">
        <item x="146"/>
        <item x="314"/>
        <item x="220"/>
        <item x="344"/>
        <item x="380"/>
        <item x="56"/>
        <item x="72"/>
        <item x="95"/>
        <item x="356"/>
        <item x="428"/>
        <item x="243"/>
        <item x="153"/>
        <item x="343"/>
        <item x="160"/>
        <item x="256"/>
        <item x="405"/>
        <item x="163"/>
        <item x="383"/>
        <item x="382"/>
        <item x="175"/>
        <item x="212"/>
        <item x="265"/>
        <item x="226"/>
        <item x="391"/>
        <item x="168"/>
        <item x="203"/>
        <item x="250"/>
        <item x="292"/>
        <item x="23"/>
        <item x="271"/>
        <item x="216"/>
        <item x="167"/>
        <item x="192"/>
        <item x="365"/>
        <item x="362"/>
        <item x="84"/>
        <item x="6"/>
        <item x="49"/>
        <item x="231"/>
        <item x="27"/>
        <item x="419"/>
        <item x="68"/>
        <item x="232"/>
        <item x="392"/>
        <item x="237"/>
        <item x="315"/>
        <item x="420"/>
        <item x="410"/>
        <item x="323"/>
        <item x="258"/>
        <item x="198"/>
        <item x="279"/>
        <item x="87"/>
        <item x="357"/>
        <item x="345"/>
        <item x="169"/>
        <item x="247"/>
        <item x="37"/>
        <item x="208"/>
        <item x="430"/>
        <item x="178"/>
        <item x="235"/>
        <item x="100"/>
        <item x="401"/>
        <item x="115"/>
        <item x="66"/>
        <item x="104"/>
        <item x="276"/>
        <item x="22"/>
        <item x="239"/>
        <item x="12"/>
        <item x="97"/>
        <item x="309"/>
        <item x="434"/>
        <item x="210"/>
        <item x="187"/>
        <item x="202"/>
        <item x="384"/>
        <item x="29"/>
        <item x="396"/>
        <item x="53"/>
        <item x="197"/>
        <item x="207"/>
        <item x="186"/>
        <item x="280"/>
        <item x="64"/>
        <item x="346"/>
        <item x="141"/>
        <item x="28"/>
        <item x="305"/>
        <item x="307"/>
        <item x="287"/>
        <item x="7"/>
        <item x="154"/>
        <item x="316"/>
        <item x="148"/>
        <item x="261"/>
        <item x="20"/>
        <item x="221"/>
        <item x="259"/>
        <item x="214"/>
        <item x="85"/>
        <item x="263"/>
        <item x="61"/>
        <item x="147"/>
        <item x="149"/>
        <item x="422"/>
        <item x="10"/>
        <item x="11"/>
        <item x="109"/>
        <item x="385"/>
        <item x="355"/>
        <item x="402"/>
        <item x="151"/>
        <item x="254"/>
        <item x="339"/>
        <item x="363"/>
        <item x="310"/>
        <item x="1"/>
        <item x="25"/>
        <item x="358"/>
        <item x="294"/>
        <item x="312"/>
        <item x="289"/>
        <item x="278"/>
        <item x="179"/>
        <item x="416"/>
        <item x="326"/>
        <item x="267"/>
        <item x="223"/>
        <item x="386"/>
        <item x="335"/>
        <item x="3"/>
        <item x="230"/>
        <item x="26"/>
        <item x="417"/>
        <item x="16"/>
        <item x="24"/>
        <item x="288"/>
        <item x="395"/>
        <item x="252"/>
        <item x="393"/>
        <item x="174"/>
        <item x="111"/>
        <item x="200"/>
        <item x="65"/>
        <item x="107"/>
        <item x="204"/>
        <item x="78"/>
        <item x="272"/>
        <item x="241"/>
        <item x="38"/>
        <item x="268"/>
        <item x="298"/>
        <item x="306"/>
        <item x="338"/>
        <item x="227"/>
        <item x="213"/>
        <item x="18"/>
        <item x="327"/>
        <item x="96"/>
        <item x="366"/>
        <item x="54"/>
        <item x="133"/>
        <item x="436"/>
        <item x="244"/>
        <item x="108"/>
        <item x="94"/>
        <item x="274"/>
        <item x="446"/>
        <item x="21"/>
        <item x="31"/>
        <item x="333"/>
        <item x="35"/>
        <item x="260"/>
        <item x="236"/>
        <item x="122"/>
        <item x="182"/>
        <item x="394"/>
        <item x="57"/>
        <item x="431"/>
        <item x="290"/>
        <item x="211"/>
        <item x="15"/>
        <item x="321"/>
        <item x="240"/>
        <item x="19"/>
        <item x="443"/>
        <item x="110"/>
        <item x="381"/>
        <item x="136"/>
        <item x="74"/>
        <item x="33"/>
        <item x="437"/>
        <item x="375"/>
        <item x="372"/>
        <item x="336"/>
        <item x="55"/>
        <item x="311"/>
        <item x="332"/>
        <item x="40"/>
        <item x="229"/>
        <item x="248"/>
        <item x="139"/>
        <item x="325"/>
        <item x="206"/>
        <item x="408"/>
        <item x="143"/>
        <item x="132"/>
        <item x="293"/>
        <item x="398"/>
        <item x="435"/>
        <item x="301"/>
        <item x="374"/>
        <item x="215"/>
        <item x="399"/>
        <item x="172"/>
        <item x="371"/>
        <item x="320"/>
        <item x="414"/>
        <item x="117"/>
        <item x="126"/>
        <item x="373"/>
        <item x="75"/>
        <item x="129"/>
        <item x="348"/>
        <item x="432"/>
        <item x="46"/>
        <item x="114"/>
        <item x="359"/>
        <item x="379"/>
        <item x="105"/>
        <item x="138"/>
        <item x="376"/>
        <item x="196"/>
        <item x="170"/>
        <item x="50"/>
        <item x="73"/>
        <item x="120"/>
        <item x="299"/>
        <item x="9"/>
        <item x="415"/>
        <item x="60"/>
        <item x="319"/>
        <item x="370"/>
        <item x="152"/>
        <item x="166"/>
        <item x="403"/>
        <item x="225"/>
        <item x="264"/>
        <item x="269"/>
        <item x="340"/>
        <item x="303"/>
        <item x="70"/>
        <item x="171"/>
        <item x="262"/>
        <item x="367"/>
        <item x="409"/>
        <item x="42"/>
        <item x="275"/>
        <item x="424"/>
        <item x="342"/>
        <item x="183"/>
        <item x="368"/>
        <item x="296"/>
        <item x="99"/>
        <item x="67"/>
        <item x="249"/>
        <item x="266"/>
        <item x="277"/>
        <item x="137"/>
        <item x="142"/>
        <item x="270"/>
        <item x="445"/>
        <item x="388"/>
        <item x="32"/>
        <item x="17"/>
        <item x="447"/>
        <item x="193"/>
        <item x="438"/>
        <item x="255"/>
        <item x="209"/>
        <item x="127"/>
        <item x="219"/>
        <item x="79"/>
        <item x="135"/>
        <item x="317"/>
        <item x="189"/>
        <item x="369"/>
        <item x="347"/>
        <item x="233"/>
        <item x="86"/>
        <item x="177"/>
        <item x="77"/>
        <item x="106"/>
        <item x="48"/>
        <item x="113"/>
        <item x="242"/>
        <item x="184"/>
        <item x="90"/>
        <item x="190"/>
        <item x="308"/>
        <item x="71"/>
        <item x="102"/>
        <item x="14"/>
        <item x="162"/>
        <item x="378"/>
        <item x="176"/>
        <item x="218"/>
        <item x="144"/>
        <item x="411"/>
        <item x="423"/>
        <item x="30"/>
        <item x="124"/>
        <item x="291"/>
        <item x="350"/>
        <item x="442"/>
        <item x="91"/>
        <item x="390"/>
        <item x="222"/>
        <item x="80"/>
        <item x="98"/>
        <item x="283"/>
        <item x="331"/>
        <item x="0"/>
        <item x="426"/>
        <item x="201"/>
        <item x="441"/>
        <item x="51"/>
        <item x="69"/>
        <item x="36"/>
        <item x="34"/>
        <item x="161"/>
        <item x="45"/>
        <item x="43"/>
        <item x="302"/>
        <item x="341"/>
        <item x="318"/>
        <item x="245"/>
        <item x="421"/>
        <item x="88"/>
        <item x="145"/>
        <item x="444"/>
        <item x="131"/>
        <item x="164"/>
        <item x="158"/>
        <item x="63"/>
        <item x="328"/>
        <item x="140"/>
        <item x="400"/>
        <item x="295"/>
        <item x="134"/>
        <item x="125"/>
        <item x="76"/>
        <item x="413"/>
        <item x="352"/>
        <item x="281"/>
        <item x="360"/>
        <item x="181"/>
        <item x="13"/>
        <item x="273"/>
        <item x="412"/>
        <item x="155"/>
        <item x="92"/>
        <item x="188"/>
        <item x="118"/>
        <item x="128"/>
        <item x="439"/>
        <item x="337"/>
        <item x="121"/>
        <item x="334"/>
        <item x="257"/>
        <item x="234"/>
        <item x="194"/>
        <item x="397"/>
        <item x="205"/>
        <item x="62"/>
        <item x="112"/>
        <item x="119"/>
        <item x="59"/>
        <item x="330"/>
        <item x="433"/>
        <item x="185"/>
        <item x="150"/>
        <item x="282"/>
        <item x="425"/>
        <item x="41"/>
        <item x="353"/>
        <item x="246"/>
        <item x="304"/>
        <item x="93"/>
        <item x="165"/>
        <item x="180"/>
        <item x="159"/>
        <item x="101"/>
        <item x="199"/>
        <item x="123"/>
        <item x="4"/>
        <item x="217"/>
        <item x="354"/>
        <item x="5"/>
        <item x="253"/>
        <item x="387"/>
        <item x="329"/>
        <item x="130"/>
        <item x="58"/>
        <item x="82"/>
        <item x="389"/>
        <item x="89"/>
        <item x="224"/>
        <item x="116"/>
        <item x="361"/>
        <item x="313"/>
        <item x="47"/>
        <item x="406"/>
        <item x="427"/>
        <item x="81"/>
        <item x="8"/>
        <item x="377"/>
        <item x="44"/>
        <item x="297"/>
        <item x="286"/>
        <item x="284"/>
        <item x="324"/>
        <item x="39"/>
        <item x="157"/>
        <item x="429"/>
        <item x="52"/>
        <item x="349"/>
        <item x="83"/>
        <item x="364"/>
        <item x="418"/>
        <item x="440"/>
        <item x="173"/>
        <item x="195"/>
        <item x="407"/>
        <item x="2"/>
        <item x="228"/>
        <item x="285"/>
        <item x="238"/>
        <item x="404"/>
        <item x="191"/>
        <item x="351"/>
        <item x="322"/>
        <item x="251"/>
        <item x="103"/>
        <item x="300"/>
        <item x="156"/>
        <item t="default"/>
      </items>
    </pivotField>
    <pivotField dataField="1" showAll="0">
      <items count="24">
        <item x="16"/>
        <item x="14"/>
        <item x="12"/>
        <item x="10"/>
        <item x="6"/>
        <item x="3"/>
        <item x="0"/>
        <item x="5"/>
        <item x="2"/>
        <item x="7"/>
        <item x="1"/>
        <item x="9"/>
        <item x="4"/>
        <item x="11"/>
        <item x="8"/>
        <item x="18"/>
        <item x="20"/>
        <item x="15"/>
        <item x="17"/>
        <item x="22"/>
        <item x="21"/>
        <item x="19"/>
        <item x="13"/>
        <item t="default"/>
      </items>
    </pivotField>
    <pivotField showAll="0">
      <items count="17">
        <item x="2"/>
        <item x="9"/>
        <item x="12"/>
        <item x="15"/>
        <item x="7"/>
        <item x="11"/>
        <item x="10"/>
        <item x="8"/>
        <item x="5"/>
        <item x="4"/>
        <item x="1"/>
        <item x="0"/>
        <item x="3"/>
        <item x="6"/>
        <item x="13"/>
        <item x="14"/>
        <item t="default"/>
      </items>
    </pivotField>
    <pivotField showAll="0">
      <items count="16">
        <item x="2"/>
        <item x="3"/>
        <item x="13"/>
        <item x="5"/>
        <item x="7"/>
        <item x="4"/>
        <item x="12"/>
        <item x="10"/>
        <item x="8"/>
        <item x="11"/>
        <item x="1"/>
        <item x="14"/>
        <item x="0"/>
        <item x="6"/>
        <item x="9"/>
        <item t="default"/>
      </items>
    </pivotField>
    <pivotField showAll="0">
      <items count="16">
        <item x="0"/>
        <item x="3"/>
        <item x="12"/>
        <item x="10"/>
        <item x="14"/>
        <item x="13"/>
        <item x="9"/>
        <item x="11"/>
        <item x="8"/>
        <item x="2"/>
        <item x="1"/>
        <item x="7"/>
        <item x="5"/>
        <item x="6"/>
        <item x="4"/>
        <item t="default"/>
      </items>
    </pivotField>
    <pivotField showAll="0">
      <items count="12">
        <item x="7"/>
        <item x="5"/>
        <item x="10"/>
        <item x="3"/>
        <item x="4"/>
        <item x="8"/>
        <item x="9"/>
        <item x="6"/>
        <item x="2"/>
        <item x="0"/>
        <item x="1"/>
        <item t="default"/>
      </items>
    </pivotField>
    <pivotField showAll="0">
      <items count="12">
        <item x="0"/>
        <item x="1"/>
        <item x="9"/>
        <item x="2"/>
        <item x="3"/>
        <item x="8"/>
        <item x="6"/>
        <item x="4"/>
        <item x="7"/>
        <item x="5"/>
        <item x="10"/>
        <item t="default"/>
      </items>
    </pivotField>
    <pivotField showAll="0">
      <items count="11">
        <item x="0"/>
        <item x="1"/>
        <item x="6"/>
        <item x="8"/>
        <item x="2"/>
        <item x="7"/>
        <item x="9"/>
        <item x="5"/>
        <item x="3"/>
        <item x="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axis="axisRow" multipleItemSelectionAllowed="1" showAll="0">
      <items count="3">
        <item n="Category 1" x="1"/>
        <item h="1" x="0"/>
        <item t="default"/>
      </items>
    </pivotField>
    <pivotField multipleItemSelectionAllowed="1" showAll="0">
      <items count="3">
        <item x="1"/>
        <item h="1" x="0"/>
        <item t="default"/>
      </items>
    </pivotField>
    <pivotField multipleItemSelectionAllowed="1" showAll="0">
      <items count="3">
        <item x="0"/>
        <item h="1" x="1"/>
        <item t="default"/>
      </items>
    </pivotField>
  </pivotFields>
  <rowFields count="1">
    <field x="18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34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9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9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01" totalsRowShown="0">
  <autoFilter ref="A1:U1001" xr:uid="{00000000-0009-0000-0100-000001000000}"/>
  <tableColumns count="21">
    <tableColumn id="1" xr3:uid="{00000000-0010-0000-0000-000001000000}" name="Abalone_id"/>
    <tableColumn id="2" xr3:uid="{00000000-0010-0000-0000-000002000000}" name="Gender"/>
    <tableColumn id="3" xr3:uid="{00000000-0010-0000-0000-000003000000}" name="Length"/>
    <tableColumn id="4" xr3:uid="{00000000-0010-0000-0000-000004000000}" name="Diameter"/>
    <tableColumn id="5" xr3:uid="{00000000-0010-0000-0000-000005000000}" name="Height"/>
    <tableColumn id="6" xr3:uid="{00000000-0010-0000-0000-000006000000}" name="Whole_weight"/>
    <tableColumn id="7" xr3:uid="{00000000-0010-0000-0000-000007000000}" name="Shucked_weight"/>
    <tableColumn id="8" xr3:uid="{00000000-0010-0000-0000-000008000000}" name="Viscera_weight"/>
    <tableColumn id="9" xr3:uid="{00000000-0010-0000-0000-000009000000}" name="Shell_weight"/>
    <tableColumn id="10" xr3:uid="{00000000-0010-0000-0000-00000A000000}" name="Rings"/>
    <tableColumn id="11" xr3:uid="{00000000-0010-0000-0000-00000B000000}" name="Collector"/>
    <tableColumn id="12" xr3:uid="{00000000-0010-0000-0000-00000C000000}" name="Collector_First"/>
    <tableColumn id="13" xr3:uid="{00000000-0010-0000-0000-00000D000000}" name="Collector_last"/>
    <tableColumn id="14" xr3:uid="{00000000-0010-0000-0000-00000E000000}" name="Collector_organization"/>
    <tableColumn id="15" xr3:uid="{00000000-0010-0000-0000-00000F000000}" name="Water"/>
    <tableColumn id="16" xr3:uid="{00000000-0010-0000-0000-000010000000}" name="Water_region"/>
    <tableColumn id="17" xr3:uid="{00000000-0010-0000-0000-000011000000}" name="Feb_temp"/>
    <tableColumn id="20" xr3:uid="{20A5B9EC-8957-7B4B-A030-F3A2380A224A}" name="Category All" dataDxfId="12">
      <calculatedColumnFormula array="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calculatedColumnFormula>
    </tableColumn>
    <tableColumn id="21" xr3:uid="{3D292060-3220-EA4A-8AC9-1325865498E4}" name="Category 1" dataDxfId="11">
      <calculatedColumnFormula>IF(Table1[[#This Row],[Category All]]="Category 1", "Yes",NA())</calculatedColumnFormula>
    </tableColumn>
    <tableColumn id="22" xr3:uid="{3CDF7039-85DF-E242-97FC-D15633D5B9AF}" name="Category 2" dataDxfId="10">
      <calculatedColumnFormula>IF(Table1[[#This Row],[Category All]]="Category 2", "Yes",NA())</calculatedColumnFormula>
    </tableColumn>
    <tableColumn id="23" xr3:uid="{8E292C45-4744-EE4C-80E3-B73F838BE420}" name="Category 3" dataDxfId="9">
      <calculatedColumnFormula>IF(Table1[[#This Row],[Category All]]="Category 3", "Yes",NA())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0F4ED8-8A95-2443-986F-08A27D0C81B7}" name="Table13" displayName="Table13" ref="A1:Z1001" totalsRowShown="0">
  <autoFilter ref="A1:Z1001" xr:uid="{BE0F4ED8-8A95-2443-986F-08A27D0C81B7}"/>
  <tableColumns count="26">
    <tableColumn id="1" xr3:uid="{C46A56FC-7E64-9C45-93B2-FB36DD6D3B15}" name="Abalone_id"/>
    <tableColumn id="2" xr3:uid="{9F3843D1-DB0E-1448-919F-C44598706D7A}" name="Gender"/>
    <tableColumn id="3" xr3:uid="{3FDB37DD-858B-DD4A-A6D3-29856645AE9C}" name="Length"/>
    <tableColumn id="4" xr3:uid="{C60F438A-C686-DA4E-A5A4-FECF2AFF9F82}" name="Diameter"/>
    <tableColumn id="5" xr3:uid="{F888F1CF-B479-414C-A551-6386D50BDF07}" name="Height"/>
    <tableColumn id="6" xr3:uid="{34BEC3C8-37C0-454E-B1BE-A71C7C05B798}" name="Whole_weight"/>
    <tableColumn id="7" xr3:uid="{81025266-BA8F-764E-AF12-14E5BC9697EC}" name="Shucked_weight"/>
    <tableColumn id="8" xr3:uid="{EDB01788-78B1-FA47-8A95-2CE471516118}" name="Viscera_weight"/>
    <tableColumn id="9" xr3:uid="{26BFABD3-0334-E049-B9F9-63696237E08C}" name="Shell_weight"/>
    <tableColumn id="10" xr3:uid="{12A1028F-B085-9F4F-9576-C70D258C7EBA}" name="Rings"/>
    <tableColumn id="11" xr3:uid="{CB5AFB3E-D5EF-F942-9166-72F007E754F2}" name="Collector"/>
    <tableColumn id="12" xr3:uid="{43DFB7C1-43A0-324F-A8ED-4746296B9AF5}" name="Collector_First"/>
    <tableColumn id="13" xr3:uid="{4E3902A7-B260-0E4D-94CF-F7E1D78A4891}" name="Collector_last"/>
    <tableColumn id="14" xr3:uid="{3D6D175D-C546-6840-9196-C52DE445D775}" name="Collector_organization"/>
    <tableColumn id="15" xr3:uid="{651A79F2-5999-C54F-B8A0-BF7B12AE6E49}" name="Water"/>
    <tableColumn id="16" xr3:uid="{78B87781-0E3C-1243-97CE-0BA514E37401}" name="Water_region"/>
    <tableColumn id="17" xr3:uid="{01260764-662C-C54D-8D83-67B3DA9579D1}" name="Feb_temp"/>
    <tableColumn id="20" xr3:uid="{5E4B162F-986E-7045-85AB-07A6B51FB5E3}" name="Category All" dataDxfId="8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2231D8CC-CB65-9442-A7B6-D6367FC880B9}" name="Category 1" dataDxfId="7">
      <calculatedColumnFormula>IF(Table13[[#This Row],[Category All]]="Category 1", "Yes",NA())</calculatedColumnFormula>
    </tableColumn>
    <tableColumn id="22" xr3:uid="{EE3F8752-41C9-C04E-BFC4-C184242C4BCE}" name="Category 2" dataDxfId="6">
      <calculatedColumnFormula>IF(Table13[[#This Row],[Category All]]="Category 2", "Yes",NA())</calculatedColumnFormula>
    </tableColumn>
    <tableColumn id="23" xr3:uid="{5F42514E-C04D-6844-B61D-51678CB8AF90}" name="Category 3" dataDxfId="5">
      <calculatedColumnFormula>IF(Table13[[#This Row],[Category All]]="Category 3", "Yes",NA())</calculatedColumnFormula>
    </tableColumn>
    <tableColumn id="18" xr3:uid="{AAA97343-87B5-5949-A6C4-75E17A52DFBA}" name="Base Abalone Value" dataDxfId="4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E2D2773B-877D-3C4B-8448-15BE934BDFC8}" name="Value All" dataDxfId="3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7E2600D3-02CB-674C-AB4C-FBF0548155DF}" name="Value 1" dataDxfId="2">
      <calculatedColumnFormula>IF(Table13[[#This Row],[Category All]]="Category 1",Table13[[#This Row],[Base Abalone Value]]*1.5,NA())</calculatedColumnFormula>
    </tableColumn>
    <tableColumn id="27" xr3:uid="{FE3E2395-2F8F-D44C-8D9B-ABEE10CDD125}" name="Value 2" dataDxfId="1">
      <calculatedColumnFormula>IF(Table13[[#This Row],[Category All]]="Category 2",Table13[[#This Row],[Base Abalone Value]]*0.8,NA())</calculatedColumnFormula>
    </tableColumn>
    <tableColumn id="28" xr3:uid="{63CC3F3C-04D3-CA42-8E4A-16916E223F1D}" name="Value 3" dataDxfId="0">
      <calculatedColumnFormula>IF(Table13[[#This Row],[Category All]]="Category 3",Table13[[#This Row],[Base Abalone Value]],NA())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D283" sqref="D28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zoomScale="57" zoomScaleNormal="55" workbookViewId="0">
      <selection sqref="A1:U1001"/>
    </sheetView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  <col min="22" max="22" width="12.83203125" bestFit="1" customWidth="1"/>
    <col min="23" max="23" width="11.33203125" bestFit="1" customWidth="1"/>
    <col min="24" max="24" width="19.83203125" bestFit="1" customWidth="1"/>
    <col min="25" max="25" width="17" bestFit="1" customWidth="1"/>
    <col min="26" max="26" width="12.1640625" bestFit="1" customWidth="1"/>
    <col min="27" max="27" width="13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s="2" t="s">
        <v>81</v>
      </c>
      <c r="W1" s="2" t="s">
        <v>76</v>
      </c>
      <c r="X1" t="s">
        <v>80</v>
      </c>
      <c r="Y1" t="s">
        <v>79</v>
      </c>
      <c r="Z1" t="s">
        <v>78</v>
      </c>
      <c r="AA1" t="s">
        <v>77</v>
      </c>
    </row>
    <row r="2" spans="1:2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" t="e">
        <f>IF(Table1[[#This Row],[Category All]]="Category 1", "Yes",NA())</f>
        <v>#N/A</v>
      </c>
      <c r="T2" t="e">
        <f>IF(Table1[[#This Row],[Category All]]="Category 2", "Yes",NA())</f>
        <v>#N/A</v>
      </c>
      <c r="U2" t="str">
        <f>IF(Table1[[#This Row],[Category All]]="Category 3", "Yes",NA())</f>
        <v>Yes</v>
      </c>
      <c r="V2" s="4" t="s">
        <v>72</v>
      </c>
      <c r="W2" s="3">
        <v>168</v>
      </c>
      <c r="X2" s="3">
        <v>7.3704999999999998</v>
      </c>
      <c r="Y2" s="3">
        <v>4.6400000000000006</v>
      </c>
      <c r="Z2" s="3">
        <v>6.8350000000000009</v>
      </c>
      <c r="AA2" s="3">
        <v>11</v>
      </c>
    </row>
    <row r="3" spans="1:2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" t="e">
        <f>IF(Table1[[#This Row],[Category All]]="Category 1", "Yes",NA())</f>
        <v>#N/A</v>
      </c>
      <c r="T3" t="str">
        <f>IF(Table1[[#This Row],[Category All]]="Category 2", "Yes",NA())</f>
        <v>Yes</v>
      </c>
      <c r="U3" t="e">
        <f>IF(Table1[[#This Row],[Category All]]="Category 3", "Yes",NA())</f>
        <v>#N/A</v>
      </c>
      <c r="V3" s="4" t="s">
        <v>82</v>
      </c>
      <c r="W3" s="3">
        <v>168</v>
      </c>
      <c r="X3" s="3">
        <v>7.3704999999999998</v>
      </c>
      <c r="Y3" s="3">
        <v>4.6400000000000006</v>
      </c>
      <c r="Z3" s="3">
        <v>6.8350000000000009</v>
      </c>
      <c r="AA3" s="3">
        <v>11</v>
      </c>
    </row>
    <row r="4" spans="1:2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" t="e">
        <f>IF(Table1[[#This Row],[Category All]]="Category 1", "Yes",NA())</f>
        <v>#N/A</v>
      </c>
      <c r="T4" t="e">
        <f>IF(Table1[[#This Row],[Category All]]="Category 2", "Yes",NA())</f>
        <v>#N/A</v>
      </c>
      <c r="U4" t="str">
        <f>IF(Table1[[#This Row],[Category All]]="Category 3", "Yes",NA())</f>
        <v>Yes</v>
      </c>
    </row>
    <row r="5" spans="1:2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" t="e">
        <f>IF(Table1[[#This Row],[Category All]]="Category 1", "Yes",NA())</f>
        <v>#N/A</v>
      </c>
      <c r="T5" t="str">
        <f>IF(Table1[[#This Row],[Category All]]="Category 2", "Yes",NA())</f>
        <v>Yes</v>
      </c>
      <c r="U5" t="e">
        <f>IF(Table1[[#This Row],[Category All]]="Category 3", "Yes",NA())</f>
        <v>#N/A</v>
      </c>
    </row>
    <row r="6" spans="1:2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" t="e">
        <f>IF(Table1[[#This Row],[Category All]]="Category 1", "Yes",NA())</f>
        <v>#N/A</v>
      </c>
      <c r="T6" t="e">
        <f>IF(Table1[[#This Row],[Category All]]="Category 2", "Yes",NA())</f>
        <v>#N/A</v>
      </c>
      <c r="U6" t="str">
        <f>IF(Table1[[#This Row],[Category All]]="Category 3", "Yes",NA())</f>
        <v>Yes</v>
      </c>
    </row>
    <row r="7" spans="1:2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" t="e">
        <f>IF(Table1[[#This Row],[Category All]]="Category 1", "Yes",NA())</f>
        <v>#N/A</v>
      </c>
      <c r="T7" t="e">
        <f>IF(Table1[[#This Row],[Category All]]="Category 2", "Yes",NA())</f>
        <v>#N/A</v>
      </c>
      <c r="U7" t="str">
        <f>IF(Table1[[#This Row],[Category All]]="Category 3", "Yes",NA())</f>
        <v>Yes</v>
      </c>
    </row>
    <row r="8" spans="1:2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" t="e">
        <f>IF(Table1[[#This Row],[Category All]]="Category 1", "Yes",NA())</f>
        <v>#N/A</v>
      </c>
      <c r="T8" t="str">
        <f>IF(Table1[[#This Row],[Category All]]="Category 2", "Yes",NA())</f>
        <v>Yes</v>
      </c>
      <c r="U8" t="e">
        <f>IF(Table1[[#This Row],[Category All]]="Category 3", "Yes",NA())</f>
        <v>#N/A</v>
      </c>
    </row>
    <row r="9" spans="1:2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" t="e">
        <f>IF(Table1[[#This Row],[Category All]]="Category 1", "Yes",NA())</f>
        <v>#N/A</v>
      </c>
      <c r="T9" t="str">
        <f>IF(Table1[[#This Row],[Category All]]="Category 2", "Yes",NA())</f>
        <v>Yes</v>
      </c>
      <c r="U9" t="e">
        <f>IF(Table1[[#This Row],[Category All]]="Category 3", "Yes",NA())</f>
        <v>#N/A</v>
      </c>
    </row>
    <row r="10" spans="1:2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" t="e">
        <f>IF(Table1[[#This Row],[Category All]]="Category 1", "Yes",NA())</f>
        <v>#N/A</v>
      </c>
      <c r="T10" t="e">
        <f>IF(Table1[[#This Row],[Category All]]="Category 2", "Yes",NA())</f>
        <v>#N/A</v>
      </c>
      <c r="U10" t="str">
        <f>IF(Table1[[#This Row],[Category All]]="Category 3", "Yes",NA())</f>
        <v>Yes</v>
      </c>
    </row>
    <row r="11" spans="1:2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" t="e">
        <f>IF(Table1[[#This Row],[Category All]]="Category 1", "Yes",NA())</f>
        <v>#N/A</v>
      </c>
      <c r="T11" t="str">
        <f>IF(Table1[[#This Row],[Category All]]="Category 2", "Yes",NA())</f>
        <v>Yes</v>
      </c>
      <c r="U11" t="e">
        <f>IF(Table1[[#This Row],[Category All]]="Category 3", "Yes",NA())</f>
        <v>#N/A</v>
      </c>
    </row>
    <row r="12" spans="1:2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" t="e">
        <f>IF(Table1[[#This Row],[Category All]]="Category 1", "Yes",NA())</f>
        <v>#N/A</v>
      </c>
      <c r="T12" t="str">
        <f>IF(Table1[[#This Row],[Category All]]="Category 2", "Yes",NA())</f>
        <v>Yes</v>
      </c>
      <c r="U12" t="e">
        <f>IF(Table1[[#This Row],[Category All]]="Category 3", "Yes",NA())</f>
        <v>#N/A</v>
      </c>
    </row>
    <row r="13" spans="1:2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" t="e">
        <f>IF(Table1[[#This Row],[Category All]]="Category 1", "Yes",NA())</f>
        <v>#N/A</v>
      </c>
      <c r="T13" t="str">
        <f>IF(Table1[[#This Row],[Category All]]="Category 2", "Yes",NA())</f>
        <v>Yes</v>
      </c>
      <c r="U13" t="e">
        <f>IF(Table1[[#This Row],[Category All]]="Category 3", "Yes",NA())</f>
        <v>#N/A</v>
      </c>
    </row>
    <row r="14" spans="1:2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" t="e">
        <f>IF(Table1[[#This Row],[Category All]]="Category 1", "Yes",NA())</f>
        <v>#N/A</v>
      </c>
      <c r="T14" t="str">
        <f>IF(Table1[[#This Row],[Category All]]="Category 2", "Yes",NA())</f>
        <v>Yes</v>
      </c>
      <c r="U14" t="e">
        <f>IF(Table1[[#This Row],[Category All]]="Category 3", "Yes",NA())</f>
        <v>#N/A</v>
      </c>
    </row>
    <row r="15" spans="1:2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" t="e">
        <f>IF(Table1[[#This Row],[Category All]]="Category 1", "Yes",NA())</f>
        <v>#N/A</v>
      </c>
      <c r="T15" t="e">
        <f>IF(Table1[[#This Row],[Category All]]="Category 2", "Yes",NA())</f>
        <v>#N/A</v>
      </c>
      <c r="U15" t="str">
        <f>IF(Table1[[#This Row],[Category All]]="Category 3", "Yes",NA())</f>
        <v>Yes</v>
      </c>
    </row>
    <row r="16" spans="1:2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" t="e">
        <f>IF(Table1[[#This Row],[Category All]]="Category 1", "Yes",NA())</f>
        <v>#N/A</v>
      </c>
      <c r="T16" t="e">
        <f>IF(Table1[[#This Row],[Category All]]="Category 2", "Yes",NA())</f>
        <v>#N/A</v>
      </c>
      <c r="U16" t="str">
        <f>IF(Table1[[#This Row],[Category All]]="Category 3", "Yes",NA())</f>
        <v>Yes</v>
      </c>
    </row>
    <row r="17" spans="1:21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" t="e">
        <f>IF(Table1[[#This Row],[Category All]]="Category 1", "Yes",NA())</f>
        <v>#N/A</v>
      </c>
      <c r="T17" t="str">
        <f>IF(Table1[[#This Row],[Category All]]="Category 2", "Yes",NA())</f>
        <v>Yes</v>
      </c>
      <c r="U17" t="e">
        <f>IF(Table1[[#This Row],[Category All]]="Category 3", "Yes",NA())</f>
        <v>#N/A</v>
      </c>
    </row>
    <row r="18" spans="1:21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" t="e">
        <f>IF(Table1[[#This Row],[Category All]]="Category 1", "Yes",NA())</f>
        <v>#N/A</v>
      </c>
      <c r="T18" t="str">
        <f>IF(Table1[[#This Row],[Category All]]="Category 2", "Yes",NA())</f>
        <v>Yes</v>
      </c>
      <c r="U18" t="e">
        <f>IF(Table1[[#This Row],[Category All]]="Category 3", "Yes",NA())</f>
        <v>#N/A</v>
      </c>
    </row>
    <row r="19" spans="1:21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" t="e">
        <f>IF(Table1[[#This Row],[Category All]]="Category 1", "Yes",NA())</f>
        <v>#N/A</v>
      </c>
      <c r="T19" t="e">
        <f>IF(Table1[[#This Row],[Category All]]="Category 2", "Yes",NA())</f>
        <v>#N/A</v>
      </c>
      <c r="U19" t="str">
        <f>IF(Table1[[#This Row],[Category All]]="Category 3", "Yes",NA())</f>
        <v>Yes</v>
      </c>
    </row>
    <row r="20" spans="1:21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" t="e">
        <f>IF(Table1[[#This Row],[Category All]]="Category 1", "Yes",NA())</f>
        <v>#N/A</v>
      </c>
      <c r="T20" t="str">
        <f>IF(Table1[[#This Row],[Category All]]="Category 2", "Yes",NA())</f>
        <v>Yes</v>
      </c>
      <c r="U20" t="e">
        <f>IF(Table1[[#This Row],[Category All]]="Category 3", "Yes",NA())</f>
        <v>#N/A</v>
      </c>
    </row>
    <row r="21" spans="1:21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" t="e">
        <f>IF(Table1[[#This Row],[Category All]]="Category 1", "Yes",NA())</f>
        <v>#N/A</v>
      </c>
      <c r="T21" t="str">
        <f>IF(Table1[[#This Row],[Category All]]="Category 2", "Yes",NA())</f>
        <v>Yes</v>
      </c>
      <c r="U21" t="e">
        <f>IF(Table1[[#This Row],[Category All]]="Category 3", "Yes",NA())</f>
        <v>#N/A</v>
      </c>
    </row>
    <row r="22" spans="1:21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" t="e">
        <f>IF(Table1[[#This Row],[Category All]]="Category 1", "Yes",NA())</f>
        <v>#N/A</v>
      </c>
      <c r="T22" t="str">
        <f>IF(Table1[[#This Row],[Category All]]="Category 2", "Yes",NA())</f>
        <v>Yes</v>
      </c>
      <c r="U22" t="e">
        <f>IF(Table1[[#This Row],[Category All]]="Category 3", "Yes",NA())</f>
        <v>#N/A</v>
      </c>
    </row>
    <row r="23" spans="1:21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" t="e">
        <f>IF(Table1[[#This Row],[Category All]]="Category 1", "Yes",NA())</f>
        <v>#N/A</v>
      </c>
      <c r="T23" t="str">
        <f>IF(Table1[[#This Row],[Category All]]="Category 2", "Yes",NA())</f>
        <v>Yes</v>
      </c>
      <c r="U23" t="e">
        <f>IF(Table1[[#This Row],[Category All]]="Category 3", "Yes",NA())</f>
        <v>#N/A</v>
      </c>
    </row>
    <row r="24" spans="1:21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" t="e">
        <f>IF(Table1[[#This Row],[Category All]]="Category 1", "Yes",NA())</f>
        <v>#N/A</v>
      </c>
      <c r="T24" t="str">
        <f>IF(Table1[[#This Row],[Category All]]="Category 2", "Yes",NA())</f>
        <v>Yes</v>
      </c>
      <c r="U24" t="e">
        <f>IF(Table1[[#This Row],[Category All]]="Category 3", "Yes",NA())</f>
        <v>#N/A</v>
      </c>
    </row>
    <row r="25" spans="1:21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" t="e">
        <f>IF(Table1[[#This Row],[Category All]]="Category 1", "Yes",NA())</f>
        <v>#N/A</v>
      </c>
      <c r="T25" t="str">
        <f>IF(Table1[[#This Row],[Category All]]="Category 2", "Yes",NA())</f>
        <v>Yes</v>
      </c>
      <c r="U25" t="e">
        <f>IF(Table1[[#This Row],[Category All]]="Category 3", "Yes",NA())</f>
        <v>#N/A</v>
      </c>
    </row>
    <row r="26" spans="1:21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" t="e">
        <f>IF(Table1[[#This Row],[Category All]]="Category 1", "Yes",NA())</f>
        <v>#N/A</v>
      </c>
      <c r="T26" t="e">
        <f>IF(Table1[[#This Row],[Category All]]="Category 2", "Yes",NA())</f>
        <v>#N/A</v>
      </c>
      <c r="U26" t="str">
        <f>IF(Table1[[#This Row],[Category All]]="Category 3", "Yes",NA())</f>
        <v>Yes</v>
      </c>
    </row>
    <row r="27" spans="1:21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" t="e">
        <f>IF(Table1[[#This Row],[Category All]]="Category 1", "Yes",NA())</f>
        <v>#N/A</v>
      </c>
      <c r="T27" t="str">
        <f>IF(Table1[[#This Row],[Category All]]="Category 2", "Yes",NA())</f>
        <v>Yes</v>
      </c>
      <c r="U27" t="e">
        <f>IF(Table1[[#This Row],[Category All]]="Category 3", "Yes",NA())</f>
        <v>#N/A</v>
      </c>
    </row>
    <row r="28" spans="1:21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" t="e">
        <f>IF(Table1[[#This Row],[Category All]]="Category 1", "Yes",NA())</f>
        <v>#N/A</v>
      </c>
      <c r="T28" t="str">
        <f>IF(Table1[[#This Row],[Category All]]="Category 2", "Yes",NA())</f>
        <v>Yes</v>
      </c>
      <c r="U28" t="e">
        <f>IF(Table1[[#This Row],[Category All]]="Category 3", "Yes",NA())</f>
        <v>#N/A</v>
      </c>
    </row>
    <row r="29" spans="1:21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" t="e">
        <f>IF(Table1[[#This Row],[Category All]]="Category 1", "Yes",NA())</f>
        <v>#N/A</v>
      </c>
      <c r="T29" t="str">
        <f>IF(Table1[[#This Row],[Category All]]="Category 2", "Yes",NA())</f>
        <v>Yes</v>
      </c>
      <c r="U29" t="e">
        <f>IF(Table1[[#This Row],[Category All]]="Category 3", "Yes",NA())</f>
        <v>#N/A</v>
      </c>
    </row>
    <row r="30" spans="1:21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" t="e">
        <f>IF(Table1[[#This Row],[Category All]]="Category 1", "Yes",NA())</f>
        <v>#N/A</v>
      </c>
      <c r="T30" t="str">
        <f>IF(Table1[[#This Row],[Category All]]="Category 2", "Yes",NA())</f>
        <v>Yes</v>
      </c>
      <c r="U30" t="e">
        <f>IF(Table1[[#This Row],[Category All]]="Category 3", "Yes",NA())</f>
        <v>#N/A</v>
      </c>
    </row>
    <row r="31" spans="1:21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" t="e">
        <f>IF(Table1[[#This Row],[Category All]]="Category 1", "Yes",NA())</f>
        <v>#N/A</v>
      </c>
      <c r="T31" t="str">
        <f>IF(Table1[[#This Row],[Category All]]="Category 2", "Yes",NA())</f>
        <v>Yes</v>
      </c>
      <c r="U31" t="e">
        <f>IF(Table1[[#This Row],[Category All]]="Category 3", "Yes",NA())</f>
        <v>#N/A</v>
      </c>
    </row>
    <row r="32" spans="1:21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" t="e">
        <f>IF(Table1[[#This Row],[Category All]]="Category 1", "Yes",NA())</f>
        <v>#N/A</v>
      </c>
      <c r="T32" t="str">
        <f>IF(Table1[[#This Row],[Category All]]="Category 2", "Yes",NA())</f>
        <v>Yes</v>
      </c>
      <c r="U32" t="e">
        <f>IF(Table1[[#This Row],[Category All]]="Category 3", "Yes",NA())</f>
        <v>#N/A</v>
      </c>
    </row>
    <row r="33" spans="1:2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" t="e">
        <f>IF(Table1[[#This Row],[Category All]]="Category 1", "Yes",NA())</f>
        <v>#N/A</v>
      </c>
      <c r="T33" t="str">
        <f>IF(Table1[[#This Row],[Category All]]="Category 2", "Yes",NA())</f>
        <v>Yes</v>
      </c>
      <c r="U33" t="e">
        <f>IF(Table1[[#This Row],[Category All]]="Category 3", "Yes",NA())</f>
        <v>#N/A</v>
      </c>
    </row>
    <row r="34" spans="1:2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" t="e">
        <f>IF(Table1[[#This Row],[Category All]]="Category 1", "Yes",NA())</f>
        <v>#N/A</v>
      </c>
      <c r="T34" t="str">
        <f>IF(Table1[[#This Row],[Category All]]="Category 2", "Yes",NA())</f>
        <v>Yes</v>
      </c>
      <c r="U34" t="e">
        <f>IF(Table1[[#This Row],[Category All]]="Category 3", "Yes",NA())</f>
        <v>#N/A</v>
      </c>
    </row>
    <row r="35" spans="1:2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" t="e">
        <f>IF(Table1[[#This Row],[Category All]]="Category 1", "Yes",NA())</f>
        <v>#N/A</v>
      </c>
      <c r="T35" t="e">
        <f>IF(Table1[[#This Row],[Category All]]="Category 2", "Yes",NA())</f>
        <v>#N/A</v>
      </c>
      <c r="U35" t="str">
        <f>IF(Table1[[#This Row],[Category All]]="Category 3", "Yes",NA())</f>
        <v>Yes</v>
      </c>
    </row>
    <row r="36" spans="1:2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" t="e">
        <f>IF(Table1[[#This Row],[Category All]]="Category 1", "Yes",NA())</f>
        <v>#N/A</v>
      </c>
      <c r="T36" t="str">
        <f>IF(Table1[[#This Row],[Category All]]="Category 2", "Yes",NA())</f>
        <v>Yes</v>
      </c>
      <c r="U36" t="e">
        <f>IF(Table1[[#This Row],[Category All]]="Category 3", "Yes",NA())</f>
        <v>#N/A</v>
      </c>
    </row>
    <row r="37" spans="1:2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" t="e">
        <f>IF(Table1[[#This Row],[Category All]]="Category 1", "Yes",NA())</f>
        <v>#N/A</v>
      </c>
      <c r="T37" t="e">
        <f>IF(Table1[[#This Row],[Category All]]="Category 2", "Yes",NA())</f>
        <v>#N/A</v>
      </c>
      <c r="U37" t="str">
        <f>IF(Table1[[#This Row],[Category All]]="Category 3", "Yes",NA())</f>
        <v>Yes</v>
      </c>
    </row>
    <row r="38" spans="1:2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" t="e">
        <f>IF(Table1[[#This Row],[Category All]]="Category 1", "Yes",NA())</f>
        <v>#N/A</v>
      </c>
      <c r="T38" t="str">
        <f>IF(Table1[[#This Row],[Category All]]="Category 2", "Yes",NA())</f>
        <v>Yes</v>
      </c>
      <c r="U38" t="e">
        <f>IF(Table1[[#This Row],[Category All]]="Category 3", "Yes",NA())</f>
        <v>#N/A</v>
      </c>
      <c r="V38" s="2" t="s">
        <v>81</v>
      </c>
      <c r="W38" s="2" t="s">
        <v>76</v>
      </c>
      <c r="X38" t="s">
        <v>80</v>
      </c>
      <c r="Y38" t="s">
        <v>79</v>
      </c>
      <c r="Z38" t="s">
        <v>78</v>
      </c>
      <c r="AA38" t="s">
        <v>77</v>
      </c>
    </row>
    <row r="39" spans="1:2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" t="e">
        <f>IF(Table1[[#This Row],[Category All]]="Category 1", "Yes",NA())</f>
        <v>#N/A</v>
      </c>
      <c r="T39" t="str">
        <f>IF(Table1[[#This Row],[Category All]]="Category 2", "Yes",NA())</f>
        <v>Yes</v>
      </c>
      <c r="U39" t="e">
        <f>IF(Table1[[#This Row],[Category All]]="Category 3", "Yes",NA())</f>
        <v>#N/A</v>
      </c>
      <c r="V39" s="4" t="s">
        <v>73</v>
      </c>
      <c r="W39" s="3">
        <v>6089</v>
      </c>
      <c r="X39" s="3">
        <v>146.12249999999997</v>
      </c>
      <c r="Y39" s="3">
        <v>109.75500000000001</v>
      </c>
      <c r="Z39" s="3">
        <v>294.75499999999982</v>
      </c>
      <c r="AA39" s="3">
        <v>632</v>
      </c>
    </row>
    <row r="40" spans="1:2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" t="e">
        <f>IF(Table1[[#This Row],[Category All]]="Category 1", "Yes",NA())</f>
        <v>#N/A</v>
      </c>
      <c r="T40" t="e">
        <f>IF(Table1[[#This Row],[Category All]]="Category 2", "Yes",NA())</f>
        <v>#N/A</v>
      </c>
      <c r="U40" t="str">
        <f>IF(Table1[[#This Row],[Category All]]="Category 3", "Yes",NA())</f>
        <v>Yes</v>
      </c>
      <c r="V40" s="4" t="s">
        <v>82</v>
      </c>
      <c r="W40" s="3">
        <v>6089</v>
      </c>
      <c r="X40" s="3">
        <v>146.12249999999997</v>
      </c>
      <c r="Y40" s="3">
        <v>109.75500000000001</v>
      </c>
      <c r="Z40" s="3">
        <v>294.75499999999982</v>
      </c>
      <c r="AA40" s="3">
        <v>632</v>
      </c>
    </row>
    <row r="41" spans="1:2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" t="e">
        <f>IF(Table1[[#This Row],[Category All]]="Category 1", "Yes",NA())</f>
        <v>#N/A</v>
      </c>
      <c r="T41" t="str">
        <f>IF(Table1[[#This Row],[Category All]]="Category 2", "Yes",NA())</f>
        <v>Yes</v>
      </c>
      <c r="U41" t="e">
        <f>IF(Table1[[#This Row],[Category All]]="Category 3", "Yes",NA())</f>
        <v>#N/A</v>
      </c>
    </row>
    <row r="42" spans="1:2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" t="e">
        <f>IF(Table1[[#This Row],[Category All]]="Category 1", "Yes",NA())</f>
        <v>#N/A</v>
      </c>
      <c r="T42" t="str">
        <f>IF(Table1[[#This Row],[Category All]]="Category 2", "Yes",NA())</f>
        <v>Yes</v>
      </c>
      <c r="U42" t="e">
        <f>IF(Table1[[#This Row],[Category All]]="Category 3", "Yes",NA())</f>
        <v>#N/A</v>
      </c>
    </row>
    <row r="43" spans="1:2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3" t="e">
        <f>IF(Table1[[#This Row],[Category All]]="Category 1", "Yes",NA())</f>
        <v>#N/A</v>
      </c>
      <c r="T43" t="e">
        <f>IF(Table1[[#This Row],[Category All]]="Category 2", "Yes",NA())</f>
        <v>#N/A</v>
      </c>
      <c r="U43" t="str">
        <f>IF(Table1[[#This Row],[Category All]]="Category 3", "Yes",NA())</f>
        <v>Yes</v>
      </c>
    </row>
    <row r="44" spans="1:2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" t="e">
        <f>IF(Table1[[#This Row],[Category All]]="Category 1", "Yes",NA())</f>
        <v>#N/A</v>
      </c>
      <c r="T44" t="str">
        <f>IF(Table1[[#This Row],[Category All]]="Category 2", "Yes",NA())</f>
        <v>Yes</v>
      </c>
      <c r="U44" t="e">
        <f>IF(Table1[[#This Row],[Category All]]="Category 3", "Yes",NA())</f>
        <v>#N/A</v>
      </c>
    </row>
    <row r="45" spans="1:2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" t="e">
        <f>IF(Table1[[#This Row],[Category All]]="Category 1", "Yes",NA())</f>
        <v>#N/A</v>
      </c>
      <c r="T45" t="str">
        <f>IF(Table1[[#This Row],[Category All]]="Category 2", "Yes",NA())</f>
        <v>Yes</v>
      </c>
      <c r="U45" t="e">
        <f>IF(Table1[[#This Row],[Category All]]="Category 3", "Yes",NA())</f>
        <v>#N/A</v>
      </c>
    </row>
    <row r="46" spans="1:2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" t="e">
        <f>IF(Table1[[#This Row],[Category All]]="Category 1", "Yes",NA())</f>
        <v>#N/A</v>
      </c>
      <c r="T46" t="e">
        <f>IF(Table1[[#This Row],[Category All]]="Category 2", "Yes",NA())</f>
        <v>#N/A</v>
      </c>
      <c r="U46" t="str">
        <f>IF(Table1[[#This Row],[Category All]]="Category 3", "Yes",NA())</f>
        <v>Yes</v>
      </c>
    </row>
    <row r="47" spans="1:2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" t="e">
        <f>IF(Table1[[#This Row],[Category All]]="Category 1", "Yes",NA())</f>
        <v>#N/A</v>
      </c>
      <c r="T47" t="str">
        <f>IF(Table1[[#This Row],[Category All]]="Category 2", "Yes",NA())</f>
        <v>Yes</v>
      </c>
      <c r="U47" t="e">
        <f>IF(Table1[[#This Row],[Category All]]="Category 3", "Yes",NA())</f>
        <v>#N/A</v>
      </c>
    </row>
    <row r="48" spans="1:2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" t="e">
        <f>IF(Table1[[#This Row],[Category All]]="Category 1", "Yes",NA())</f>
        <v>#N/A</v>
      </c>
      <c r="T48" t="str">
        <f>IF(Table1[[#This Row],[Category All]]="Category 2", "Yes",NA())</f>
        <v>Yes</v>
      </c>
      <c r="U48" t="e">
        <f>IF(Table1[[#This Row],[Category All]]="Category 3", "Yes",NA())</f>
        <v>#N/A</v>
      </c>
    </row>
    <row r="49" spans="1:21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" t="e">
        <f>IF(Table1[[#This Row],[Category All]]="Category 1", "Yes",NA())</f>
        <v>#N/A</v>
      </c>
      <c r="T49" t="e">
        <f>IF(Table1[[#This Row],[Category All]]="Category 2", "Yes",NA())</f>
        <v>#N/A</v>
      </c>
      <c r="U49" t="str">
        <f>IF(Table1[[#This Row],[Category All]]="Category 3", "Yes",NA())</f>
        <v>Yes</v>
      </c>
    </row>
    <row r="50" spans="1:21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" t="e">
        <f>IF(Table1[[#This Row],[Category All]]="Category 1", "Yes",NA())</f>
        <v>#N/A</v>
      </c>
      <c r="T50" t="e">
        <f>IF(Table1[[#This Row],[Category All]]="Category 2", "Yes",NA())</f>
        <v>#N/A</v>
      </c>
      <c r="U50" t="str">
        <f>IF(Table1[[#This Row],[Category All]]="Category 3", "Yes",NA())</f>
        <v>Yes</v>
      </c>
    </row>
    <row r="51" spans="1:21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" t="e">
        <f>IF(Table1[[#This Row],[Category All]]="Category 1", "Yes",NA())</f>
        <v>#N/A</v>
      </c>
      <c r="T51" t="str">
        <f>IF(Table1[[#This Row],[Category All]]="Category 2", "Yes",NA())</f>
        <v>Yes</v>
      </c>
      <c r="U51" t="e">
        <f>IF(Table1[[#This Row],[Category All]]="Category 3", "Yes",NA())</f>
        <v>#N/A</v>
      </c>
    </row>
    <row r="52" spans="1:21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" t="e">
        <f>IF(Table1[[#This Row],[Category All]]="Category 1", "Yes",NA())</f>
        <v>#N/A</v>
      </c>
      <c r="T52" t="e">
        <f>IF(Table1[[#This Row],[Category All]]="Category 2", "Yes",NA())</f>
        <v>#N/A</v>
      </c>
      <c r="U52" t="str">
        <f>IF(Table1[[#This Row],[Category All]]="Category 3", "Yes",NA())</f>
        <v>Yes</v>
      </c>
    </row>
    <row r="53" spans="1:21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" t="e">
        <f>IF(Table1[[#This Row],[Category All]]="Category 1", "Yes",NA())</f>
        <v>#N/A</v>
      </c>
      <c r="T53" t="e">
        <f>IF(Table1[[#This Row],[Category All]]="Category 2", "Yes",NA())</f>
        <v>#N/A</v>
      </c>
      <c r="U53" t="str">
        <f>IF(Table1[[#This Row],[Category All]]="Category 3", "Yes",NA())</f>
        <v>Yes</v>
      </c>
    </row>
    <row r="54" spans="1:21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" t="e">
        <f>IF(Table1[[#This Row],[Category All]]="Category 1", "Yes",NA())</f>
        <v>#N/A</v>
      </c>
      <c r="T54" t="e">
        <f>IF(Table1[[#This Row],[Category All]]="Category 2", "Yes",NA())</f>
        <v>#N/A</v>
      </c>
      <c r="U54" t="str">
        <f>IF(Table1[[#This Row],[Category All]]="Category 3", "Yes",NA())</f>
        <v>Yes</v>
      </c>
    </row>
    <row r="55" spans="1:21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" t="e">
        <f>IF(Table1[[#This Row],[Category All]]="Category 1", "Yes",NA())</f>
        <v>#N/A</v>
      </c>
      <c r="T55" t="e">
        <f>IF(Table1[[#This Row],[Category All]]="Category 2", "Yes",NA())</f>
        <v>#N/A</v>
      </c>
      <c r="U55" t="str">
        <f>IF(Table1[[#This Row],[Category All]]="Category 3", "Yes",NA())</f>
        <v>Yes</v>
      </c>
    </row>
    <row r="56" spans="1:21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" t="e">
        <f>IF(Table1[[#This Row],[Category All]]="Category 1", "Yes",NA())</f>
        <v>#N/A</v>
      </c>
      <c r="T56" t="e">
        <f>IF(Table1[[#This Row],[Category All]]="Category 2", "Yes",NA())</f>
        <v>#N/A</v>
      </c>
      <c r="U56" t="str">
        <f>IF(Table1[[#This Row],[Category All]]="Category 3", "Yes",NA())</f>
        <v>Yes</v>
      </c>
    </row>
    <row r="57" spans="1:21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" t="e">
        <f>IF(Table1[[#This Row],[Category All]]="Category 1", "Yes",NA())</f>
        <v>#N/A</v>
      </c>
      <c r="T57" t="str">
        <f>IF(Table1[[#This Row],[Category All]]="Category 2", "Yes",NA())</f>
        <v>Yes</v>
      </c>
      <c r="U57" t="e">
        <f>IF(Table1[[#This Row],[Category All]]="Category 3", "Yes",NA())</f>
        <v>#N/A</v>
      </c>
    </row>
    <row r="58" spans="1:21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" t="e">
        <f>IF(Table1[[#This Row],[Category All]]="Category 1", "Yes",NA())</f>
        <v>#N/A</v>
      </c>
      <c r="T58" t="e">
        <f>IF(Table1[[#This Row],[Category All]]="Category 2", "Yes",NA())</f>
        <v>#N/A</v>
      </c>
      <c r="U58" t="str">
        <f>IF(Table1[[#This Row],[Category All]]="Category 3", "Yes",NA())</f>
        <v>Yes</v>
      </c>
    </row>
    <row r="59" spans="1:21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" t="e">
        <f>IF(Table1[[#This Row],[Category All]]="Category 1", "Yes",NA())</f>
        <v>#N/A</v>
      </c>
      <c r="T59" t="e">
        <f>IF(Table1[[#This Row],[Category All]]="Category 2", "Yes",NA())</f>
        <v>#N/A</v>
      </c>
      <c r="U59" t="str">
        <f>IF(Table1[[#This Row],[Category All]]="Category 3", "Yes",NA())</f>
        <v>Yes</v>
      </c>
    </row>
    <row r="60" spans="1:21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" t="e">
        <f>IF(Table1[[#This Row],[Category All]]="Category 1", "Yes",NA())</f>
        <v>#N/A</v>
      </c>
      <c r="T60" t="str">
        <f>IF(Table1[[#This Row],[Category All]]="Category 2", "Yes",NA())</f>
        <v>Yes</v>
      </c>
      <c r="U60" t="e">
        <f>IF(Table1[[#This Row],[Category All]]="Category 3", "Yes",NA())</f>
        <v>#N/A</v>
      </c>
    </row>
    <row r="61" spans="1:21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" t="e">
        <f>IF(Table1[[#This Row],[Category All]]="Category 1", "Yes",NA())</f>
        <v>#N/A</v>
      </c>
      <c r="T61" t="str">
        <f>IF(Table1[[#This Row],[Category All]]="Category 2", "Yes",NA())</f>
        <v>Yes</v>
      </c>
      <c r="U61" t="e">
        <f>IF(Table1[[#This Row],[Category All]]="Category 3", "Yes",NA())</f>
        <v>#N/A</v>
      </c>
    </row>
    <row r="62" spans="1:21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" t="e">
        <f>IF(Table1[[#This Row],[Category All]]="Category 1", "Yes",NA())</f>
        <v>#N/A</v>
      </c>
      <c r="T62" t="str">
        <f>IF(Table1[[#This Row],[Category All]]="Category 2", "Yes",NA())</f>
        <v>Yes</v>
      </c>
      <c r="U62" t="e">
        <f>IF(Table1[[#This Row],[Category All]]="Category 3", "Yes",NA())</f>
        <v>#N/A</v>
      </c>
    </row>
    <row r="63" spans="1:21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" t="e">
        <f>IF(Table1[[#This Row],[Category All]]="Category 1", "Yes",NA())</f>
        <v>#N/A</v>
      </c>
      <c r="T63" t="str">
        <f>IF(Table1[[#This Row],[Category All]]="Category 2", "Yes",NA())</f>
        <v>Yes</v>
      </c>
      <c r="U63" t="e">
        <f>IF(Table1[[#This Row],[Category All]]="Category 3", "Yes",NA())</f>
        <v>#N/A</v>
      </c>
    </row>
    <row r="64" spans="1:21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" t="e">
        <f>IF(Table1[[#This Row],[Category All]]="Category 1", "Yes",NA())</f>
        <v>#N/A</v>
      </c>
      <c r="T64" t="str">
        <f>IF(Table1[[#This Row],[Category All]]="Category 2", "Yes",NA())</f>
        <v>Yes</v>
      </c>
      <c r="U64" t="e">
        <f>IF(Table1[[#This Row],[Category All]]="Category 3", "Yes",NA())</f>
        <v>#N/A</v>
      </c>
    </row>
    <row r="65" spans="1:2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" t="e">
        <f>IF(Table1[[#This Row],[Category All]]="Category 1", "Yes",NA())</f>
        <v>#N/A</v>
      </c>
      <c r="T65" t="str">
        <f>IF(Table1[[#This Row],[Category All]]="Category 2", "Yes",NA())</f>
        <v>Yes</v>
      </c>
      <c r="U65" t="e">
        <f>IF(Table1[[#This Row],[Category All]]="Category 3", "Yes",NA())</f>
        <v>#N/A</v>
      </c>
    </row>
    <row r="66" spans="1:2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" t="e">
        <f>IF(Table1[[#This Row],[Category All]]="Category 1", "Yes",NA())</f>
        <v>#N/A</v>
      </c>
      <c r="T66" t="str">
        <f>IF(Table1[[#This Row],[Category All]]="Category 2", "Yes",NA())</f>
        <v>Yes</v>
      </c>
      <c r="U66" t="e">
        <f>IF(Table1[[#This Row],[Category All]]="Category 3", "Yes",NA())</f>
        <v>#N/A</v>
      </c>
    </row>
    <row r="67" spans="1:2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" t="e">
        <f>IF(Table1[[#This Row],[Category All]]="Category 1", "Yes",NA())</f>
        <v>#N/A</v>
      </c>
      <c r="T67" t="e">
        <f>IF(Table1[[#This Row],[Category All]]="Category 2", "Yes",NA())</f>
        <v>#N/A</v>
      </c>
      <c r="U67" t="str">
        <f>IF(Table1[[#This Row],[Category All]]="Category 3", "Yes",NA())</f>
        <v>Yes</v>
      </c>
    </row>
    <row r="68" spans="1:2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" t="e">
        <f>IF(Table1[[#This Row],[Category All]]="Category 1", "Yes",NA())</f>
        <v>#N/A</v>
      </c>
      <c r="T68" t="e">
        <f>IF(Table1[[#This Row],[Category All]]="Category 2", "Yes",NA())</f>
        <v>#N/A</v>
      </c>
      <c r="U68" t="str">
        <f>IF(Table1[[#This Row],[Category All]]="Category 3", "Yes",NA())</f>
        <v>Yes</v>
      </c>
    </row>
    <row r="69" spans="1:2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" t="e">
        <f>IF(Table1[[#This Row],[Category All]]="Category 1", "Yes",NA())</f>
        <v>#N/A</v>
      </c>
      <c r="T69" t="str">
        <f>IF(Table1[[#This Row],[Category All]]="Category 2", "Yes",NA())</f>
        <v>Yes</v>
      </c>
      <c r="U69" t="e">
        <f>IF(Table1[[#This Row],[Category All]]="Category 3", "Yes",NA())</f>
        <v>#N/A</v>
      </c>
    </row>
    <row r="70" spans="1:2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" t="e">
        <f>IF(Table1[[#This Row],[Category All]]="Category 1", "Yes",NA())</f>
        <v>#N/A</v>
      </c>
      <c r="T70" t="str">
        <f>IF(Table1[[#This Row],[Category All]]="Category 2", "Yes",NA())</f>
        <v>Yes</v>
      </c>
      <c r="U70" t="e">
        <f>IF(Table1[[#This Row],[Category All]]="Category 3", "Yes",NA())</f>
        <v>#N/A</v>
      </c>
    </row>
    <row r="71" spans="1:2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" t="e">
        <f>IF(Table1[[#This Row],[Category All]]="Category 1", "Yes",NA())</f>
        <v>#N/A</v>
      </c>
      <c r="T71" t="e">
        <f>IF(Table1[[#This Row],[Category All]]="Category 2", "Yes",NA())</f>
        <v>#N/A</v>
      </c>
      <c r="U71" t="str">
        <f>IF(Table1[[#This Row],[Category All]]="Category 3", "Yes",NA())</f>
        <v>Yes</v>
      </c>
    </row>
    <row r="72" spans="1:2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" t="e">
        <f>IF(Table1[[#This Row],[Category All]]="Category 1", "Yes",NA())</f>
        <v>#N/A</v>
      </c>
      <c r="T72" t="e">
        <f>IF(Table1[[#This Row],[Category All]]="Category 2", "Yes",NA())</f>
        <v>#N/A</v>
      </c>
      <c r="U72" t="str">
        <f>IF(Table1[[#This Row],[Category All]]="Category 3", "Yes",NA())</f>
        <v>Yes</v>
      </c>
    </row>
    <row r="73" spans="1:2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" t="e">
        <f>IF(Table1[[#This Row],[Category All]]="Category 1", "Yes",NA())</f>
        <v>#N/A</v>
      </c>
      <c r="T73" t="str">
        <f>IF(Table1[[#This Row],[Category All]]="Category 2", "Yes",NA())</f>
        <v>Yes</v>
      </c>
      <c r="U73" t="e">
        <f>IF(Table1[[#This Row],[Category All]]="Category 3", "Yes",NA())</f>
        <v>#N/A</v>
      </c>
    </row>
    <row r="74" spans="1:2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" t="e">
        <f>IF(Table1[[#This Row],[Category All]]="Category 1", "Yes",NA())</f>
        <v>#N/A</v>
      </c>
      <c r="T74" t="str">
        <f>IF(Table1[[#This Row],[Category All]]="Category 2", "Yes",NA())</f>
        <v>Yes</v>
      </c>
      <c r="U74" t="e">
        <f>IF(Table1[[#This Row],[Category All]]="Category 3", "Yes",NA())</f>
        <v>#N/A</v>
      </c>
    </row>
    <row r="75" spans="1:2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" t="e">
        <f>IF(Table1[[#This Row],[Category All]]="Category 1", "Yes",NA())</f>
        <v>#N/A</v>
      </c>
      <c r="T75" t="str">
        <f>IF(Table1[[#This Row],[Category All]]="Category 2", "Yes",NA())</f>
        <v>Yes</v>
      </c>
      <c r="U75" t="e">
        <f>IF(Table1[[#This Row],[Category All]]="Category 3", "Yes",NA())</f>
        <v>#N/A</v>
      </c>
    </row>
    <row r="76" spans="1:2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" t="e">
        <f>IF(Table1[[#This Row],[Category All]]="Category 1", "Yes",NA())</f>
        <v>#N/A</v>
      </c>
      <c r="T76" t="str">
        <f>IF(Table1[[#This Row],[Category All]]="Category 2", "Yes",NA())</f>
        <v>Yes</v>
      </c>
      <c r="U76" t="e">
        <f>IF(Table1[[#This Row],[Category All]]="Category 3", "Yes",NA())</f>
        <v>#N/A</v>
      </c>
      <c r="V76" s="2" t="s">
        <v>81</v>
      </c>
      <c r="W76" s="2" t="s">
        <v>76</v>
      </c>
      <c r="X76" t="s">
        <v>80</v>
      </c>
      <c r="Y76" t="s">
        <v>79</v>
      </c>
      <c r="Z76" t="s">
        <v>78</v>
      </c>
      <c r="AA76" t="s">
        <v>77</v>
      </c>
    </row>
    <row r="77" spans="1:2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" t="e">
        <f>IF(Table1[[#This Row],[Category All]]="Category 1", "Yes",NA())</f>
        <v>#N/A</v>
      </c>
      <c r="T77" t="e">
        <f>IF(Table1[[#This Row],[Category All]]="Category 2", "Yes",NA())</f>
        <v>#N/A</v>
      </c>
      <c r="U77" t="str">
        <f>IF(Table1[[#This Row],[Category All]]="Category 3", "Yes",NA())</f>
        <v>Yes</v>
      </c>
      <c r="V77" s="4" t="s">
        <v>74</v>
      </c>
      <c r="W77" s="3">
        <v>3782</v>
      </c>
      <c r="X77" s="3">
        <v>205.91649999999987</v>
      </c>
      <c r="Y77" s="3">
        <v>126.98299999999998</v>
      </c>
      <c r="Z77" s="3">
        <v>225.42499999999998</v>
      </c>
      <c r="AA77" s="3">
        <v>357</v>
      </c>
    </row>
    <row r="78" spans="1:2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" t="e">
        <f>IF(Table1[[#This Row],[Category All]]="Category 1", "Yes",NA())</f>
        <v>#N/A</v>
      </c>
      <c r="T78" t="str">
        <f>IF(Table1[[#This Row],[Category All]]="Category 2", "Yes",NA())</f>
        <v>Yes</v>
      </c>
      <c r="U78" t="e">
        <f>IF(Table1[[#This Row],[Category All]]="Category 3", "Yes",NA())</f>
        <v>#N/A</v>
      </c>
      <c r="V78" s="4" t="s">
        <v>82</v>
      </c>
      <c r="W78" s="3">
        <v>3782</v>
      </c>
      <c r="X78" s="3">
        <v>205.91649999999987</v>
      </c>
      <c r="Y78" s="3">
        <v>126.98299999999998</v>
      </c>
      <c r="Z78" s="3">
        <v>225.42499999999998</v>
      </c>
      <c r="AA78" s="3">
        <v>357</v>
      </c>
    </row>
    <row r="79" spans="1:2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" t="e">
        <f>IF(Table1[[#This Row],[Category All]]="Category 1", "Yes",NA())</f>
        <v>#N/A</v>
      </c>
      <c r="T79" t="e">
        <f>IF(Table1[[#This Row],[Category All]]="Category 2", "Yes",NA())</f>
        <v>#N/A</v>
      </c>
      <c r="U79" t="str">
        <f>IF(Table1[[#This Row],[Category All]]="Category 3", "Yes",NA())</f>
        <v>Yes</v>
      </c>
    </row>
    <row r="80" spans="1:2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" t="e">
        <f>IF(Table1[[#This Row],[Category All]]="Category 1", "Yes",NA())</f>
        <v>#N/A</v>
      </c>
      <c r="T80" t="e">
        <f>IF(Table1[[#This Row],[Category All]]="Category 2", "Yes",NA())</f>
        <v>#N/A</v>
      </c>
      <c r="U80" t="str">
        <f>IF(Table1[[#This Row],[Category All]]="Category 3", "Yes",NA())</f>
        <v>Yes</v>
      </c>
    </row>
    <row r="81" spans="1:21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" t="e">
        <f>IF(Table1[[#This Row],[Category All]]="Category 1", "Yes",NA())</f>
        <v>#N/A</v>
      </c>
      <c r="T81" t="str">
        <f>IF(Table1[[#This Row],[Category All]]="Category 2", "Yes",NA())</f>
        <v>Yes</v>
      </c>
      <c r="U81" t="e">
        <f>IF(Table1[[#This Row],[Category All]]="Category 3", "Yes",NA())</f>
        <v>#N/A</v>
      </c>
    </row>
    <row r="82" spans="1:21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" t="e">
        <f>IF(Table1[[#This Row],[Category All]]="Category 1", "Yes",NA())</f>
        <v>#N/A</v>
      </c>
      <c r="T82" t="e">
        <f>IF(Table1[[#This Row],[Category All]]="Category 2", "Yes",NA())</f>
        <v>#N/A</v>
      </c>
      <c r="U82" t="str">
        <f>IF(Table1[[#This Row],[Category All]]="Category 3", "Yes",NA())</f>
        <v>Yes</v>
      </c>
    </row>
    <row r="83" spans="1:21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" t="e">
        <f>IF(Table1[[#This Row],[Category All]]="Category 1", "Yes",NA())</f>
        <v>#N/A</v>
      </c>
      <c r="T83" t="str">
        <f>IF(Table1[[#This Row],[Category All]]="Category 2", "Yes",NA())</f>
        <v>Yes</v>
      </c>
      <c r="U83" t="e">
        <f>IF(Table1[[#This Row],[Category All]]="Category 3", "Yes",NA())</f>
        <v>#N/A</v>
      </c>
    </row>
    <row r="84" spans="1:21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" t="e">
        <f>IF(Table1[[#This Row],[Category All]]="Category 1", "Yes",NA())</f>
        <v>#N/A</v>
      </c>
      <c r="T84" t="str">
        <f>IF(Table1[[#This Row],[Category All]]="Category 2", "Yes",NA())</f>
        <v>Yes</v>
      </c>
      <c r="U84" t="e">
        <f>IF(Table1[[#This Row],[Category All]]="Category 3", "Yes",NA())</f>
        <v>#N/A</v>
      </c>
    </row>
    <row r="85" spans="1:21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" t="e">
        <f>IF(Table1[[#This Row],[Category All]]="Category 1", "Yes",NA())</f>
        <v>#N/A</v>
      </c>
      <c r="T85" t="str">
        <f>IF(Table1[[#This Row],[Category All]]="Category 2", "Yes",NA())</f>
        <v>Yes</v>
      </c>
      <c r="U85" t="e">
        <f>IF(Table1[[#This Row],[Category All]]="Category 3", "Yes",NA())</f>
        <v>#N/A</v>
      </c>
    </row>
    <row r="86" spans="1:21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" t="e">
        <f>IF(Table1[[#This Row],[Category All]]="Category 1", "Yes",NA())</f>
        <v>#N/A</v>
      </c>
      <c r="T86" t="str">
        <f>IF(Table1[[#This Row],[Category All]]="Category 2", "Yes",NA())</f>
        <v>Yes</v>
      </c>
      <c r="U86" t="e">
        <f>IF(Table1[[#This Row],[Category All]]="Category 3", "Yes",NA())</f>
        <v>#N/A</v>
      </c>
    </row>
    <row r="87" spans="1:21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" t="e">
        <f>IF(Table1[[#This Row],[Category All]]="Category 1", "Yes",NA())</f>
        <v>#N/A</v>
      </c>
      <c r="T87" t="e">
        <f>IF(Table1[[#This Row],[Category All]]="Category 2", "Yes",NA())</f>
        <v>#N/A</v>
      </c>
      <c r="U87" t="str">
        <f>IF(Table1[[#This Row],[Category All]]="Category 3", "Yes",NA())</f>
        <v>Yes</v>
      </c>
    </row>
    <row r="88" spans="1:21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" t="e">
        <f>IF(Table1[[#This Row],[Category All]]="Category 1", "Yes",NA())</f>
        <v>#N/A</v>
      </c>
      <c r="T88" t="e">
        <f>IF(Table1[[#This Row],[Category All]]="Category 2", "Yes",NA())</f>
        <v>#N/A</v>
      </c>
      <c r="U88" t="str">
        <f>IF(Table1[[#This Row],[Category All]]="Category 3", "Yes",NA())</f>
        <v>Yes</v>
      </c>
    </row>
    <row r="89" spans="1:21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" t="e">
        <f>IF(Table1[[#This Row],[Category All]]="Category 1", "Yes",NA())</f>
        <v>#N/A</v>
      </c>
      <c r="T89" t="e">
        <f>IF(Table1[[#This Row],[Category All]]="Category 2", "Yes",NA())</f>
        <v>#N/A</v>
      </c>
      <c r="U89" t="str">
        <f>IF(Table1[[#This Row],[Category All]]="Category 3", "Yes",NA())</f>
        <v>Yes</v>
      </c>
    </row>
    <row r="90" spans="1:21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" t="e">
        <f>IF(Table1[[#This Row],[Category All]]="Category 1", "Yes",NA())</f>
        <v>#N/A</v>
      </c>
      <c r="T90" t="str">
        <f>IF(Table1[[#This Row],[Category All]]="Category 2", "Yes",NA())</f>
        <v>Yes</v>
      </c>
      <c r="U90" t="e">
        <f>IF(Table1[[#This Row],[Category All]]="Category 3", "Yes",NA())</f>
        <v>#N/A</v>
      </c>
    </row>
    <row r="91" spans="1:21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" t="e">
        <f>IF(Table1[[#This Row],[Category All]]="Category 1", "Yes",NA())</f>
        <v>#N/A</v>
      </c>
      <c r="T91" t="str">
        <f>IF(Table1[[#This Row],[Category All]]="Category 2", "Yes",NA())</f>
        <v>Yes</v>
      </c>
      <c r="U91" t="e">
        <f>IF(Table1[[#This Row],[Category All]]="Category 3", "Yes",NA())</f>
        <v>#N/A</v>
      </c>
    </row>
    <row r="92" spans="1:21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" t="e">
        <f>IF(Table1[[#This Row],[Category All]]="Category 1", "Yes",NA())</f>
        <v>#N/A</v>
      </c>
      <c r="T92" t="e">
        <f>IF(Table1[[#This Row],[Category All]]="Category 2", "Yes",NA())</f>
        <v>#N/A</v>
      </c>
      <c r="U92" t="str">
        <f>IF(Table1[[#This Row],[Category All]]="Category 3", "Yes",NA())</f>
        <v>Yes</v>
      </c>
    </row>
    <row r="93" spans="1:21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" t="e">
        <f>IF(Table1[[#This Row],[Category All]]="Category 1", "Yes",NA())</f>
        <v>#N/A</v>
      </c>
      <c r="T93" t="e">
        <f>IF(Table1[[#This Row],[Category All]]="Category 2", "Yes",NA())</f>
        <v>#N/A</v>
      </c>
      <c r="U93" t="str">
        <f>IF(Table1[[#This Row],[Category All]]="Category 3", "Yes",NA())</f>
        <v>Yes</v>
      </c>
    </row>
    <row r="94" spans="1:21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" t="e">
        <f>IF(Table1[[#This Row],[Category All]]="Category 1", "Yes",NA())</f>
        <v>#N/A</v>
      </c>
      <c r="T94" t="str">
        <f>IF(Table1[[#This Row],[Category All]]="Category 2", "Yes",NA())</f>
        <v>Yes</v>
      </c>
      <c r="U94" t="e">
        <f>IF(Table1[[#This Row],[Category All]]="Category 3", "Yes",NA())</f>
        <v>#N/A</v>
      </c>
    </row>
    <row r="95" spans="1:21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" t="e">
        <f>IF(Table1[[#This Row],[Category All]]="Category 1", "Yes",NA())</f>
        <v>#N/A</v>
      </c>
      <c r="T95" t="e">
        <f>IF(Table1[[#This Row],[Category All]]="Category 2", "Yes",NA())</f>
        <v>#N/A</v>
      </c>
      <c r="U95" t="str">
        <f>IF(Table1[[#This Row],[Category All]]="Category 3", "Yes",NA())</f>
        <v>Yes</v>
      </c>
    </row>
    <row r="96" spans="1:21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" t="e">
        <f>IF(Table1[[#This Row],[Category All]]="Category 1", "Yes",NA())</f>
        <v>#N/A</v>
      </c>
      <c r="T96" t="str">
        <f>IF(Table1[[#This Row],[Category All]]="Category 2", "Yes",NA())</f>
        <v>Yes</v>
      </c>
      <c r="U96" t="e">
        <f>IF(Table1[[#This Row],[Category All]]="Category 3", "Yes",NA())</f>
        <v>#N/A</v>
      </c>
    </row>
    <row r="97" spans="1:21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" t="e">
        <f>IF(Table1[[#This Row],[Category All]]="Category 1", "Yes",NA())</f>
        <v>#N/A</v>
      </c>
      <c r="T97" t="e">
        <f>IF(Table1[[#This Row],[Category All]]="Category 2", "Yes",NA())</f>
        <v>#N/A</v>
      </c>
      <c r="U97" t="str">
        <f>IF(Table1[[#This Row],[Category All]]="Category 3", "Yes",NA())</f>
        <v>Yes</v>
      </c>
    </row>
    <row r="98" spans="1:21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" t="e">
        <f>IF(Table1[[#This Row],[Category All]]="Category 1", "Yes",NA())</f>
        <v>#N/A</v>
      </c>
      <c r="T98" t="e">
        <f>IF(Table1[[#This Row],[Category All]]="Category 2", "Yes",NA())</f>
        <v>#N/A</v>
      </c>
      <c r="U98" t="str">
        <f>IF(Table1[[#This Row],[Category All]]="Category 3", "Yes",NA())</f>
        <v>Yes</v>
      </c>
    </row>
    <row r="99" spans="1:21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" t="e">
        <f>IF(Table1[[#This Row],[Category All]]="Category 1", "Yes",NA())</f>
        <v>#N/A</v>
      </c>
      <c r="T99" t="str">
        <f>IF(Table1[[#This Row],[Category All]]="Category 2", "Yes",NA())</f>
        <v>Yes</v>
      </c>
      <c r="U99" t="e">
        <f>IF(Table1[[#This Row],[Category All]]="Category 3", "Yes",NA())</f>
        <v>#N/A</v>
      </c>
    </row>
    <row r="100" spans="1:21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" t="e">
        <f>IF(Table1[[#This Row],[Category All]]="Category 1", "Yes",NA())</f>
        <v>#N/A</v>
      </c>
      <c r="T100" t="str">
        <f>IF(Table1[[#This Row],[Category All]]="Category 2", "Yes",NA())</f>
        <v>Yes</v>
      </c>
      <c r="U100" t="e">
        <f>IF(Table1[[#This Row],[Category All]]="Category 3", "Yes",NA())</f>
        <v>#N/A</v>
      </c>
    </row>
    <row r="101" spans="1:21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1" t="e">
        <f>IF(Table1[[#This Row],[Category All]]="Category 1", "Yes",NA())</f>
        <v>#N/A</v>
      </c>
      <c r="T101" t="e">
        <f>IF(Table1[[#This Row],[Category All]]="Category 2", "Yes",NA())</f>
        <v>#N/A</v>
      </c>
      <c r="U101" t="str">
        <f>IF(Table1[[#This Row],[Category All]]="Category 3", "Yes",NA())</f>
        <v>Yes</v>
      </c>
    </row>
    <row r="102" spans="1:21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2" t="e">
        <f>IF(Table1[[#This Row],[Category All]]="Category 1", "Yes",NA())</f>
        <v>#N/A</v>
      </c>
      <c r="T102" t="str">
        <f>IF(Table1[[#This Row],[Category All]]="Category 2", "Yes",NA())</f>
        <v>Yes</v>
      </c>
      <c r="U102" t="e">
        <f>IF(Table1[[#This Row],[Category All]]="Category 3", "Yes",NA())</f>
        <v>#N/A</v>
      </c>
    </row>
    <row r="103" spans="1:21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3" t="e">
        <f>IF(Table1[[#This Row],[Category All]]="Category 1", "Yes",NA())</f>
        <v>#N/A</v>
      </c>
      <c r="T103" t="str">
        <f>IF(Table1[[#This Row],[Category All]]="Category 2", "Yes",NA())</f>
        <v>Yes</v>
      </c>
      <c r="U103" t="e">
        <f>IF(Table1[[#This Row],[Category All]]="Category 3", "Yes",NA())</f>
        <v>#N/A</v>
      </c>
    </row>
    <row r="104" spans="1:21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4" t="e">
        <f>IF(Table1[[#This Row],[Category All]]="Category 1", "Yes",NA())</f>
        <v>#N/A</v>
      </c>
      <c r="T104" t="str">
        <f>IF(Table1[[#This Row],[Category All]]="Category 2", "Yes",NA())</f>
        <v>Yes</v>
      </c>
      <c r="U104" t="e">
        <f>IF(Table1[[#This Row],[Category All]]="Category 3", "Yes",NA())</f>
        <v>#N/A</v>
      </c>
    </row>
    <row r="105" spans="1:21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5" t="e">
        <f>IF(Table1[[#This Row],[Category All]]="Category 1", "Yes",NA())</f>
        <v>#N/A</v>
      </c>
      <c r="T105" t="e">
        <f>IF(Table1[[#This Row],[Category All]]="Category 2", "Yes",NA())</f>
        <v>#N/A</v>
      </c>
      <c r="U105" t="str">
        <f>IF(Table1[[#This Row],[Category All]]="Category 3", "Yes",NA())</f>
        <v>Yes</v>
      </c>
    </row>
    <row r="106" spans="1:21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6" t="e">
        <f>IF(Table1[[#This Row],[Category All]]="Category 1", "Yes",NA())</f>
        <v>#N/A</v>
      </c>
      <c r="T106" t="e">
        <f>IF(Table1[[#This Row],[Category All]]="Category 2", "Yes",NA())</f>
        <v>#N/A</v>
      </c>
      <c r="U106" t="str">
        <f>IF(Table1[[#This Row],[Category All]]="Category 3", "Yes",NA())</f>
        <v>Yes</v>
      </c>
    </row>
    <row r="107" spans="1:21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7" t="e">
        <f>IF(Table1[[#This Row],[Category All]]="Category 1", "Yes",NA())</f>
        <v>#N/A</v>
      </c>
      <c r="T107" t="e">
        <f>IF(Table1[[#This Row],[Category All]]="Category 2", "Yes",NA())</f>
        <v>#N/A</v>
      </c>
      <c r="U107" t="str">
        <f>IF(Table1[[#This Row],[Category All]]="Category 3", "Yes",NA())</f>
        <v>Yes</v>
      </c>
    </row>
    <row r="108" spans="1:21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8" t="e">
        <f>IF(Table1[[#This Row],[Category All]]="Category 1", "Yes",NA())</f>
        <v>#N/A</v>
      </c>
      <c r="T108" t="e">
        <f>IF(Table1[[#This Row],[Category All]]="Category 2", "Yes",NA())</f>
        <v>#N/A</v>
      </c>
      <c r="U108" t="str">
        <f>IF(Table1[[#This Row],[Category All]]="Category 3", "Yes",NA())</f>
        <v>Yes</v>
      </c>
    </row>
    <row r="109" spans="1:21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9" t="e">
        <f>IF(Table1[[#This Row],[Category All]]="Category 1", "Yes",NA())</f>
        <v>#N/A</v>
      </c>
      <c r="T109" t="e">
        <f>IF(Table1[[#This Row],[Category All]]="Category 2", "Yes",NA())</f>
        <v>#N/A</v>
      </c>
      <c r="U109" t="str">
        <f>IF(Table1[[#This Row],[Category All]]="Category 3", "Yes",NA())</f>
        <v>Yes</v>
      </c>
    </row>
    <row r="110" spans="1:21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0" t="e">
        <f>IF(Table1[[#This Row],[Category All]]="Category 1", "Yes",NA())</f>
        <v>#N/A</v>
      </c>
      <c r="T110" t="e">
        <f>IF(Table1[[#This Row],[Category All]]="Category 2", "Yes",NA())</f>
        <v>#N/A</v>
      </c>
      <c r="U110" t="str">
        <f>IF(Table1[[#This Row],[Category All]]="Category 3", "Yes",NA())</f>
        <v>Yes</v>
      </c>
    </row>
    <row r="111" spans="1:21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1" t="e">
        <f>IF(Table1[[#This Row],[Category All]]="Category 1", "Yes",NA())</f>
        <v>#N/A</v>
      </c>
      <c r="T111" t="e">
        <f>IF(Table1[[#This Row],[Category All]]="Category 2", "Yes",NA())</f>
        <v>#N/A</v>
      </c>
      <c r="U111" t="str">
        <f>IF(Table1[[#This Row],[Category All]]="Category 3", "Yes",NA())</f>
        <v>Yes</v>
      </c>
    </row>
    <row r="112" spans="1:21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2" t="e">
        <f>IF(Table1[[#This Row],[Category All]]="Category 1", "Yes",NA())</f>
        <v>#N/A</v>
      </c>
      <c r="T112" t="str">
        <f>IF(Table1[[#This Row],[Category All]]="Category 2", "Yes",NA())</f>
        <v>Yes</v>
      </c>
      <c r="U112" t="e">
        <f>IF(Table1[[#This Row],[Category All]]="Category 3", "Yes",NA())</f>
        <v>#N/A</v>
      </c>
    </row>
    <row r="113" spans="1:21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3" t="e">
        <f>IF(Table1[[#This Row],[Category All]]="Category 1", "Yes",NA())</f>
        <v>#N/A</v>
      </c>
      <c r="T113" t="str">
        <f>IF(Table1[[#This Row],[Category All]]="Category 2", "Yes",NA())</f>
        <v>Yes</v>
      </c>
      <c r="U113" t="e">
        <f>IF(Table1[[#This Row],[Category All]]="Category 3", "Yes",NA())</f>
        <v>#N/A</v>
      </c>
    </row>
    <row r="114" spans="1:21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4" t="e">
        <f>IF(Table1[[#This Row],[Category All]]="Category 1", "Yes",NA())</f>
        <v>#N/A</v>
      </c>
      <c r="T114" t="str">
        <f>IF(Table1[[#This Row],[Category All]]="Category 2", "Yes",NA())</f>
        <v>Yes</v>
      </c>
      <c r="U114" t="e">
        <f>IF(Table1[[#This Row],[Category All]]="Category 3", "Yes",NA())</f>
        <v>#N/A</v>
      </c>
    </row>
    <row r="115" spans="1:21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5" t="e">
        <f>IF(Table1[[#This Row],[Category All]]="Category 1", "Yes",NA())</f>
        <v>#N/A</v>
      </c>
      <c r="T115" t="str">
        <f>IF(Table1[[#This Row],[Category All]]="Category 2", "Yes",NA())</f>
        <v>Yes</v>
      </c>
      <c r="U115" t="e">
        <f>IF(Table1[[#This Row],[Category All]]="Category 3", "Yes",NA())</f>
        <v>#N/A</v>
      </c>
    </row>
    <row r="116" spans="1:21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6" t="e">
        <f>IF(Table1[[#This Row],[Category All]]="Category 1", "Yes",NA())</f>
        <v>#N/A</v>
      </c>
      <c r="T116" t="str">
        <f>IF(Table1[[#This Row],[Category All]]="Category 2", "Yes",NA())</f>
        <v>Yes</v>
      </c>
      <c r="U116" t="e">
        <f>IF(Table1[[#This Row],[Category All]]="Category 3", "Yes",NA())</f>
        <v>#N/A</v>
      </c>
    </row>
    <row r="117" spans="1:21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7" t="e">
        <f>IF(Table1[[#This Row],[Category All]]="Category 1", "Yes",NA())</f>
        <v>#N/A</v>
      </c>
      <c r="T117" t="str">
        <f>IF(Table1[[#This Row],[Category All]]="Category 2", "Yes",NA())</f>
        <v>Yes</v>
      </c>
      <c r="U117" t="e">
        <f>IF(Table1[[#This Row],[Category All]]="Category 3", "Yes",NA())</f>
        <v>#N/A</v>
      </c>
    </row>
    <row r="118" spans="1:21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8" t="e">
        <f>IF(Table1[[#This Row],[Category All]]="Category 1", "Yes",NA())</f>
        <v>#N/A</v>
      </c>
      <c r="T118" t="e">
        <f>IF(Table1[[#This Row],[Category All]]="Category 2", "Yes",NA())</f>
        <v>#N/A</v>
      </c>
      <c r="U118" t="str">
        <f>IF(Table1[[#This Row],[Category All]]="Category 3", "Yes",NA())</f>
        <v>Yes</v>
      </c>
    </row>
    <row r="119" spans="1:21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9" t="e">
        <f>IF(Table1[[#This Row],[Category All]]="Category 1", "Yes",NA())</f>
        <v>#N/A</v>
      </c>
      <c r="T119" t="str">
        <f>IF(Table1[[#This Row],[Category All]]="Category 2", "Yes",NA())</f>
        <v>Yes</v>
      </c>
      <c r="U119" t="e">
        <f>IF(Table1[[#This Row],[Category All]]="Category 3", "Yes",NA())</f>
        <v>#N/A</v>
      </c>
    </row>
    <row r="120" spans="1:21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0" t="e">
        <f>IF(Table1[[#This Row],[Category All]]="Category 1", "Yes",NA())</f>
        <v>#N/A</v>
      </c>
      <c r="T120" t="e">
        <f>IF(Table1[[#This Row],[Category All]]="Category 2", "Yes",NA())</f>
        <v>#N/A</v>
      </c>
      <c r="U120" t="str">
        <f>IF(Table1[[#This Row],[Category All]]="Category 3", "Yes",NA())</f>
        <v>Yes</v>
      </c>
    </row>
    <row r="121" spans="1:21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1" t="e">
        <f>IF(Table1[[#This Row],[Category All]]="Category 1", "Yes",NA())</f>
        <v>#N/A</v>
      </c>
      <c r="T121" t="str">
        <f>IF(Table1[[#This Row],[Category All]]="Category 2", "Yes",NA())</f>
        <v>Yes</v>
      </c>
      <c r="U121" t="e">
        <f>IF(Table1[[#This Row],[Category All]]="Category 3", "Yes",NA())</f>
        <v>#N/A</v>
      </c>
    </row>
    <row r="122" spans="1:21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2" t="e">
        <f>IF(Table1[[#This Row],[Category All]]="Category 1", "Yes",NA())</f>
        <v>#N/A</v>
      </c>
      <c r="T122" t="e">
        <f>IF(Table1[[#This Row],[Category All]]="Category 2", "Yes",NA())</f>
        <v>#N/A</v>
      </c>
      <c r="U122" t="str">
        <f>IF(Table1[[#This Row],[Category All]]="Category 3", "Yes",NA())</f>
        <v>Yes</v>
      </c>
    </row>
    <row r="123" spans="1:21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3" t="e">
        <f>IF(Table1[[#This Row],[Category All]]="Category 1", "Yes",NA())</f>
        <v>#N/A</v>
      </c>
      <c r="T123" t="str">
        <f>IF(Table1[[#This Row],[Category All]]="Category 2", "Yes",NA())</f>
        <v>Yes</v>
      </c>
      <c r="U123" t="e">
        <f>IF(Table1[[#This Row],[Category All]]="Category 3", "Yes",NA())</f>
        <v>#N/A</v>
      </c>
    </row>
    <row r="124" spans="1:21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4" t="e">
        <f>IF(Table1[[#This Row],[Category All]]="Category 1", "Yes",NA())</f>
        <v>#N/A</v>
      </c>
      <c r="T124" t="str">
        <f>IF(Table1[[#This Row],[Category All]]="Category 2", "Yes",NA())</f>
        <v>Yes</v>
      </c>
      <c r="U124" t="e">
        <f>IF(Table1[[#This Row],[Category All]]="Category 3", "Yes",NA())</f>
        <v>#N/A</v>
      </c>
    </row>
    <row r="125" spans="1:21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5" t="e">
        <f>IF(Table1[[#This Row],[Category All]]="Category 1", "Yes",NA())</f>
        <v>#N/A</v>
      </c>
      <c r="T125" t="e">
        <f>IF(Table1[[#This Row],[Category All]]="Category 2", "Yes",NA())</f>
        <v>#N/A</v>
      </c>
      <c r="U125" t="str">
        <f>IF(Table1[[#This Row],[Category All]]="Category 3", "Yes",NA())</f>
        <v>Yes</v>
      </c>
    </row>
    <row r="126" spans="1:21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6" t="e">
        <f>IF(Table1[[#This Row],[Category All]]="Category 1", "Yes",NA())</f>
        <v>#N/A</v>
      </c>
      <c r="T126" t="e">
        <f>IF(Table1[[#This Row],[Category All]]="Category 2", "Yes",NA())</f>
        <v>#N/A</v>
      </c>
      <c r="U126" t="str">
        <f>IF(Table1[[#This Row],[Category All]]="Category 3", "Yes",NA())</f>
        <v>Yes</v>
      </c>
    </row>
    <row r="127" spans="1:21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7" t="e">
        <f>IF(Table1[[#This Row],[Category All]]="Category 1", "Yes",NA())</f>
        <v>#N/A</v>
      </c>
      <c r="T127" t="str">
        <f>IF(Table1[[#This Row],[Category All]]="Category 2", "Yes",NA())</f>
        <v>Yes</v>
      </c>
      <c r="U127" t="e">
        <f>IF(Table1[[#This Row],[Category All]]="Category 3", "Yes",NA())</f>
        <v>#N/A</v>
      </c>
    </row>
    <row r="128" spans="1:21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8" t="e">
        <f>IF(Table1[[#This Row],[Category All]]="Category 1", "Yes",NA())</f>
        <v>#N/A</v>
      </c>
      <c r="T128" t="e">
        <f>IF(Table1[[#This Row],[Category All]]="Category 2", "Yes",NA())</f>
        <v>#N/A</v>
      </c>
      <c r="U128" t="str">
        <f>IF(Table1[[#This Row],[Category All]]="Category 3", "Yes",NA())</f>
        <v>Yes</v>
      </c>
    </row>
    <row r="129" spans="1:21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9" t="e">
        <f>IF(Table1[[#This Row],[Category All]]="Category 1", "Yes",NA())</f>
        <v>#N/A</v>
      </c>
      <c r="T129" t="str">
        <f>IF(Table1[[#This Row],[Category All]]="Category 2", "Yes",NA())</f>
        <v>Yes</v>
      </c>
      <c r="U129" t="e">
        <f>IF(Table1[[#This Row],[Category All]]="Category 3", "Yes",NA())</f>
        <v>#N/A</v>
      </c>
    </row>
    <row r="130" spans="1:21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0" t="e">
        <f>IF(Table1[[#This Row],[Category All]]="Category 1", "Yes",NA())</f>
        <v>#N/A</v>
      </c>
      <c r="T130" t="str">
        <f>IF(Table1[[#This Row],[Category All]]="Category 2", "Yes",NA())</f>
        <v>Yes</v>
      </c>
      <c r="U130" t="e">
        <f>IF(Table1[[#This Row],[Category All]]="Category 3", "Yes",NA())</f>
        <v>#N/A</v>
      </c>
    </row>
    <row r="131" spans="1:21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1" t="e">
        <f>IF(Table1[[#This Row],[Category All]]="Category 1", "Yes",NA())</f>
        <v>#N/A</v>
      </c>
      <c r="T131" t="e">
        <f>IF(Table1[[#This Row],[Category All]]="Category 2", "Yes",NA())</f>
        <v>#N/A</v>
      </c>
      <c r="U131" t="str">
        <f>IF(Table1[[#This Row],[Category All]]="Category 3", "Yes",NA())</f>
        <v>Yes</v>
      </c>
    </row>
    <row r="132" spans="1:21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2" t="e">
        <f>IF(Table1[[#This Row],[Category All]]="Category 1", "Yes",NA())</f>
        <v>#N/A</v>
      </c>
      <c r="T132" t="str">
        <f>IF(Table1[[#This Row],[Category All]]="Category 2", "Yes",NA())</f>
        <v>Yes</v>
      </c>
      <c r="U132" t="e">
        <f>IF(Table1[[#This Row],[Category All]]="Category 3", "Yes",NA())</f>
        <v>#N/A</v>
      </c>
    </row>
    <row r="133" spans="1:21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3" t="e">
        <f>IF(Table1[[#This Row],[Category All]]="Category 1", "Yes",NA())</f>
        <v>#N/A</v>
      </c>
      <c r="T133" t="e">
        <f>IF(Table1[[#This Row],[Category All]]="Category 2", "Yes",NA())</f>
        <v>#N/A</v>
      </c>
      <c r="U133" t="str">
        <f>IF(Table1[[#This Row],[Category All]]="Category 3", "Yes",NA())</f>
        <v>Yes</v>
      </c>
    </row>
    <row r="134" spans="1:21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4" t="e">
        <f>IF(Table1[[#This Row],[Category All]]="Category 1", "Yes",NA())</f>
        <v>#N/A</v>
      </c>
      <c r="T134" t="str">
        <f>IF(Table1[[#This Row],[Category All]]="Category 2", "Yes",NA())</f>
        <v>Yes</v>
      </c>
      <c r="U134" t="e">
        <f>IF(Table1[[#This Row],[Category All]]="Category 3", "Yes",NA())</f>
        <v>#N/A</v>
      </c>
    </row>
    <row r="135" spans="1:21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5" t="e">
        <f>IF(Table1[[#This Row],[Category All]]="Category 1", "Yes",NA())</f>
        <v>#N/A</v>
      </c>
      <c r="T135" t="str">
        <f>IF(Table1[[#This Row],[Category All]]="Category 2", "Yes",NA())</f>
        <v>Yes</v>
      </c>
      <c r="U135" t="e">
        <f>IF(Table1[[#This Row],[Category All]]="Category 3", "Yes",NA())</f>
        <v>#N/A</v>
      </c>
    </row>
    <row r="136" spans="1:21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6" t="e">
        <f>IF(Table1[[#This Row],[Category All]]="Category 1", "Yes",NA())</f>
        <v>#N/A</v>
      </c>
      <c r="T136" t="e">
        <f>IF(Table1[[#This Row],[Category All]]="Category 2", "Yes",NA())</f>
        <v>#N/A</v>
      </c>
      <c r="U136" t="str">
        <f>IF(Table1[[#This Row],[Category All]]="Category 3", "Yes",NA())</f>
        <v>Yes</v>
      </c>
    </row>
    <row r="137" spans="1:21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7" t="e">
        <f>IF(Table1[[#This Row],[Category All]]="Category 1", "Yes",NA())</f>
        <v>#N/A</v>
      </c>
      <c r="T137" t="str">
        <f>IF(Table1[[#This Row],[Category All]]="Category 2", "Yes",NA())</f>
        <v>Yes</v>
      </c>
      <c r="U137" t="e">
        <f>IF(Table1[[#This Row],[Category All]]="Category 3", "Yes",NA())</f>
        <v>#N/A</v>
      </c>
    </row>
    <row r="138" spans="1:21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8" t="e">
        <f>IF(Table1[[#This Row],[Category All]]="Category 1", "Yes",NA())</f>
        <v>#N/A</v>
      </c>
      <c r="T138" t="str">
        <f>IF(Table1[[#This Row],[Category All]]="Category 2", "Yes",NA())</f>
        <v>Yes</v>
      </c>
      <c r="U138" t="e">
        <f>IF(Table1[[#This Row],[Category All]]="Category 3", "Yes",NA())</f>
        <v>#N/A</v>
      </c>
    </row>
    <row r="139" spans="1:21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9" t="e">
        <f>IF(Table1[[#This Row],[Category All]]="Category 1", "Yes",NA())</f>
        <v>#N/A</v>
      </c>
      <c r="T139" t="str">
        <f>IF(Table1[[#This Row],[Category All]]="Category 2", "Yes",NA())</f>
        <v>Yes</v>
      </c>
      <c r="U139" t="e">
        <f>IF(Table1[[#This Row],[Category All]]="Category 3", "Yes",NA())</f>
        <v>#N/A</v>
      </c>
    </row>
    <row r="140" spans="1:21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0" t="e">
        <f>IF(Table1[[#This Row],[Category All]]="Category 1", "Yes",NA())</f>
        <v>#N/A</v>
      </c>
      <c r="T140" t="e">
        <f>IF(Table1[[#This Row],[Category All]]="Category 2", "Yes",NA())</f>
        <v>#N/A</v>
      </c>
      <c r="U140" t="str">
        <f>IF(Table1[[#This Row],[Category All]]="Category 3", "Yes",NA())</f>
        <v>Yes</v>
      </c>
    </row>
    <row r="141" spans="1:21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1" t="e">
        <f>IF(Table1[[#This Row],[Category All]]="Category 1", "Yes",NA())</f>
        <v>#N/A</v>
      </c>
      <c r="T141" t="str">
        <f>IF(Table1[[#This Row],[Category All]]="Category 2", "Yes",NA())</f>
        <v>Yes</v>
      </c>
      <c r="U141" t="e">
        <f>IF(Table1[[#This Row],[Category All]]="Category 3", "Yes",NA())</f>
        <v>#N/A</v>
      </c>
    </row>
    <row r="142" spans="1:21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2" t="e">
        <f>IF(Table1[[#This Row],[Category All]]="Category 1", "Yes",NA())</f>
        <v>#N/A</v>
      </c>
      <c r="T142" t="e">
        <f>IF(Table1[[#This Row],[Category All]]="Category 2", "Yes",NA())</f>
        <v>#N/A</v>
      </c>
      <c r="U142" t="str">
        <f>IF(Table1[[#This Row],[Category All]]="Category 3", "Yes",NA())</f>
        <v>Yes</v>
      </c>
    </row>
    <row r="143" spans="1:21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3" t="e">
        <f>IF(Table1[[#This Row],[Category All]]="Category 1", "Yes",NA())</f>
        <v>#N/A</v>
      </c>
      <c r="T143" t="e">
        <f>IF(Table1[[#This Row],[Category All]]="Category 2", "Yes",NA())</f>
        <v>#N/A</v>
      </c>
      <c r="U143" t="str">
        <f>IF(Table1[[#This Row],[Category All]]="Category 3", "Yes",NA())</f>
        <v>Yes</v>
      </c>
    </row>
    <row r="144" spans="1:21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4" t="e">
        <f>IF(Table1[[#This Row],[Category All]]="Category 1", "Yes",NA())</f>
        <v>#N/A</v>
      </c>
      <c r="T144" t="e">
        <f>IF(Table1[[#This Row],[Category All]]="Category 2", "Yes",NA())</f>
        <v>#N/A</v>
      </c>
      <c r="U144" t="str">
        <f>IF(Table1[[#This Row],[Category All]]="Category 3", "Yes",NA())</f>
        <v>Yes</v>
      </c>
    </row>
    <row r="145" spans="1:21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5" t="e">
        <f>IF(Table1[[#This Row],[Category All]]="Category 1", "Yes",NA())</f>
        <v>#N/A</v>
      </c>
      <c r="T145" t="str">
        <f>IF(Table1[[#This Row],[Category All]]="Category 2", "Yes",NA())</f>
        <v>Yes</v>
      </c>
      <c r="U145" t="e">
        <f>IF(Table1[[#This Row],[Category All]]="Category 3", "Yes",NA())</f>
        <v>#N/A</v>
      </c>
    </row>
    <row r="146" spans="1:21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6" t="e">
        <f>IF(Table1[[#This Row],[Category All]]="Category 1", "Yes",NA())</f>
        <v>#N/A</v>
      </c>
      <c r="T146" t="str">
        <f>IF(Table1[[#This Row],[Category All]]="Category 2", "Yes",NA())</f>
        <v>Yes</v>
      </c>
      <c r="U146" t="e">
        <f>IF(Table1[[#This Row],[Category All]]="Category 3", "Yes",NA())</f>
        <v>#N/A</v>
      </c>
    </row>
    <row r="147" spans="1:21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7" t="e">
        <f>IF(Table1[[#This Row],[Category All]]="Category 1", "Yes",NA())</f>
        <v>#N/A</v>
      </c>
      <c r="T147" t="e">
        <f>IF(Table1[[#This Row],[Category All]]="Category 2", "Yes",NA())</f>
        <v>#N/A</v>
      </c>
      <c r="U147" t="str">
        <f>IF(Table1[[#This Row],[Category All]]="Category 3", "Yes",NA())</f>
        <v>Yes</v>
      </c>
    </row>
    <row r="148" spans="1:21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8" t="e">
        <f>IF(Table1[[#This Row],[Category All]]="Category 1", "Yes",NA())</f>
        <v>#N/A</v>
      </c>
      <c r="T148" t="str">
        <f>IF(Table1[[#This Row],[Category All]]="Category 2", "Yes",NA())</f>
        <v>Yes</v>
      </c>
      <c r="U148" t="e">
        <f>IF(Table1[[#This Row],[Category All]]="Category 3", "Yes",NA())</f>
        <v>#N/A</v>
      </c>
    </row>
    <row r="149" spans="1:21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9" t="e">
        <f>IF(Table1[[#This Row],[Category All]]="Category 1", "Yes",NA())</f>
        <v>#N/A</v>
      </c>
      <c r="T149" t="str">
        <f>IF(Table1[[#This Row],[Category All]]="Category 2", "Yes",NA())</f>
        <v>Yes</v>
      </c>
      <c r="U149" t="e">
        <f>IF(Table1[[#This Row],[Category All]]="Category 3", "Yes",NA())</f>
        <v>#N/A</v>
      </c>
    </row>
    <row r="150" spans="1:21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0" t="e">
        <f>IF(Table1[[#This Row],[Category All]]="Category 1", "Yes",NA())</f>
        <v>#N/A</v>
      </c>
      <c r="T150" t="e">
        <f>IF(Table1[[#This Row],[Category All]]="Category 2", "Yes",NA())</f>
        <v>#N/A</v>
      </c>
      <c r="U150" t="str">
        <f>IF(Table1[[#This Row],[Category All]]="Category 3", "Yes",NA())</f>
        <v>Yes</v>
      </c>
    </row>
    <row r="151" spans="1:21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1" t="e">
        <f>IF(Table1[[#This Row],[Category All]]="Category 1", "Yes",NA())</f>
        <v>#N/A</v>
      </c>
      <c r="T151" t="e">
        <f>IF(Table1[[#This Row],[Category All]]="Category 2", "Yes",NA())</f>
        <v>#N/A</v>
      </c>
      <c r="U151" t="str">
        <f>IF(Table1[[#This Row],[Category All]]="Category 3", "Yes",NA())</f>
        <v>Yes</v>
      </c>
    </row>
    <row r="152" spans="1:21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2" t="e">
        <f>IF(Table1[[#This Row],[Category All]]="Category 1", "Yes",NA())</f>
        <v>#N/A</v>
      </c>
      <c r="T152" t="str">
        <f>IF(Table1[[#This Row],[Category All]]="Category 2", "Yes",NA())</f>
        <v>Yes</v>
      </c>
      <c r="U152" t="e">
        <f>IF(Table1[[#This Row],[Category All]]="Category 3", "Yes",NA())</f>
        <v>#N/A</v>
      </c>
    </row>
    <row r="153" spans="1:21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3" t="e">
        <f>IF(Table1[[#This Row],[Category All]]="Category 1", "Yes",NA())</f>
        <v>#N/A</v>
      </c>
      <c r="T153" t="e">
        <f>IF(Table1[[#This Row],[Category All]]="Category 2", "Yes",NA())</f>
        <v>#N/A</v>
      </c>
      <c r="U153" t="str">
        <f>IF(Table1[[#This Row],[Category All]]="Category 3", "Yes",NA())</f>
        <v>Yes</v>
      </c>
    </row>
    <row r="154" spans="1:21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4" t="e">
        <f>IF(Table1[[#This Row],[Category All]]="Category 1", "Yes",NA())</f>
        <v>#N/A</v>
      </c>
      <c r="T154" t="e">
        <f>IF(Table1[[#This Row],[Category All]]="Category 2", "Yes",NA())</f>
        <v>#N/A</v>
      </c>
      <c r="U154" t="str">
        <f>IF(Table1[[#This Row],[Category All]]="Category 3", "Yes",NA())</f>
        <v>Yes</v>
      </c>
    </row>
    <row r="155" spans="1:21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5" t="e">
        <f>IF(Table1[[#This Row],[Category All]]="Category 1", "Yes",NA())</f>
        <v>#N/A</v>
      </c>
      <c r="T155" t="e">
        <f>IF(Table1[[#This Row],[Category All]]="Category 2", "Yes",NA())</f>
        <v>#N/A</v>
      </c>
      <c r="U155" t="str">
        <f>IF(Table1[[#This Row],[Category All]]="Category 3", "Yes",NA())</f>
        <v>Yes</v>
      </c>
    </row>
    <row r="156" spans="1:21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6" t="e">
        <f>IF(Table1[[#This Row],[Category All]]="Category 1", "Yes",NA())</f>
        <v>#N/A</v>
      </c>
      <c r="T156" t="str">
        <f>IF(Table1[[#This Row],[Category All]]="Category 2", "Yes",NA())</f>
        <v>Yes</v>
      </c>
      <c r="U156" t="e">
        <f>IF(Table1[[#This Row],[Category All]]="Category 3", "Yes",NA())</f>
        <v>#N/A</v>
      </c>
    </row>
    <row r="157" spans="1:21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7" t="e">
        <f>IF(Table1[[#This Row],[Category All]]="Category 1", "Yes",NA())</f>
        <v>#N/A</v>
      </c>
      <c r="T157" t="e">
        <f>IF(Table1[[#This Row],[Category All]]="Category 2", "Yes",NA())</f>
        <v>#N/A</v>
      </c>
      <c r="U157" t="str">
        <f>IF(Table1[[#This Row],[Category All]]="Category 3", "Yes",NA())</f>
        <v>Yes</v>
      </c>
    </row>
    <row r="158" spans="1:21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8" t="e">
        <f>IF(Table1[[#This Row],[Category All]]="Category 1", "Yes",NA())</f>
        <v>#N/A</v>
      </c>
      <c r="T158" t="e">
        <f>IF(Table1[[#This Row],[Category All]]="Category 2", "Yes",NA())</f>
        <v>#N/A</v>
      </c>
      <c r="U158" t="str">
        <f>IF(Table1[[#This Row],[Category All]]="Category 3", "Yes",NA())</f>
        <v>Yes</v>
      </c>
    </row>
    <row r="159" spans="1:21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9" t="e">
        <f>IF(Table1[[#This Row],[Category All]]="Category 1", "Yes",NA())</f>
        <v>#N/A</v>
      </c>
      <c r="T159" t="str">
        <f>IF(Table1[[#This Row],[Category All]]="Category 2", "Yes",NA())</f>
        <v>Yes</v>
      </c>
      <c r="U159" t="e">
        <f>IF(Table1[[#This Row],[Category All]]="Category 3", "Yes",NA())</f>
        <v>#N/A</v>
      </c>
    </row>
    <row r="160" spans="1:21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0" t="e">
        <f>IF(Table1[[#This Row],[Category All]]="Category 1", "Yes",NA())</f>
        <v>#N/A</v>
      </c>
      <c r="T160" t="e">
        <f>IF(Table1[[#This Row],[Category All]]="Category 2", "Yes",NA())</f>
        <v>#N/A</v>
      </c>
      <c r="U160" t="str">
        <f>IF(Table1[[#This Row],[Category All]]="Category 3", "Yes",NA())</f>
        <v>Yes</v>
      </c>
    </row>
    <row r="161" spans="1:21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1" t="e">
        <f>IF(Table1[[#This Row],[Category All]]="Category 1", "Yes",NA())</f>
        <v>#N/A</v>
      </c>
      <c r="T161" t="str">
        <f>IF(Table1[[#This Row],[Category All]]="Category 2", "Yes",NA())</f>
        <v>Yes</v>
      </c>
      <c r="U161" t="e">
        <f>IF(Table1[[#This Row],[Category All]]="Category 3", "Yes",NA())</f>
        <v>#N/A</v>
      </c>
    </row>
    <row r="162" spans="1:21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2" t="e">
        <f>IF(Table1[[#This Row],[Category All]]="Category 1", "Yes",NA())</f>
        <v>#N/A</v>
      </c>
      <c r="T162" t="e">
        <f>IF(Table1[[#This Row],[Category All]]="Category 2", "Yes",NA())</f>
        <v>#N/A</v>
      </c>
      <c r="U162" t="str">
        <f>IF(Table1[[#This Row],[Category All]]="Category 3", "Yes",NA())</f>
        <v>Yes</v>
      </c>
    </row>
    <row r="163" spans="1:21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3" t="e">
        <f>IF(Table1[[#This Row],[Category All]]="Category 1", "Yes",NA())</f>
        <v>#N/A</v>
      </c>
      <c r="T163" t="e">
        <f>IF(Table1[[#This Row],[Category All]]="Category 2", "Yes",NA())</f>
        <v>#N/A</v>
      </c>
      <c r="U163" t="str">
        <f>IF(Table1[[#This Row],[Category All]]="Category 3", "Yes",NA())</f>
        <v>Yes</v>
      </c>
    </row>
    <row r="164" spans="1:21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4" t="e">
        <f>IF(Table1[[#This Row],[Category All]]="Category 1", "Yes",NA())</f>
        <v>#N/A</v>
      </c>
      <c r="T164" t="str">
        <f>IF(Table1[[#This Row],[Category All]]="Category 2", "Yes",NA())</f>
        <v>Yes</v>
      </c>
      <c r="U164" t="e">
        <f>IF(Table1[[#This Row],[Category All]]="Category 3", "Yes",NA())</f>
        <v>#N/A</v>
      </c>
    </row>
    <row r="165" spans="1:21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5" t="e">
        <f>IF(Table1[[#This Row],[Category All]]="Category 1", "Yes",NA())</f>
        <v>#N/A</v>
      </c>
      <c r="T165" t="str">
        <f>IF(Table1[[#This Row],[Category All]]="Category 2", "Yes",NA())</f>
        <v>Yes</v>
      </c>
      <c r="U165" t="e">
        <f>IF(Table1[[#This Row],[Category All]]="Category 3", "Yes",NA())</f>
        <v>#N/A</v>
      </c>
    </row>
    <row r="166" spans="1:21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6" t="e">
        <f>IF(Table1[[#This Row],[Category All]]="Category 1", "Yes",NA())</f>
        <v>#N/A</v>
      </c>
      <c r="T166" t="e">
        <f>IF(Table1[[#This Row],[Category All]]="Category 2", "Yes",NA())</f>
        <v>#N/A</v>
      </c>
      <c r="U166" t="str">
        <f>IF(Table1[[#This Row],[Category All]]="Category 3", "Yes",NA())</f>
        <v>Yes</v>
      </c>
    </row>
    <row r="167" spans="1:21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7" t="e">
        <f>IF(Table1[[#This Row],[Category All]]="Category 1", "Yes",NA())</f>
        <v>#N/A</v>
      </c>
      <c r="T167" t="e">
        <f>IF(Table1[[#This Row],[Category All]]="Category 2", "Yes",NA())</f>
        <v>#N/A</v>
      </c>
      <c r="U167" t="str">
        <f>IF(Table1[[#This Row],[Category All]]="Category 3", "Yes",NA())</f>
        <v>Yes</v>
      </c>
    </row>
    <row r="168" spans="1:21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8" t="e">
        <f>IF(Table1[[#This Row],[Category All]]="Category 1", "Yes",NA())</f>
        <v>#N/A</v>
      </c>
      <c r="T168" t="e">
        <f>IF(Table1[[#This Row],[Category All]]="Category 2", "Yes",NA())</f>
        <v>#N/A</v>
      </c>
      <c r="U168" t="str">
        <f>IF(Table1[[#This Row],[Category All]]="Category 3", "Yes",NA())</f>
        <v>Yes</v>
      </c>
    </row>
    <row r="169" spans="1:21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9" t="e">
        <f>IF(Table1[[#This Row],[Category All]]="Category 1", "Yes",NA())</f>
        <v>#N/A</v>
      </c>
      <c r="T169" t="str">
        <f>IF(Table1[[#This Row],[Category All]]="Category 2", "Yes",NA())</f>
        <v>Yes</v>
      </c>
      <c r="U169" t="e">
        <f>IF(Table1[[#This Row],[Category All]]="Category 3", "Yes",NA())</f>
        <v>#N/A</v>
      </c>
    </row>
    <row r="170" spans="1:21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0" t="e">
        <f>IF(Table1[[#This Row],[Category All]]="Category 1", "Yes",NA())</f>
        <v>#N/A</v>
      </c>
      <c r="T170" t="str">
        <f>IF(Table1[[#This Row],[Category All]]="Category 2", "Yes",NA())</f>
        <v>Yes</v>
      </c>
      <c r="U170" t="e">
        <f>IF(Table1[[#This Row],[Category All]]="Category 3", "Yes",NA())</f>
        <v>#N/A</v>
      </c>
    </row>
    <row r="171" spans="1:21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1" t="e">
        <f>IF(Table1[[#This Row],[Category All]]="Category 1", "Yes",NA())</f>
        <v>#N/A</v>
      </c>
      <c r="T171" t="e">
        <f>IF(Table1[[#This Row],[Category All]]="Category 2", "Yes",NA())</f>
        <v>#N/A</v>
      </c>
      <c r="U171" t="str">
        <f>IF(Table1[[#This Row],[Category All]]="Category 3", "Yes",NA())</f>
        <v>Yes</v>
      </c>
    </row>
    <row r="172" spans="1:21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2" t="e">
        <f>IF(Table1[[#This Row],[Category All]]="Category 1", "Yes",NA())</f>
        <v>#N/A</v>
      </c>
      <c r="T172" t="str">
        <f>IF(Table1[[#This Row],[Category All]]="Category 2", "Yes",NA())</f>
        <v>Yes</v>
      </c>
      <c r="U172" t="e">
        <f>IF(Table1[[#This Row],[Category All]]="Category 3", "Yes",NA())</f>
        <v>#N/A</v>
      </c>
    </row>
    <row r="173" spans="1:21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3" t="e">
        <f>IF(Table1[[#This Row],[Category All]]="Category 1", "Yes",NA())</f>
        <v>#N/A</v>
      </c>
      <c r="T173" t="str">
        <f>IF(Table1[[#This Row],[Category All]]="Category 2", "Yes",NA())</f>
        <v>Yes</v>
      </c>
      <c r="U173" t="e">
        <f>IF(Table1[[#This Row],[Category All]]="Category 3", "Yes",NA())</f>
        <v>#N/A</v>
      </c>
    </row>
    <row r="174" spans="1:21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4" t="e">
        <f>IF(Table1[[#This Row],[Category All]]="Category 1", "Yes",NA())</f>
        <v>#N/A</v>
      </c>
      <c r="T174" t="e">
        <f>IF(Table1[[#This Row],[Category All]]="Category 2", "Yes",NA())</f>
        <v>#N/A</v>
      </c>
      <c r="U174" t="str">
        <f>IF(Table1[[#This Row],[Category All]]="Category 3", "Yes",NA())</f>
        <v>Yes</v>
      </c>
    </row>
    <row r="175" spans="1:21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5" t="e">
        <f>IF(Table1[[#This Row],[Category All]]="Category 1", "Yes",NA())</f>
        <v>#N/A</v>
      </c>
      <c r="T175" t="str">
        <f>IF(Table1[[#This Row],[Category All]]="Category 2", "Yes",NA())</f>
        <v>Yes</v>
      </c>
      <c r="U175" t="e">
        <f>IF(Table1[[#This Row],[Category All]]="Category 3", "Yes",NA())</f>
        <v>#N/A</v>
      </c>
    </row>
    <row r="176" spans="1:21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6" t="e">
        <f>IF(Table1[[#This Row],[Category All]]="Category 1", "Yes",NA())</f>
        <v>#N/A</v>
      </c>
      <c r="T176" t="e">
        <f>IF(Table1[[#This Row],[Category All]]="Category 2", "Yes",NA())</f>
        <v>#N/A</v>
      </c>
      <c r="U176" t="str">
        <f>IF(Table1[[#This Row],[Category All]]="Category 3", "Yes",NA())</f>
        <v>Yes</v>
      </c>
    </row>
    <row r="177" spans="1:21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7" t="e">
        <f>IF(Table1[[#This Row],[Category All]]="Category 1", "Yes",NA())</f>
        <v>#N/A</v>
      </c>
      <c r="T177" t="e">
        <f>IF(Table1[[#This Row],[Category All]]="Category 2", "Yes",NA())</f>
        <v>#N/A</v>
      </c>
      <c r="U177" t="str">
        <f>IF(Table1[[#This Row],[Category All]]="Category 3", "Yes",NA())</f>
        <v>Yes</v>
      </c>
    </row>
    <row r="178" spans="1:21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8" t="e">
        <f>IF(Table1[[#This Row],[Category All]]="Category 1", "Yes",NA())</f>
        <v>#N/A</v>
      </c>
      <c r="T178" t="str">
        <f>IF(Table1[[#This Row],[Category All]]="Category 2", "Yes",NA())</f>
        <v>Yes</v>
      </c>
      <c r="U178" t="e">
        <f>IF(Table1[[#This Row],[Category All]]="Category 3", "Yes",NA())</f>
        <v>#N/A</v>
      </c>
    </row>
    <row r="179" spans="1:21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9" t="e">
        <f>IF(Table1[[#This Row],[Category All]]="Category 1", "Yes",NA())</f>
        <v>#N/A</v>
      </c>
      <c r="T179" t="str">
        <f>IF(Table1[[#This Row],[Category All]]="Category 2", "Yes",NA())</f>
        <v>Yes</v>
      </c>
      <c r="U179" t="e">
        <f>IF(Table1[[#This Row],[Category All]]="Category 3", "Yes",NA())</f>
        <v>#N/A</v>
      </c>
    </row>
    <row r="180" spans="1:21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0" t="e">
        <f>IF(Table1[[#This Row],[Category All]]="Category 1", "Yes",NA())</f>
        <v>#N/A</v>
      </c>
      <c r="T180" t="e">
        <f>IF(Table1[[#This Row],[Category All]]="Category 2", "Yes",NA())</f>
        <v>#N/A</v>
      </c>
      <c r="U180" t="str">
        <f>IF(Table1[[#This Row],[Category All]]="Category 3", "Yes",NA())</f>
        <v>Yes</v>
      </c>
    </row>
    <row r="181" spans="1:21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1" t="e">
        <f>IF(Table1[[#This Row],[Category All]]="Category 1", "Yes",NA())</f>
        <v>#N/A</v>
      </c>
      <c r="T181" t="str">
        <f>IF(Table1[[#This Row],[Category All]]="Category 2", "Yes",NA())</f>
        <v>Yes</v>
      </c>
      <c r="U181" t="e">
        <f>IF(Table1[[#This Row],[Category All]]="Category 3", "Yes",NA())</f>
        <v>#N/A</v>
      </c>
    </row>
    <row r="182" spans="1:21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2" t="e">
        <f>IF(Table1[[#This Row],[Category All]]="Category 1", "Yes",NA())</f>
        <v>#N/A</v>
      </c>
      <c r="T182" t="str">
        <f>IF(Table1[[#This Row],[Category All]]="Category 2", "Yes",NA())</f>
        <v>Yes</v>
      </c>
      <c r="U182" t="e">
        <f>IF(Table1[[#This Row],[Category All]]="Category 3", "Yes",NA())</f>
        <v>#N/A</v>
      </c>
    </row>
    <row r="183" spans="1:21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3" t="e">
        <f>IF(Table1[[#This Row],[Category All]]="Category 1", "Yes",NA())</f>
        <v>#N/A</v>
      </c>
      <c r="T183" t="str">
        <f>IF(Table1[[#This Row],[Category All]]="Category 2", "Yes",NA())</f>
        <v>Yes</v>
      </c>
      <c r="U183" t="e">
        <f>IF(Table1[[#This Row],[Category All]]="Category 3", "Yes",NA())</f>
        <v>#N/A</v>
      </c>
    </row>
    <row r="184" spans="1:21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4" t="e">
        <f>IF(Table1[[#This Row],[Category All]]="Category 1", "Yes",NA())</f>
        <v>#N/A</v>
      </c>
      <c r="T184" t="str">
        <f>IF(Table1[[#This Row],[Category All]]="Category 2", "Yes",NA())</f>
        <v>Yes</v>
      </c>
      <c r="U184" t="e">
        <f>IF(Table1[[#This Row],[Category All]]="Category 3", "Yes",NA())</f>
        <v>#N/A</v>
      </c>
    </row>
    <row r="185" spans="1:21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5" t="e">
        <f>IF(Table1[[#This Row],[Category All]]="Category 1", "Yes",NA())</f>
        <v>#N/A</v>
      </c>
      <c r="T185" t="str">
        <f>IF(Table1[[#This Row],[Category All]]="Category 2", "Yes",NA())</f>
        <v>Yes</v>
      </c>
      <c r="U185" t="e">
        <f>IF(Table1[[#This Row],[Category All]]="Category 3", "Yes",NA())</f>
        <v>#N/A</v>
      </c>
    </row>
    <row r="186" spans="1:21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6" t="e">
        <f>IF(Table1[[#This Row],[Category All]]="Category 1", "Yes",NA())</f>
        <v>#N/A</v>
      </c>
      <c r="T186" t="e">
        <f>IF(Table1[[#This Row],[Category All]]="Category 2", "Yes",NA())</f>
        <v>#N/A</v>
      </c>
      <c r="U186" t="str">
        <f>IF(Table1[[#This Row],[Category All]]="Category 3", "Yes",NA())</f>
        <v>Yes</v>
      </c>
    </row>
    <row r="187" spans="1:21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7" t="e">
        <f>IF(Table1[[#This Row],[Category All]]="Category 1", "Yes",NA())</f>
        <v>#N/A</v>
      </c>
      <c r="T187" t="str">
        <f>IF(Table1[[#This Row],[Category All]]="Category 2", "Yes",NA())</f>
        <v>Yes</v>
      </c>
      <c r="U187" t="e">
        <f>IF(Table1[[#This Row],[Category All]]="Category 3", "Yes",NA())</f>
        <v>#N/A</v>
      </c>
    </row>
    <row r="188" spans="1:21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8" t="e">
        <f>IF(Table1[[#This Row],[Category All]]="Category 1", "Yes",NA())</f>
        <v>#N/A</v>
      </c>
      <c r="T188" t="e">
        <f>IF(Table1[[#This Row],[Category All]]="Category 2", "Yes",NA())</f>
        <v>#N/A</v>
      </c>
      <c r="U188" t="str">
        <f>IF(Table1[[#This Row],[Category All]]="Category 3", "Yes",NA())</f>
        <v>Yes</v>
      </c>
    </row>
    <row r="189" spans="1:21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9" t="e">
        <f>IF(Table1[[#This Row],[Category All]]="Category 1", "Yes",NA())</f>
        <v>#N/A</v>
      </c>
      <c r="T189" t="e">
        <f>IF(Table1[[#This Row],[Category All]]="Category 2", "Yes",NA())</f>
        <v>#N/A</v>
      </c>
      <c r="U189" t="str">
        <f>IF(Table1[[#This Row],[Category All]]="Category 3", "Yes",NA())</f>
        <v>Yes</v>
      </c>
    </row>
    <row r="190" spans="1:21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0" t="e">
        <f>IF(Table1[[#This Row],[Category All]]="Category 1", "Yes",NA())</f>
        <v>#N/A</v>
      </c>
      <c r="T190" t="str">
        <f>IF(Table1[[#This Row],[Category All]]="Category 2", "Yes",NA())</f>
        <v>Yes</v>
      </c>
      <c r="U190" t="e">
        <f>IF(Table1[[#This Row],[Category All]]="Category 3", "Yes",NA())</f>
        <v>#N/A</v>
      </c>
    </row>
    <row r="191" spans="1:21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1" t="e">
        <f>IF(Table1[[#This Row],[Category All]]="Category 1", "Yes",NA())</f>
        <v>#N/A</v>
      </c>
      <c r="T191" t="str">
        <f>IF(Table1[[#This Row],[Category All]]="Category 2", "Yes",NA())</f>
        <v>Yes</v>
      </c>
      <c r="U191" t="e">
        <f>IF(Table1[[#This Row],[Category All]]="Category 3", "Yes",NA())</f>
        <v>#N/A</v>
      </c>
    </row>
    <row r="192" spans="1:21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2" t="e">
        <f>IF(Table1[[#This Row],[Category All]]="Category 1", "Yes",NA())</f>
        <v>#N/A</v>
      </c>
      <c r="T192" t="str">
        <f>IF(Table1[[#This Row],[Category All]]="Category 2", "Yes",NA())</f>
        <v>Yes</v>
      </c>
      <c r="U192" t="e">
        <f>IF(Table1[[#This Row],[Category All]]="Category 3", "Yes",NA())</f>
        <v>#N/A</v>
      </c>
    </row>
    <row r="193" spans="1:21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3" t="e">
        <f>IF(Table1[[#This Row],[Category All]]="Category 1", "Yes",NA())</f>
        <v>#N/A</v>
      </c>
      <c r="T193" t="e">
        <f>IF(Table1[[#This Row],[Category All]]="Category 2", "Yes",NA())</f>
        <v>#N/A</v>
      </c>
      <c r="U193" t="str">
        <f>IF(Table1[[#This Row],[Category All]]="Category 3", "Yes",NA())</f>
        <v>Yes</v>
      </c>
    </row>
    <row r="194" spans="1:21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4" t="e">
        <f>IF(Table1[[#This Row],[Category All]]="Category 1", "Yes",NA())</f>
        <v>#N/A</v>
      </c>
      <c r="T194" t="str">
        <f>IF(Table1[[#This Row],[Category All]]="Category 2", "Yes",NA())</f>
        <v>Yes</v>
      </c>
      <c r="U194" t="e">
        <f>IF(Table1[[#This Row],[Category All]]="Category 3", "Yes",NA())</f>
        <v>#N/A</v>
      </c>
    </row>
    <row r="195" spans="1:21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5" t="e">
        <f>IF(Table1[[#This Row],[Category All]]="Category 1", "Yes",NA())</f>
        <v>#N/A</v>
      </c>
      <c r="T195" t="str">
        <f>IF(Table1[[#This Row],[Category All]]="Category 2", "Yes",NA())</f>
        <v>Yes</v>
      </c>
      <c r="U195" t="e">
        <f>IF(Table1[[#This Row],[Category All]]="Category 3", "Yes",NA())</f>
        <v>#N/A</v>
      </c>
    </row>
    <row r="196" spans="1:21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6" t="e">
        <f>IF(Table1[[#This Row],[Category All]]="Category 1", "Yes",NA())</f>
        <v>#N/A</v>
      </c>
      <c r="T196" t="e">
        <f>IF(Table1[[#This Row],[Category All]]="Category 2", "Yes",NA())</f>
        <v>#N/A</v>
      </c>
      <c r="U196" t="str">
        <f>IF(Table1[[#This Row],[Category All]]="Category 3", "Yes",NA())</f>
        <v>Yes</v>
      </c>
    </row>
    <row r="197" spans="1:21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7" t="e">
        <f>IF(Table1[[#This Row],[Category All]]="Category 1", "Yes",NA())</f>
        <v>#N/A</v>
      </c>
      <c r="T197" t="str">
        <f>IF(Table1[[#This Row],[Category All]]="Category 2", "Yes",NA())</f>
        <v>Yes</v>
      </c>
      <c r="U197" t="e">
        <f>IF(Table1[[#This Row],[Category All]]="Category 3", "Yes",NA())</f>
        <v>#N/A</v>
      </c>
    </row>
    <row r="198" spans="1:21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8" t="e">
        <f>IF(Table1[[#This Row],[Category All]]="Category 1", "Yes",NA())</f>
        <v>#N/A</v>
      </c>
      <c r="T198" t="str">
        <f>IF(Table1[[#This Row],[Category All]]="Category 2", "Yes",NA())</f>
        <v>Yes</v>
      </c>
      <c r="U198" t="e">
        <f>IF(Table1[[#This Row],[Category All]]="Category 3", "Yes",NA())</f>
        <v>#N/A</v>
      </c>
    </row>
    <row r="199" spans="1:21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9" t="e">
        <f>IF(Table1[[#This Row],[Category All]]="Category 1", "Yes",NA())</f>
        <v>#N/A</v>
      </c>
      <c r="T199" t="e">
        <f>IF(Table1[[#This Row],[Category All]]="Category 2", "Yes",NA())</f>
        <v>#N/A</v>
      </c>
      <c r="U199" t="str">
        <f>IF(Table1[[#This Row],[Category All]]="Category 3", "Yes",NA())</f>
        <v>Yes</v>
      </c>
    </row>
    <row r="200" spans="1:21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0" t="e">
        <f>IF(Table1[[#This Row],[Category All]]="Category 1", "Yes",NA())</f>
        <v>#N/A</v>
      </c>
      <c r="T200" t="str">
        <f>IF(Table1[[#This Row],[Category All]]="Category 2", "Yes",NA())</f>
        <v>Yes</v>
      </c>
      <c r="U200" t="e">
        <f>IF(Table1[[#This Row],[Category All]]="Category 3", "Yes",NA())</f>
        <v>#N/A</v>
      </c>
    </row>
    <row r="201" spans="1:21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1" t="e">
        <f>IF(Table1[[#This Row],[Category All]]="Category 1", "Yes",NA())</f>
        <v>#N/A</v>
      </c>
      <c r="T201" t="str">
        <f>IF(Table1[[#This Row],[Category All]]="Category 2", "Yes",NA())</f>
        <v>Yes</v>
      </c>
      <c r="U201" t="e">
        <f>IF(Table1[[#This Row],[Category All]]="Category 3", "Yes",NA())</f>
        <v>#N/A</v>
      </c>
    </row>
    <row r="202" spans="1:21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2" t="e">
        <f>IF(Table1[[#This Row],[Category All]]="Category 1", "Yes",NA())</f>
        <v>#N/A</v>
      </c>
      <c r="T202" t="e">
        <f>IF(Table1[[#This Row],[Category All]]="Category 2", "Yes",NA())</f>
        <v>#N/A</v>
      </c>
      <c r="U202" t="str">
        <f>IF(Table1[[#This Row],[Category All]]="Category 3", "Yes",NA())</f>
        <v>Yes</v>
      </c>
    </row>
    <row r="203" spans="1:21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3" t="e">
        <f>IF(Table1[[#This Row],[Category All]]="Category 1", "Yes",NA())</f>
        <v>#N/A</v>
      </c>
      <c r="T203" t="str">
        <f>IF(Table1[[#This Row],[Category All]]="Category 2", "Yes",NA())</f>
        <v>Yes</v>
      </c>
      <c r="U203" t="e">
        <f>IF(Table1[[#This Row],[Category All]]="Category 3", "Yes",NA())</f>
        <v>#N/A</v>
      </c>
    </row>
    <row r="204" spans="1:21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4" t="e">
        <f>IF(Table1[[#This Row],[Category All]]="Category 1", "Yes",NA())</f>
        <v>#N/A</v>
      </c>
      <c r="T204" t="str">
        <f>IF(Table1[[#This Row],[Category All]]="Category 2", "Yes",NA())</f>
        <v>Yes</v>
      </c>
      <c r="U204" t="e">
        <f>IF(Table1[[#This Row],[Category All]]="Category 3", "Yes",NA())</f>
        <v>#N/A</v>
      </c>
    </row>
    <row r="205" spans="1:21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5" t="e">
        <f>IF(Table1[[#This Row],[Category All]]="Category 1", "Yes",NA())</f>
        <v>#N/A</v>
      </c>
      <c r="T205" t="str">
        <f>IF(Table1[[#This Row],[Category All]]="Category 2", "Yes",NA())</f>
        <v>Yes</v>
      </c>
      <c r="U205" t="e">
        <f>IF(Table1[[#This Row],[Category All]]="Category 3", "Yes",NA())</f>
        <v>#N/A</v>
      </c>
    </row>
    <row r="206" spans="1:21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6" t="e">
        <f>IF(Table1[[#This Row],[Category All]]="Category 1", "Yes",NA())</f>
        <v>#N/A</v>
      </c>
      <c r="T206" t="e">
        <f>IF(Table1[[#This Row],[Category All]]="Category 2", "Yes",NA())</f>
        <v>#N/A</v>
      </c>
      <c r="U206" t="str">
        <f>IF(Table1[[#This Row],[Category All]]="Category 3", "Yes",NA())</f>
        <v>Yes</v>
      </c>
    </row>
    <row r="207" spans="1:21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7" t="e">
        <f>IF(Table1[[#This Row],[Category All]]="Category 1", "Yes",NA())</f>
        <v>#N/A</v>
      </c>
      <c r="T207" t="str">
        <f>IF(Table1[[#This Row],[Category All]]="Category 2", "Yes",NA())</f>
        <v>Yes</v>
      </c>
      <c r="U207" t="e">
        <f>IF(Table1[[#This Row],[Category All]]="Category 3", "Yes",NA())</f>
        <v>#N/A</v>
      </c>
    </row>
    <row r="208" spans="1:21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8" t="str">
        <f>IF(Table1[[#This Row],[Category All]]="Category 1", "Yes",NA())</f>
        <v>Yes</v>
      </c>
      <c r="T208" t="e">
        <f>IF(Table1[[#This Row],[Category All]]="Category 2", "Yes",NA())</f>
        <v>#N/A</v>
      </c>
      <c r="U208" t="e">
        <f>IF(Table1[[#This Row],[Category All]]="Category 3", "Yes",NA())</f>
        <v>#N/A</v>
      </c>
    </row>
    <row r="209" spans="1:21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9" t="str">
        <f>IF(Table1[[#This Row],[Category All]]="Category 1", "Yes",NA())</f>
        <v>Yes</v>
      </c>
      <c r="T209" t="e">
        <f>IF(Table1[[#This Row],[Category All]]="Category 2", "Yes",NA())</f>
        <v>#N/A</v>
      </c>
      <c r="U209" t="e">
        <f>IF(Table1[[#This Row],[Category All]]="Category 3", "Yes",NA())</f>
        <v>#N/A</v>
      </c>
    </row>
    <row r="210" spans="1:21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0" t="e">
        <f>IF(Table1[[#This Row],[Category All]]="Category 1", "Yes",NA())</f>
        <v>#N/A</v>
      </c>
      <c r="T210" t="e">
        <f>IF(Table1[[#This Row],[Category All]]="Category 2", "Yes",NA())</f>
        <v>#N/A</v>
      </c>
      <c r="U210" t="str">
        <f>IF(Table1[[#This Row],[Category All]]="Category 3", "Yes",NA())</f>
        <v>Yes</v>
      </c>
    </row>
    <row r="211" spans="1:21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1" t="e">
        <f>IF(Table1[[#This Row],[Category All]]="Category 1", "Yes",NA())</f>
        <v>#N/A</v>
      </c>
      <c r="T211" t="e">
        <f>IF(Table1[[#This Row],[Category All]]="Category 2", "Yes",NA())</f>
        <v>#N/A</v>
      </c>
      <c r="U211" t="str">
        <f>IF(Table1[[#This Row],[Category All]]="Category 3", "Yes",NA())</f>
        <v>Yes</v>
      </c>
    </row>
    <row r="212" spans="1:21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2" t="e">
        <f>IF(Table1[[#This Row],[Category All]]="Category 1", "Yes",NA())</f>
        <v>#N/A</v>
      </c>
      <c r="T212" t="e">
        <f>IF(Table1[[#This Row],[Category All]]="Category 2", "Yes",NA())</f>
        <v>#N/A</v>
      </c>
      <c r="U212" t="str">
        <f>IF(Table1[[#This Row],[Category All]]="Category 3", "Yes",NA())</f>
        <v>Yes</v>
      </c>
    </row>
    <row r="213" spans="1:21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3" t="e">
        <f>IF(Table1[[#This Row],[Category All]]="Category 1", "Yes",NA())</f>
        <v>#N/A</v>
      </c>
      <c r="T213" t="str">
        <f>IF(Table1[[#This Row],[Category All]]="Category 2", "Yes",NA())</f>
        <v>Yes</v>
      </c>
      <c r="U213" t="e">
        <f>IF(Table1[[#This Row],[Category All]]="Category 3", "Yes",NA())</f>
        <v>#N/A</v>
      </c>
    </row>
    <row r="214" spans="1:21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4" t="e">
        <f>IF(Table1[[#This Row],[Category All]]="Category 1", "Yes",NA())</f>
        <v>#N/A</v>
      </c>
      <c r="T214" t="str">
        <f>IF(Table1[[#This Row],[Category All]]="Category 2", "Yes",NA())</f>
        <v>Yes</v>
      </c>
      <c r="U214" t="e">
        <f>IF(Table1[[#This Row],[Category All]]="Category 3", "Yes",NA())</f>
        <v>#N/A</v>
      </c>
    </row>
    <row r="215" spans="1:21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5" t="e">
        <f>IF(Table1[[#This Row],[Category All]]="Category 1", "Yes",NA())</f>
        <v>#N/A</v>
      </c>
      <c r="T215" t="str">
        <f>IF(Table1[[#This Row],[Category All]]="Category 2", "Yes",NA())</f>
        <v>Yes</v>
      </c>
      <c r="U215" t="e">
        <f>IF(Table1[[#This Row],[Category All]]="Category 3", "Yes",NA())</f>
        <v>#N/A</v>
      </c>
    </row>
    <row r="216" spans="1:21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6" t="e">
        <f>IF(Table1[[#This Row],[Category All]]="Category 1", "Yes",NA())</f>
        <v>#N/A</v>
      </c>
      <c r="T216" t="e">
        <f>IF(Table1[[#This Row],[Category All]]="Category 2", "Yes",NA())</f>
        <v>#N/A</v>
      </c>
      <c r="U216" t="str">
        <f>IF(Table1[[#This Row],[Category All]]="Category 3", "Yes",NA())</f>
        <v>Yes</v>
      </c>
    </row>
    <row r="217" spans="1:21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7" t="e">
        <f>IF(Table1[[#This Row],[Category All]]="Category 1", "Yes",NA())</f>
        <v>#N/A</v>
      </c>
      <c r="T217" t="str">
        <f>IF(Table1[[#This Row],[Category All]]="Category 2", "Yes",NA())</f>
        <v>Yes</v>
      </c>
      <c r="U217" t="e">
        <f>IF(Table1[[#This Row],[Category All]]="Category 3", "Yes",NA())</f>
        <v>#N/A</v>
      </c>
    </row>
    <row r="218" spans="1:21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8" t="e">
        <f>IF(Table1[[#This Row],[Category All]]="Category 1", "Yes",NA())</f>
        <v>#N/A</v>
      </c>
      <c r="T218" t="e">
        <f>IF(Table1[[#This Row],[Category All]]="Category 2", "Yes",NA())</f>
        <v>#N/A</v>
      </c>
      <c r="U218" t="str">
        <f>IF(Table1[[#This Row],[Category All]]="Category 3", "Yes",NA())</f>
        <v>Yes</v>
      </c>
    </row>
    <row r="219" spans="1:21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9" t="e">
        <f>IF(Table1[[#This Row],[Category All]]="Category 1", "Yes",NA())</f>
        <v>#N/A</v>
      </c>
      <c r="T219" t="str">
        <f>IF(Table1[[#This Row],[Category All]]="Category 2", "Yes",NA())</f>
        <v>Yes</v>
      </c>
      <c r="U219" t="e">
        <f>IF(Table1[[#This Row],[Category All]]="Category 3", "Yes",NA())</f>
        <v>#N/A</v>
      </c>
    </row>
    <row r="220" spans="1:21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0" t="e">
        <f>IF(Table1[[#This Row],[Category All]]="Category 1", "Yes",NA())</f>
        <v>#N/A</v>
      </c>
      <c r="T220" t="e">
        <f>IF(Table1[[#This Row],[Category All]]="Category 2", "Yes",NA())</f>
        <v>#N/A</v>
      </c>
      <c r="U220" t="str">
        <f>IF(Table1[[#This Row],[Category All]]="Category 3", "Yes",NA())</f>
        <v>Yes</v>
      </c>
    </row>
    <row r="221" spans="1:21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1" t="e">
        <f>IF(Table1[[#This Row],[Category All]]="Category 1", "Yes",NA())</f>
        <v>#N/A</v>
      </c>
      <c r="T221" t="e">
        <f>IF(Table1[[#This Row],[Category All]]="Category 2", "Yes",NA())</f>
        <v>#N/A</v>
      </c>
      <c r="U221" t="str">
        <f>IF(Table1[[#This Row],[Category All]]="Category 3", "Yes",NA())</f>
        <v>Yes</v>
      </c>
    </row>
    <row r="222" spans="1:21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2" t="e">
        <f>IF(Table1[[#This Row],[Category All]]="Category 1", "Yes",NA())</f>
        <v>#N/A</v>
      </c>
      <c r="T222" t="e">
        <f>IF(Table1[[#This Row],[Category All]]="Category 2", "Yes",NA())</f>
        <v>#N/A</v>
      </c>
      <c r="U222" t="str">
        <f>IF(Table1[[#This Row],[Category All]]="Category 3", "Yes",NA())</f>
        <v>Yes</v>
      </c>
    </row>
    <row r="223" spans="1:21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3" t="e">
        <f>IF(Table1[[#This Row],[Category All]]="Category 1", "Yes",NA())</f>
        <v>#N/A</v>
      </c>
      <c r="T223" t="str">
        <f>IF(Table1[[#This Row],[Category All]]="Category 2", "Yes",NA())</f>
        <v>Yes</v>
      </c>
      <c r="U223" t="e">
        <f>IF(Table1[[#This Row],[Category All]]="Category 3", "Yes",NA())</f>
        <v>#N/A</v>
      </c>
    </row>
    <row r="224" spans="1:21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4" t="e">
        <f>IF(Table1[[#This Row],[Category All]]="Category 1", "Yes",NA())</f>
        <v>#N/A</v>
      </c>
      <c r="T224" t="e">
        <f>IF(Table1[[#This Row],[Category All]]="Category 2", "Yes",NA())</f>
        <v>#N/A</v>
      </c>
      <c r="U224" t="str">
        <f>IF(Table1[[#This Row],[Category All]]="Category 3", "Yes",NA())</f>
        <v>Yes</v>
      </c>
    </row>
    <row r="225" spans="1:21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5" t="e">
        <f>IF(Table1[[#This Row],[Category All]]="Category 1", "Yes",NA())</f>
        <v>#N/A</v>
      </c>
      <c r="T225" t="e">
        <f>IF(Table1[[#This Row],[Category All]]="Category 2", "Yes",NA())</f>
        <v>#N/A</v>
      </c>
      <c r="U225" t="str">
        <f>IF(Table1[[#This Row],[Category All]]="Category 3", "Yes",NA())</f>
        <v>Yes</v>
      </c>
    </row>
    <row r="226" spans="1:21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6" t="e">
        <f>IF(Table1[[#This Row],[Category All]]="Category 1", "Yes",NA())</f>
        <v>#N/A</v>
      </c>
      <c r="T226" t="str">
        <f>IF(Table1[[#This Row],[Category All]]="Category 2", "Yes",NA())</f>
        <v>Yes</v>
      </c>
      <c r="U226" t="e">
        <f>IF(Table1[[#This Row],[Category All]]="Category 3", "Yes",NA())</f>
        <v>#N/A</v>
      </c>
    </row>
    <row r="227" spans="1:21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7" t="e">
        <f>IF(Table1[[#This Row],[Category All]]="Category 1", "Yes",NA())</f>
        <v>#N/A</v>
      </c>
      <c r="T227" t="e">
        <f>IF(Table1[[#This Row],[Category All]]="Category 2", "Yes",NA())</f>
        <v>#N/A</v>
      </c>
      <c r="U227" t="str">
        <f>IF(Table1[[#This Row],[Category All]]="Category 3", "Yes",NA())</f>
        <v>Yes</v>
      </c>
    </row>
    <row r="228" spans="1:21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8" t="e">
        <f>IF(Table1[[#This Row],[Category All]]="Category 1", "Yes",NA())</f>
        <v>#N/A</v>
      </c>
      <c r="T228" t="e">
        <f>IF(Table1[[#This Row],[Category All]]="Category 2", "Yes",NA())</f>
        <v>#N/A</v>
      </c>
      <c r="U228" t="str">
        <f>IF(Table1[[#This Row],[Category All]]="Category 3", "Yes",NA())</f>
        <v>Yes</v>
      </c>
    </row>
    <row r="229" spans="1:21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9" t="e">
        <f>IF(Table1[[#This Row],[Category All]]="Category 1", "Yes",NA())</f>
        <v>#N/A</v>
      </c>
      <c r="T229" t="str">
        <f>IF(Table1[[#This Row],[Category All]]="Category 2", "Yes",NA())</f>
        <v>Yes</v>
      </c>
      <c r="U229" t="e">
        <f>IF(Table1[[#This Row],[Category All]]="Category 3", "Yes",NA())</f>
        <v>#N/A</v>
      </c>
    </row>
    <row r="230" spans="1:21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0" t="e">
        <f>IF(Table1[[#This Row],[Category All]]="Category 1", "Yes",NA())</f>
        <v>#N/A</v>
      </c>
      <c r="T230" t="str">
        <f>IF(Table1[[#This Row],[Category All]]="Category 2", "Yes",NA())</f>
        <v>Yes</v>
      </c>
      <c r="U230" t="e">
        <f>IF(Table1[[#This Row],[Category All]]="Category 3", "Yes",NA())</f>
        <v>#N/A</v>
      </c>
    </row>
    <row r="231" spans="1:21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1" t="e">
        <f>IF(Table1[[#This Row],[Category All]]="Category 1", "Yes",NA())</f>
        <v>#N/A</v>
      </c>
      <c r="T231" t="str">
        <f>IF(Table1[[#This Row],[Category All]]="Category 2", "Yes",NA())</f>
        <v>Yes</v>
      </c>
      <c r="U231" t="e">
        <f>IF(Table1[[#This Row],[Category All]]="Category 3", "Yes",NA())</f>
        <v>#N/A</v>
      </c>
    </row>
    <row r="232" spans="1:21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2" t="e">
        <f>IF(Table1[[#This Row],[Category All]]="Category 1", "Yes",NA())</f>
        <v>#N/A</v>
      </c>
      <c r="T232" t="str">
        <f>IF(Table1[[#This Row],[Category All]]="Category 2", "Yes",NA())</f>
        <v>Yes</v>
      </c>
      <c r="U232" t="e">
        <f>IF(Table1[[#This Row],[Category All]]="Category 3", "Yes",NA())</f>
        <v>#N/A</v>
      </c>
    </row>
    <row r="233" spans="1:21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3" t="e">
        <f>IF(Table1[[#This Row],[Category All]]="Category 1", "Yes",NA())</f>
        <v>#N/A</v>
      </c>
      <c r="T233" t="str">
        <f>IF(Table1[[#This Row],[Category All]]="Category 2", "Yes",NA())</f>
        <v>Yes</v>
      </c>
      <c r="U233" t="e">
        <f>IF(Table1[[#This Row],[Category All]]="Category 3", "Yes",NA())</f>
        <v>#N/A</v>
      </c>
    </row>
    <row r="234" spans="1:21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4" t="e">
        <f>IF(Table1[[#This Row],[Category All]]="Category 1", "Yes",NA())</f>
        <v>#N/A</v>
      </c>
      <c r="T234" t="str">
        <f>IF(Table1[[#This Row],[Category All]]="Category 2", "Yes",NA())</f>
        <v>Yes</v>
      </c>
      <c r="U234" t="e">
        <f>IF(Table1[[#This Row],[Category All]]="Category 3", "Yes",NA())</f>
        <v>#N/A</v>
      </c>
    </row>
    <row r="235" spans="1:21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5" t="e">
        <f>IF(Table1[[#This Row],[Category All]]="Category 1", "Yes",NA())</f>
        <v>#N/A</v>
      </c>
      <c r="T235" t="e">
        <f>IF(Table1[[#This Row],[Category All]]="Category 2", "Yes",NA())</f>
        <v>#N/A</v>
      </c>
      <c r="U235" t="str">
        <f>IF(Table1[[#This Row],[Category All]]="Category 3", "Yes",NA())</f>
        <v>Yes</v>
      </c>
    </row>
    <row r="236" spans="1:21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6" t="e">
        <f>IF(Table1[[#This Row],[Category All]]="Category 1", "Yes",NA())</f>
        <v>#N/A</v>
      </c>
      <c r="T236" t="e">
        <f>IF(Table1[[#This Row],[Category All]]="Category 2", "Yes",NA())</f>
        <v>#N/A</v>
      </c>
      <c r="U236" t="str">
        <f>IF(Table1[[#This Row],[Category All]]="Category 3", "Yes",NA())</f>
        <v>Yes</v>
      </c>
    </row>
    <row r="237" spans="1:21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7" t="e">
        <f>IF(Table1[[#This Row],[Category All]]="Category 1", "Yes",NA())</f>
        <v>#N/A</v>
      </c>
      <c r="T237" t="str">
        <f>IF(Table1[[#This Row],[Category All]]="Category 2", "Yes",NA())</f>
        <v>Yes</v>
      </c>
      <c r="U237" t="e">
        <f>IF(Table1[[#This Row],[Category All]]="Category 3", "Yes",NA())</f>
        <v>#N/A</v>
      </c>
    </row>
    <row r="238" spans="1:21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8" t="e">
        <f>IF(Table1[[#This Row],[Category All]]="Category 1", "Yes",NA())</f>
        <v>#N/A</v>
      </c>
      <c r="T238" t="str">
        <f>IF(Table1[[#This Row],[Category All]]="Category 2", "Yes",NA())</f>
        <v>Yes</v>
      </c>
      <c r="U238" t="e">
        <f>IF(Table1[[#This Row],[Category All]]="Category 3", "Yes",NA())</f>
        <v>#N/A</v>
      </c>
    </row>
    <row r="239" spans="1:21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9" t="e">
        <f>IF(Table1[[#This Row],[Category All]]="Category 1", "Yes",NA())</f>
        <v>#N/A</v>
      </c>
      <c r="T239" t="str">
        <f>IF(Table1[[#This Row],[Category All]]="Category 2", "Yes",NA())</f>
        <v>Yes</v>
      </c>
      <c r="U239" t="e">
        <f>IF(Table1[[#This Row],[Category All]]="Category 3", "Yes",NA())</f>
        <v>#N/A</v>
      </c>
    </row>
    <row r="240" spans="1:21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0" t="e">
        <f>IF(Table1[[#This Row],[Category All]]="Category 1", "Yes",NA())</f>
        <v>#N/A</v>
      </c>
      <c r="T240" t="str">
        <f>IF(Table1[[#This Row],[Category All]]="Category 2", "Yes",NA())</f>
        <v>Yes</v>
      </c>
      <c r="U240" t="e">
        <f>IF(Table1[[#This Row],[Category All]]="Category 3", "Yes",NA())</f>
        <v>#N/A</v>
      </c>
    </row>
    <row r="241" spans="1:21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1" t="e">
        <f>IF(Table1[[#This Row],[Category All]]="Category 1", "Yes",NA())</f>
        <v>#N/A</v>
      </c>
      <c r="T241" t="str">
        <f>IF(Table1[[#This Row],[Category All]]="Category 2", "Yes",NA())</f>
        <v>Yes</v>
      </c>
      <c r="U241" t="e">
        <f>IF(Table1[[#This Row],[Category All]]="Category 3", "Yes",NA())</f>
        <v>#N/A</v>
      </c>
    </row>
    <row r="242" spans="1:21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2" t="e">
        <f>IF(Table1[[#This Row],[Category All]]="Category 1", "Yes",NA())</f>
        <v>#N/A</v>
      </c>
      <c r="T242" t="str">
        <f>IF(Table1[[#This Row],[Category All]]="Category 2", "Yes",NA())</f>
        <v>Yes</v>
      </c>
      <c r="U242" t="e">
        <f>IF(Table1[[#This Row],[Category All]]="Category 3", "Yes",NA())</f>
        <v>#N/A</v>
      </c>
    </row>
    <row r="243" spans="1:21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3" t="e">
        <f>IF(Table1[[#This Row],[Category All]]="Category 1", "Yes",NA())</f>
        <v>#N/A</v>
      </c>
      <c r="T243" t="str">
        <f>IF(Table1[[#This Row],[Category All]]="Category 2", "Yes",NA())</f>
        <v>Yes</v>
      </c>
      <c r="U243" t="e">
        <f>IF(Table1[[#This Row],[Category All]]="Category 3", "Yes",NA())</f>
        <v>#N/A</v>
      </c>
    </row>
    <row r="244" spans="1:21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4" t="e">
        <f>IF(Table1[[#This Row],[Category All]]="Category 1", "Yes",NA())</f>
        <v>#N/A</v>
      </c>
      <c r="T244" t="str">
        <f>IF(Table1[[#This Row],[Category All]]="Category 2", "Yes",NA())</f>
        <v>Yes</v>
      </c>
      <c r="U244" t="e">
        <f>IF(Table1[[#This Row],[Category All]]="Category 3", "Yes",NA())</f>
        <v>#N/A</v>
      </c>
    </row>
    <row r="245" spans="1:21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5" t="e">
        <f>IF(Table1[[#This Row],[Category All]]="Category 1", "Yes",NA())</f>
        <v>#N/A</v>
      </c>
      <c r="T245" t="str">
        <f>IF(Table1[[#This Row],[Category All]]="Category 2", "Yes",NA())</f>
        <v>Yes</v>
      </c>
      <c r="U245" t="e">
        <f>IF(Table1[[#This Row],[Category All]]="Category 3", "Yes",NA())</f>
        <v>#N/A</v>
      </c>
    </row>
    <row r="246" spans="1:21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6" t="e">
        <f>IF(Table1[[#This Row],[Category All]]="Category 1", "Yes",NA())</f>
        <v>#N/A</v>
      </c>
      <c r="T246" t="str">
        <f>IF(Table1[[#This Row],[Category All]]="Category 2", "Yes",NA())</f>
        <v>Yes</v>
      </c>
      <c r="U246" t="e">
        <f>IF(Table1[[#This Row],[Category All]]="Category 3", "Yes",NA())</f>
        <v>#N/A</v>
      </c>
    </row>
    <row r="247" spans="1:21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7" t="e">
        <f>IF(Table1[[#This Row],[Category All]]="Category 1", "Yes",NA())</f>
        <v>#N/A</v>
      </c>
      <c r="T247" t="str">
        <f>IF(Table1[[#This Row],[Category All]]="Category 2", "Yes",NA())</f>
        <v>Yes</v>
      </c>
      <c r="U247" t="e">
        <f>IF(Table1[[#This Row],[Category All]]="Category 3", "Yes",NA())</f>
        <v>#N/A</v>
      </c>
    </row>
    <row r="248" spans="1:21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8" t="e">
        <f>IF(Table1[[#This Row],[Category All]]="Category 1", "Yes",NA())</f>
        <v>#N/A</v>
      </c>
      <c r="T248" t="str">
        <f>IF(Table1[[#This Row],[Category All]]="Category 2", "Yes",NA())</f>
        <v>Yes</v>
      </c>
      <c r="U248" t="e">
        <f>IF(Table1[[#This Row],[Category All]]="Category 3", "Yes",NA())</f>
        <v>#N/A</v>
      </c>
    </row>
    <row r="249" spans="1:21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9" t="e">
        <f>IF(Table1[[#This Row],[Category All]]="Category 1", "Yes",NA())</f>
        <v>#N/A</v>
      </c>
      <c r="T249" t="str">
        <f>IF(Table1[[#This Row],[Category All]]="Category 2", "Yes",NA())</f>
        <v>Yes</v>
      </c>
      <c r="U249" t="e">
        <f>IF(Table1[[#This Row],[Category All]]="Category 3", "Yes",NA())</f>
        <v>#N/A</v>
      </c>
    </row>
    <row r="250" spans="1:21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50" t="str">
        <f>IF(Table1[[#This Row],[Category All]]="Category 1", "Yes",NA())</f>
        <v>Yes</v>
      </c>
      <c r="T250" t="e">
        <f>IF(Table1[[#This Row],[Category All]]="Category 2", "Yes",NA())</f>
        <v>#N/A</v>
      </c>
      <c r="U250" t="e">
        <f>IF(Table1[[#This Row],[Category All]]="Category 3", "Yes",NA())</f>
        <v>#N/A</v>
      </c>
    </row>
    <row r="251" spans="1:21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1" t="e">
        <f>IF(Table1[[#This Row],[Category All]]="Category 1", "Yes",NA())</f>
        <v>#N/A</v>
      </c>
      <c r="T251" t="str">
        <f>IF(Table1[[#This Row],[Category All]]="Category 2", "Yes",NA())</f>
        <v>Yes</v>
      </c>
      <c r="U251" t="e">
        <f>IF(Table1[[#This Row],[Category All]]="Category 3", "Yes",NA())</f>
        <v>#N/A</v>
      </c>
    </row>
    <row r="252" spans="1:21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2" t="e">
        <f>IF(Table1[[#This Row],[Category All]]="Category 1", "Yes",NA())</f>
        <v>#N/A</v>
      </c>
      <c r="T252" t="e">
        <f>IF(Table1[[#This Row],[Category All]]="Category 2", "Yes",NA())</f>
        <v>#N/A</v>
      </c>
      <c r="U252" t="str">
        <f>IF(Table1[[#This Row],[Category All]]="Category 3", "Yes",NA())</f>
        <v>Yes</v>
      </c>
    </row>
    <row r="253" spans="1:21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3" t="e">
        <f>IF(Table1[[#This Row],[Category All]]="Category 1", "Yes",NA())</f>
        <v>#N/A</v>
      </c>
      <c r="T253" t="str">
        <f>IF(Table1[[#This Row],[Category All]]="Category 2", "Yes",NA())</f>
        <v>Yes</v>
      </c>
      <c r="U253" t="e">
        <f>IF(Table1[[#This Row],[Category All]]="Category 3", "Yes",NA())</f>
        <v>#N/A</v>
      </c>
    </row>
    <row r="254" spans="1:21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4" t="e">
        <f>IF(Table1[[#This Row],[Category All]]="Category 1", "Yes",NA())</f>
        <v>#N/A</v>
      </c>
      <c r="T254" t="e">
        <f>IF(Table1[[#This Row],[Category All]]="Category 2", "Yes",NA())</f>
        <v>#N/A</v>
      </c>
      <c r="U254" t="str">
        <f>IF(Table1[[#This Row],[Category All]]="Category 3", "Yes",NA())</f>
        <v>Yes</v>
      </c>
    </row>
    <row r="255" spans="1:21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5" t="e">
        <f>IF(Table1[[#This Row],[Category All]]="Category 1", "Yes",NA())</f>
        <v>#N/A</v>
      </c>
      <c r="T255" t="str">
        <f>IF(Table1[[#This Row],[Category All]]="Category 2", "Yes",NA())</f>
        <v>Yes</v>
      </c>
      <c r="U255" t="e">
        <f>IF(Table1[[#This Row],[Category All]]="Category 3", "Yes",NA())</f>
        <v>#N/A</v>
      </c>
    </row>
    <row r="256" spans="1:21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6" t="e">
        <f>IF(Table1[[#This Row],[Category All]]="Category 1", "Yes",NA())</f>
        <v>#N/A</v>
      </c>
      <c r="T256" t="e">
        <f>IF(Table1[[#This Row],[Category All]]="Category 2", "Yes",NA())</f>
        <v>#N/A</v>
      </c>
      <c r="U256" t="str">
        <f>IF(Table1[[#This Row],[Category All]]="Category 3", "Yes",NA())</f>
        <v>Yes</v>
      </c>
    </row>
    <row r="257" spans="1:21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7" t="e">
        <f>IF(Table1[[#This Row],[Category All]]="Category 1", "Yes",NA())</f>
        <v>#N/A</v>
      </c>
      <c r="T257" t="str">
        <f>IF(Table1[[#This Row],[Category All]]="Category 2", "Yes",NA())</f>
        <v>Yes</v>
      </c>
      <c r="U257" t="e">
        <f>IF(Table1[[#This Row],[Category All]]="Category 3", "Yes",NA())</f>
        <v>#N/A</v>
      </c>
    </row>
    <row r="258" spans="1:21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8" t="e">
        <f>IF(Table1[[#This Row],[Category All]]="Category 1", "Yes",NA())</f>
        <v>#N/A</v>
      </c>
      <c r="T258" t="e">
        <f>IF(Table1[[#This Row],[Category All]]="Category 2", "Yes",NA())</f>
        <v>#N/A</v>
      </c>
      <c r="U258" t="str">
        <f>IF(Table1[[#This Row],[Category All]]="Category 3", "Yes",NA())</f>
        <v>Yes</v>
      </c>
    </row>
    <row r="259" spans="1:21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9" t="e">
        <f>IF(Table1[[#This Row],[Category All]]="Category 1", "Yes",NA())</f>
        <v>#N/A</v>
      </c>
      <c r="T259" t="e">
        <f>IF(Table1[[#This Row],[Category All]]="Category 2", "Yes",NA())</f>
        <v>#N/A</v>
      </c>
      <c r="U259" t="str">
        <f>IF(Table1[[#This Row],[Category All]]="Category 3", "Yes",NA())</f>
        <v>Yes</v>
      </c>
    </row>
    <row r="260" spans="1:21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0" t="e">
        <f>IF(Table1[[#This Row],[Category All]]="Category 1", "Yes",NA())</f>
        <v>#N/A</v>
      </c>
      <c r="T260" t="e">
        <f>IF(Table1[[#This Row],[Category All]]="Category 2", "Yes",NA())</f>
        <v>#N/A</v>
      </c>
      <c r="U260" t="str">
        <f>IF(Table1[[#This Row],[Category All]]="Category 3", "Yes",NA())</f>
        <v>Yes</v>
      </c>
    </row>
    <row r="261" spans="1:21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1" t="e">
        <f>IF(Table1[[#This Row],[Category All]]="Category 1", "Yes",NA())</f>
        <v>#N/A</v>
      </c>
      <c r="T261" t="e">
        <f>IF(Table1[[#This Row],[Category All]]="Category 2", "Yes",NA())</f>
        <v>#N/A</v>
      </c>
      <c r="U261" t="str">
        <f>IF(Table1[[#This Row],[Category All]]="Category 3", "Yes",NA())</f>
        <v>Yes</v>
      </c>
    </row>
    <row r="262" spans="1:21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2" t="e">
        <f>IF(Table1[[#This Row],[Category All]]="Category 1", "Yes",NA())</f>
        <v>#N/A</v>
      </c>
      <c r="T262" t="str">
        <f>IF(Table1[[#This Row],[Category All]]="Category 2", "Yes",NA())</f>
        <v>Yes</v>
      </c>
      <c r="U262" t="e">
        <f>IF(Table1[[#This Row],[Category All]]="Category 3", "Yes",NA())</f>
        <v>#N/A</v>
      </c>
    </row>
    <row r="263" spans="1:21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3" t="e">
        <f>IF(Table1[[#This Row],[Category All]]="Category 1", "Yes",NA())</f>
        <v>#N/A</v>
      </c>
      <c r="T263" t="str">
        <f>IF(Table1[[#This Row],[Category All]]="Category 2", "Yes",NA())</f>
        <v>Yes</v>
      </c>
      <c r="U263" t="e">
        <f>IF(Table1[[#This Row],[Category All]]="Category 3", "Yes",NA())</f>
        <v>#N/A</v>
      </c>
    </row>
    <row r="264" spans="1:21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4" t="e">
        <f>IF(Table1[[#This Row],[Category All]]="Category 1", "Yes",NA())</f>
        <v>#N/A</v>
      </c>
      <c r="T264" t="e">
        <f>IF(Table1[[#This Row],[Category All]]="Category 2", "Yes",NA())</f>
        <v>#N/A</v>
      </c>
      <c r="U264" t="str">
        <f>IF(Table1[[#This Row],[Category All]]="Category 3", "Yes",NA())</f>
        <v>Yes</v>
      </c>
    </row>
    <row r="265" spans="1:21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5" t="e">
        <f>IF(Table1[[#This Row],[Category All]]="Category 1", "Yes",NA())</f>
        <v>#N/A</v>
      </c>
      <c r="T265" t="str">
        <f>IF(Table1[[#This Row],[Category All]]="Category 2", "Yes",NA())</f>
        <v>Yes</v>
      </c>
      <c r="U265" t="e">
        <f>IF(Table1[[#This Row],[Category All]]="Category 3", "Yes",NA())</f>
        <v>#N/A</v>
      </c>
    </row>
    <row r="266" spans="1:21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6" t="e">
        <f>IF(Table1[[#This Row],[Category All]]="Category 1", "Yes",NA())</f>
        <v>#N/A</v>
      </c>
      <c r="T266" t="e">
        <f>IF(Table1[[#This Row],[Category All]]="Category 2", "Yes",NA())</f>
        <v>#N/A</v>
      </c>
      <c r="U266" t="str">
        <f>IF(Table1[[#This Row],[Category All]]="Category 3", "Yes",NA())</f>
        <v>Yes</v>
      </c>
    </row>
    <row r="267" spans="1:21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7" t="e">
        <f>IF(Table1[[#This Row],[Category All]]="Category 1", "Yes",NA())</f>
        <v>#N/A</v>
      </c>
      <c r="T267" t="str">
        <f>IF(Table1[[#This Row],[Category All]]="Category 2", "Yes",NA())</f>
        <v>Yes</v>
      </c>
      <c r="U267" t="e">
        <f>IF(Table1[[#This Row],[Category All]]="Category 3", "Yes",NA())</f>
        <v>#N/A</v>
      </c>
    </row>
    <row r="268" spans="1:21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8" t="e">
        <f>IF(Table1[[#This Row],[Category All]]="Category 1", "Yes",NA())</f>
        <v>#N/A</v>
      </c>
      <c r="T268" t="e">
        <f>IF(Table1[[#This Row],[Category All]]="Category 2", "Yes",NA())</f>
        <v>#N/A</v>
      </c>
      <c r="U268" t="str">
        <f>IF(Table1[[#This Row],[Category All]]="Category 3", "Yes",NA())</f>
        <v>Yes</v>
      </c>
    </row>
    <row r="269" spans="1:21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9" t="e">
        <f>IF(Table1[[#This Row],[Category All]]="Category 1", "Yes",NA())</f>
        <v>#N/A</v>
      </c>
      <c r="T269" t="str">
        <f>IF(Table1[[#This Row],[Category All]]="Category 2", "Yes",NA())</f>
        <v>Yes</v>
      </c>
      <c r="U269" t="e">
        <f>IF(Table1[[#This Row],[Category All]]="Category 3", "Yes",NA())</f>
        <v>#N/A</v>
      </c>
    </row>
    <row r="270" spans="1:21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0" t="e">
        <f>IF(Table1[[#This Row],[Category All]]="Category 1", "Yes",NA())</f>
        <v>#N/A</v>
      </c>
      <c r="T270" t="e">
        <f>IF(Table1[[#This Row],[Category All]]="Category 2", "Yes",NA())</f>
        <v>#N/A</v>
      </c>
      <c r="U270" t="str">
        <f>IF(Table1[[#This Row],[Category All]]="Category 3", "Yes",NA())</f>
        <v>Yes</v>
      </c>
    </row>
    <row r="271" spans="1:21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1" t="e">
        <f>IF(Table1[[#This Row],[Category All]]="Category 1", "Yes",NA())</f>
        <v>#N/A</v>
      </c>
      <c r="T271" t="str">
        <f>IF(Table1[[#This Row],[Category All]]="Category 2", "Yes",NA())</f>
        <v>Yes</v>
      </c>
      <c r="U271" t="e">
        <f>IF(Table1[[#This Row],[Category All]]="Category 3", "Yes",NA())</f>
        <v>#N/A</v>
      </c>
    </row>
    <row r="272" spans="1:21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2" t="e">
        <f>IF(Table1[[#This Row],[Category All]]="Category 1", "Yes",NA())</f>
        <v>#N/A</v>
      </c>
      <c r="T272" t="e">
        <f>IF(Table1[[#This Row],[Category All]]="Category 2", "Yes",NA())</f>
        <v>#N/A</v>
      </c>
      <c r="U272" t="str">
        <f>IF(Table1[[#This Row],[Category All]]="Category 3", "Yes",NA())</f>
        <v>Yes</v>
      </c>
    </row>
    <row r="273" spans="1:21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3" t="e">
        <f>IF(Table1[[#This Row],[Category All]]="Category 1", "Yes",NA())</f>
        <v>#N/A</v>
      </c>
      <c r="T273" t="e">
        <f>IF(Table1[[#This Row],[Category All]]="Category 2", "Yes",NA())</f>
        <v>#N/A</v>
      </c>
      <c r="U273" t="str">
        <f>IF(Table1[[#This Row],[Category All]]="Category 3", "Yes",NA())</f>
        <v>Yes</v>
      </c>
    </row>
    <row r="274" spans="1:21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4" t="e">
        <f>IF(Table1[[#This Row],[Category All]]="Category 1", "Yes",NA())</f>
        <v>#N/A</v>
      </c>
      <c r="T274" t="str">
        <f>IF(Table1[[#This Row],[Category All]]="Category 2", "Yes",NA())</f>
        <v>Yes</v>
      </c>
      <c r="U274" t="e">
        <f>IF(Table1[[#This Row],[Category All]]="Category 3", "Yes",NA())</f>
        <v>#N/A</v>
      </c>
    </row>
    <row r="275" spans="1:21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5" t="e">
        <f>IF(Table1[[#This Row],[Category All]]="Category 1", "Yes",NA())</f>
        <v>#N/A</v>
      </c>
      <c r="T275" t="str">
        <f>IF(Table1[[#This Row],[Category All]]="Category 2", "Yes",NA())</f>
        <v>Yes</v>
      </c>
      <c r="U275" t="e">
        <f>IF(Table1[[#This Row],[Category All]]="Category 3", "Yes",NA())</f>
        <v>#N/A</v>
      </c>
    </row>
    <row r="276" spans="1:21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6" t="e">
        <f>IF(Table1[[#This Row],[Category All]]="Category 1", "Yes",NA())</f>
        <v>#N/A</v>
      </c>
      <c r="T276" t="str">
        <f>IF(Table1[[#This Row],[Category All]]="Category 2", "Yes",NA())</f>
        <v>Yes</v>
      </c>
      <c r="U276" t="e">
        <f>IF(Table1[[#This Row],[Category All]]="Category 3", "Yes",NA())</f>
        <v>#N/A</v>
      </c>
    </row>
    <row r="277" spans="1:21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7" t="e">
        <f>IF(Table1[[#This Row],[Category All]]="Category 1", "Yes",NA())</f>
        <v>#N/A</v>
      </c>
      <c r="T277" t="e">
        <f>IF(Table1[[#This Row],[Category All]]="Category 2", "Yes",NA())</f>
        <v>#N/A</v>
      </c>
      <c r="U277" t="str">
        <f>IF(Table1[[#This Row],[Category All]]="Category 3", "Yes",NA())</f>
        <v>Yes</v>
      </c>
    </row>
    <row r="278" spans="1:21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8" t="e">
        <f>IF(Table1[[#This Row],[Category All]]="Category 1", "Yes",NA())</f>
        <v>#N/A</v>
      </c>
      <c r="T278" t="e">
        <f>IF(Table1[[#This Row],[Category All]]="Category 2", "Yes",NA())</f>
        <v>#N/A</v>
      </c>
      <c r="U278" t="str">
        <f>IF(Table1[[#This Row],[Category All]]="Category 3", "Yes",NA())</f>
        <v>Yes</v>
      </c>
    </row>
    <row r="279" spans="1:21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9" t="e">
        <f>IF(Table1[[#This Row],[Category All]]="Category 1", "Yes",NA())</f>
        <v>#N/A</v>
      </c>
      <c r="T279" t="e">
        <f>IF(Table1[[#This Row],[Category All]]="Category 2", "Yes",NA())</f>
        <v>#N/A</v>
      </c>
      <c r="U279" t="str">
        <f>IF(Table1[[#This Row],[Category All]]="Category 3", "Yes",NA())</f>
        <v>Yes</v>
      </c>
    </row>
    <row r="280" spans="1:21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0" t="e">
        <f>IF(Table1[[#This Row],[Category All]]="Category 1", "Yes",NA())</f>
        <v>#N/A</v>
      </c>
      <c r="T280" t="e">
        <f>IF(Table1[[#This Row],[Category All]]="Category 2", "Yes",NA())</f>
        <v>#N/A</v>
      </c>
      <c r="U280" t="str">
        <f>IF(Table1[[#This Row],[Category All]]="Category 3", "Yes",NA())</f>
        <v>Yes</v>
      </c>
    </row>
    <row r="281" spans="1:21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1" t="e">
        <f>IF(Table1[[#This Row],[Category All]]="Category 1", "Yes",NA())</f>
        <v>#N/A</v>
      </c>
      <c r="T281" t="e">
        <f>IF(Table1[[#This Row],[Category All]]="Category 2", "Yes",NA())</f>
        <v>#N/A</v>
      </c>
      <c r="U281" t="str">
        <f>IF(Table1[[#This Row],[Category All]]="Category 3", "Yes",NA())</f>
        <v>Yes</v>
      </c>
    </row>
    <row r="282" spans="1:21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2" t="e">
        <f>IF(Table1[[#This Row],[Category All]]="Category 1", "Yes",NA())</f>
        <v>#N/A</v>
      </c>
      <c r="T282" t="str">
        <f>IF(Table1[[#This Row],[Category All]]="Category 2", "Yes",NA())</f>
        <v>Yes</v>
      </c>
      <c r="U282" t="e">
        <f>IF(Table1[[#This Row],[Category All]]="Category 3", "Yes",NA())</f>
        <v>#N/A</v>
      </c>
    </row>
    <row r="283" spans="1:21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3" t="e">
        <f>IF(Table1[[#This Row],[Category All]]="Category 1", "Yes",NA())</f>
        <v>#N/A</v>
      </c>
      <c r="T283" t="str">
        <f>IF(Table1[[#This Row],[Category All]]="Category 2", "Yes",NA())</f>
        <v>Yes</v>
      </c>
      <c r="U283" t="e">
        <f>IF(Table1[[#This Row],[Category All]]="Category 3", "Yes",NA())</f>
        <v>#N/A</v>
      </c>
    </row>
    <row r="284" spans="1:21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4" t="e">
        <f>IF(Table1[[#This Row],[Category All]]="Category 1", "Yes",NA())</f>
        <v>#N/A</v>
      </c>
      <c r="T284" t="str">
        <f>IF(Table1[[#This Row],[Category All]]="Category 2", "Yes",NA())</f>
        <v>Yes</v>
      </c>
      <c r="U284" t="e">
        <f>IF(Table1[[#This Row],[Category All]]="Category 3", "Yes",NA())</f>
        <v>#N/A</v>
      </c>
    </row>
    <row r="285" spans="1:21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5" t="e">
        <f>IF(Table1[[#This Row],[Category All]]="Category 1", "Yes",NA())</f>
        <v>#N/A</v>
      </c>
      <c r="T285" t="str">
        <f>IF(Table1[[#This Row],[Category All]]="Category 2", "Yes",NA())</f>
        <v>Yes</v>
      </c>
      <c r="U285" t="e">
        <f>IF(Table1[[#This Row],[Category All]]="Category 3", "Yes",NA())</f>
        <v>#N/A</v>
      </c>
    </row>
    <row r="286" spans="1:21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6" t="e">
        <f>IF(Table1[[#This Row],[Category All]]="Category 1", "Yes",NA())</f>
        <v>#N/A</v>
      </c>
      <c r="T286" t="e">
        <f>IF(Table1[[#This Row],[Category All]]="Category 2", "Yes",NA())</f>
        <v>#N/A</v>
      </c>
      <c r="U286" t="str">
        <f>IF(Table1[[#This Row],[Category All]]="Category 3", "Yes",NA())</f>
        <v>Yes</v>
      </c>
    </row>
    <row r="287" spans="1:21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7" t="e">
        <f>IF(Table1[[#This Row],[Category All]]="Category 1", "Yes",NA())</f>
        <v>#N/A</v>
      </c>
      <c r="T287" t="str">
        <f>IF(Table1[[#This Row],[Category All]]="Category 2", "Yes",NA())</f>
        <v>Yes</v>
      </c>
      <c r="U287" t="e">
        <f>IF(Table1[[#This Row],[Category All]]="Category 3", "Yes",NA())</f>
        <v>#N/A</v>
      </c>
    </row>
    <row r="288" spans="1:21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8" t="e">
        <f>IF(Table1[[#This Row],[Category All]]="Category 1", "Yes",NA())</f>
        <v>#N/A</v>
      </c>
      <c r="T288" t="str">
        <f>IF(Table1[[#This Row],[Category All]]="Category 2", "Yes",NA())</f>
        <v>Yes</v>
      </c>
      <c r="U288" t="e">
        <f>IF(Table1[[#This Row],[Category All]]="Category 3", "Yes",NA())</f>
        <v>#N/A</v>
      </c>
    </row>
    <row r="289" spans="1:21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9" t="e">
        <f>IF(Table1[[#This Row],[Category All]]="Category 1", "Yes",NA())</f>
        <v>#N/A</v>
      </c>
      <c r="T289" t="str">
        <f>IF(Table1[[#This Row],[Category All]]="Category 2", "Yes",NA())</f>
        <v>Yes</v>
      </c>
      <c r="U289" t="e">
        <f>IF(Table1[[#This Row],[Category All]]="Category 3", "Yes",NA())</f>
        <v>#N/A</v>
      </c>
    </row>
    <row r="290" spans="1:21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0" t="e">
        <f>IF(Table1[[#This Row],[Category All]]="Category 1", "Yes",NA())</f>
        <v>#N/A</v>
      </c>
      <c r="T290" t="e">
        <f>IF(Table1[[#This Row],[Category All]]="Category 2", "Yes",NA())</f>
        <v>#N/A</v>
      </c>
      <c r="U290" t="str">
        <f>IF(Table1[[#This Row],[Category All]]="Category 3", "Yes",NA())</f>
        <v>Yes</v>
      </c>
    </row>
    <row r="291" spans="1:21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1" t="e">
        <f>IF(Table1[[#This Row],[Category All]]="Category 1", "Yes",NA())</f>
        <v>#N/A</v>
      </c>
      <c r="T291" t="e">
        <f>IF(Table1[[#This Row],[Category All]]="Category 2", "Yes",NA())</f>
        <v>#N/A</v>
      </c>
      <c r="U291" t="str">
        <f>IF(Table1[[#This Row],[Category All]]="Category 3", "Yes",NA())</f>
        <v>Yes</v>
      </c>
    </row>
    <row r="292" spans="1:21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2" t="e">
        <f>IF(Table1[[#This Row],[Category All]]="Category 1", "Yes",NA())</f>
        <v>#N/A</v>
      </c>
      <c r="T292" t="e">
        <f>IF(Table1[[#This Row],[Category All]]="Category 2", "Yes",NA())</f>
        <v>#N/A</v>
      </c>
      <c r="U292" t="str">
        <f>IF(Table1[[#This Row],[Category All]]="Category 3", "Yes",NA())</f>
        <v>Yes</v>
      </c>
    </row>
    <row r="293" spans="1:21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3" t="e">
        <f>IF(Table1[[#This Row],[Category All]]="Category 1", "Yes",NA())</f>
        <v>#N/A</v>
      </c>
      <c r="T293" t="e">
        <f>IF(Table1[[#This Row],[Category All]]="Category 2", "Yes",NA())</f>
        <v>#N/A</v>
      </c>
      <c r="U293" t="str">
        <f>IF(Table1[[#This Row],[Category All]]="Category 3", "Yes",NA())</f>
        <v>Yes</v>
      </c>
    </row>
    <row r="294" spans="1:21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4" t="e">
        <f>IF(Table1[[#This Row],[Category All]]="Category 1", "Yes",NA())</f>
        <v>#N/A</v>
      </c>
      <c r="T294" t="str">
        <f>IF(Table1[[#This Row],[Category All]]="Category 2", "Yes",NA())</f>
        <v>Yes</v>
      </c>
      <c r="U294" t="e">
        <f>IF(Table1[[#This Row],[Category All]]="Category 3", "Yes",NA())</f>
        <v>#N/A</v>
      </c>
    </row>
    <row r="295" spans="1:21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5" t="e">
        <f>IF(Table1[[#This Row],[Category All]]="Category 1", "Yes",NA())</f>
        <v>#N/A</v>
      </c>
      <c r="T295" t="str">
        <f>IF(Table1[[#This Row],[Category All]]="Category 2", "Yes",NA())</f>
        <v>Yes</v>
      </c>
      <c r="U295" t="e">
        <f>IF(Table1[[#This Row],[Category All]]="Category 3", "Yes",NA())</f>
        <v>#N/A</v>
      </c>
    </row>
    <row r="296" spans="1:21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6" t="e">
        <f>IF(Table1[[#This Row],[Category All]]="Category 1", "Yes",NA())</f>
        <v>#N/A</v>
      </c>
      <c r="T296" t="str">
        <f>IF(Table1[[#This Row],[Category All]]="Category 2", "Yes",NA())</f>
        <v>Yes</v>
      </c>
      <c r="U296" t="e">
        <f>IF(Table1[[#This Row],[Category All]]="Category 3", "Yes",NA())</f>
        <v>#N/A</v>
      </c>
    </row>
    <row r="297" spans="1:21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7" t="e">
        <f>IF(Table1[[#This Row],[Category All]]="Category 1", "Yes",NA())</f>
        <v>#N/A</v>
      </c>
      <c r="T297" t="str">
        <f>IF(Table1[[#This Row],[Category All]]="Category 2", "Yes",NA())</f>
        <v>Yes</v>
      </c>
      <c r="U297" t="e">
        <f>IF(Table1[[#This Row],[Category All]]="Category 3", "Yes",NA())</f>
        <v>#N/A</v>
      </c>
    </row>
    <row r="298" spans="1:21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8" t="e">
        <f>IF(Table1[[#This Row],[Category All]]="Category 1", "Yes",NA())</f>
        <v>#N/A</v>
      </c>
      <c r="T298" t="str">
        <f>IF(Table1[[#This Row],[Category All]]="Category 2", "Yes",NA())</f>
        <v>Yes</v>
      </c>
      <c r="U298" t="e">
        <f>IF(Table1[[#This Row],[Category All]]="Category 3", "Yes",NA())</f>
        <v>#N/A</v>
      </c>
    </row>
    <row r="299" spans="1:21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9" t="e">
        <f>IF(Table1[[#This Row],[Category All]]="Category 1", "Yes",NA())</f>
        <v>#N/A</v>
      </c>
      <c r="T299" t="e">
        <f>IF(Table1[[#This Row],[Category All]]="Category 2", "Yes",NA())</f>
        <v>#N/A</v>
      </c>
      <c r="U299" t="str">
        <f>IF(Table1[[#This Row],[Category All]]="Category 3", "Yes",NA())</f>
        <v>Yes</v>
      </c>
    </row>
    <row r="300" spans="1:21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0" t="e">
        <f>IF(Table1[[#This Row],[Category All]]="Category 1", "Yes",NA())</f>
        <v>#N/A</v>
      </c>
      <c r="T300" t="str">
        <f>IF(Table1[[#This Row],[Category All]]="Category 2", "Yes",NA())</f>
        <v>Yes</v>
      </c>
      <c r="U300" t="e">
        <f>IF(Table1[[#This Row],[Category All]]="Category 3", "Yes",NA())</f>
        <v>#N/A</v>
      </c>
    </row>
    <row r="301" spans="1:21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1" t="e">
        <f>IF(Table1[[#This Row],[Category All]]="Category 1", "Yes",NA())</f>
        <v>#N/A</v>
      </c>
      <c r="T301" t="str">
        <f>IF(Table1[[#This Row],[Category All]]="Category 2", "Yes",NA())</f>
        <v>Yes</v>
      </c>
      <c r="U301" t="e">
        <f>IF(Table1[[#This Row],[Category All]]="Category 3", "Yes",NA())</f>
        <v>#N/A</v>
      </c>
    </row>
    <row r="302" spans="1:21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2" t="e">
        <f>IF(Table1[[#This Row],[Category All]]="Category 1", "Yes",NA())</f>
        <v>#N/A</v>
      </c>
      <c r="T302" t="str">
        <f>IF(Table1[[#This Row],[Category All]]="Category 2", "Yes",NA())</f>
        <v>Yes</v>
      </c>
      <c r="U302" t="e">
        <f>IF(Table1[[#This Row],[Category All]]="Category 3", "Yes",NA())</f>
        <v>#N/A</v>
      </c>
    </row>
    <row r="303" spans="1:21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3" t="e">
        <f>IF(Table1[[#This Row],[Category All]]="Category 1", "Yes",NA())</f>
        <v>#N/A</v>
      </c>
      <c r="T303" t="str">
        <f>IF(Table1[[#This Row],[Category All]]="Category 2", "Yes",NA())</f>
        <v>Yes</v>
      </c>
      <c r="U303" t="e">
        <f>IF(Table1[[#This Row],[Category All]]="Category 3", "Yes",NA())</f>
        <v>#N/A</v>
      </c>
    </row>
    <row r="304" spans="1:21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4" t="e">
        <f>IF(Table1[[#This Row],[Category All]]="Category 1", "Yes",NA())</f>
        <v>#N/A</v>
      </c>
      <c r="T304" t="e">
        <f>IF(Table1[[#This Row],[Category All]]="Category 2", "Yes",NA())</f>
        <v>#N/A</v>
      </c>
      <c r="U304" t="str">
        <f>IF(Table1[[#This Row],[Category All]]="Category 3", "Yes",NA())</f>
        <v>Yes</v>
      </c>
    </row>
    <row r="305" spans="1:21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5" t="e">
        <f>IF(Table1[[#This Row],[Category All]]="Category 1", "Yes",NA())</f>
        <v>#N/A</v>
      </c>
      <c r="T305" t="str">
        <f>IF(Table1[[#This Row],[Category All]]="Category 2", "Yes",NA())</f>
        <v>Yes</v>
      </c>
      <c r="U305" t="e">
        <f>IF(Table1[[#This Row],[Category All]]="Category 3", "Yes",NA())</f>
        <v>#N/A</v>
      </c>
    </row>
    <row r="306" spans="1:21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6" t="e">
        <f>IF(Table1[[#This Row],[Category All]]="Category 1", "Yes",NA())</f>
        <v>#N/A</v>
      </c>
      <c r="T306" t="str">
        <f>IF(Table1[[#This Row],[Category All]]="Category 2", "Yes",NA())</f>
        <v>Yes</v>
      </c>
      <c r="U306" t="e">
        <f>IF(Table1[[#This Row],[Category All]]="Category 3", "Yes",NA())</f>
        <v>#N/A</v>
      </c>
    </row>
    <row r="307" spans="1:21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7" t="e">
        <f>IF(Table1[[#This Row],[Category All]]="Category 1", "Yes",NA())</f>
        <v>#N/A</v>
      </c>
      <c r="T307" t="str">
        <f>IF(Table1[[#This Row],[Category All]]="Category 2", "Yes",NA())</f>
        <v>Yes</v>
      </c>
      <c r="U307" t="e">
        <f>IF(Table1[[#This Row],[Category All]]="Category 3", "Yes",NA())</f>
        <v>#N/A</v>
      </c>
    </row>
    <row r="308" spans="1:21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8" t="e">
        <f>IF(Table1[[#This Row],[Category All]]="Category 1", "Yes",NA())</f>
        <v>#N/A</v>
      </c>
      <c r="T308" t="str">
        <f>IF(Table1[[#This Row],[Category All]]="Category 2", "Yes",NA())</f>
        <v>Yes</v>
      </c>
      <c r="U308" t="e">
        <f>IF(Table1[[#This Row],[Category All]]="Category 3", "Yes",NA())</f>
        <v>#N/A</v>
      </c>
    </row>
    <row r="309" spans="1:21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9" t="e">
        <f>IF(Table1[[#This Row],[Category All]]="Category 1", "Yes",NA())</f>
        <v>#N/A</v>
      </c>
      <c r="T309" t="e">
        <f>IF(Table1[[#This Row],[Category All]]="Category 2", "Yes",NA())</f>
        <v>#N/A</v>
      </c>
      <c r="U309" t="str">
        <f>IF(Table1[[#This Row],[Category All]]="Category 3", "Yes",NA())</f>
        <v>Yes</v>
      </c>
    </row>
    <row r="310" spans="1:21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10" t="e">
        <f>IF(Table1[[#This Row],[Category All]]="Category 1", "Yes",NA())</f>
        <v>#N/A</v>
      </c>
      <c r="T310" t="e">
        <f>IF(Table1[[#This Row],[Category All]]="Category 2", "Yes",NA())</f>
        <v>#N/A</v>
      </c>
      <c r="U310" t="str">
        <f>IF(Table1[[#This Row],[Category All]]="Category 3", "Yes",NA())</f>
        <v>Yes</v>
      </c>
    </row>
    <row r="311" spans="1:21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1" t="e">
        <f>IF(Table1[[#This Row],[Category All]]="Category 1", "Yes",NA())</f>
        <v>#N/A</v>
      </c>
      <c r="T311" t="str">
        <f>IF(Table1[[#This Row],[Category All]]="Category 2", "Yes",NA())</f>
        <v>Yes</v>
      </c>
      <c r="U311" t="e">
        <f>IF(Table1[[#This Row],[Category All]]="Category 3", "Yes",NA())</f>
        <v>#N/A</v>
      </c>
    </row>
    <row r="312" spans="1:21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2" t="e">
        <f>IF(Table1[[#This Row],[Category All]]="Category 1", "Yes",NA())</f>
        <v>#N/A</v>
      </c>
      <c r="T312" t="str">
        <f>IF(Table1[[#This Row],[Category All]]="Category 2", "Yes",NA())</f>
        <v>Yes</v>
      </c>
      <c r="U312" t="e">
        <f>IF(Table1[[#This Row],[Category All]]="Category 3", "Yes",NA())</f>
        <v>#N/A</v>
      </c>
    </row>
    <row r="313" spans="1:21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3" t="e">
        <f>IF(Table1[[#This Row],[Category All]]="Category 1", "Yes",NA())</f>
        <v>#N/A</v>
      </c>
      <c r="T313" t="str">
        <f>IF(Table1[[#This Row],[Category All]]="Category 2", "Yes",NA())</f>
        <v>Yes</v>
      </c>
      <c r="U313" t="e">
        <f>IF(Table1[[#This Row],[Category All]]="Category 3", "Yes",NA())</f>
        <v>#N/A</v>
      </c>
    </row>
    <row r="314" spans="1:21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4" t="e">
        <f>IF(Table1[[#This Row],[Category All]]="Category 1", "Yes",NA())</f>
        <v>#N/A</v>
      </c>
      <c r="T314" t="str">
        <f>IF(Table1[[#This Row],[Category All]]="Category 2", "Yes",NA())</f>
        <v>Yes</v>
      </c>
      <c r="U314" t="e">
        <f>IF(Table1[[#This Row],[Category All]]="Category 3", "Yes",NA())</f>
        <v>#N/A</v>
      </c>
    </row>
    <row r="315" spans="1:21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5" t="e">
        <f>IF(Table1[[#This Row],[Category All]]="Category 1", "Yes",NA())</f>
        <v>#N/A</v>
      </c>
      <c r="T315" t="str">
        <f>IF(Table1[[#This Row],[Category All]]="Category 2", "Yes",NA())</f>
        <v>Yes</v>
      </c>
      <c r="U315" t="e">
        <f>IF(Table1[[#This Row],[Category All]]="Category 3", "Yes",NA())</f>
        <v>#N/A</v>
      </c>
    </row>
    <row r="316" spans="1:21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6" t="e">
        <f>IF(Table1[[#This Row],[Category All]]="Category 1", "Yes",NA())</f>
        <v>#N/A</v>
      </c>
      <c r="T316" t="str">
        <f>IF(Table1[[#This Row],[Category All]]="Category 2", "Yes",NA())</f>
        <v>Yes</v>
      </c>
      <c r="U316" t="e">
        <f>IF(Table1[[#This Row],[Category All]]="Category 3", "Yes",NA())</f>
        <v>#N/A</v>
      </c>
    </row>
    <row r="317" spans="1:21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7" t="e">
        <f>IF(Table1[[#This Row],[Category All]]="Category 1", "Yes",NA())</f>
        <v>#N/A</v>
      </c>
      <c r="T317" t="str">
        <f>IF(Table1[[#This Row],[Category All]]="Category 2", "Yes",NA())</f>
        <v>Yes</v>
      </c>
      <c r="U317" t="e">
        <f>IF(Table1[[#This Row],[Category All]]="Category 3", "Yes",NA())</f>
        <v>#N/A</v>
      </c>
    </row>
    <row r="318" spans="1:21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8" t="e">
        <f>IF(Table1[[#This Row],[Category All]]="Category 1", "Yes",NA())</f>
        <v>#N/A</v>
      </c>
      <c r="T318" t="str">
        <f>IF(Table1[[#This Row],[Category All]]="Category 2", "Yes",NA())</f>
        <v>Yes</v>
      </c>
      <c r="U318" t="e">
        <f>IF(Table1[[#This Row],[Category All]]="Category 3", "Yes",NA())</f>
        <v>#N/A</v>
      </c>
    </row>
    <row r="319" spans="1:21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9" t="e">
        <f>IF(Table1[[#This Row],[Category All]]="Category 1", "Yes",NA())</f>
        <v>#N/A</v>
      </c>
      <c r="T319" t="str">
        <f>IF(Table1[[#This Row],[Category All]]="Category 2", "Yes",NA())</f>
        <v>Yes</v>
      </c>
      <c r="U319" t="e">
        <f>IF(Table1[[#This Row],[Category All]]="Category 3", "Yes",NA())</f>
        <v>#N/A</v>
      </c>
    </row>
    <row r="320" spans="1:21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0" t="e">
        <f>IF(Table1[[#This Row],[Category All]]="Category 1", "Yes",NA())</f>
        <v>#N/A</v>
      </c>
      <c r="T320" t="str">
        <f>IF(Table1[[#This Row],[Category All]]="Category 2", "Yes",NA())</f>
        <v>Yes</v>
      </c>
      <c r="U320" t="e">
        <f>IF(Table1[[#This Row],[Category All]]="Category 3", "Yes",NA())</f>
        <v>#N/A</v>
      </c>
    </row>
    <row r="321" spans="1:21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1" t="e">
        <f>IF(Table1[[#This Row],[Category All]]="Category 1", "Yes",NA())</f>
        <v>#N/A</v>
      </c>
      <c r="T321" t="str">
        <f>IF(Table1[[#This Row],[Category All]]="Category 2", "Yes",NA())</f>
        <v>Yes</v>
      </c>
      <c r="U321" t="e">
        <f>IF(Table1[[#This Row],[Category All]]="Category 3", "Yes",NA())</f>
        <v>#N/A</v>
      </c>
    </row>
    <row r="322" spans="1:21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2" t="e">
        <f>IF(Table1[[#This Row],[Category All]]="Category 1", "Yes",NA())</f>
        <v>#N/A</v>
      </c>
      <c r="T322" t="str">
        <f>IF(Table1[[#This Row],[Category All]]="Category 2", "Yes",NA())</f>
        <v>Yes</v>
      </c>
      <c r="U322" t="e">
        <f>IF(Table1[[#This Row],[Category All]]="Category 3", "Yes",NA())</f>
        <v>#N/A</v>
      </c>
    </row>
    <row r="323" spans="1:21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23" t="e">
        <f>IF(Table1[[#This Row],[Category All]]="Category 1", "Yes",NA())</f>
        <v>#N/A</v>
      </c>
      <c r="T323" t="e">
        <f>IF(Table1[[#This Row],[Category All]]="Category 2", "Yes",NA())</f>
        <v>#N/A</v>
      </c>
      <c r="U323" t="str">
        <f>IF(Table1[[#This Row],[Category All]]="Category 3", "Yes",NA())</f>
        <v>Yes</v>
      </c>
    </row>
    <row r="324" spans="1:21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4" t="e">
        <f>IF(Table1[[#This Row],[Category All]]="Category 1", "Yes",NA())</f>
        <v>#N/A</v>
      </c>
      <c r="T324" t="str">
        <f>IF(Table1[[#This Row],[Category All]]="Category 2", "Yes",NA())</f>
        <v>Yes</v>
      </c>
      <c r="U324" t="e">
        <f>IF(Table1[[#This Row],[Category All]]="Category 3", "Yes",NA())</f>
        <v>#N/A</v>
      </c>
    </row>
    <row r="325" spans="1:21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5" t="e">
        <f>IF(Table1[[#This Row],[Category All]]="Category 1", "Yes",NA())</f>
        <v>#N/A</v>
      </c>
      <c r="T325" t="str">
        <f>IF(Table1[[#This Row],[Category All]]="Category 2", "Yes",NA())</f>
        <v>Yes</v>
      </c>
      <c r="U325" t="e">
        <f>IF(Table1[[#This Row],[Category All]]="Category 3", "Yes",NA())</f>
        <v>#N/A</v>
      </c>
    </row>
    <row r="326" spans="1:21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6" t="e">
        <f>IF(Table1[[#This Row],[Category All]]="Category 1", "Yes",NA())</f>
        <v>#N/A</v>
      </c>
      <c r="T326" t="str">
        <f>IF(Table1[[#This Row],[Category All]]="Category 2", "Yes",NA())</f>
        <v>Yes</v>
      </c>
      <c r="U326" t="e">
        <f>IF(Table1[[#This Row],[Category All]]="Category 3", "Yes",NA())</f>
        <v>#N/A</v>
      </c>
    </row>
    <row r="327" spans="1:21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7" t="e">
        <f>IF(Table1[[#This Row],[Category All]]="Category 1", "Yes",NA())</f>
        <v>#N/A</v>
      </c>
      <c r="T327" t="str">
        <f>IF(Table1[[#This Row],[Category All]]="Category 2", "Yes",NA())</f>
        <v>Yes</v>
      </c>
      <c r="U327" t="e">
        <f>IF(Table1[[#This Row],[Category All]]="Category 3", "Yes",NA())</f>
        <v>#N/A</v>
      </c>
    </row>
    <row r="328" spans="1:21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8" t="e">
        <f>IF(Table1[[#This Row],[Category All]]="Category 1", "Yes",NA())</f>
        <v>#N/A</v>
      </c>
      <c r="T328" t="str">
        <f>IF(Table1[[#This Row],[Category All]]="Category 2", "Yes",NA())</f>
        <v>Yes</v>
      </c>
      <c r="U328" t="e">
        <f>IF(Table1[[#This Row],[Category All]]="Category 3", "Yes",NA())</f>
        <v>#N/A</v>
      </c>
    </row>
    <row r="329" spans="1:21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9" t="e">
        <f>IF(Table1[[#This Row],[Category All]]="Category 1", "Yes",NA())</f>
        <v>#N/A</v>
      </c>
      <c r="T329" t="str">
        <f>IF(Table1[[#This Row],[Category All]]="Category 2", "Yes",NA())</f>
        <v>Yes</v>
      </c>
      <c r="U329" t="e">
        <f>IF(Table1[[#This Row],[Category All]]="Category 3", "Yes",NA())</f>
        <v>#N/A</v>
      </c>
    </row>
    <row r="330" spans="1:21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0" t="e">
        <f>IF(Table1[[#This Row],[Category All]]="Category 1", "Yes",NA())</f>
        <v>#N/A</v>
      </c>
      <c r="T330" t="str">
        <f>IF(Table1[[#This Row],[Category All]]="Category 2", "Yes",NA())</f>
        <v>Yes</v>
      </c>
      <c r="U330" t="e">
        <f>IF(Table1[[#This Row],[Category All]]="Category 3", "Yes",NA())</f>
        <v>#N/A</v>
      </c>
    </row>
    <row r="331" spans="1:21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1" t="e">
        <f>IF(Table1[[#This Row],[Category All]]="Category 1", "Yes",NA())</f>
        <v>#N/A</v>
      </c>
      <c r="T331" t="str">
        <f>IF(Table1[[#This Row],[Category All]]="Category 2", "Yes",NA())</f>
        <v>Yes</v>
      </c>
      <c r="U331" t="e">
        <f>IF(Table1[[#This Row],[Category All]]="Category 3", "Yes",NA())</f>
        <v>#N/A</v>
      </c>
    </row>
    <row r="332" spans="1:21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2" t="e">
        <f>IF(Table1[[#This Row],[Category All]]="Category 1", "Yes",NA())</f>
        <v>#N/A</v>
      </c>
      <c r="T332" t="str">
        <f>IF(Table1[[#This Row],[Category All]]="Category 2", "Yes",NA())</f>
        <v>Yes</v>
      </c>
      <c r="U332" t="e">
        <f>IF(Table1[[#This Row],[Category All]]="Category 3", "Yes",NA())</f>
        <v>#N/A</v>
      </c>
    </row>
    <row r="333" spans="1:21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3" t="e">
        <f>IF(Table1[[#This Row],[Category All]]="Category 1", "Yes",NA())</f>
        <v>#N/A</v>
      </c>
      <c r="T333" t="e">
        <f>IF(Table1[[#This Row],[Category All]]="Category 2", "Yes",NA())</f>
        <v>#N/A</v>
      </c>
      <c r="U333" t="str">
        <f>IF(Table1[[#This Row],[Category All]]="Category 3", "Yes",NA())</f>
        <v>Yes</v>
      </c>
    </row>
    <row r="334" spans="1:21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4" t="e">
        <f>IF(Table1[[#This Row],[Category All]]="Category 1", "Yes",NA())</f>
        <v>#N/A</v>
      </c>
      <c r="T334" t="str">
        <f>IF(Table1[[#This Row],[Category All]]="Category 2", "Yes",NA())</f>
        <v>Yes</v>
      </c>
      <c r="U334" t="e">
        <f>IF(Table1[[#This Row],[Category All]]="Category 3", "Yes",NA())</f>
        <v>#N/A</v>
      </c>
    </row>
    <row r="335" spans="1:21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5" t="e">
        <f>IF(Table1[[#This Row],[Category All]]="Category 1", "Yes",NA())</f>
        <v>#N/A</v>
      </c>
      <c r="T335" t="e">
        <f>IF(Table1[[#This Row],[Category All]]="Category 2", "Yes",NA())</f>
        <v>#N/A</v>
      </c>
      <c r="U335" t="str">
        <f>IF(Table1[[#This Row],[Category All]]="Category 3", "Yes",NA())</f>
        <v>Yes</v>
      </c>
    </row>
    <row r="336" spans="1:21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6" t="e">
        <f>IF(Table1[[#This Row],[Category All]]="Category 1", "Yes",NA())</f>
        <v>#N/A</v>
      </c>
      <c r="T336" t="e">
        <f>IF(Table1[[#This Row],[Category All]]="Category 2", "Yes",NA())</f>
        <v>#N/A</v>
      </c>
      <c r="U336" t="str">
        <f>IF(Table1[[#This Row],[Category All]]="Category 3", "Yes",NA())</f>
        <v>Yes</v>
      </c>
    </row>
    <row r="337" spans="1:21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7" t="e">
        <f>IF(Table1[[#This Row],[Category All]]="Category 1", "Yes",NA())</f>
        <v>#N/A</v>
      </c>
      <c r="T337" t="str">
        <f>IF(Table1[[#This Row],[Category All]]="Category 2", "Yes",NA())</f>
        <v>Yes</v>
      </c>
      <c r="U337" t="e">
        <f>IF(Table1[[#This Row],[Category All]]="Category 3", "Yes",NA())</f>
        <v>#N/A</v>
      </c>
    </row>
    <row r="338" spans="1:21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8" t="e">
        <f>IF(Table1[[#This Row],[Category All]]="Category 1", "Yes",NA())</f>
        <v>#N/A</v>
      </c>
      <c r="T338" t="e">
        <f>IF(Table1[[#This Row],[Category All]]="Category 2", "Yes",NA())</f>
        <v>#N/A</v>
      </c>
      <c r="U338" t="str">
        <f>IF(Table1[[#This Row],[Category All]]="Category 3", "Yes",NA())</f>
        <v>Yes</v>
      </c>
    </row>
    <row r="339" spans="1:21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9" t="e">
        <f>IF(Table1[[#This Row],[Category All]]="Category 1", "Yes",NA())</f>
        <v>#N/A</v>
      </c>
      <c r="T339" t="str">
        <f>IF(Table1[[#This Row],[Category All]]="Category 2", "Yes",NA())</f>
        <v>Yes</v>
      </c>
      <c r="U339" t="e">
        <f>IF(Table1[[#This Row],[Category All]]="Category 3", "Yes",NA())</f>
        <v>#N/A</v>
      </c>
    </row>
    <row r="340" spans="1:21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0" t="e">
        <f>IF(Table1[[#This Row],[Category All]]="Category 1", "Yes",NA())</f>
        <v>#N/A</v>
      </c>
      <c r="T340" t="e">
        <f>IF(Table1[[#This Row],[Category All]]="Category 2", "Yes",NA())</f>
        <v>#N/A</v>
      </c>
      <c r="U340" t="str">
        <f>IF(Table1[[#This Row],[Category All]]="Category 3", "Yes",NA())</f>
        <v>Yes</v>
      </c>
    </row>
    <row r="341" spans="1:21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1" t="e">
        <f>IF(Table1[[#This Row],[Category All]]="Category 1", "Yes",NA())</f>
        <v>#N/A</v>
      </c>
      <c r="T341" t="str">
        <f>IF(Table1[[#This Row],[Category All]]="Category 2", "Yes",NA())</f>
        <v>Yes</v>
      </c>
      <c r="U341" t="e">
        <f>IF(Table1[[#This Row],[Category All]]="Category 3", "Yes",NA())</f>
        <v>#N/A</v>
      </c>
    </row>
    <row r="342" spans="1:21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2" t="e">
        <f>IF(Table1[[#This Row],[Category All]]="Category 1", "Yes",NA())</f>
        <v>#N/A</v>
      </c>
      <c r="T342" t="e">
        <f>IF(Table1[[#This Row],[Category All]]="Category 2", "Yes",NA())</f>
        <v>#N/A</v>
      </c>
      <c r="U342" t="str">
        <f>IF(Table1[[#This Row],[Category All]]="Category 3", "Yes",NA())</f>
        <v>Yes</v>
      </c>
    </row>
    <row r="343" spans="1:21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3" t="e">
        <f>IF(Table1[[#This Row],[Category All]]="Category 1", "Yes",NA())</f>
        <v>#N/A</v>
      </c>
      <c r="T343" t="str">
        <f>IF(Table1[[#This Row],[Category All]]="Category 2", "Yes",NA())</f>
        <v>Yes</v>
      </c>
      <c r="U343" t="e">
        <f>IF(Table1[[#This Row],[Category All]]="Category 3", "Yes",NA())</f>
        <v>#N/A</v>
      </c>
    </row>
    <row r="344" spans="1:21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4" t="e">
        <f>IF(Table1[[#This Row],[Category All]]="Category 1", "Yes",NA())</f>
        <v>#N/A</v>
      </c>
      <c r="T344" t="e">
        <f>IF(Table1[[#This Row],[Category All]]="Category 2", "Yes",NA())</f>
        <v>#N/A</v>
      </c>
      <c r="U344" t="str">
        <f>IF(Table1[[#This Row],[Category All]]="Category 3", "Yes",NA())</f>
        <v>Yes</v>
      </c>
    </row>
    <row r="345" spans="1:21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5" t="e">
        <f>IF(Table1[[#This Row],[Category All]]="Category 1", "Yes",NA())</f>
        <v>#N/A</v>
      </c>
      <c r="T345" t="e">
        <f>IF(Table1[[#This Row],[Category All]]="Category 2", "Yes",NA())</f>
        <v>#N/A</v>
      </c>
      <c r="U345" t="str">
        <f>IF(Table1[[#This Row],[Category All]]="Category 3", "Yes",NA())</f>
        <v>Yes</v>
      </c>
    </row>
    <row r="346" spans="1:21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6" t="e">
        <f>IF(Table1[[#This Row],[Category All]]="Category 1", "Yes",NA())</f>
        <v>#N/A</v>
      </c>
      <c r="T346" t="str">
        <f>IF(Table1[[#This Row],[Category All]]="Category 2", "Yes",NA())</f>
        <v>Yes</v>
      </c>
      <c r="U346" t="e">
        <f>IF(Table1[[#This Row],[Category All]]="Category 3", "Yes",NA())</f>
        <v>#N/A</v>
      </c>
    </row>
    <row r="347" spans="1:21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7" t="e">
        <f>IF(Table1[[#This Row],[Category All]]="Category 1", "Yes",NA())</f>
        <v>#N/A</v>
      </c>
      <c r="T347" t="str">
        <f>IF(Table1[[#This Row],[Category All]]="Category 2", "Yes",NA())</f>
        <v>Yes</v>
      </c>
      <c r="U347" t="e">
        <f>IF(Table1[[#This Row],[Category All]]="Category 3", "Yes",NA())</f>
        <v>#N/A</v>
      </c>
    </row>
    <row r="348" spans="1:21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8" t="e">
        <f>IF(Table1[[#This Row],[Category All]]="Category 1", "Yes",NA())</f>
        <v>#N/A</v>
      </c>
      <c r="T348" t="str">
        <f>IF(Table1[[#This Row],[Category All]]="Category 2", "Yes",NA())</f>
        <v>Yes</v>
      </c>
      <c r="U348" t="e">
        <f>IF(Table1[[#This Row],[Category All]]="Category 3", "Yes",NA())</f>
        <v>#N/A</v>
      </c>
    </row>
    <row r="349" spans="1:21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9" t="e">
        <f>IF(Table1[[#This Row],[Category All]]="Category 1", "Yes",NA())</f>
        <v>#N/A</v>
      </c>
      <c r="T349" t="str">
        <f>IF(Table1[[#This Row],[Category All]]="Category 2", "Yes",NA())</f>
        <v>Yes</v>
      </c>
      <c r="U349" t="e">
        <f>IF(Table1[[#This Row],[Category All]]="Category 3", "Yes",NA())</f>
        <v>#N/A</v>
      </c>
    </row>
    <row r="350" spans="1:21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0" t="e">
        <f>IF(Table1[[#This Row],[Category All]]="Category 1", "Yes",NA())</f>
        <v>#N/A</v>
      </c>
      <c r="T350" t="str">
        <f>IF(Table1[[#This Row],[Category All]]="Category 2", "Yes",NA())</f>
        <v>Yes</v>
      </c>
      <c r="U350" t="e">
        <f>IF(Table1[[#This Row],[Category All]]="Category 3", "Yes",NA())</f>
        <v>#N/A</v>
      </c>
    </row>
    <row r="351" spans="1:21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1" t="e">
        <f>IF(Table1[[#This Row],[Category All]]="Category 1", "Yes",NA())</f>
        <v>#N/A</v>
      </c>
      <c r="T351" t="str">
        <f>IF(Table1[[#This Row],[Category All]]="Category 2", "Yes",NA())</f>
        <v>Yes</v>
      </c>
      <c r="U351" t="e">
        <f>IF(Table1[[#This Row],[Category All]]="Category 3", "Yes",NA())</f>
        <v>#N/A</v>
      </c>
    </row>
    <row r="352" spans="1:21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2" t="e">
        <f>IF(Table1[[#This Row],[Category All]]="Category 1", "Yes",NA())</f>
        <v>#N/A</v>
      </c>
      <c r="T352" t="str">
        <f>IF(Table1[[#This Row],[Category All]]="Category 2", "Yes",NA())</f>
        <v>Yes</v>
      </c>
      <c r="U352" t="e">
        <f>IF(Table1[[#This Row],[Category All]]="Category 3", "Yes",NA())</f>
        <v>#N/A</v>
      </c>
    </row>
    <row r="353" spans="1:21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3" t="e">
        <f>IF(Table1[[#This Row],[Category All]]="Category 1", "Yes",NA())</f>
        <v>#N/A</v>
      </c>
      <c r="T353" t="e">
        <f>IF(Table1[[#This Row],[Category All]]="Category 2", "Yes",NA())</f>
        <v>#N/A</v>
      </c>
      <c r="U353" t="str">
        <f>IF(Table1[[#This Row],[Category All]]="Category 3", "Yes",NA())</f>
        <v>Yes</v>
      </c>
    </row>
    <row r="354" spans="1:21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4" t="e">
        <f>IF(Table1[[#This Row],[Category All]]="Category 1", "Yes",NA())</f>
        <v>#N/A</v>
      </c>
      <c r="T354" t="e">
        <f>IF(Table1[[#This Row],[Category All]]="Category 2", "Yes",NA())</f>
        <v>#N/A</v>
      </c>
      <c r="U354" t="str">
        <f>IF(Table1[[#This Row],[Category All]]="Category 3", "Yes",NA())</f>
        <v>Yes</v>
      </c>
    </row>
    <row r="355" spans="1:21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5" t="e">
        <f>IF(Table1[[#This Row],[Category All]]="Category 1", "Yes",NA())</f>
        <v>#N/A</v>
      </c>
      <c r="T355" t="str">
        <f>IF(Table1[[#This Row],[Category All]]="Category 2", "Yes",NA())</f>
        <v>Yes</v>
      </c>
      <c r="U355" t="e">
        <f>IF(Table1[[#This Row],[Category All]]="Category 3", "Yes",NA())</f>
        <v>#N/A</v>
      </c>
    </row>
    <row r="356" spans="1:21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6" t="e">
        <f>IF(Table1[[#This Row],[Category All]]="Category 1", "Yes",NA())</f>
        <v>#N/A</v>
      </c>
      <c r="T356" t="e">
        <f>IF(Table1[[#This Row],[Category All]]="Category 2", "Yes",NA())</f>
        <v>#N/A</v>
      </c>
      <c r="U356" t="str">
        <f>IF(Table1[[#This Row],[Category All]]="Category 3", "Yes",NA())</f>
        <v>Yes</v>
      </c>
    </row>
    <row r="357" spans="1:21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7" t="e">
        <f>IF(Table1[[#This Row],[Category All]]="Category 1", "Yes",NA())</f>
        <v>#N/A</v>
      </c>
      <c r="T357" t="e">
        <f>IF(Table1[[#This Row],[Category All]]="Category 2", "Yes",NA())</f>
        <v>#N/A</v>
      </c>
      <c r="U357" t="str">
        <f>IF(Table1[[#This Row],[Category All]]="Category 3", "Yes",NA())</f>
        <v>Yes</v>
      </c>
    </row>
    <row r="358" spans="1:21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8" t="e">
        <f>IF(Table1[[#This Row],[Category All]]="Category 1", "Yes",NA())</f>
        <v>#N/A</v>
      </c>
      <c r="T358" t="str">
        <f>IF(Table1[[#This Row],[Category All]]="Category 2", "Yes",NA())</f>
        <v>Yes</v>
      </c>
      <c r="U358" t="e">
        <f>IF(Table1[[#This Row],[Category All]]="Category 3", "Yes",NA())</f>
        <v>#N/A</v>
      </c>
    </row>
    <row r="359" spans="1:21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9" t="e">
        <f>IF(Table1[[#This Row],[Category All]]="Category 1", "Yes",NA())</f>
        <v>#N/A</v>
      </c>
      <c r="T359" t="e">
        <f>IF(Table1[[#This Row],[Category All]]="Category 2", "Yes",NA())</f>
        <v>#N/A</v>
      </c>
      <c r="U359" t="str">
        <f>IF(Table1[[#This Row],[Category All]]="Category 3", "Yes",NA())</f>
        <v>Yes</v>
      </c>
    </row>
    <row r="360" spans="1:21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0" t="e">
        <f>IF(Table1[[#This Row],[Category All]]="Category 1", "Yes",NA())</f>
        <v>#N/A</v>
      </c>
      <c r="T360" t="str">
        <f>IF(Table1[[#This Row],[Category All]]="Category 2", "Yes",NA())</f>
        <v>Yes</v>
      </c>
      <c r="U360" t="e">
        <f>IF(Table1[[#This Row],[Category All]]="Category 3", "Yes",NA())</f>
        <v>#N/A</v>
      </c>
    </row>
    <row r="361" spans="1:21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1" t="e">
        <f>IF(Table1[[#This Row],[Category All]]="Category 1", "Yes",NA())</f>
        <v>#N/A</v>
      </c>
      <c r="T361" t="str">
        <f>IF(Table1[[#This Row],[Category All]]="Category 2", "Yes",NA())</f>
        <v>Yes</v>
      </c>
      <c r="U361" t="e">
        <f>IF(Table1[[#This Row],[Category All]]="Category 3", "Yes",NA())</f>
        <v>#N/A</v>
      </c>
    </row>
    <row r="362" spans="1:21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2" t="e">
        <f>IF(Table1[[#This Row],[Category All]]="Category 1", "Yes",NA())</f>
        <v>#N/A</v>
      </c>
      <c r="T362" t="str">
        <f>IF(Table1[[#This Row],[Category All]]="Category 2", "Yes",NA())</f>
        <v>Yes</v>
      </c>
      <c r="U362" t="e">
        <f>IF(Table1[[#This Row],[Category All]]="Category 3", "Yes",NA())</f>
        <v>#N/A</v>
      </c>
    </row>
    <row r="363" spans="1:21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3" t="e">
        <f>IF(Table1[[#This Row],[Category All]]="Category 1", "Yes",NA())</f>
        <v>#N/A</v>
      </c>
      <c r="T363" t="str">
        <f>IF(Table1[[#This Row],[Category All]]="Category 2", "Yes",NA())</f>
        <v>Yes</v>
      </c>
      <c r="U363" t="e">
        <f>IF(Table1[[#This Row],[Category All]]="Category 3", "Yes",NA())</f>
        <v>#N/A</v>
      </c>
    </row>
    <row r="364" spans="1:21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4" t="e">
        <f>IF(Table1[[#This Row],[Category All]]="Category 1", "Yes",NA())</f>
        <v>#N/A</v>
      </c>
      <c r="T364" t="str">
        <f>IF(Table1[[#This Row],[Category All]]="Category 2", "Yes",NA())</f>
        <v>Yes</v>
      </c>
      <c r="U364" t="e">
        <f>IF(Table1[[#This Row],[Category All]]="Category 3", "Yes",NA())</f>
        <v>#N/A</v>
      </c>
    </row>
    <row r="365" spans="1:21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5" t="e">
        <f>IF(Table1[[#This Row],[Category All]]="Category 1", "Yes",NA())</f>
        <v>#N/A</v>
      </c>
      <c r="T365" t="e">
        <f>IF(Table1[[#This Row],[Category All]]="Category 2", "Yes",NA())</f>
        <v>#N/A</v>
      </c>
      <c r="U365" t="str">
        <f>IF(Table1[[#This Row],[Category All]]="Category 3", "Yes",NA())</f>
        <v>Yes</v>
      </c>
    </row>
    <row r="366" spans="1:21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6" t="e">
        <f>IF(Table1[[#This Row],[Category All]]="Category 1", "Yes",NA())</f>
        <v>#N/A</v>
      </c>
      <c r="T366" t="e">
        <f>IF(Table1[[#This Row],[Category All]]="Category 2", "Yes",NA())</f>
        <v>#N/A</v>
      </c>
      <c r="U366" t="str">
        <f>IF(Table1[[#This Row],[Category All]]="Category 3", "Yes",NA())</f>
        <v>Yes</v>
      </c>
    </row>
    <row r="367" spans="1:21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7" t="e">
        <f>IF(Table1[[#This Row],[Category All]]="Category 1", "Yes",NA())</f>
        <v>#N/A</v>
      </c>
      <c r="T367" t="e">
        <f>IF(Table1[[#This Row],[Category All]]="Category 2", "Yes",NA())</f>
        <v>#N/A</v>
      </c>
      <c r="U367" t="str">
        <f>IF(Table1[[#This Row],[Category All]]="Category 3", "Yes",NA())</f>
        <v>Yes</v>
      </c>
    </row>
    <row r="368" spans="1:21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8" t="e">
        <f>IF(Table1[[#This Row],[Category All]]="Category 1", "Yes",NA())</f>
        <v>#N/A</v>
      </c>
      <c r="T368" t="e">
        <f>IF(Table1[[#This Row],[Category All]]="Category 2", "Yes",NA())</f>
        <v>#N/A</v>
      </c>
      <c r="U368" t="str">
        <f>IF(Table1[[#This Row],[Category All]]="Category 3", "Yes",NA())</f>
        <v>Yes</v>
      </c>
    </row>
    <row r="369" spans="1:21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9" t="e">
        <f>IF(Table1[[#This Row],[Category All]]="Category 1", "Yes",NA())</f>
        <v>#N/A</v>
      </c>
      <c r="T369" t="str">
        <f>IF(Table1[[#This Row],[Category All]]="Category 2", "Yes",NA())</f>
        <v>Yes</v>
      </c>
      <c r="U369" t="e">
        <f>IF(Table1[[#This Row],[Category All]]="Category 3", "Yes",NA())</f>
        <v>#N/A</v>
      </c>
    </row>
    <row r="370" spans="1:21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0" t="e">
        <f>IF(Table1[[#This Row],[Category All]]="Category 1", "Yes",NA())</f>
        <v>#N/A</v>
      </c>
      <c r="T370" t="str">
        <f>IF(Table1[[#This Row],[Category All]]="Category 2", "Yes",NA())</f>
        <v>Yes</v>
      </c>
      <c r="U370" t="e">
        <f>IF(Table1[[#This Row],[Category All]]="Category 3", "Yes",NA())</f>
        <v>#N/A</v>
      </c>
    </row>
    <row r="371" spans="1:21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1" t="e">
        <f>IF(Table1[[#This Row],[Category All]]="Category 1", "Yes",NA())</f>
        <v>#N/A</v>
      </c>
      <c r="T371" t="str">
        <f>IF(Table1[[#This Row],[Category All]]="Category 2", "Yes",NA())</f>
        <v>Yes</v>
      </c>
      <c r="U371" t="e">
        <f>IF(Table1[[#This Row],[Category All]]="Category 3", "Yes",NA())</f>
        <v>#N/A</v>
      </c>
    </row>
    <row r="372" spans="1:21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2" t="e">
        <f>IF(Table1[[#This Row],[Category All]]="Category 1", "Yes",NA())</f>
        <v>#N/A</v>
      </c>
      <c r="T372" t="str">
        <f>IF(Table1[[#This Row],[Category All]]="Category 2", "Yes",NA())</f>
        <v>Yes</v>
      </c>
      <c r="U372" t="e">
        <f>IF(Table1[[#This Row],[Category All]]="Category 3", "Yes",NA())</f>
        <v>#N/A</v>
      </c>
    </row>
    <row r="373" spans="1:21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3" t="e">
        <f>IF(Table1[[#This Row],[Category All]]="Category 1", "Yes",NA())</f>
        <v>#N/A</v>
      </c>
      <c r="T373" t="str">
        <f>IF(Table1[[#This Row],[Category All]]="Category 2", "Yes",NA())</f>
        <v>Yes</v>
      </c>
      <c r="U373" t="e">
        <f>IF(Table1[[#This Row],[Category All]]="Category 3", "Yes",NA())</f>
        <v>#N/A</v>
      </c>
    </row>
    <row r="374" spans="1:21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4" t="e">
        <f>IF(Table1[[#This Row],[Category All]]="Category 1", "Yes",NA())</f>
        <v>#N/A</v>
      </c>
      <c r="T374" t="e">
        <f>IF(Table1[[#This Row],[Category All]]="Category 2", "Yes",NA())</f>
        <v>#N/A</v>
      </c>
      <c r="U374" t="str">
        <f>IF(Table1[[#This Row],[Category All]]="Category 3", "Yes",NA())</f>
        <v>Yes</v>
      </c>
    </row>
    <row r="375" spans="1:21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5" t="e">
        <f>IF(Table1[[#This Row],[Category All]]="Category 1", "Yes",NA())</f>
        <v>#N/A</v>
      </c>
      <c r="T375" t="e">
        <f>IF(Table1[[#This Row],[Category All]]="Category 2", "Yes",NA())</f>
        <v>#N/A</v>
      </c>
      <c r="U375" t="str">
        <f>IF(Table1[[#This Row],[Category All]]="Category 3", "Yes",NA())</f>
        <v>Yes</v>
      </c>
    </row>
    <row r="376" spans="1:21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6" t="e">
        <f>IF(Table1[[#This Row],[Category All]]="Category 1", "Yes",NA())</f>
        <v>#N/A</v>
      </c>
      <c r="T376" t="str">
        <f>IF(Table1[[#This Row],[Category All]]="Category 2", "Yes",NA())</f>
        <v>Yes</v>
      </c>
      <c r="U376" t="e">
        <f>IF(Table1[[#This Row],[Category All]]="Category 3", "Yes",NA())</f>
        <v>#N/A</v>
      </c>
    </row>
    <row r="377" spans="1:21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7" t="e">
        <f>IF(Table1[[#This Row],[Category All]]="Category 1", "Yes",NA())</f>
        <v>#N/A</v>
      </c>
      <c r="T377" t="str">
        <f>IF(Table1[[#This Row],[Category All]]="Category 2", "Yes",NA())</f>
        <v>Yes</v>
      </c>
      <c r="U377" t="e">
        <f>IF(Table1[[#This Row],[Category All]]="Category 3", "Yes",NA())</f>
        <v>#N/A</v>
      </c>
    </row>
    <row r="378" spans="1:21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8" t="e">
        <f>IF(Table1[[#This Row],[Category All]]="Category 1", "Yes",NA())</f>
        <v>#N/A</v>
      </c>
      <c r="T378" t="str">
        <f>IF(Table1[[#This Row],[Category All]]="Category 2", "Yes",NA())</f>
        <v>Yes</v>
      </c>
      <c r="U378" t="e">
        <f>IF(Table1[[#This Row],[Category All]]="Category 3", "Yes",NA())</f>
        <v>#N/A</v>
      </c>
    </row>
    <row r="379" spans="1:21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9" t="e">
        <f>IF(Table1[[#This Row],[Category All]]="Category 1", "Yes",NA())</f>
        <v>#N/A</v>
      </c>
      <c r="T379" t="str">
        <f>IF(Table1[[#This Row],[Category All]]="Category 2", "Yes",NA())</f>
        <v>Yes</v>
      </c>
      <c r="U379" t="e">
        <f>IF(Table1[[#This Row],[Category All]]="Category 3", "Yes",NA())</f>
        <v>#N/A</v>
      </c>
    </row>
    <row r="380" spans="1:21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0" t="e">
        <f>IF(Table1[[#This Row],[Category All]]="Category 1", "Yes",NA())</f>
        <v>#N/A</v>
      </c>
      <c r="T380" t="str">
        <f>IF(Table1[[#This Row],[Category All]]="Category 2", "Yes",NA())</f>
        <v>Yes</v>
      </c>
      <c r="U380" t="e">
        <f>IF(Table1[[#This Row],[Category All]]="Category 3", "Yes",NA())</f>
        <v>#N/A</v>
      </c>
    </row>
    <row r="381" spans="1:21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1" t="e">
        <f>IF(Table1[[#This Row],[Category All]]="Category 1", "Yes",NA())</f>
        <v>#N/A</v>
      </c>
      <c r="T381" t="str">
        <f>IF(Table1[[#This Row],[Category All]]="Category 2", "Yes",NA())</f>
        <v>Yes</v>
      </c>
      <c r="U381" t="e">
        <f>IF(Table1[[#This Row],[Category All]]="Category 3", "Yes",NA())</f>
        <v>#N/A</v>
      </c>
    </row>
    <row r="382" spans="1:21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2" t="e">
        <f>IF(Table1[[#This Row],[Category All]]="Category 1", "Yes",NA())</f>
        <v>#N/A</v>
      </c>
      <c r="T382" t="str">
        <f>IF(Table1[[#This Row],[Category All]]="Category 2", "Yes",NA())</f>
        <v>Yes</v>
      </c>
      <c r="U382" t="e">
        <f>IF(Table1[[#This Row],[Category All]]="Category 3", "Yes",NA())</f>
        <v>#N/A</v>
      </c>
    </row>
    <row r="383" spans="1:21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3" t="e">
        <f>IF(Table1[[#This Row],[Category All]]="Category 1", "Yes",NA())</f>
        <v>#N/A</v>
      </c>
      <c r="T383" t="str">
        <f>IF(Table1[[#This Row],[Category All]]="Category 2", "Yes",NA())</f>
        <v>Yes</v>
      </c>
      <c r="U383" t="e">
        <f>IF(Table1[[#This Row],[Category All]]="Category 3", "Yes",NA())</f>
        <v>#N/A</v>
      </c>
    </row>
    <row r="384" spans="1:21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4" t="e">
        <f>IF(Table1[[#This Row],[Category All]]="Category 1", "Yes",NA())</f>
        <v>#N/A</v>
      </c>
      <c r="T384" t="str">
        <f>IF(Table1[[#This Row],[Category All]]="Category 2", "Yes",NA())</f>
        <v>Yes</v>
      </c>
      <c r="U384" t="e">
        <f>IF(Table1[[#This Row],[Category All]]="Category 3", "Yes",NA())</f>
        <v>#N/A</v>
      </c>
    </row>
    <row r="385" spans="1:21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5" t="e">
        <f>IF(Table1[[#This Row],[Category All]]="Category 1", "Yes",NA())</f>
        <v>#N/A</v>
      </c>
      <c r="T385" t="e">
        <f>IF(Table1[[#This Row],[Category All]]="Category 2", "Yes",NA())</f>
        <v>#N/A</v>
      </c>
      <c r="U385" t="str">
        <f>IF(Table1[[#This Row],[Category All]]="Category 3", "Yes",NA())</f>
        <v>Yes</v>
      </c>
    </row>
    <row r="386" spans="1:21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6" t="e">
        <f>IF(Table1[[#This Row],[Category All]]="Category 1", "Yes",NA())</f>
        <v>#N/A</v>
      </c>
      <c r="T386" t="e">
        <f>IF(Table1[[#This Row],[Category All]]="Category 2", "Yes",NA())</f>
        <v>#N/A</v>
      </c>
      <c r="U386" t="str">
        <f>IF(Table1[[#This Row],[Category All]]="Category 3", "Yes",NA())</f>
        <v>Yes</v>
      </c>
    </row>
    <row r="387" spans="1:21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7" t="e">
        <f>IF(Table1[[#This Row],[Category All]]="Category 1", "Yes",NA())</f>
        <v>#N/A</v>
      </c>
      <c r="T387" t="str">
        <f>IF(Table1[[#This Row],[Category All]]="Category 2", "Yes",NA())</f>
        <v>Yes</v>
      </c>
      <c r="U387" t="e">
        <f>IF(Table1[[#This Row],[Category All]]="Category 3", "Yes",NA())</f>
        <v>#N/A</v>
      </c>
    </row>
    <row r="388" spans="1:21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8" t="e">
        <f>IF(Table1[[#This Row],[Category All]]="Category 1", "Yes",NA())</f>
        <v>#N/A</v>
      </c>
      <c r="T388" t="str">
        <f>IF(Table1[[#This Row],[Category All]]="Category 2", "Yes",NA())</f>
        <v>Yes</v>
      </c>
      <c r="U388" t="e">
        <f>IF(Table1[[#This Row],[Category All]]="Category 3", "Yes",NA())</f>
        <v>#N/A</v>
      </c>
    </row>
    <row r="389" spans="1:21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9" t="e">
        <f>IF(Table1[[#This Row],[Category All]]="Category 1", "Yes",NA())</f>
        <v>#N/A</v>
      </c>
      <c r="T389" t="str">
        <f>IF(Table1[[#This Row],[Category All]]="Category 2", "Yes",NA())</f>
        <v>Yes</v>
      </c>
      <c r="U389" t="e">
        <f>IF(Table1[[#This Row],[Category All]]="Category 3", "Yes",NA())</f>
        <v>#N/A</v>
      </c>
    </row>
    <row r="390" spans="1:21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0" t="e">
        <f>IF(Table1[[#This Row],[Category All]]="Category 1", "Yes",NA())</f>
        <v>#N/A</v>
      </c>
      <c r="T390" t="e">
        <f>IF(Table1[[#This Row],[Category All]]="Category 2", "Yes",NA())</f>
        <v>#N/A</v>
      </c>
      <c r="U390" t="str">
        <f>IF(Table1[[#This Row],[Category All]]="Category 3", "Yes",NA())</f>
        <v>Yes</v>
      </c>
    </row>
    <row r="391" spans="1:21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1" t="e">
        <f>IF(Table1[[#This Row],[Category All]]="Category 1", "Yes",NA())</f>
        <v>#N/A</v>
      </c>
      <c r="T391" t="str">
        <f>IF(Table1[[#This Row],[Category All]]="Category 2", "Yes",NA())</f>
        <v>Yes</v>
      </c>
      <c r="U391" t="e">
        <f>IF(Table1[[#This Row],[Category All]]="Category 3", "Yes",NA())</f>
        <v>#N/A</v>
      </c>
    </row>
    <row r="392" spans="1:21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2" t="e">
        <f>IF(Table1[[#This Row],[Category All]]="Category 1", "Yes",NA())</f>
        <v>#N/A</v>
      </c>
      <c r="T392" t="str">
        <f>IF(Table1[[#This Row],[Category All]]="Category 2", "Yes",NA())</f>
        <v>Yes</v>
      </c>
      <c r="U392" t="e">
        <f>IF(Table1[[#This Row],[Category All]]="Category 3", "Yes",NA())</f>
        <v>#N/A</v>
      </c>
    </row>
    <row r="393" spans="1:21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3" t="e">
        <f>IF(Table1[[#This Row],[Category All]]="Category 1", "Yes",NA())</f>
        <v>#N/A</v>
      </c>
      <c r="T393" t="e">
        <f>IF(Table1[[#This Row],[Category All]]="Category 2", "Yes",NA())</f>
        <v>#N/A</v>
      </c>
      <c r="U393" t="str">
        <f>IF(Table1[[#This Row],[Category All]]="Category 3", "Yes",NA())</f>
        <v>Yes</v>
      </c>
    </row>
    <row r="394" spans="1:21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4" t="e">
        <f>IF(Table1[[#This Row],[Category All]]="Category 1", "Yes",NA())</f>
        <v>#N/A</v>
      </c>
      <c r="T394" t="str">
        <f>IF(Table1[[#This Row],[Category All]]="Category 2", "Yes",NA())</f>
        <v>Yes</v>
      </c>
      <c r="U394" t="e">
        <f>IF(Table1[[#This Row],[Category All]]="Category 3", "Yes",NA())</f>
        <v>#N/A</v>
      </c>
    </row>
    <row r="395" spans="1:21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5" t="e">
        <f>IF(Table1[[#This Row],[Category All]]="Category 1", "Yes",NA())</f>
        <v>#N/A</v>
      </c>
      <c r="T395" t="e">
        <f>IF(Table1[[#This Row],[Category All]]="Category 2", "Yes",NA())</f>
        <v>#N/A</v>
      </c>
      <c r="U395" t="str">
        <f>IF(Table1[[#This Row],[Category All]]="Category 3", "Yes",NA())</f>
        <v>Yes</v>
      </c>
    </row>
    <row r="396" spans="1:21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6" t="e">
        <f>IF(Table1[[#This Row],[Category All]]="Category 1", "Yes",NA())</f>
        <v>#N/A</v>
      </c>
      <c r="T396" t="str">
        <f>IF(Table1[[#This Row],[Category All]]="Category 2", "Yes",NA())</f>
        <v>Yes</v>
      </c>
      <c r="U396" t="e">
        <f>IF(Table1[[#This Row],[Category All]]="Category 3", "Yes",NA())</f>
        <v>#N/A</v>
      </c>
    </row>
    <row r="397" spans="1:21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7" t="e">
        <f>IF(Table1[[#This Row],[Category All]]="Category 1", "Yes",NA())</f>
        <v>#N/A</v>
      </c>
      <c r="T397" t="str">
        <f>IF(Table1[[#This Row],[Category All]]="Category 2", "Yes",NA())</f>
        <v>Yes</v>
      </c>
      <c r="U397" t="e">
        <f>IF(Table1[[#This Row],[Category All]]="Category 3", "Yes",NA())</f>
        <v>#N/A</v>
      </c>
    </row>
    <row r="398" spans="1:21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8" t="e">
        <f>IF(Table1[[#This Row],[Category All]]="Category 1", "Yes",NA())</f>
        <v>#N/A</v>
      </c>
      <c r="T398" t="e">
        <f>IF(Table1[[#This Row],[Category All]]="Category 2", "Yes",NA())</f>
        <v>#N/A</v>
      </c>
      <c r="U398" t="str">
        <f>IF(Table1[[#This Row],[Category All]]="Category 3", "Yes",NA())</f>
        <v>Yes</v>
      </c>
    </row>
    <row r="399" spans="1:21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9" t="e">
        <f>IF(Table1[[#This Row],[Category All]]="Category 1", "Yes",NA())</f>
        <v>#N/A</v>
      </c>
      <c r="T399" t="str">
        <f>IF(Table1[[#This Row],[Category All]]="Category 2", "Yes",NA())</f>
        <v>Yes</v>
      </c>
      <c r="U399" t="e">
        <f>IF(Table1[[#This Row],[Category All]]="Category 3", "Yes",NA())</f>
        <v>#N/A</v>
      </c>
    </row>
    <row r="400" spans="1:21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0" t="e">
        <f>IF(Table1[[#This Row],[Category All]]="Category 1", "Yes",NA())</f>
        <v>#N/A</v>
      </c>
      <c r="T400" t="str">
        <f>IF(Table1[[#This Row],[Category All]]="Category 2", "Yes",NA())</f>
        <v>Yes</v>
      </c>
      <c r="U400" t="e">
        <f>IF(Table1[[#This Row],[Category All]]="Category 3", "Yes",NA())</f>
        <v>#N/A</v>
      </c>
    </row>
    <row r="401" spans="1:21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1" t="e">
        <f>IF(Table1[[#This Row],[Category All]]="Category 1", "Yes",NA())</f>
        <v>#N/A</v>
      </c>
      <c r="T401" t="e">
        <f>IF(Table1[[#This Row],[Category All]]="Category 2", "Yes",NA())</f>
        <v>#N/A</v>
      </c>
      <c r="U401" t="str">
        <f>IF(Table1[[#This Row],[Category All]]="Category 3", "Yes",NA())</f>
        <v>Yes</v>
      </c>
    </row>
    <row r="402" spans="1:21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2" t="e">
        <f>IF(Table1[[#This Row],[Category All]]="Category 1", "Yes",NA())</f>
        <v>#N/A</v>
      </c>
      <c r="T402" t="str">
        <f>IF(Table1[[#This Row],[Category All]]="Category 2", "Yes",NA())</f>
        <v>Yes</v>
      </c>
      <c r="U402" t="e">
        <f>IF(Table1[[#This Row],[Category All]]="Category 3", "Yes",NA())</f>
        <v>#N/A</v>
      </c>
    </row>
    <row r="403" spans="1:21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3" t="e">
        <f>IF(Table1[[#This Row],[Category All]]="Category 1", "Yes",NA())</f>
        <v>#N/A</v>
      </c>
      <c r="T403" t="e">
        <f>IF(Table1[[#This Row],[Category All]]="Category 2", "Yes",NA())</f>
        <v>#N/A</v>
      </c>
      <c r="U403" t="str">
        <f>IF(Table1[[#This Row],[Category All]]="Category 3", "Yes",NA())</f>
        <v>Yes</v>
      </c>
    </row>
    <row r="404" spans="1:21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4" t="e">
        <f>IF(Table1[[#This Row],[Category All]]="Category 1", "Yes",NA())</f>
        <v>#N/A</v>
      </c>
      <c r="T404" t="str">
        <f>IF(Table1[[#This Row],[Category All]]="Category 2", "Yes",NA())</f>
        <v>Yes</v>
      </c>
      <c r="U404" t="e">
        <f>IF(Table1[[#This Row],[Category All]]="Category 3", "Yes",NA())</f>
        <v>#N/A</v>
      </c>
    </row>
    <row r="405" spans="1:21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5" t="e">
        <f>IF(Table1[[#This Row],[Category All]]="Category 1", "Yes",NA())</f>
        <v>#N/A</v>
      </c>
      <c r="T405" t="str">
        <f>IF(Table1[[#This Row],[Category All]]="Category 2", "Yes",NA())</f>
        <v>Yes</v>
      </c>
      <c r="U405" t="e">
        <f>IF(Table1[[#This Row],[Category All]]="Category 3", "Yes",NA())</f>
        <v>#N/A</v>
      </c>
    </row>
    <row r="406" spans="1:21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6" t="e">
        <f>IF(Table1[[#This Row],[Category All]]="Category 1", "Yes",NA())</f>
        <v>#N/A</v>
      </c>
      <c r="T406" t="str">
        <f>IF(Table1[[#This Row],[Category All]]="Category 2", "Yes",NA())</f>
        <v>Yes</v>
      </c>
      <c r="U406" t="e">
        <f>IF(Table1[[#This Row],[Category All]]="Category 3", "Yes",NA())</f>
        <v>#N/A</v>
      </c>
    </row>
    <row r="407" spans="1:21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7" t="e">
        <f>IF(Table1[[#This Row],[Category All]]="Category 1", "Yes",NA())</f>
        <v>#N/A</v>
      </c>
      <c r="T407" t="str">
        <f>IF(Table1[[#This Row],[Category All]]="Category 2", "Yes",NA())</f>
        <v>Yes</v>
      </c>
      <c r="U407" t="e">
        <f>IF(Table1[[#This Row],[Category All]]="Category 3", "Yes",NA())</f>
        <v>#N/A</v>
      </c>
    </row>
    <row r="408" spans="1:21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8" t="e">
        <f>IF(Table1[[#This Row],[Category All]]="Category 1", "Yes",NA())</f>
        <v>#N/A</v>
      </c>
      <c r="T408" t="str">
        <f>IF(Table1[[#This Row],[Category All]]="Category 2", "Yes",NA())</f>
        <v>Yes</v>
      </c>
      <c r="U408" t="e">
        <f>IF(Table1[[#This Row],[Category All]]="Category 3", "Yes",NA())</f>
        <v>#N/A</v>
      </c>
    </row>
    <row r="409" spans="1:21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9" t="e">
        <f>IF(Table1[[#This Row],[Category All]]="Category 1", "Yes",NA())</f>
        <v>#N/A</v>
      </c>
      <c r="T409" t="e">
        <f>IF(Table1[[#This Row],[Category All]]="Category 2", "Yes",NA())</f>
        <v>#N/A</v>
      </c>
      <c r="U409" t="str">
        <f>IF(Table1[[#This Row],[Category All]]="Category 3", "Yes",NA())</f>
        <v>Yes</v>
      </c>
    </row>
    <row r="410" spans="1:21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0" t="e">
        <f>IF(Table1[[#This Row],[Category All]]="Category 1", "Yes",NA())</f>
        <v>#N/A</v>
      </c>
      <c r="T410" t="e">
        <f>IF(Table1[[#This Row],[Category All]]="Category 2", "Yes",NA())</f>
        <v>#N/A</v>
      </c>
      <c r="U410" t="str">
        <f>IF(Table1[[#This Row],[Category All]]="Category 3", "Yes",NA())</f>
        <v>Yes</v>
      </c>
    </row>
    <row r="411" spans="1:21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1" t="e">
        <f>IF(Table1[[#This Row],[Category All]]="Category 1", "Yes",NA())</f>
        <v>#N/A</v>
      </c>
      <c r="T411" t="str">
        <f>IF(Table1[[#This Row],[Category All]]="Category 2", "Yes",NA())</f>
        <v>Yes</v>
      </c>
      <c r="U411" t="e">
        <f>IF(Table1[[#This Row],[Category All]]="Category 3", "Yes",NA())</f>
        <v>#N/A</v>
      </c>
    </row>
    <row r="412" spans="1:21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2" t="e">
        <f>IF(Table1[[#This Row],[Category All]]="Category 1", "Yes",NA())</f>
        <v>#N/A</v>
      </c>
      <c r="T412" t="str">
        <f>IF(Table1[[#This Row],[Category All]]="Category 2", "Yes",NA())</f>
        <v>Yes</v>
      </c>
      <c r="U412" t="e">
        <f>IF(Table1[[#This Row],[Category All]]="Category 3", "Yes",NA())</f>
        <v>#N/A</v>
      </c>
    </row>
    <row r="413" spans="1:21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3" t="e">
        <f>IF(Table1[[#This Row],[Category All]]="Category 1", "Yes",NA())</f>
        <v>#N/A</v>
      </c>
      <c r="T413" t="str">
        <f>IF(Table1[[#This Row],[Category All]]="Category 2", "Yes",NA())</f>
        <v>Yes</v>
      </c>
      <c r="U413" t="e">
        <f>IF(Table1[[#This Row],[Category All]]="Category 3", "Yes",NA())</f>
        <v>#N/A</v>
      </c>
    </row>
    <row r="414" spans="1:21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4" t="e">
        <f>IF(Table1[[#This Row],[Category All]]="Category 1", "Yes",NA())</f>
        <v>#N/A</v>
      </c>
      <c r="T414" t="str">
        <f>IF(Table1[[#This Row],[Category All]]="Category 2", "Yes",NA())</f>
        <v>Yes</v>
      </c>
      <c r="U414" t="e">
        <f>IF(Table1[[#This Row],[Category All]]="Category 3", "Yes",NA())</f>
        <v>#N/A</v>
      </c>
    </row>
    <row r="415" spans="1:21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5" t="e">
        <f>IF(Table1[[#This Row],[Category All]]="Category 1", "Yes",NA())</f>
        <v>#N/A</v>
      </c>
      <c r="T415" t="e">
        <f>IF(Table1[[#This Row],[Category All]]="Category 2", "Yes",NA())</f>
        <v>#N/A</v>
      </c>
      <c r="U415" t="str">
        <f>IF(Table1[[#This Row],[Category All]]="Category 3", "Yes",NA())</f>
        <v>Yes</v>
      </c>
    </row>
    <row r="416" spans="1:21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6" t="e">
        <f>IF(Table1[[#This Row],[Category All]]="Category 1", "Yes",NA())</f>
        <v>#N/A</v>
      </c>
      <c r="T416" t="str">
        <f>IF(Table1[[#This Row],[Category All]]="Category 2", "Yes",NA())</f>
        <v>Yes</v>
      </c>
      <c r="U416" t="e">
        <f>IF(Table1[[#This Row],[Category All]]="Category 3", "Yes",NA())</f>
        <v>#N/A</v>
      </c>
    </row>
    <row r="417" spans="1:21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7" t="e">
        <f>IF(Table1[[#This Row],[Category All]]="Category 1", "Yes",NA())</f>
        <v>#N/A</v>
      </c>
      <c r="T417" t="e">
        <f>IF(Table1[[#This Row],[Category All]]="Category 2", "Yes",NA())</f>
        <v>#N/A</v>
      </c>
      <c r="U417" t="str">
        <f>IF(Table1[[#This Row],[Category All]]="Category 3", "Yes",NA())</f>
        <v>Yes</v>
      </c>
    </row>
    <row r="418" spans="1:21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8" t="e">
        <f>IF(Table1[[#This Row],[Category All]]="Category 1", "Yes",NA())</f>
        <v>#N/A</v>
      </c>
      <c r="T418" t="str">
        <f>IF(Table1[[#This Row],[Category All]]="Category 2", "Yes",NA())</f>
        <v>Yes</v>
      </c>
      <c r="U418" t="e">
        <f>IF(Table1[[#This Row],[Category All]]="Category 3", "Yes",NA())</f>
        <v>#N/A</v>
      </c>
    </row>
    <row r="419" spans="1:21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9" t="e">
        <f>IF(Table1[[#This Row],[Category All]]="Category 1", "Yes",NA())</f>
        <v>#N/A</v>
      </c>
      <c r="T419" t="str">
        <f>IF(Table1[[#This Row],[Category All]]="Category 2", "Yes",NA())</f>
        <v>Yes</v>
      </c>
      <c r="U419" t="e">
        <f>IF(Table1[[#This Row],[Category All]]="Category 3", "Yes",NA())</f>
        <v>#N/A</v>
      </c>
    </row>
    <row r="420" spans="1:21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0" t="e">
        <f>IF(Table1[[#This Row],[Category All]]="Category 1", "Yes",NA())</f>
        <v>#N/A</v>
      </c>
      <c r="T420" t="e">
        <f>IF(Table1[[#This Row],[Category All]]="Category 2", "Yes",NA())</f>
        <v>#N/A</v>
      </c>
      <c r="U420" t="str">
        <f>IF(Table1[[#This Row],[Category All]]="Category 3", "Yes",NA())</f>
        <v>Yes</v>
      </c>
    </row>
    <row r="421" spans="1:21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1" t="e">
        <f>IF(Table1[[#This Row],[Category All]]="Category 1", "Yes",NA())</f>
        <v>#N/A</v>
      </c>
      <c r="T421" t="str">
        <f>IF(Table1[[#This Row],[Category All]]="Category 2", "Yes",NA())</f>
        <v>Yes</v>
      </c>
      <c r="U421" t="e">
        <f>IF(Table1[[#This Row],[Category All]]="Category 3", "Yes",NA())</f>
        <v>#N/A</v>
      </c>
    </row>
    <row r="422" spans="1:21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2" t="e">
        <f>IF(Table1[[#This Row],[Category All]]="Category 1", "Yes",NA())</f>
        <v>#N/A</v>
      </c>
      <c r="T422" t="e">
        <f>IF(Table1[[#This Row],[Category All]]="Category 2", "Yes",NA())</f>
        <v>#N/A</v>
      </c>
      <c r="U422" t="str">
        <f>IF(Table1[[#This Row],[Category All]]="Category 3", "Yes",NA())</f>
        <v>Yes</v>
      </c>
    </row>
    <row r="423" spans="1:21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3" t="e">
        <f>IF(Table1[[#This Row],[Category All]]="Category 1", "Yes",NA())</f>
        <v>#N/A</v>
      </c>
      <c r="T423" t="str">
        <f>IF(Table1[[#This Row],[Category All]]="Category 2", "Yes",NA())</f>
        <v>Yes</v>
      </c>
      <c r="U423" t="e">
        <f>IF(Table1[[#This Row],[Category All]]="Category 3", "Yes",NA())</f>
        <v>#N/A</v>
      </c>
    </row>
    <row r="424" spans="1:21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4" t="e">
        <f>IF(Table1[[#This Row],[Category All]]="Category 1", "Yes",NA())</f>
        <v>#N/A</v>
      </c>
      <c r="T424" t="e">
        <f>IF(Table1[[#This Row],[Category All]]="Category 2", "Yes",NA())</f>
        <v>#N/A</v>
      </c>
      <c r="U424" t="str">
        <f>IF(Table1[[#This Row],[Category All]]="Category 3", "Yes",NA())</f>
        <v>Yes</v>
      </c>
    </row>
    <row r="425" spans="1:21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5" t="e">
        <f>IF(Table1[[#This Row],[Category All]]="Category 1", "Yes",NA())</f>
        <v>#N/A</v>
      </c>
      <c r="T425" t="str">
        <f>IF(Table1[[#This Row],[Category All]]="Category 2", "Yes",NA())</f>
        <v>Yes</v>
      </c>
      <c r="U425" t="e">
        <f>IF(Table1[[#This Row],[Category All]]="Category 3", "Yes",NA())</f>
        <v>#N/A</v>
      </c>
    </row>
    <row r="426" spans="1:21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6" t="e">
        <f>IF(Table1[[#This Row],[Category All]]="Category 1", "Yes",NA())</f>
        <v>#N/A</v>
      </c>
      <c r="T426" t="e">
        <f>IF(Table1[[#This Row],[Category All]]="Category 2", "Yes",NA())</f>
        <v>#N/A</v>
      </c>
      <c r="U426" t="str">
        <f>IF(Table1[[#This Row],[Category All]]="Category 3", "Yes",NA())</f>
        <v>Yes</v>
      </c>
    </row>
    <row r="427" spans="1:21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7" t="e">
        <f>IF(Table1[[#This Row],[Category All]]="Category 1", "Yes",NA())</f>
        <v>#N/A</v>
      </c>
      <c r="T427" t="e">
        <f>IF(Table1[[#This Row],[Category All]]="Category 2", "Yes",NA())</f>
        <v>#N/A</v>
      </c>
      <c r="U427" t="str">
        <f>IF(Table1[[#This Row],[Category All]]="Category 3", "Yes",NA())</f>
        <v>Yes</v>
      </c>
    </row>
    <row r="428" spans="1:21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8" t="e">
        <f>IF(Table1[[#This Row],[Category All]]="Category 1", "Yes",NA())</f>
        <v>#N/A</v>
      </c>
      <c r="T428" t="str">
        <f>IF(Table1[[#This Row],[Category All]]="Category 2", "Yes",NA())</f>
        <v>Yes</v>
      </c>
      <c r="U428" t="e">
        <f>IF(Table1[[#This Row],[Category All]]="Category 3", "Yes",NA())</f>
        <v>#N/A</v>
      </c>
    </row>
    <row r="429" spans="1:21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9" t="e">
        <f>IF(Table1[[#This Row],[Category All]]="Category 1", "Yes",NA())</f>
        <v>#N/A</v>
      </c>
      <c r="T429" t="e">
        <f>IF(Table1[[#This Row],[Category All]]="Category 2", "Yes",NA())</f>
        <v>#N/A</v>
      </c>
      <c r="U429" t="str">
        <f>IF(Table1[[#This Row],[Category All]]="Category 3", "Yes",NA())</f>
        <v>Yes</v>
      </c>
    </row>
    <row r="430" spans="1:21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0" t="e">
        <f>IF(Table1[[#This Row],[Category All]]="Category 1", "Yes",NA())</f>
        <v>#N/A</v>
      </c>
      <c r="T430" t="str">
        <f>IF(Table1[[#This Row],[Category All]]="Category 2", "Yes",NA())</f>
        <v>Yes</v>
      </c>
      <c r="U430" t="e">
        <f>IF(Table1[[#This Row],[Category All]]="Category 3", "Yes",NA())</f>
        <v>#N/A</v>
      </c>
    </row>
    <row r="431" spans="1:21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1" t="e">
        <f>IF(Table1[[#This Row],[Category All]]="Category 1", "Yes",NA())</f>
        <v>#N/A</v>
      </c>
      <c r="T431" t="str">
        <f>IF(Table1[[#This Row],[Category All]]="Category 2", "Yes",NA())</f>
        <v>Yes</v>
      </c>
      <c r="U431" t="e">
        <f>IF(Table1[[#This Row],[Category All]]="Category 3", "Yes",NA())</f>
        <v>#N/A</v>
      </c>
    </row>
    <row r="432" spans="1:21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2" t="e">
        <f>IF(Table1[[#This Row],[Category All]]="Category 1", "Yes",NA())</f>
        <v>#N/A</v>
      </c>
      <c r="T432" t="str">
        <f>IF(Table1[[#This Row],[Category All]]="Category 2", "Yes",NA())</f>
        <v>Yes</v>
      </c>
      <c r="U432" t="e">
        <f>IF(Table1[[#This Row],[Category All]]="Category 3", "Yes",NA())</f>
        <v>#N/A</v>
      </c>
    </row>
    <row r="433" spans="1:21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3" t="e">
        <f>IF(Table1[[#This Row],[Category All]]="Category 1", "Yes",NA())</f>
        <v>#N/A</v>
      </c>
      <c r="T433" t="str">
        <f>IF(Table1[[#This Row],[Category All]]="Category 2", "Yes",NA())</f>
        <v>Yes</v>
      </c>
      <c r="U433" t="e">
        <f>IF(Table1[[#This Row],[Category All]]="Category 3", "Yes",NA())</f>
        <v>#N/A</v>
      </c>
    </row>
    <row r="434" spans="1:21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4" t="e">
        <f>IF(Table1[[#This Row],[Category All]]="Category 1", "Yes",NA())</f>
        <v>#N/A</v>
      </c>
      <c r="T434" t="str">
        <f>IF(Table1[[#This Row],[Category All]]="Category 2", "Yes",NA())</f>
        <v>Yes</v>
      </c>
      <c r="U434" t="e">
        <f>IF(Table1[[#This Row],[Category All]]="Category 3", "Yes",NA())</f>
        <v>#N/A</v>
      </c>
    </row>
    <row r="435" spans="1:21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5" t="e">
        <f>IF(Table1[[#This Row],[Category All]]="Category 1", "Yes",NA())</f>
        <v>#N/A</v>
      </c>
      <c r="T435" t="str">
        <f>IF(Table1[[#This Row],[Category All]]="Category 2", "Yes",NA())</f>
        <v>Yes</v>
      </c>
      <c r="U435" t="e">
        <f>IF(Table1[[#This Row],[Category All]]="Category 3", "Yes",NA())</f>
        <v>#N/A</v>
      </c>
    </row>
    <row r="436" spans="1:21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6" t="e">
        <f>IF(Table1[[#This Row],[Category All]]="Category 1", "Yes",NA())</f>
        <v>#N/A</v>
      </c>
      <c r="T436" t="str">
        <f>IF(Table1[[#This Row],[Category All]]="Category 2", "Yes",NA())</f>
        <v>Yes</v>
      </c>
      <c r="U436" t="e">
        <f>IF(Table1[[#This Row],[Category All]]="Category 3", "Yes",NA())</f>
        <v>#N/A</v>
      </c>
    </row>
    <row r="437" spans="1:21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7" t="e">
        <f>IF(Table1[[#This Row],[Category All]]="Category 1", "Yes",NA())</f>
        <v>#N/A</v>
      </c>
      <c r="T437" t="str">
        <f>IF(Table1[[#This Row],[Category All]]="Category 2", "Yes",NA())</f>
        <v>Yes</v>
      </c>
      <c r="U437" t="e">
        <f>IF(Table1[[#This Row],[Category All]]="Category 3", "Yes",NA())</f>
        <v>#N/A</v>
      </c>
    </row>
    <row r="438" spans="1:21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8" t="e">
        <f>IF(Table1[[#This Row],[Category All]]="Category 1", "Yes",NA())</f>
        <v>#N/A</v>
      </c>
      <c r="T438" t="str">
        <f>IF(Table1[[#This Row],[Category All]]="Category 2", "Yes",NA())</f>
        <v>Yes</v>
      </c>
      <c r="U438" t="e">
        <f>IF(Table1[[#This Row],[Category All]]="Category 3", "Yes",NA())</f>
        <v>#N/A</v>
      </c>
    </row>
    <row r="439" spans="1:21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9" t="e">
        <f>IF(Table1[[#This Row],[Category All]]="Category 1", "Yes",NA())</f>
        <v>#N/A</v>
      </c>
      <c r="T439" t="str">
        <f>IF(Table1[[#This Row],[Category All]]="Category 2", "Yes",NA())</f>
        <v>Yes</v>
      </c>
      <c r="U439" t="e">
        <f>IF(Table1[[#This Row],[Category All]]="Category 3", "Yes",NA())</f>
        <v>#N/A</v>
      </c>
    </row>
    <row r="440" spans="1:21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0" t="e">
        <f>IF(Table1[[#This Row],[Category All]]="Category 1", "Yes",NA())</f>
        <v>#N/A</v>
      </c>
      <c r="T440" t="str">
        <f>IF(Table1[[#This Row],[Category All]]="Category 2", "Yes",NA())</f>
        <v>Yes</v>
      </c>
      <c r="U440" t="e">
        <f>IF(Table1[[#This Row],[Category All]]="Category 3", "Yes",NA())</f>
        <v>#N/A</v>
      </c>
    </row>
    <row r="441" spans="1:21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1" t="e">
        <f>IF(Table1[[#This Row],[Category All]]="Category 1", "Yes",NA())</f>
        <v>#N/A</v>
      </c>
      <c r="T441" t="e">
        <f>IF(Table1[[#This Row],[Category All]]="Category 2", "Yes",NA())</f>
        <v>#N/A</v>
      </c>
      <c r="U441" t="str">
        <f>IF(Table1[[#This Row],[Category All]]="Category 3", "Yes",NA())</f>
        <v>Yes</v>
      </c>
    </row>
    <row r="442" spans="1:21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2" t="e">
        <f>IF(Table1[[#This Row],[Category All]]="Category 1", "Yes",NA())</f>
        <v>#N/A</v>
      </c>
      <c r="T442" t="str">
        <f>IF(Table1[[#This Row],[Category All]]="Category 2", "Yes",NA())</f>
        <v>Yes</v>
      </c>
      <c r="U442" t="e">
        <f>IF(Table1[[#This Row],[Category All]]="Category 3", "Yes",NA())</f>
        <v>#N/A</v>
      </c>
    </row>
    <row r="443" spans="1:21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3" t="e">
        <f>IF(Table1[[#This Row],[Category All]]="Category 1", "Yes",NA())</f>
        <v>#N/A</v>
      </c>
      <c r="T443" t="str">
        <f>IF(Table1[[#This Row],[Category All]]="Category 2", "Yes",NA())</f>
        <v>Yes</v>
      </c>
      <c r="U443" t="e">
        <f>IF(Table1[[#This Row],[Category All]]="Category 3", "Yes",NA())</f>
        <v>#N/A</v>
      </c>
    </row>
    <row r="444" spans="1:21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4" t="e">
        <f>IF(Table1[[#This Row],[Category All]]="Category 1", "Yes",NA())</f>
        <v>#N/A</v>
      </c>
      <c r="T444" t="str">
        <f>IF(Table1[[#This Row],[Category All]]="Category 2", "Yes",NA())</f>
        <v>Yes</v>
      </c>
      <c r="U444" t="e">
        <f>IF(Table1[[#This Row],[Category All]]="Category 3", "Yes",NA())</f>
        <v>#N/A</v>
      </c>
    </row>
    <row r="445" spans="1:21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5" t="e">
        <f>IF(Table1[[#This Row],[Category All]]="Category 1", "Yes",NA())</f>
        <v>#N/A</v>
      </c>
      <c r="T445" t="str">
        <f>IF(Table1[[#This Row],[Category All]]="Category 2", "Yes",NA())</f>
        <v>Yes</v>
      </c>
      <c r="U445" t="e">
        <f>IF(Table1[[#This Row],[Category All]]="Category 3", "Yes",NA())</f>
        <v>#N/A</v>
      </c>
    </row>
    <row r="446" spans="1:21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6" t="e">
        <f>IF(Table1[[#This Row],[Category All]]="Category 1", "Yes",NA())</f>
        <v>#N/A</v>
      </c>
      <c r="T446" t="e">
        <f>IF(Table1[[#This Row],[Category All]]="Category 2", "Yes",NA())</f>
        <v>#N/A</v>
      </c>
      <c r="U446" t="str">
        <f>IF(Table1[[#This Row],[Category All]]="Category 3", "Yes",NA())</f>
        <v>Yes</v>
      </c>
    </row>
    <row r="447" spans="1:21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7" t="e">
        <f>IF(Table1[[#This Row],[Category All]]="Category 1", "Yes",NA())</f>
        <v>#N/A</v>
      </c>
      <c r="T447" t="str">
        <f>IF(Table1[[#This Row],[Category All]]="Category 2", "Yes",NA())</f>
        <v>Yes</v>
      </c>
      <c r="U447" t="e">
        <f>IF(Table1[[#This Row],[Category All]]="Category 3", "Yes",NA())</f>
        <v>#N/A</v>
      </c>
    </row>
    <row r="448" spans="1:21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8" t="e">
        <f>IF(Table1[[#This Row],[Category All]]="Category 1", "Yes",NA())</f>
        <v>#N/A</v>
      </c>
      <c r="T448" t="e">
        <f>IF(Table1[[#This Row],[Category All]]="Category 2", "Yes",NA())</f>
        <v>#N/A</v>
      </c>
      <c r="U448" t="str">
        <f>IF(Table1[[#This Row],[Category All]]="Category 3", "Yes",NA())</f>
        <v>Yes</v>
      </c>
    </row>
    <row r="449" spans="1:21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9" t="e">
        <f>IF(Table1[[#This Row],[Category All]]="Category 1", "Yes",NA())</f>
        <v>#N/A</v>
      </c>
      <c r="T449" t="str">
        <f>IF(Table1[[#This Row],[Category All]]="Category 2", "Yes",NA())</f>
        <v>Yes</v>
      </c>
      <c r="U449" t="e">
        <f>IF(Table1[[#This Row],[Category All]]="Category 3", "Yes",NA())</f>
        <v>#N/A</v>
      </c>
    </row>
    <row r="450" spans="1:21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0" t="e">
        <f>IF(Table1[[#This Row],[Category All]]="Category 1", "Yes",NA())</f>
        <v>#N/A</v>
      </c>
      <c r="T450" t="e">
        <f>IF(Table1[[#This Row],[Category All]]="Category 2", "Yes",NA())</f>
        <v>#N/A</v>
      </c>
      <c r="U450" t="str">
        <f>IF(Table1[[#This Row],[Category All]]="Category 3", "Yes",NA())</f>
        <v>Yes</v>
      </c>
    </row>
    <row r="451" spans="1:21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1" t="e">
        <f>IF(Table1[[#This Row],[Category All]]="Category 1", "Yes",NA())</f>
        <v>#N/A</v>
      </c>
      <c r="T451" t="e">
        <f>IF(Table1[[#This Row],[Category All]]="Category 2", "Yes",NA())</f>
        <v>#N/A</v>
      </c>
      <c r="U451" t="str">
        <f>IF(Table1[[#This Row],[Category All]]="Category 3", "Yes",NA())</f>
        <v>Yes</v>
      </c>
    </row>
    <row r="452" spans="1:21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2" t="e">
        <f>IF(Table1[[#This Row],[Category All]]="Category 1", "Yes",NA())</f>
        <v>#N/A</v>
      </c>
      <c r="T452" t="str">
        <f>IF(Table1[[#This Row],[Category All]]="Category 2", "Yes",NA())</f>
        <v>Yes</v>
      </c>
      <c r="U452" t="e">
        <f>IF(Table1[[#This Row],[Category All]]="Category 3", "Yes",NA())</f>
        <v>#N/A</v>
      </c>
    </row>
    <row r="453" spans="1:21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3" t="e">
        <f>IF(Table1[[#This Row],[Category All]]="Category 1", "Yes",NA())</f>
        <v>#N/A</v>
      </c>
      <c r="T453" t="str">
        <f>IF(Table1[[#This Row],[Category All]]="Category 2", "Yes",NA())</f>
        <v>Yes</v>
      </c>
      <c r="U453" t="e">
        <f>IF(Table1[[#This Row],[Category All]]="Category 3", "Yes",NA())</f>
        <v>#N/A</v>
      </c>
    </row>
    <row r="454" spans="1:21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4" t="e">
        <f>IF(Table1[[#This Row],[Category All]]="Category 1", "Yes",NA())</f>
        <v>#N/A</v>
      </c>
      <c r="T454" t="str">
        <f>IF(Table1[[#This Row],[Category All]]="Category 2", "Yes",NA())</f>
        <v>Yes</v>
      </c>
      <c r="U454" t="e">
        <f>IF(Table1[[#This Row],[Category All]]="Category 3", "Yes",NA())</f>
        <v>#N/A</v>
      </c>
    </row>
    <row r="455" spans="1:21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5" t="e">
        <f>IF(Table1[[#This Row],[Category All]]="Category 1", "Yes",NA())</f>
        <v>#N/A</v>
      </c>
      <c r="T455" t="str">
        <f>IF(Table1[[#This Row],[Category All]]="Category 2", "Yes",NA())</f>
        <v>Yes</v>
      </c>
      <c r="U455" t="e">
        <f>IF(Table1[[#This Row],[Category All]]="Category 3", "Yes",NA())</f>
        <v>#N/A</v>
      </c>
    </row>
    <row r="456" spans="1:21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6" t="e">
        <f>IF(Table1[[#This Row],[Category All]]="Category 1", "Yes",NA())</f>
        <v>#N/A</v>
      </c>
      <c r="T456" t="str">
        <f>IF(Table1[[#This Row],[Category All]]="Category 2", "Yes",NA())</f>
        <v>Yes</v>
      </c>
      <c r="U456" t="e">
        <f>IF(Table1[[#This Row],[Category All]]="Category 3", "Yes",NA())</f>
        <v>#N/A</v>
      </c>
    </row>
    <row r="457" spans="1:21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7" t="e">
        <f>IF(Table1[[#This Row],[Category All]]="Category 1", "Yes",NA())</f>
        <v>#N/A</v>
      </c>
      <c r="T457" t="e">
        <f>IF(Table1[[#This Row],[Category All]]="Category 2", "Yes",NA())</f>
        <v>#N/A</v>
      </c>
      <c r="U457" t="str">
        <f>IF(Table1[[#This Row],[Category All]]="Category 3", "Yes",NA())</f>
        <v>Yes</v>
      </c>
    </row>
    <row r="458" spans="1:21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8" t="e">
        <f>IF(Table1[[#This Row],[Category All]]="Category 1", "Yes",NA())</f>
        <v>#N/A</v>
      </c>
      <c r="T458" t="str">
        <f>IF(Table1[[#This Row],[Category All]]="Category 2", "Yes",NA())</f>
        <v>Yes</v>
      </c>
      <c r="U458" t="e">
        <f>IF(Table1[[#This Row],[Category All]]="Category 3", "Yes",NA())</f>
        <v>#N/A</v>
      </c>
    </row>
    <row r="459" spans="1:21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9" t="e">
        <f>IF(Table1[[#This Row],[Category All]]="Category 1", "Yes",NA())</f>
        <v>#N/A</v>
      </c>
      <c r="T459" t="e">
        <f>IF(Table1[[#This Row],[Category All]]="Category 2", "Yes",NA())</f>
        <v>#N/A</v>
      </c>
      <c r="U459" t="str">
        <f>IF(Table1[[#This Row],[Category All]]="Category 3", "Yes",NA())</f>
        <v>Yes</v>
      </c>
    </row>
    <row r="460" spans="1:21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0" t="e">
        <f>IF(Table1[[#This Row],[Category All]]="Category 1", "Yes",NA())</f>
        <v>#N/A</v>
      </c>
      <c r="T460" t="e">
        <f>IF(Table1[[#This Row],[Category All]]="Category 2", "Yes",NA())</f>
        <v>#N/A</v>
      </c>
      <c r="U460" t="str">
        <f>IF(Table1[[#This Row],[Category All]]="Category 3", "Yes",NA())</f>
        <v>Yes</v>
      </c>
    </row>
    <row r="461" spans="1:21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1" t="e">
        <f>IF(Table1[[#This Row],[Category All]]="Category 1", "Yes",NA())</f>
        <v>#N/A</v>
      </c>
      <c r="T461" t="str">
        <f>IF(Table1[[#This Row],[Category All]]="Category 2", "Yes",NA())</f>
        <v>Yes</v>
      </c>
      <c r="U461" t="e">
        <f>IF(Table1[[#This Row],[Category All]]="Category 3", "Yes",NA())</f>
        <v>#N/A</v>
      </c>
    </row>
    <row r="462" spans="1:21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2" t="e">
        <f>IF(Table1[[#This Row],[Category All]]="Category 1", "Yes",NA())</f>
        <v>#N/A</v>
      </c>
      <c r="T462" t="str">
        <f>IF(Table1[[#This Row],[Category All]]="Category 2", "Yes",NA())</f>
        <v>Yes</v>
      </c>
      <c r="U462" t="e">
        <f>IF(Table1[[#This Row],[Category All]]="Category 3", "Yes",NA())</f>
        <v>#N/A</v>
      </c>
    </row>
    <row r="463" spans="1:21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3" t="e">
        <f>IF(Table1[[#This Row],[Category All]]="Category 1", "Yes",NA())</f>
        <v>#N/A</v>
      </c>
      <c r="T463" t="e">
        <f>IF(Table1[[#This Row],[Category All]]="Category 2", "Yes",NA())</f>
        <v>#N/A</v>
      </c>
      <c r="U463" t="str">
        <f>IF(Table1[[#This Row],[Category All]]="Category 3", "Yes",NA())</f>
        <v>Yes</v>
      </c>
    </row>
    <row r="464" spans="1:21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4" t="e">
        <f>IF(Table1[[#This Row],[Category All]]="Category 1", "Yes",NA())</f>
        <v>#N/A</v>
      </c>
      <c r="T464" t="str">
        <f>IF(Table1[[#This Row],[Category All]]="Category 2", "Yes",NA())</f>
        <v>Yes</v>
      </c>
      <c r="U464" t="e">
        <f>IF(Table1[[#This Row],[Category All]]="Category 3", "Yes",NA())</f>
        <v>#N/A</v>
      </c>
    </row>
    <row r="465" spans="1:21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5" t="e">
        <f>IF(Table1[[#This Row],[Category All]]="Category 1", "Yes",NA())</f>
        <v>#N/A</v>
      </c>
      <c r="T465" t="e">
        <f>IF(Table1[[#This Row],[Category All]]="Category 2", "Yes",NA())</f>
        <v>#N/A</v>
      </c>
      <c r="U465" t="str">
        <f>IF(Table1[[#This Row],[Category All]]="Category 3", "Yes",NA())</f>
        <v>Yes</v>
      </c>
    </row>
    <row r="466" spans="1:21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6" t="e">
        <f>IF(Table1[[#This Row],[Category All]]="Category 1", "Yes",NA())</f>
        <v>#N/A</v>
      </c>
      <c r="T466" t="str">
        <f>IF(Table1[[#This Row],[Category All]]="Category 2", "Yes",NA())</f>
        <v>Yes</v>
      </c>
      <c r="U466" t="e">
        <f>IF(Table1[[#This Row],[Category All]]="Category 3", "Yes",NA())</f>
        <v>#N/A</v>
      </c>
    </row>
    <row r="467" spans="1:21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467" t="str">
        <f>IF(Table1[[#This Row],[Category All]]="Category 1", "Yes",NA())</f>
        <v>Yes</v>
      </c>
      <c r="T467" t="e">
        <f>IF(Table1[[#This Row],[Category All]]="Category 2", "Yes",NA())</f>
        <v>#N/A</v>
      </c>
      <c r="U467" t="e">
        <f>IF(Table1[[#This Row],[Category All]]="Category 3", "Yes",NA())</f>
        <v>#N/A</v>
      </c>
    </row>
    <row r="468" spans="1:21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8" t="e">
        <f>IF(Table1[[#This Row],[Category All]]="Category 1", "Yes",NA())</f>
        <v>#N/A</v>
      </c>
      <c r="T468" t="str">
        <f>IF(Table1[[#This Row],[Category All]]="Category 2", "Yes",NA())</f>
        <v>Yes</v>
      </c>
      <c r="U468" t="e">
        <f>IF(Table1[[#This Row],[Category All]]="Category 3", "Yes",NA())</f>
        <v>#N/A</v>
      </c>
    </row>
    <row r="469" spans="1:21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9" t="e">
        <f>IF(Table1[[#This Row],[Category All]]="Category 1", "Yes",NA())</f>
        <v>#N/A</v>
      </c>
      <c r="T469" t="e">
        <f>IF(Table1[[#This Row],[Category All]]="Category 2", "Yes",NA())</f>
        <v>#N/A</v>
      </c>
      <c r="U469" t="str">
        <f>IF(Table1[[#This Row],[Category All]]="Category 3", "Yes",NA())</f>
        <v>Yes</v>
      </c>
    </row>
    <row r="470" spans="1:21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0" t="e">
        <f>IF(Table1[[#This Row],[Category All]]="Category 1", "Yes",NA())</f>
        <v>#N/A</v>
      </c>
      <c r="T470" t="str">
        <f>IF(Table1[[#This Row],[Category All]]="Category 2", "Yes",NA())</f>
        <v>Yes</v>
      </c>
      <c r="U470" t="e">
        <f>IF(Table1[[#This Row],[Category All]]="Category 3", "Yes",NA())</f>
        <v>#N/A</v>
      </c>
    </row>
    <row r="471" spans="1:21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1" t="e">
        <f>IF(Table1[[#This Row],[Category All]]="Category 1", "Yes",NA())</f>
        <v>#N/A</v>
      </c>
      <c r="T471" t="str">
        <f>IF(Table1[[#This Row],[Category All]]="Category 2", "Yes",NA())</f>
        <v>Yes</v>
      </c>
      <c r="U471" t="e">
        <f>IF(Table1[[#This Row],[Category All]]="Category 3", "Yes",NA())</f>
        <v>#N/A</v>
      </c>
    </row>
    <row r="472" spans="1:21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2" t="e">
        <f>IF(Table1[[#This Row],[Category All]]="Category 1", "Yes",NA())</f>
        <v>#N/A</v>
      </c>
      <c r="T472" t="str">
        <f>IF(Table1[[#This Row],[Category All]]="Category 2", "Yes",NA())</f>
        <v>Yes</v>
      </c>
      <c r="U472" t="e">
        <f>IF(Table1[[#This Row],[Category All]]="Category 3", "Yes",NA())</f>
        <v>#N/A</v>
      </c>
    </row>
    <row r="473" spans="1:21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3" t="e">
        <f>IF(Table1[[#This Row],[Category All]]="Category 1", "Yes",NA())</f>
        <v>#N/A</v>
      </c>
      <c r="T473" t="str">
        <f>IF(Table1[[#This Row],[Category All]]="Category 2", "Yes",NA())</f>
        <v>Yes</v>
      </c>
      <c r="U473" t="e">
        <f>IF(Table1[[#This Row],[Category All]]="Category 3", "Yes",NA())</f>
        <v>#N/A</v>
      </c>
    </row>
    <row r="474" spans="1:21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4" t="e">
        <f>IF(Table1[[#This Row],[Category All]]="Category 1", "Yes",NA())</f>
        <v>#N/A</v>
      </c>
      <c r="T474" t="str">
        <f>IF(Table1[[#This Row],[Category All]]="Category 2", "Yes",NA())</f>
        <v>Yes</v>
      </c>
      <c r="U474" t="e">
        <f>IF(Table1[[#This Row],[Category All]]="Category 3", "Yes",NA())</f>
        <v>#N/A</v>
      </c>
    </row>
    <row r="475" spans="1:21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5" t="e">
        <f>IF(Table1[[#This Row],[Category All]]="Category 1", "Yes",NA())</f>
        <v>#N/A</v>
      </c>
      <c r="T475" t="e">
        <f>IF(Table1[[#This Row],[Category All]]="Category 2", "Yes",NA())</f>
        <v>#N/A</v>
      </c>
      <c r="U475" t="str">
        <f>IF(Table1[[#This Row],[Category All]]="Category 3", "Yes",NA())</f>
        <v>Yes</v>
      </c>
    </row>
    <row r="476" spans="1:21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6" t="e">
        <f>IF(Table1[[#This Row],[Category All]]="Category 1", "Yes",NA())</f>
        <v>#N/A</v>
      </c>
      <c r="T476" t="str">
        <f>IF(Table1[[#This Row],[Category All]]="Category 2", "Yes",NA())</f>
        <v>Yes</v>
      </c>
      <c r="U476" t="e">
        <f>IF(Table1[[#This Row],[Category All]]="Category 3", "Yes",NA())</f>
        <v>#N/A</v>
      </c>
    </row>
    <row r="477" spans="1:21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7" t="e">
        <f>IF(Table1[[#This Row],[Category All]]="Category 1", "Yes",NA())</f>
        <v>#N/A</v>
      </c>
      <c r="T477" t="e">
        <f>IF(Table1[[#This Row],[Category All]]="Category 2", "Yes",NA())</f>
        <v>#N/A</v>
      </c>
      <c r="U477" t="str">
        <f>IF(Table1[[#This Row],[Category All]]="Category 3", "Yes",NA())</f>
        <v>Yes</v>
      </c>
    </row>
    <row r="478" spans="1:21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8" t="e">
        <f>IF(Table1[[#This Row],[Category All]]="Category 1", "Yes",NA())</f>
        <v>#N/A</v>
      </c>
      <c r="T478" t="e">
        <f>IF(Table1[[#This Row],[Category All]]="Category 2", "Yes",NA())</f>
        <v>#N/A</v>
      </c>
      <c r="U478" t="str">
        <f>IF(Table1[[#This Row],[Category All]]="Category 3", "Yes",NA())</f>
        <v>Yes</v>
      </c>
    </row>
    <row r="479" spans="1:21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9" t="e">
        <f>IF(Table1[[#This Row],[Category All]]="Category 1", "Yes",NA())</f>
        <v>#N/A</v>
      </c>
      <c r="T479" t="str">
        <f>IF(Table1[[#This Row],[Category All]]="Category 2", "Yes",NA())</f>
        <v>Yes</v>
      </c>
      <c r="U479" t="e">
        <f>IF(Table1[[#This Row],[Category All]]="Category 3", "Yes",NA())</f>
        <v>#N/A</v>
      </c>
    </row>
    <row r="480" spans="1:21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0" t="e">
        <f>IF(Table1[[#This Row],[Category All]]="Category 1", "Yes",NA())</f>
        <v>#N/A</v>
      </c>
      <c r="T480" t="e">
        <f>IF(Table1[[#This Row],[Category All]]="Category 2", "Yes",NA())</f>
        <v>#N/A</v>
      </c>
      <c r="U480" t="str">
        <f>IF(Table1[[#This Row],[Category All]]="Category 3", "Yes",NA())</f>
        <v>Yes</v>
      </c>
    </row>
    <row r="481" spans="1:21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1" t="e">
        <f>IF(Table1[[#This Row],[Category All]]="Category 1", "Yes",NA())</f>
        <v>#N/A</v>
      </c>
      <c r="T481" t="str">
        <f>IF(Table1[[#This Row],[Category All]]="Category 2", "Yes",NA())</f>
        <v>Yes</v>
      </c>
      <c r="U481" t="e">
        <f>IF(Table1[[#This Row],[Category All]]="Category 3", "Yes",NA())</f>
        <v>#N/A</v>
      </c>
    </row>
    <row r="482" spans="1:21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2" t="e">
        <f>IF(Table1[[#This Row],[Category All]]="Category 1", "Yes",NA())</f>
        <v>#N/A</v>
      </c>
      <c r="T482" t="str">
        <f>IF(Table1[[#This Row],[Category All]]="Category 2", "Yes",NA())</f>
        <v>Yes</v>
      </c>
      <c r="U482" t="e">
        <f>IF(Table1[[#This Row],[Category All]]="Category 3", "Yes",NA())</f>
        <v>#N/A</v>
      </c>
    </row>
    <row r="483" spans="1:21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3" t="e">
        <f>IF(Table1[[#This Row],[Category All]]="Category 1", "Yes",NA())</f>
        <v>#N/A</v>
      </c>
      <c r="T483" t="e">
        <f>IF(Table1[[#This Row],[Category All]]="Category 2", "Yes",NA())</f>
        <v>#N/A</v>
      </c>
      <c r="U483" t="str">
        <f>IF(Table1[[#This Row],[Category All]]="Category 3", "Yes",NA())</f>
        <v>Yes</v>
      </c>
    </row>
    <row r="484" spans="1:21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4" t="e">
        <f>IF(Table1[[#This Row],[Category All]]="Category 1", "Yes",NA())</f>
        <v>#N/A</v>
      </c>
      <c r="T484" t="str">
        <f>IF(Table1[[#This Row],[Category All]]="Category 2", "Yes",NA())</f>
        <v>Yes</v>
      </c>
      <c r="U484" t="e">
        <f>IF(Table1[[#This Row],[Category All]]="Category 3", "Yes",NA())</f>
        <v>#N/A</v>
      </c>
    </row>
    <row r="485" spans="1:21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5" t="e">
        <f>IF(Table1[[#This Row],[Category All]]="Category 1", "Yes",NA())</f>
        <v>#N/A</v>
      </c>
      <c r="T485" t="e">
        <f>IF(Table1[[#This Row],[Category All]]="Category 2", "Yes",NA())</f>
        <v>#N/A</v>
      </c>
      <c r="U485" t="str">
        <f>IF(Table1[[#This Row],[Category All]]="Category 3", "Yes",NA())</f>
        <v>Yes</v>
      </c>
    </row>
    <row r="486" spans="1:21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6" t="e">
        <f>IF(Table1[[#This Row],[Category All]]="Category 1", "Yes",NA())</f>
        <v>#N/A</v>
      </c>
      <c r="T486" t="str">
        <f>IF(Table1[[#This Row],[Category All]]="Category 2", "Yes",NA())</f>
        <v>Yes</v>
      </c>
      <c r="U486" t="e">
        <f>IF(Table1[[#This Row],[Category All]]="Category 3", "Yes",NA())</f>
        <v>#N/A</v>
      </c>
    </row>
    <row r="487" spans="1:21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7" t="e">
        <f>IF(Table1[[#This Row],[Category All]]="Category 1", "Yes",NA())</f>
        <v>#N/A</v>
      </c>
      <c r="T487" t="str">
        <f>IF(Table1[[#This Row],[Category All]]="Category 2", "Yes",NA())</f>
        <v>Yes</v>
      </c>
      <c r="U487" t="e">
        <f>IF(Table1[[#This Row],[Category All]]="Category 3", "Yes",NA())</f>
        <v>#N/A</v>
      </c>
    </row>
    <row r="488" spans="1:21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8" t="e">
        <f>IF(Table1[[#This Row],[Category All]]="Category 1", "Yes",NA())</f>
        <v>#N/A</v>
      </c>
      <c r="T488" t="str">
        <f>IF(Table1[[#This Row],[Category All]]="Category 2", "Yes",NA())</f>
        <v>Yes</v>
      </c>
      <c r="U488" t="e">
        <f>IF(Table1[[#This Row],[Category All]]="Category 3", "Yes",NA())</f>
        <v>#N/A</v>
      </c>
    </row>
    <row r="489" spans="1:21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9" t="e">
        <f>IF(Table1[[#This Row],[Category All]]="Category 1", "Yes",NA())</f>
        <v>#N/A</v>
      </c>
      <c r="T489" t="str">
        <f>IF(Table1[[#This Row],[Category All]]="Category 2", "Yes",NA())</f>
        <v>Yes</v>
      </c>
      <c r="U489" t="e">
        <f>IF(Table1[[#This Row],[Category All]]="Category 3", "Yes",NA())</f>
        <v>#N/A</v>
      </c>
    </row>
    <row r="490" spans="1:21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0" t="e">
        <f>IF(Table1[[#This Row],[Category All]]="Category 1", "Yes",NA())</f>
        <v>#N/A</v>
      </c>
      <c r="T490" t="e">
        <f>IF(Table1[[#This Row],[Category All]]="Category 2", "Yes",NA())</f>
        <v>#N/A</v>
      </c>
      <c r="U490" t="str">
        <f>IF(Table1[[#This Row],[Category All]]="Category 3", "Yes",NA())</f>
        <v>Yes</v>
      </c>
    </row>
    <row r="491" spans="1:21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1" t="e">
        <f>IF(Table1[[#This Row],[Category All]]="Category 1", "Yes",NA())</f>
        <v>#N/A</v>
      </c>
      <c r="T491" t="str">
        <f>IF(Table1[[#This Row],[Category All]]="Category 2", "Yes",NA())</f>
        <v>Yes</v>
      </c>
      <c r="U491" t="e">
        <f>IF(Table1[[#This Row],[Category All]]="Category 3", "Yes",NA())</f>
        <v>#N/A</v>
      </c>
    </row>
    <row r="492" spans="1:21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2" t="e">
        <f>IF(Table1[[#This Row],[Category All]]="Category 1", "Yes",NA())</f>
        <v>#N/A</v>
      </c>
      <c r="T492" t="str">
        <f>IF(Table1[[#This Row],[Category All]]="Category 2", "Yes",NA())</f>
        <v>Yes</v>
      </c>
      <c r="U492" t="e">
        <f>IF(Table1[[#This Row],[Category All]]="Category 3", "Yes",NA())</f>
        <v>#N/A</v>
      </c>
    </row>
    <row r="493" spans="1:21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3" t="e">
        <f>IF(Table1[[#This Row],[Category All]]="Category 1", "Yes",NA())</f>
        <v>#N/A</v>
      </c>
      <c r="T493" t="e">
        <f>IF(Table1[[#This Row],[Category All]]="Category 2", "Yes",NA())</f>
        <v>#N/A</v>
      </c>
      <c r="U493" t="str">
        <f>IF(Table1[[#This Row],[Category All]]="Category 3", "Yes",NA())</f>
        <v>Yes</v>
      </c>
    </row>
    <row r="494" spans="1:21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4" t="e">
        <f>IF(Table1[[#This Row],[Category All]]="Category 1", "Yes",NA())</f>
        <v>#N/A</v>
      </c>
      <c r="T494" t="str">
        <f>IF(Table1[[#This Row],[Category All]]="Category 2", "Yes",NA())</f>
        <v>Yes</v>
      </c>
      <c r="U494" t="e">
        <f>IF(Table1[[#This Row],[Category All]]="Category 3", "Yes",NA())</f>
        <v>#N/A</v>
      </c>
    </row>
    <row r="495" spans="1:21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5" t="e">
        <f>IF(Table1[[#This Row],[Category All]]="Category 1", "Yes",NA())</f>
        <v>#N/A</v>
      </c>
      <c r="T495" t="str">
        <f>IF(Table1[[#This Row],[Category All]]="Category 2", "Yes",NA())</f>
        <v>Yes</v>
      </c>
      <c r="U495" t="e">
        <f>IF(Table1[[#This Row],[Category All]]="Category 3", "Yes",NA())</f>
        <v>#N/A</v>
      </c>
    </row>
    <row r="496" spans="1:21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6" t="e">
        <f>IF(Table1[[#This Row],[Category All]]="Category 1", "Yes",NA())</f>
        <v>#N/A</v>
      </c>
      <c r="T496" t="e">
        <f>IF(Table1[[#This Row],[Category All]]="Category 2", "Yes",NA())</f>
        <v>#N/A</v>
      </c>
      <c r="U496" t="str">
        <f>IF(Table1[[#This Row],[Category All]]="Category 3", "Yes",NA())</f>
        <v>Yes</v>
      </c>
    </row>
    <row r="497" spans="1:21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7" t="e">
        <f>IF(Table1[[#This Row],[Category All]]="Category 1", "Yes",NA())</f>
        <v>#N/A</v>
      </c>
      <c r="T497" t="e">
        <f>IF(Table1[[#This Row],[Category All]]="Category 2", "Yes",NA())</f>
        <v>#N/A</v>
      </c>
      <c r="U497" t="str">
        <f>IF(Table1[[#This Row],[Category All]]="Category 3", "Yes",NA())</f>
        <v>Yes</v>
      </c>
    </row>
    <row r="498" spans="1:21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8" t="e">
        <f>IF(Table1[[#This Row],[Category All]]="Category 1", "Yes",NA())</f>
        <v>#N/A</v>
      </c>
      <c r="T498" t="str">
        <f>IF(Table1[[#This Row],[Category All]]="Category 2", "Yes",NA())</f>
        <v>Yes</v>
      </c>
      <c r="U498" t="e">
        <f>IF(Table1[[#This Row],[Category All]]="Category 3", "Yes",NA())</f>
        <v>#N/A</v>
      </c>
    </row>
    <row r="499" spans="1:21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9" t="e">
        <f>IF(Table1[[#This Row],[Category All]]="Category 1", "Yes",NA())</f>
        <v>#N/A</v>
      </c>
      <c r="T499" t="e">
        <f>IF(Table1[[#This Row],[Category All]]="Category 2", "Yes",NA())</f>
        <v>#N/A</v>
      </c>
      <c r="U499" t="str">
        <f>IF(Table1[[#This Row],[Category All]]="Category 3", "Yes",NA())</f>
        <v>Yes</v>
      </c>
    </row>
    <row r="500" spans="1:21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0" t="e">
        <f>IF(Table1[[#This Row],[Category All]]="Category 1", "Yes",NA())</f>
        <v>#N/A</v>
      </c>
      <c r="T500" t="str">
        <f>IF(Table1[[#This Row],[Category All]]="Category 2", "Yes",NA())</f>
        <v>Yes</v>
      </c>
      <c r="U500" t="e">
        <f>IF(Table1[[#This Row],[Category All]]="Category 3", "Yes",NA())</f>
        <v>#N/A</v>
      </c>
    </row>
    <row r="501" spans="1:21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1" t="e">
        <f>IF(Table1[[#This Row],[Category All]]="Category 1", "Yes",NA())</f>
        <v>#N/A</v>
      </c>
      <c r="T501" t="e">
        <f>IF(Table1[[#This Row],[Category All]]="Category 2", "Yes",NA())</f>
        <v>#N/A</v>
      </c>
      <c r="U501" t="str">
        <f>IF(Table1[[#This Row],[Category All]]="Category 3", "Yes",NA())</f>
        <v>Yes</v>
      </c>
    </row>
    <row r="502" spans="1:21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2" t="e">
        <f>IF(Table1[[#This Row],[Category All]]="Category 1", "Yes",NA())</f>
        <v>#N/A</v>
      </c>
      <c r="T502" t="e">
        <f>IF(Table1[[#This Row],[Category All]]="Category 2", "Yes",NA())</f>
        <v>#N/A</v>
      </c>
      <c r="U502" t="str">
        <f>IF(Table1[[#This Row],[Category All]]="Category 3", "Yes",NA())</f>
        <v>Yes</v>
      </c>
    </row>
    <row r="503" spans="1:21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03" t="str">
        <f>IF(Table1[[#This Row],[Category All]]="Category 1", "Yes",NA())</f>
        <v>Yes</v>
      </c>
      <c r="T503" t="e">
        <f>IF(Table1[[#This Row],[Category All]]="Category 2", "Yes",NA())</f>
        <v>#N/A</v>
      </c>
      <c r="U503" t="e">
        <f>IF(Table1[[#This Row],[Category All]]="Category 3", "Yes",NA())</f>
        <v>#N/A</v>
      </c>
    </row>
    <row r="504" spans="1:21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4" t="e">
        <f>IF(Table1[[#This Row],[Category All]]="Category 1", "Yes",NA())</f>
        <v>#N/A</v>
      </c>
      <c r="T504" t="str">
        <f>IF(Table1[[#This Row],[Category All]]="Category 2", "Yes",NA())</f>
        <v>Yes</v>
      </c>
      <c r="U504" t="e">
        <f>IF(Table1[[#This Row],[Category All]]="Category 3", "Yes",NA())</f>
        <v>#N/A</v>
      </c>
    </row>
    <row r="505" spans="1:21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5" t="e">
        <f>IF(Table1[[#This Row],[Category All]]="Category 1", "Yes",NA())</f>
        <v>#N/A</v>
      </c>
      <c r="T505" t="e">
        <f>IF(Table1[[#This Row],[Category All]]="Category 2", "Yes",NA())</f>
        <v>#N/A</v>
      </c>
      <c r="U505" t="str">
        <f>IF(Table1[[#This Row],[Category All]]="Category 3", "Yes",NA())</f>
        <v>Yes</v>
      </c>
    </row>
    <row r="506" spans="1:21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6" t="e">
        <f>IF(Table1[[#This Row],[Category All]]="Category 1", "Yes",NA())</f>
        <v>#N/A</v>
      </c>
      <c r="T506" t="e">
        <f>IF(Table1[[#This Row],[Category All]]="Category 2", "Yes",NA())</f>
        <v>#N/A</v>
      </c>
      <c r="U506" t="str">
        <f>IF(Table1[[#This Row],[Category All]]="Category 3", "Yes",NA())</f>
        <v>Yes</v>
      </c>
    </row>
    <row r="507" spans="1:21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7" t="e">
        <f>IF(Table1[[#This Row],[Category All]]="Category 1", "Yes",NA())</f>
        <v>#N/A</v>
      </c>
      <c r="T507" t="str">
        <f>IF(Table1[[#This Row],[Category All]]="Category 2", "Yes",NA())</f>
        <v>Yes</v>
      </c>
      <c r="U507" t="e">
        <f>IF(Table1[[#This Row],[Category All]]="Category 3", "Yes",NA())</f>
        <v>#N/A</v>
      </c>
    </row>
    <row r="508" spans="1:21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8" t="e">
        <f>IF(Table1[[#This Row],[Category All]]="Category 1", "Yes",NA())</f>
        <v>#N/A</v>
      </c>
      <c r="T508" t="str">
        <f>IF(Table1[[#This Row],[Category All]]="Category 2", "Yes",NA())</f>
        <v>Yes</v>
      </c>
      <c r="U508" t="e">
        <f>IF(Table1[[#This Row],[Category All]]="Category 3", "Yes",NA())</f>
        <v>#N/A</v>
      </c>
    </row>
    <row r="509" spans="1:21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9" t="e">
        <f>IF(Table1[[#This Row],[Category All]]="Category 1", "Yes",NA())</f>
        <v>#N/A</v>
      </c>
      <c r="T509" t="str">
        <f>IF(Table1[[#This Row],[Category All]]="Category 2", "Yes",NA())</f>
        <v>Yes</v>
      </c>
      <c r="U509" t="e">
        <f>IF(Table1[[#This Row],[Category All]]="Category 3", "Yes",NA())</f>
        <v>#N/A</v>
      </c>
    </row>
    <row r="510" spans="1:21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0" t="e">
        <f>IF(Table1[[#This Row],[Category All]]="Category 1", "Yes",NA())</f>
        <v>#N/A</v>
      </c>
      <c r="T510" t="e">
        <f>IF(Table1[[#This Row],[Category All]]="Category 2", "Yes",NA())</f>
        <v>#N/A</v>
      </c>
      <c r="U510" t="str">
        <f>IF(Table1[[#This Row],[Category All]]="Category 3", "Yes",NA())</f>
        <v>Yes</v>
      </c>
    </row>
    <row r="511" spans="1:21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1" t="e">
        <f>IF(Table1[[#This Row],[Category All]]="Category 1", "Yes",NA())</f>
        <v>#N/A</v>
      </c>
      <c r="T511" t="str">
        <f>IF(Table1[[#This Row],[Category All]]="Category 2", "Yes",NA())</f>
        <v>Yes</v>
      </c>
      <c r="U511" t="e">
        <f>IF(Table1[[#This Row],[Category All]]="Category 3", "Yes",NA())</f>
        <v>#N/A</v>
      </c>
    </row>
    <row r="512" spans="1:21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2" t="e">
        <f>IF(Table1[[#This Row],[Category All]]="Category 1", "Yes",NA())</f>
        <v>#N/A</v>
      </c>
      <c r="T512" t="str">
        <f>IF(Table1[[#This Row],[Category All]]="Category 2", "Yes",NA())</f>
        <v>Yes</v>
      </c>
      <c r="U512" t="e">
        <f>IF(Table1[[#This Row],[Category All]]="Category 3", "Yes",NA())</f>
        <v>#N/A</v>
      </c>
    </row>
    <row r="513" spans="1:21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3" t="e">
        <f>IF(Table1[[#This Row],[Category All]]="Category 1", "Yes",NA())</f>
        <v>#N/A</v>
      </c>
      <c r="T513" t="str">
        <f>IF(Table1[[#This Row],[Category All]]="Category 2", "Yes",NA())</f>
        <v>Yes</v>
      </c>
      <c r="U513" t="e">
        <f>IF(Table1[[#This Row],[Category All]]="Category 3", "Yes",NA())</f>
        <v>#N/A</v>
      </c>
    </row>
    <row r="514" spans="1:21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4" t="e">
        <f>IF(Table1[[#This Row],[Category All]]="Category 1", "Yes",NA())</f>
        <v>#N/A</v>
      </c>
      <c r="T514" t="str">
        <f>IF(Table1[[#This Row],[Category All]]="Category 2", "Yes",NA())</f>
        <v>Yes</v>
      </c>
      <c r="U514" t="e">
        <f>IF(Table1[[#This Row],[Category All]]="Category 3", "Yes",NA())</f>
        <v>#N/A</v>
      </c>
    </row>
    <row r="515" spans="1:21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5" t="e">
        <f>IF(Table1[[#This Row],[Category All]]="Category 1", "Yes",NA())</f>
        <v>#N/A</v>
      </c>
      <c r="T515" t="str">
        <f>IF(Table1[[#This Row],[Category All]]="Category 2", "Yes",NA())</f>
        <v>Yes</v>
      </c>
      <c r="U515" t="e">
        <f>IF(Table1[[#This Row],[Category All]]="Category 3", "Yes",NA())</f>
        <v>#N/A</v>
      </c>
    </row>
    <row r="516" spans="1:21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6" t="e">
        <f>IF(Table1[[#This Row],[Category All]]="Category 1", "Yes",NA())</f>
        <v>#N/A</v>
      </c>
      <c r="T516" t="str">
        <f>IF(Table1[[#This Row],[Category All]]="Category 2", "Yes",NA())</f>
        <v>Yes</v>
      </c>
      <c r="U516" t="e">
        <f>IF(Table1[[#This Row],[Category All]]="Category 3", "Yes",NA())</f>
        <v>#N/A</v>
      </c>
    </row>
    <row r="517" spans="1:21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7" t="e">
        <f>IF(Table1[[#This Row],[Category All]]="Category 1", "Yes",NA())</f>
        <v>#N/A</v>
      </c>
      <c r="T517" t="str">
        <f>IF(Table1[[#This Row],[Category All]]="Category 2", "Yes",NA())</f>
        <v>Yes</v>
      </c>
      <c r="U517" t="e">
        <f>IF(Table1[[#This Row],[Category All]]="Category 3", "Yes",NA())</f>
        <v>#N/A</v>
      </c>
    </row>
    <row r="518" spans="1:21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8" t="e">
        <f>IF(Table1[[#This Row],[Category All]]="Category 1", "Yes",NA())</f>
        <v>#N/A</v>
      </c>
      <c r="T518" t="e">
        <f>IF(Table1[[#This Row],[Category All]]="Category 2", "Yes",NA())</f>
        <v>#N/A</v>
      </c>
      <c r="U518" t="str">
        <f>IF(Table1[[#This Row],[Category All]]="Category 3", "Yes",NA())</f>
        <v>Yes</v>
      </c>
    </row>
    <row r="519" spans="1:21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9" t="e">
        <f>IF(Table1[[#This Row],[Category All]]="Category 1", "Yes",NA())</f>
        <v>#N/A</v>
      </c>
      <c r="T519" t="str">
        <f>IF(Table1[[#This Row],[Category All]]="Category 2", "Yes",NA())</f>
        <v>Yes</v>
      </c>
      <c r="U519" t="e">
        <f>IF(Table1[[#This Row],[Category All]]="Category 3", "Yes",NA())</f>
        <v>#N/A</v>
      </c>
    </row>
    <row r="520" spans="1:21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0" t="e">
        <f>IF(Table1[[#This Row],[Category All]]="Category 1", "Yes",NA())</f>
        <v>#N/A</v>
      </c>
      <c r="T520" t="e">
        <f>IF(Table1[[#This Row],[Category All]]="Category 2", "Yes",NA())</f>
        <v>#N/A</v>
      </c>
      <c r="U520" t="str">
        <f>IF(Table1[[#This Row],[Category All]]="Category 3", "Yes",NA())</f>
        <v>Yes</v>
      </c>
    </row>
    <row r="521" spans="1:21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1" t="e">
        <f>IF(Table1[[#This Row],[Category All]]="Category 1", "Yes",NA())</f>
        <v>#N/A</v>
      </c>
      <c r="T521" t="e">
        <f>IF(Table1[[#This Row],[Category All]]="Category 2", "Yes",NA())</f>
        <v>#N/A</v>
      </c>
      <c r="U521" t="str">
        <f>IF(Table1[[#This Row],[Category All]]="Category 3", "Yes",NA())</f>
        <v>Yes</v>
      </c>
    </row>
    <row r="522" spans="1:21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2" t="e">
        <f>IF(Table1[[#This Row],[Category All]]="Category 1", "Yes",NA())</f>
        <v>#N/A</v>
      </c>
      <c r="T522" t="str">
        <f>IF(Table1[[#This Row],[Category All]]="Category 2", "Yes",NA())</f>
        <v>Yes</v>
      </c>
      <c r="U522" t="e">
        <f>IF(Table1[[#This Row],[Category All]]="Category 3", "Yes",NA())</f>
        <v>#N/A</v>
      </c>
    </row>
    <row r="523" spans="1:21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3" t="e">
        <f>IF(Table1[[#This Row],[Category All]]="Category 1", "Yes",NA())</f>
        <v>#N/A</v>
      </c>
      <c r="T523" t="e">
        <f>IF(Table1[[#This Row],[Category All]]="Category 2", "Yes",NA())</f>
        <v>#N/A</v>
      </c>
      <c r="U523" t="str">
        <f>IF(Table1[[#This Row],[Category All]]="Category 3", "Yes",NA())</f>
        <v>Yes</v>
      </c>
    </row>
    <row r="524" spans="1:21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4" t="e">
        <f>IF(Table1[[#This Row],[Category All]]="Category 1", "Yes",NA())</f>
        <v>#N/A</v>
      </c>
      <c r="T524" t="str">
        <f>IF(Table1[[#This Row],[Category All]]="Category 2", "Yes",NA())</f>
        <v>Yes</v>
      </c>
      <c r="U524" t="e">
        <f>IF(Table1[[#This Row],[Category All]]="Category 3", "Yes",NA())</f>
        <v>#N/A</v>
      </c>
    </row>
    <row r="525" spans="1:21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5" t="e">
        <f>IF(Table1[[#This Row],[Category All]]="Category 1", "Yes",NA())</f>
        <v>#N/A</v>
      </c>
      <c r="T525" t="str">
        <f>IF(Table1[[#This Row],[Category All]]="Category 2", "Yes",NA())</f>
        <v>Yes</v>
      </c>
      <c r="U525" t="e">
        <f>IF(Table1[[#This Row],[Category All]]="Category 3", "Yes",NA())</f>
        <v>#N/A</v>
      </c>
    </row>
    <row r="526" spans="1:21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6" t="e">
        <f>IF(Table1[[#This Row],[Category All]]="Category 1", "Yes",NA())</f>
        <v>#N/A</v>
      </c>
      <c r="T526" t="str">
        <f>IF(Table1[[#This Row],[Category All]]="Category 2", "Yes",NA())</f>
        <v>Yes</v>
      </c>
      <c r="U526" t="e">
        <f>IF(Table1[[#This Row],[Category All]]="Category 3", "Yes",NA())</f>
        <v>#N/A</v>
      </c>
    </row>
    <row r="527" spans="1:21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7" t="e">
        <f>IF(Table1[[#This Row],[Category All]]="Category 1", "Yes",NA())</f>
        <v>#N/A</v>
      </c>
      <c r="T527" t="e">
        <f>IF(Table1[[#This Row],[Category All]]="Category 2", "Yes",NA())</f>
        <v>#N/A</v>
      </c>
      <c r="U527" t="str">
        <f>IF(Table1[[#This Row],[Category All]]="Category 3", "Yes",NA())</f>
        <v>Yes</v>
      </c>
    </row>
    <row r="528" spans="1:21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28" t="str">
        <f>IF(Table1[[#This Row],[Category All]]="Category 1", "Yes",NA())</f>
        <v>Yes</v>
      </c>
      <c r="T528" t="e">
        <f>IF(Table1[[#This Row],[Category All]]="Category 2", "Yes",NA())</f>
        <v>#N/A</v>
      </c>
      <c r="U528" t="e">
        <f>IF(Table1[[#This Row],[Category All]]="Category 3", "Yes",NA())</f>
        <v>#N/A</v>
      </c>
    </row>
    <row r="529" spans="1:21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9" t="e">
        <f>IF(Table1[[#This Row],[Category All]]="Category 1", "Yes",NA())</f>
        <v>#N/A</v>
      </c>
      <c r="T529" t="str">
        <f>IF(Table1[[#This Row],[Category All]]="Category 2", "Yes",NA())</f>
        <v>Yes</v>
      </c>
      <c r="U529" t="e">
        <f>IF(Table1[[#This Row],[Category All]]="Category 3", "Yes",NA())</f>
        <v>#N/A</v>
      </c>
    </row>
    <row r="530" spans="1:21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0" t="e">
        <f>IF(Table1[[#This Row],[Category All]]="Category 1", "Yes",NA())</f>
        <v>#N/A</v>
      </c>
      <c r="T530" t="e">
        <f>IF(Table1[[#This Row],[Category All]]="Category 2", "Yes",NA())</f>
        <v>#N/A</v>
      </c>
      <c r="U530" t="str">
        <f>IF(Table1[[#This Row],[Category All]]="Category 3", "Yes",NA())</f>
        <v>Yes</v>
      </c>
    </row>
    <row r="531" spans="1:21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1" t="e">
        <f>IF(Table1[[#This Row],[Category All]]="Category 1", "Yes",NA())</f>
        <v>#N/A</v>
      </c>
      <c r="T531" t="str">
        <f>IF(Table1[[#This Row],[Category All]]="Category 2", "Yes",NA())</f>
        <v>Yes</v>
      </c>
      <c r="U531" t="e">
        <f>IF(Table1[[#This Row],[Category All]]="Category 3", "Yes",NA())</f>
        <v>#N/A</v>
      </c>
    </row>
    <row r="532" spans="1:21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2" t="e">
        <f>IF(Table1[[#This Row],[Category All]]="Category 1", "Yes",NA())</f>
        <v>#N/A</v>
      </c>
      <c r="T532" t="e">
        <f>IF(Table1[[#This Row],[Category All]]="Category 2", "Yes",NA())</f>
        <v>#N/A</v>
      </c>
      <c r="U532" t="str">
        <f>IF(Table1[[#This Row],[Category All]]="Category 3", "Yes",NA())</f>
        <v>Yes</v>
      </c>
    </row>
    <row r="533" spans="1:21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3" t="e">
        <f>IF(Table1[[#This Row],[Category All]]="Category 1", "Yes",NA())</f>
        <v>#N/A</v>
      </c>
      <c r="T533" t="e">
        <f>IF(Table1[[#This Row],[Category All]]="Category 2", "Yes",NA())</f>
        <v>#N/A</v>
      </c>
      <c r="U533" t="str">
        <f>IF(Table1[[#This Row],[Category All]]="Category 3", "Yes",NA())</f>
        <v>Yes</v>
      </c>
    </row>
    <row r="534" spans="1:21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4" t="e">
        <f>IF(Table1[[#This Row],[Category All]]="Category 1", "Yes",NA())</f>
        <v>#N/A</v>
      </c>
      <c r="T534" t="str">
        <f>IF(Table1[[#This Row],[Category All]]="Category 2", "Yes",NA())</f>
        <v>Yes</v>
      </c>
      <c r="U534" t="e">
        <f>IF(Table1[[#This Row],[Category All]]="Category 3", "Yes",NA())</f>
        <v>#N/A</v>
      </c>
    </row>
    <row r="535" spans="1:21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5" t="e">
        <f>IF(Table1[[#This Row],[Category All]]="Category 1", "Yes",NA())</f>
        <v>#N/A</v>
      </c>
      <c r="T535" t="str">
        <f>IF(Table1[[#This Row],[Category All]]="Category 2", "Yes",NA())</f>
        <v>Yes</v>
      </c>
      <c r="U535" t="e">
        <f>IF(Table1[[#This Row],[Category All]]="Category 3", "Yes",NA())</f>
        <v>#N/A</v>
      </c>
    </row>
    <row r="536" spans="1:21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6" t="e">
        <f>IF(Table1[[#This Row],[Category All]]="Category 1", "Yes",NA())</f>
        <v>#N/A</v>
      </c>
      <c r="T536" t="str">
        <f>IF(Table1[[#This Row],[Category All]]="Category 2", "Yes",NA())</f>
        <v>Yes</v>
      </c>
      <c r="U536" t="e">
        <f>IF(Table1[[#This Row],[Category All]]="Category 3", "Yes",NA())</f>
        <v>#N/A</v>
      </c>
    </row>
    <row r="537" spans="1:21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7" t="e">
        <f>IF(Table1[[#This Row],[Category All]]="Category 1", "Yes",NA())</f>
        <v>#N/A</v>
      </c>
      <c r="T537" t="e">
        <f>IF(Table1[[#This Row],[Category All]]="Category 2", "Yes",NA())</f>
        <v>#N/A</v>
      </c>
      <c r="U537" t="str">
        <f>IF(Table1[[#This Row],[Category All]]="Category 3", "Yes",NA())</f>
        <v>Yes</v>
      </c>
    </row>
    <row r="538" spans="1:21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8" t="e">
        <f>IF(Table1[[#This Row],[Category All]]="Category 1", "Yes",NA())</f>
        <v>#N/A</v>
      </c>
      <c r="T538" t="str">
        <f>IF(Table1[[#This Row],[Category All]]="Category 2", "Yes",NA())</f>
        <v>Yes</v>
      </c>
      <c r="U538" t="e">
        <f>IF(Table1[[#This Row],[Category All]]="Category 3", "Yes",NA())</f>
        <v>#N/A</v>
      </c>
    </row>
    <row r="539" spans="1:21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9" t="e">
        <f>IF(Table1[[#This Row],[Category All]]="Category 1", "Yes",NA())</f>
        <v>#N/A</v>
      </c>
      <c r="T539" t="str">
        <f>IF(Table1[[#This Row],[Category All]]="Category 2", "Yes",NA())</f>
        <v>Yes</v>
      </c>
      <c r="U539" t="e">
        <f>IF(Table1[[#This Row],[Category All]]="Category 3", "Yes",NA())</f>
        <v>#N/A</v>
      </c>
    </row>
    <row r="540" spans="1:21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0" t="e">
        <f>IF(Table1[[#This Row],[Category All]]="Category 1", "Yes",NA())</f>
        <v>#N/A</v>
      </c>
      <c r="T540" t="str">
        <f>IF(Table1[[#This Row],[Category All]]="Category 2", "Yes",NA())</f>
        <v>Yes</v>
      </c>
      <c r="U540" t="e">
        <f>IF(Table1[[#This Row],[Category All]]="Category 3", "Yes",NA())</f>
        <v>#N/A</v>
      </c>
    </row>
    <row r="541" spans="1:21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1" t="e">
        <f>IF(Table1[[#This Row],[Category All]]="Category 1", "Yes",NA())</f>
        <v>#N/A</v>
      </c>
      <c r="T541" t="str">
        <f>IF(Table1[[#This Row],[Category All]]="Category 2", "Yes",NA())</f>
        <v>Yes</v>
      </c>
      <c r="U541" t="e">
        <f>IF(Table1[[#This Row],[Category All]]="Category 3", "Yes",NA())</f>
        <v>#N/A</v>
      </c>
    </row>
    <row r="542" spans="1:21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2" t="e">
        <f>IF(Table1[[#This Row],[Category All]]="Category 1", "Yes",NA())</f>
        <v>#N/A</v>
      </c>
      <c r="T542" t="e">
        <f>IF(Table1[[#This Row],[Category All]]="Category 2", "Yes",NA())</f>
        <v>#N/A</v>
      </c>
      <c r="U542" t="str">
        <f>IF(Table1[[#This Row],[Category All]]="Category 3", "Yes",NA())</f>
        <v>Yes</v>
      </c>
    </row>
    <row r="543" spans="1:21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3" t="e">
        <f>IF(Table1[[#This Row],[Category All]]="Category 1", "Yes",NA())</f>
        <v>#N/A</v>
      </c>
      <c r="T543" t="str">
        <f>IF(Table1[[#This Row],[Category All]]="Category 2", "Yes",NA())</f>
        <v>Yes</v>
      </c>
      <c r="U543" t="e">
        <f>IF(Table1[[#This Row],[Category All]]="Category 3", "Yes",NA())</f>
        <v>#N/A</v>
      </c>
    </row>
    <row r="544" spans="1:21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4" t="e">
        <f>IF(Table1[[#This Row],[Category All]]="Category 1", "Yes",NA())</f>
        <v>#N/A</v>
      </c>
      <c r="T544" t="e">
        <f>IF(Table1[[#This Row],[Category All]]="Category 2", "Yes",NA())</f>
        <v>#N/A</v>
      </c>
      <c r="U544" t="str">
        <f>IF(Table1[[#This Row],[Category All]]="Category 3", "Yes",NA())</f>
        <v>Yes</v>
      </c>
    </row>
    <row r="545" spans="1:21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5" t="e">
        <f>IF(Table1[[#This Row],[Category All]]="Category 1", "Yes",NA())</f>
        <v>#N/A</v>
      </c>
      <c r="T545" t="e">
        <f>IF(Table1[[#This Row],[Category All]]="Category 2", "Yes",NA())</f>
        <v>#N/A</v>
      </c>
      <c r="U545" t="str">
        <f>IF(Table1[[#This Row],[Category All]]="Category 3", "Yes",NA())</f>
        <v>Yes</v>
      </c>
    </row>
    <row r="546" spans="1:21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6" t="e">
        <f>IF(Table1[[#This Row],[Category All]]="Category 1", "Yes",NA())</f>
        <v>#N/A</v>
      </c>
      <c r="T546" t="str">
        <f>IF(Table1[[#This Row],[Category All]]="Category 2", "Yes",NA())</f>
        <v>Yes</v>
      </c>
      <c r="U546" t="e">
        <f>IF(Table1[[#This Row],[Category All]]="Category 3", "Yes",NA())</f>
        <v>#N/A</v>
      </c>
    </row>
    <row r="547" spans="1:21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7" t="e">
        <f>IF(Table1[[#This Row],[Category All]]="Category 1", "Yes",NA())</f>
        <v>#N/A</v>
      </c>
      <c r="T547" t="str">
        <f>IF(Table1[[#This Row],[Category All]]="Category 2", "Yes",NA())</f>
        <v>Yes</v>
      </c>
      <c r="U547" t="e">
        <f>IF(Table1[[#This Row],[Category All]]="Category 3", "Yes",NA())</f>
        <v>#N/A</v>
      </c>
    </row>
    <row r="548" spans="1:21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8" t="e">
        <f>IF(Table1[[#This Row],[Category All]]="Category 1", "Yes",NA())</f>
        <v>#N/A</v>
      </c>
      <c r="T548" t="e">
        <f>IF(Table1[[#This Row],[Category All]]="Category 2", "Yes",NA())</f>
        <v>#N/A</v>
      </c>
      <c r="U548" t="str">
        <f>IF(Table1[[#This Row],[Category All]]="Category 3", "Yes",NA())</f>
        <v>Yes</v>
      </c>
    </row>
    <row r="549" spans="1:21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9" t="e">
        <f>IF(Table1[[#This Row],[Category All]]="Category 1", "Yes",NA())</f>
        <v>#N/A</v>
      </c>
      <c r="T549" t="str">
        <f>IF(Table1[[#This Row],[Category All]]="Category 2", "Yes",NA())</f>
        <v>Yes</v>
      </c>
      <c r="U549" t="e">
        <f>IF(Table1[[#This Row],[Category All]]="Category 3", "Yes",NA())</f>
        <v>#N/A</v>
      </c>
    </row>
    <row r="550" spans="1:21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0" t="e">
        <f>IF(Table1[[#This Row],[Category All]]="Category 1", "Yes",NA())</f>
        <v>#N/A</v>
      </c>
      <c r="T550" t="str">
        <f>IF(Table1[[#This Row],[Category All]]="Category 2", "Yes",NA())</f>
        <v>Yes</v>
      </c>
      <c r="U550" t="e">
        <f>IF(Table1[[#This Row],[Category All]]="Category 3", "Yes",NA())</f>
        <v>#N/A</v>
      </c>
    </row>
    <row r="551" spans="1:21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1" t="e">
        <f>IF(Table1[[#This Row],[Category All]]="Category 1", "Yes",NA())</f>
        <v>#N/A</v>
      </c>
      <c r="T551" t="str">
        <f>IF(Table1[[#This Row],[Category All]]="Category 2", "Yes",NA())</f>
        <v>Yes</v>
      </c>
      <c r="U551" t="e">
        <f>IF(Table1[[#This Row],[Category All]]="Category 3", "Yes",NA())</f>
        <v>#N/A</v>
      </c>
    </row>
    <row r="552" spans="1:21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2" t="e">
        <f>IF(Table1[[#This Row],[Category All]]="Category 1", "Yes",NA())</f>
        <v>#N/A</v>
      </c>
      <c r="T552" t="e">
        <f>IF(Table1[[#This Row],[Category All]]="Category 2", "Yes",NA())</f>
        <v>#N/A</v>
      </c>
      <c r="U552" t="str">
        <f>IF(Table1[[#This Row],[Category All]]="Category 3", "Yes",NA())</f>
        <v>Yes</v>
      </c>
    </row>
    <row r="553" spans="1:21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3" t="e">
        <f>IF(Table1[[#This Row],[Category All]]="Category 1", "Yes",NA())</f>
        <v>#N/A</v>
      </c>
      <c r="T553" t="e">
        <f>IF(Table1[[#This Row],[Category All]]="Category 2", "Yes",NA())</f>
        <v>#N/A</v>
      </c>
      <c r="U553" t="str">
        <f>IF(Table1[[#This Row],[Category All]]="Category 3", "Yes",NA())</f>
        <v>Yes</v>
      </c>
    </row>
    <row r="554" spans="1:21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4" t="e">
        <f>IF(Table1[[#This Row],[Category All]]="Category 1", "Yes",NA())</f>
        <v>#N/A</v>
      </c>
      <c r="T554" t="e">
        <f>IF(Table1[[#This Row],[Category All]]="Category 2", "Yes",NA())</f>
        <v>#N/A</v>
      </c>
      <c r="U554" t="str">
        <f>IF(Table1[[#This Row],[Category All]]="Category 3", "Yes",NA())</f>
        <v>Yes</v>
      </c>
    </row>
    <row r="555" spans="1:21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5" t="e">
        <f>IF(Table1[[#This Row],[Category All]]="Category 1", "Yes",NA())</f>
        <v>#N/A</v>
      </c>
      <c r="T555" t="e">
        <f>IF(Table1[[#This Row],[Category All]]="Category 2", "Yes",NA())</f>
        <v>#N/A</v>
      </c>
      <c r="U555" t="str">
        <f>IF(Table1[[#This Row],[Category All]]="Category 3", "Yes",NA())</f>
        <v>Yes</v>
      </c>
    </row>
    <row r="556" spans="1:21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6" t="e">
        <f>IF(Table1[[#This Row],[Category All]]="Category 1", "Yes",NA())</f>
        <v>#N/A</v>
      </c>
      <c r="T556" t="str">
        <f>IF(Table1[[#This Row],[Category All]]="Category 2", "Yes",NA())</f>
        <v>Yes</v>
      </c>
      <c r="U556" t="e">
        <f>IF(Table1[[#This Row],[Category All]]="Category 3", "Yes",NA())</f>
        <v>#N/A</v>
      </c>
    </row>
    <row r="557" spans="1:21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7" t="e">
        <f>IF(Table1[[#This Row],[Category All]]="Category 1", "Yes",NA())</f>
        <v>#N/A</v>
      </c>
      <c r="T557" t="e">
        <f>IF(Table1[[#This Row],[Category All]]="Category 2", "Yes",NA())</f>
        <v>#N/A</v>
      </c>
      <c r="U557" t="str">
        <f>IF(Table1[[#This Row],[Category All]]="Category 3", "Yes",NA())</f>
        <v>Yes</v>
      </c>
    </row>
    <row r="558" spans="1:21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8" t="e">
        <f>IF(Table1[[#This Row],[Category All]]="Category 1", "Yes",NA())</f>
        <v>#N/A</v>
      </c>
      <c r="T558" t="str">
        <f>IF(Table1[[#This Row],[Category All]]="Category 2", "Yes",NA())</f>
        <v>Yes</v>
      </c>
      <c r="U558" t="e">
        <f>IF(Table1[[#This Row],[Category All]]="Category 3", "Yes",NA())</f>
        <v>#N/A</v>
      </c>
    </row>
    <row r="559" spans="1:21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9" t="e">
        <f>IF(Table1[[#This Row],[Category All]]="Category 1", "Yes",NA())</f>
        <v>#N/A</v>
      </c>
      <c r="T559" t="e">
        <f>IF(Table1[[#This Row],[Category All]]="Category 2", "Yes",NA())</f>
        <v>#N/A</v>
      </c>
      <c r="U559" t="str">
        <f>IF(Table1[[#This Row],[Category All]]="Category 3", "Yes",NA())</f>
        <v>Yes</v>
      </c>
    </row>
    <row r="560" spans="1:21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0" t="e">
        <f>IF(Table1[[#This Row],[Category All]]="Category 1", "Yes",NA())</f>
        <v>#N/A</v>
      </c>
      <c r="T560" t="str">
        <f>IF(Table1[[#This Row],[Category All]]="Category 2", "Yes",NA())</f>
        <v>Yes</v>
      </c>
      <c r="U560" t="e">
        <f>IF(Table1[[#This Row],[Category All]]="Category 3", "Yes",NA())</f>
        <v>#N/A</v>
      </c>
    </row>
    <row r="561" spans="1:21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1" t="e">
        <f>IF(Table1[[#This Row],[Category All]]="Category 1", "Yes",NA())</f>
        <v>#N/A</v>
      </c>
      <c r="T561" t="e">
        <f>IF(Table1[[#This Row],[Category All]]="Category 2", "Yes",NA())</f>
        <v>#N/A</v>
      </c>
      <c r="U561" t="str">
        <f>IF(Table1[[#This Row],[Category All]]="Category 3", "Yes",NA())</f>
        <v>Yes</v>
      </c>
    </row>
    <row r="562" spans="1:21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2" t="e">
        <f>IF(Table1[[#This Row],[Category All]]="Category 1", "Yes",NA())</f>
        <v>#N/A</v>
      </c>
      <c r="T562" t="str">
        <f>IF(Table1[[#This Row],[Category All]]="Category 2", "Yes",NA())</f>
        <v>Yes</v>
      </c>
      <c r="U562" t="e">
        <f>IF(Table1[[#This Row],[Category All]]="Category 3", "Yes",NA())</f>
        <v>#N/A</v>
      </c>
    </row>
    <row r="563" spans="1:21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3" t="e">
        <f>IF(Table1[[#This Row],[Category All]]="Category 1", "Yes",NA())</f>
        <v>#N/A</v>
      </c>
      <c r="T563" t="e">
        <f>IF(Table1[[#This Row],[Category All]]="Category 2", "Yes",NA())</f>
        <v>#N/A</v>
      </c>
      <c r="U563" t="str">
        <f>IF(Table1[[#This Row],[Category All]]="Category 3", "Yes",NA())</f>
        <v>Yes</v>
      </c>
    </row>
    <row r="564" spans="1:21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4" t="e">
        <f>IF(Table1[[#This Row],[Category All]]="Category 1", "Yes",NA())</f>
        <v>#N/A</v>
      </c>
      <c r="T564" t="e">
        <f>IF(Table1[[#This Row],[Category All]]="Category 2", "Yes",NA())</f>
        <v>#N/A</v>
      </c>
      <c r="U564" t="str">
        <f>IF(Table1[[#This Row],[Category All]]="Category 3", "Yes",NA())</f>
        <v>Yes</v>
      </c>
    </row>
    <row r="565" spans="1:21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5" t="e">
        <f>IF(Table1[[#This Row],[Category All]]="Category 1", "Yes",NA())</f>
        <v>#N/A</v>
      </c>
      <c r="T565" t="e">
        <f>IF(Table1[[#This Row],[Category All]]="Category 2", "Yes",NA())</f>
        <v>#N/A</v>
      </c>
      <c r="U565" t="str">
        <f>IF(Table1[[#This Row],[Category All]]="Category 3", "Yes",NA())</f>
        <v>Yes</v>
      </c>
    </row>
    <row r="566" spans="1:21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6" t="e">
        <f>IF(Table1[[#This Row],[Category All]]="Category 1", "Yes",NA())</f>
        <v>#N/A</v>
      </c>
      <c r="T566" t="e">
        <f>IF(Table1[[#This Row],[Category All]]="Category 2", "Yes",NA())</f>
        <v>#N/A</v>
      </c>
      <c r="U566" t="str">
        <f>IF(Table1[[#This Row],[Category All]]="Category 3", "Yes",NA())</f>
        <v>Yes</v>
      </c>
    </row>
    <row r="567" spans="1:21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7" t="e">
        <f>IF(Table1[[#This Row],[Category All]]="Category 1", "Yes",NA())</f>
        <v>#N/A</v>
      </c>
      <c r="T567" t="str">
        <f>IF(Table1[[#This Row],[Category All]]="Category 2", "Yes",NA())</f>
        <v>Yes</v>
      </c>
      <c r="U567" t="e">
        <f>IF(Table1[[#This Row],[Category All]]="Category 3", "Yes",NA())</f>
        <v>#N/A</v>
      </c>
    </row>
    <row r="568" spans="1:21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8" t="e">
        <f>IF(Table1[[#This Row],[Category All]]="Category 1", "Yes",NA())</f>
        <v>#N/A</v>
      </c>
      <c r="T568" t="str">
        <f>IF(Table1[[#This Row],[Category All]]="Category 2", "Yes",NA())</f>
        <v>Yes</v>
      </c>
      <c r="U568" t="e">
        <f>IF(Table1[[#This Row],[Category All]]="Category 3", "Yes",NA())</f>
        <v>#N/A</v>
      </c>
    </row>
    <row r="569" spans="1:21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9" t="e">
        <f>IF(Table1[[#This Row],[Category All]]="Category 1", "Yes",NA())</f>
        <v>#N/A</v>
      </c>
      <c r="T569" t="str">
        <f>IF(Table1[[#This Row],[Category All]]="Category 2", "Yes",NA())</f>
        <v>Yes</v>
      </c>
      <c r="U569" t="e">
        <f>IF(Table1[[#This Row],[Category All]]="Category 3", "Yes",NA())</f>
        <v>#N/A</v>
      </c>
    </row>
    <row r="570" spans="1:21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0" t="e">
        <f>IF(Table1[[#This Row],[Category All]]="Category 1", "Yes",NA())</f>
        <v>#N/A</v>
      </c>
      <c r="T570" t="str">
        <f>IF(Table1[[#This Row],[Category All]]="Category 2", "Yes",NA())</f>
        <v>Yes</v>
      </c>
      <c r="U570" t="e">
        <f>IF(Table1[[#This Row],[Category All]]="Category 3", "Yes",NA())</f>
        <v>#N/A</v>
      </c>
    </row>
    <row r="571" spans="1:21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1" t="e">
        <f>IF(Table1[[#This Row],[Category All]]="Category 1", "Yes",NA())</f>
        <v>#N/A</v>
      </c>
      <c r="T571" t="str">
        <f>IF(Table1[[#This Row],[Category All]]="Category 2", "Yes",NA())</f>
        <v>Yes</v>
      </c>
      <c r="U571" t="e">
        <f>IF(Table1[[#This Row],[Category All]]="Category 3", "Yes",NA())</f>
        <v>#N/A</v>
      </c>
    </row>
    <row r="572" spans="1:21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2" t="e">
        <f>IF(Table1[[#This Row],[Category All]]="Category 1", "Yes",NA())</f>
        <v>#N/A</v>
      </c>
      <c r="T572" t="str">
        <f>IF(Table1[[#This Row],[Category All]]="Category 2", "Yes",NA())</f>
        <v>Yes</v>
      </c>
      <c r="U572" t="e">
        <f>IF(Table1[[#This Row],[Category All]]="Category 3", "Yes",NA())</f>
        <v>#N/A</v>
      </c>
    </row>
    <row r="573" spans="1:21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3" t="e">
        <f>IF(Table1[[#This Row],[Category All]]="Category 1", "Yes",NA())</f>
        <v>#N/A</v>
      </c>
      <c r="T573" t="str">
        <f>IF(Table1[[#This Row],[Category All]]="Category 2", "Yes",NA())</f>
        <v>Yes</v>
      </c>
      <c r="U573" t="e">
        <f>IF(Table1[[#This Row],[Category All]]="Category 3", "Yes",NA())</f>
        <v>#N/A</v>
      </c>
    </row>
    <row r="574" spans="1:21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4" t="e">
        <f>IF(Table1[[#This Row],[Category All]]="Category 1", "Yes",NA())</f>
        <v>#N/A</v>
      </c>
      <c r="T574" t="str">
        <f>IF(Table1[[#This Row],[Category All]]="Category 2", "Yes",NA())</f>
        <v>Yes</v>
      </c>
      <c r="U574" t="e">
        <f>IF(Table1[[#This Row],[Category All]]="Category 3", "Yes",NA())</f>
        <v>#N/A</v>
      </c>
    </row>
    <row r="575" spans="1:21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5" t="e">
        <f>IF(Table1[[#This Row],[Category All]]="Category 1", "Yes",NA())</f>
        <v>#N/A</v>
      </c>
      <c r="T575" t="str">
        <f>IF(Table1[[#This Row],[Category All]]="Category 2", "Yes",NA())</f>
        <v>Yes</v>
      </c>
      <c r="U575" t="e">
        <f>IF(Table1[[#This Row],[Category All]]="Category 3", "Yes",NA())</f>
        <v>#N/A</v>
      </c>
    </row>
    <row r="576" spans="1:21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76" t="e">
        <f>IF(Table1[[#This Row],[Category All]]="Category 1", "Yes",NA())</f>
        <v>#N/A</v>
      </c>
      <c r="T576" t="e">
        <f>IF(Table1[[#This Row],[Category All]]="Category 2", "Yes",NA())</f>
        <v>#N/A</v>
      </c>
      <c r="U576" t="str">
        <f>IF(Table1[[#This Row],[Category All]]="Category 3", "Yes",NA())</f>
        <v>Yes</v>
      </c>
    </row>
    <row r="577" spans="1:21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7" t="e">
        <f>IF(Table1[[#This Row],[Category All]]="Category 1", "Yes",NA())</f>
        <v>#N/A</v>
      </c>
      <c r="T577" t="str">
        <f>IF(Table1[[#This Row],[Category All]]="Category 2", "Yes",NA())</f>
        <v>Yes</v>
      </c>
      <c r="U577" t="e">
        <f>IF(Table1[[#This Row],[Category All]]="Category 3", "Yes",NA())</f>
        <v>#N/A</v>
      </c>
    </row>
    <row r="578" spans="1:21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8" t="e">
        <f>IF(Table1[[#This Row],[Category All]]="Category 1", "Yes",NA())</f>
        <v>#N/A</v>
      </c>
      <c r="T578" t="str">
        <f>IF(Table1[[#This Row],[Category All]]="Category 2", "Yes",NA())</f>
        <v>Yes</v>
      </c>
      <c r="U578" t="e">
        <f>IF(Table1[[#This Row],[Category All]]="Category 3", "Yes",NA())</f>
        <v>#N/A</v>
      </c>
    </row>
    <row r="579" spans="1:21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9" t="e">
        <f>IF(Table1[[#This Row],[Category All]]="Category 1", "Yes",NA())</f>
        <v>#N/A</v>
      </c>
      <c r="T579" t="str">
        <f>IF(Table1[[#This Row],[Category All]]="Category 2", "Yes",NA())</f>
        <v>Yes</v>
      </c>
      <c r="U579" t="e">
        <f>IF(Table1[[#This Row],[Category All]]="Category 3", "Yes",NA())</f>
        <v>#N/A</v>
      </c>
    </row>
    <row r="580" spans="1:21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0" t="e">
        <f>IF(Table1[[#This Row],[Category All]]="Category 1", "Yes",NA())</f>
        <v>#N/A</v>
      </c>
      <c r="T580" t="str">
        <f>IF(Table1[[#This Row],[Category All]]="Category 2", "Yes",NA())</f>
        <v>Yes</v>
      </c>
      <c r="U580" t="e">
        <f>IF(Table1[[#This Row],[Category All]]="Category 3", "Yes",NA())</f>
        <v>#N/A</v>
      </c>
    </row>
    <row r="581" spans="1:21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1" t="e">
        <f>IF(Table1[[#This Row],[Category All]]="Category 1", "Yes",NA())</f>
        <v>#N/A</v>
      </c>
      <c r="T581" t="e">
        <f>IF(Table1[[#This Row],[Category All]]="Category 2", "Yes",NA())</f>
        <v>#N/A</v>
      </c>
      <c r="U581" t="str">
        <f>IF(Table1[[#This Row],[Category All]]="Category 3", "Yes",NA())</f>
        <v>Yes</v>
      </c>
    </row>
    <row r="582" spans="1:21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2" t="e">
        <f>IF(Table1[[#This Row],[Category All]]="Category 1", "Yes",NA())</f>
        <v>#N/A</v>
      </c>
      <c r="T582" t="str">
        <f>IF(Table1[[#This Row],[Category All]]="Category 2", "Yes",NA())</f>
        <v>Yes</v>
      </c>
      <c r="U582" t="e">
        <f>IF(Table1[[#This Row],[Category All]]="Category 3", "Yes",NA())</f>
        <v>#N/A</v>
      </c>
    </row>
    <row r="583" spans="1:21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3" t="e">
        <f>IF(Table1[[#This Row],[Category All]]="Category 1", "Yes",NA())</f>
        <v>#N/A</v>
      </c>
      <c r="T583" t="str">
        <f>IF(Table1[[#This Row],[Category All]]="Category 2", "Yes",NA())</f>
        <v>Yes</v>
      </c>
      <c r="U583" t="e">
        <f>IF(Table1[[#This Row],[Category All]]="Category 3", "Yes",NA())</f>
        <v>#N/A</v>
      </c>
    </row>
    <row r="584" spans="1:21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4" t="e">
        <f>IF(Table1[[#This Row],[Category All]]="Category 1", "Yes",NA())</f>
        <v>#N/A</v>
      </c>
      <c r="T584" t="str">
        <f>IF(Table1[[#This Row],[Category All]]="Category 2", "Yes",NA())</f>
        <v>Yes</v>
      </c>
      <c r="U584" t="e">
        <f>IF(Table1[[#This Row],[Category All]]="Category 3", "Yes",NA())</f>
        <v>#N/A</v>
      </c>
    </row>
    <row r="585" spans="1:21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5" t="e">
        <f>IF(Table1[[#This Row],[Category All]]="Category 1", "Yes",NA())</f>
        <v>#N/A</v>
      </c>
      <c r="T585" t="str">
        <f>IF(Table1[[#This Row],[Category All]]="Category 2", "Yes",NA())</f>
        <v>Yes</v>
      </c>
      <c r="U585" t="e">
        <f>IF(Table1[[#This Row],[Category All]]="Category 3", "Yes",NA())</f>
        <v>#N/A</v>
      </c>
    </row>
    <row r="586" spans="1:21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6" t="e">
        <f>IF(Table1[[#This Row],[Category All]]="Category 1", "Yes",NA())</f>
        <v>#N/A</v>
      </c>
      <c r="T586" t="e">
        <f>IF(Table1[[#This Row],[Category All]]="Category 2", "Yes",NA())</f>
        <v>#N/A</v>
      </c>
      <c r="U586" t="str">
        <f>IF(Table1[[#This Row],[Category All]]="Category 3", "Yes",NA())</f>
        <v>Yes</v>
      </c>
    </row>
    <row r="587" spans="1:21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7" t="e">
        <f>IF(Table1[[#This Row],[Category All]]="Category 1", "Yes",NA())</f>
        <v>#N/A</v>
      </c>
      <c r="T587" t="str">
        <f>IF(Table1[[#This Row],[Category All]]="Category 2", "Yes",NA())</f>
        <v>Yes</v>
      </c>
      <c r="U587" t="e">
        <f>IF(Table1[[#This Row],[Category All]]="Category 3", "Yes",NA())</f>
        <v>#N/A</v>
      </c>
    </row>
    <row r="588" spans="1:21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8" t="e">
        <f>IF(Table1[[#This Row],[Category All]]="Category 1", "Yes",NA())</f>
        <v>#N/A</v>
      </c>
      <c r="T588" t="str">
        <f>IF(Table1[[#This Row],[Category All]]="Category 2", "Yes",NA())</f>
        <v>Yes</v>
      </c>
      <c r="U588" t="e">
        <f>IF(Table1[[#This Row],[Category All]]="Category 3", "Yes",NA())</f>
        <v>#N/A</v>
      </c>
    </row>
    <row r="589" spans="1:21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9" t="e">
        <f>IF(Table1[[#This Row],[Category All]]="Category 1", "Yes",NA())</f>
        <v>#N/A</v>
      </c>
      <c r="T589" t="str">
        <f>IF(Table1[[#This Row],[Category All]]="Category 2", "Yes",NA())</f>
        <v>Yes</v>
      </c>
      <c r="U589" t="e">
        <f>IF(Table1[[#This Row],[Category All]]="Category 3", "Yes",NA())</f>
        <v>#N/A</v>
      </c>
    </row>
    <row r="590" spans="1:21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0" t="e">
        <f>IF(Table1[[#This Row],[Category All]]="Category 1", "Yes",NA())</f>
        <v>#N/A</v>
      </c>
      <c r="T590" t="e">
        <f>IF(Table1[[#This Row],[Category All]]="Category 2", "Yes",NA())</f>
        <v>#N/A</v>
      </c>
      <c r="U590" t="str">
        <f>IF(Table1[[#This Row],[Category All]]="Category 3", "Yes",NA())</f>
        <v>Yes</v>
      </c>
    </row>
    <row r="591" spans="1:21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1" t="e">
        <f>IF(Table1[[#This Row],[Category All]]="Category 1", "Yes",NA())</f>
        <v>#N/A</v>
      </c>
      <c r="T591" t="str">
        <f>IF(Table1[[#This Row],[Category All]]="Category 2", "Yes",NA())</f>
        <v>Yes</v>
      </c>
      <c r="U591" t="e">
        <f>IF(Table1[[#This Row],[Category All]]="Category 3", "Yes",NA())</f>
        <v>#N/A</v>
      </c>
    </row>
    <row r="592" spans="1:21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2" t="e">
        <f>IF(Table1[[#This Row],[Category All]]="Category 1", "Yes",NA())</f>
        <v>#N/A</v>
      </c>
      <c r="T592" t="str">
        <f>IF(Table1[[#This Row],[Category All]]="Category 2", "Yes",NA())</f>
        <v>Yes</v>
      </c>
      <c r="U592" t="e">
        <f>IF(Table1[[#This Row],[Category All]]="Category 3", "Yes",NA())</f>
        <v>#N/A</v>
      </c>
    </row>
    <row r="593" spans="1:21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3" t="e">
        <f>IF(Table1[[#This Row],[Category All]]="Category 1", "Yes",NA())</f>
        <v>#N/A</v>
      </c>
      <c r="T593" t="str">
        <f>IF(Table1[[#This Row],[Category All]]="Category 2", "Yes",NA())</f>
        <v>Yes</v>
      </c>
      <c r="U593" t="e">
        <f>IF(Table1[[#This Row],[Category All]]="Category 3", "Yes",NA())</f>
        <v>#N/A</v>
      </c>
    </row>
    <row r="594" spans="1:21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4" t="e">
        <f>IF(Table1[[#This Row],[Category All]]="Category 1", "Yes",NA())</f>
        <v>#N/A</v>
      </c>
      <c r="T594" t="str">
        <f>IF(Table1[[#This Row],[Category All]]="Category 2", "Yes",NA())</f>
        <v>Yes</v>
      </c>
      <c r="U594" t="e">
        <f>IF(Table1[[#This Row],[Category All]]="Category 3", "Yes",NA())</f>
        <v>#N/A</v>
      </c>
    </row>
    <row r="595" spans="1:21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5" t="e">
        <f>IF(Table1[[#This Row],[Category All]]="Category 1", "Yes",NA())</f>
        <v>#N/A</v>
      </c>
      <c r="T595" t="str">
        <f>IF(Table1[[#This Row],[Category All]]="Category 2", "Yes",NA())</f>
        <v>Yes</v>
      </c>
      <c r="U595" t="e">
        <f>IF(Table1[[#This Row],[Category All]]="Category 3", "Yes",NA())</f>
        <v>#N/A</v>
      </c>
    </row>
    <row r="596" spans="1:21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6" t="e">
        <f>IF(Table1[[#This Row],[Category All]]="Category 1", "Yes",NA())</f>
        <v>#N/A</v>
      </c>
      <c r="T596" t="str">
        <f>IF(Table1[[#This Row],[Category All]]="Category 2", "Yes",NA())</f>
        <v>Yes</v>
      </c>
      <c r="U596" t="e">
        <f>IF(Table1[[#This Row],[Category All]]="Category 3", "Yes",NA())</f>
        <v>#N/A</v>
      </c>
    </row>
    <row r="597" spans="1:21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7" t="e">
        <f>IF(Table1[[#This Row],[Category All]]="Category 1", "Yes",NA())</f>
        <v>#N/A</v>
      </c>
      <c r="T597" t="e">
        <f>IF(Table1[[#This Row],[Category All]]="Category 2", "Yes",NA())</f>
        <v>#N/A</v>
      </c>
      <c r="U597" t="str">
        <f>IF(Table1[[#This Row],[Category All]]="Category 3", "Yes",NA())</f>
        <v>Yes</v>
      </c>
    </row>
    <row r="598" spans="1:21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8" t="e">
        <f>IF(Table1[[#This Row],[Category All]]="Category 1", "Yes",NA())</f>
        <v>#N/A</v>
      </c>
      <c r="T598" t="e">
        <f>IF(Table1[[#This Row],[Category All]]="Category 2", "Yes",NA())</f>
        <v>#N/A</v>
      </c>
      <c r="U598" t="str">
        <f>IF(Table1[[#This Row],[Category All]]="Category 3", "Yes",NA())</f>
        <v>Yes</v>
      </c>
    </row>
    <row r="599" spans="1:21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9" t="e">
        <f>IF(Table1[[#This Row],[Category All]]="Category 1", "Yes",NA())</f>
        <v>#N/A</v>
      </c>
      <c r="T599" t="e">
        <f>IF(Table1[[#This Row],[Category All]]="Category 2", "Yes",NA())</f>
        <v>#N/A</v>
      </c>
      <c r="U599" t="str">
        <f>IF(Table1[[#This Row],[Category All]]="Category 3", "Yes",NA())</f>
        <v>Yes</v>
      </c>
    </row>
    <row r="600" spans="1:21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0" t="e">
        <f>IF(Table1[[#This Row],[Category All]]="Category 1", "Yes",NA())</f>
        <v>#N/A</v>
      </c>
      <c r="T600" t="str">
        <f>IF(Table1[[#This Row],[Category All]]="Category 2", "Yes",NA())</f>
        <v>Yes</v>
      </c>
      <c r="U600" t="e">
        <f>IF(Table1[[#This Row],[Category All]]="Category 3", "Yes",NA())</f>
        <v>#N/A</v>
      </c>
    </row>
    <row r="601" spans="1:21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1" t="e">
        <f>IF(Table1[[#This Row],[Category All]]="Category 1", "Yes",NA())</f>
        <v>#N/A</v>
      </c>
      <c r="T601" t="str">
        <f>IF(Table1[[#This Row],[Category All]]="Category 2", "Yes",NA())</f>
        <v>Yes</v>
      </c>
      <c r="U601" t="e">
        <f>IF(Table1[[#This Row],[Category All]]="Category 3", "Yes",NA())</f>
        <v>#N/A</v>
      </c>
    </row>
    <row r="602" spans="1:21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2" t="e">
        <f>IF(Table1[[#This Row],[Category All]]="Category 1", "Yes",NA())</f>
        <v>#N/A</v>
      </c>
      <c r="T602" t="str">
        <f>IF(Table1[[#This Row],[Category All]]="Category 2", "Yes",NA())</f>
        <v>Yes</v>
      </c>
      <c r="U602" t="e">
        <f>IF(Table1[[#This Row],[Category All]]="Category 3", "Yes",NA())</f>
        <v>#N/A</v>
      </c>
    </row>
    <row r="603" spans="1:21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3" t="e">
        <f>IF(Table1[[#This Row],[Category All]]="Category 1", "Yes",NA())</f>
        <v>#N/A</v>
      </c>
      <c r="T603" t="e">
        <f>IF(Table1[[#This Row],[Category All]]="Category 2", "Yes",NA())</f>
        <v>#N/A</v>
      </c>
      <c r="U603" t="str">
        <f>IF(Table1[[#This Row],[Category All]]="Category 3", "Yes",NA())</f>
        <v>Yes</v>
      </c>
    </row>
    <row r="604" spans="1:21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4" t="e">
        <f>IF(Table1[[#This Row],[Category All]]="Category 1", "Yes",NA())</f>
        <v>#N/A</v>
      </c>
      <c r="T604" t="str">
        <f>IF(Table1[[#This Row],[Category All]]="Category 2", "Yes",NA())</f>
        <v>Yes</v>
      </c>
      <c r="U604" t="e">
        <f>IF(Table1[[#This Row],[Category All]]="Category 3", "Yes",NA())</f>
        <v>#N/A</v>
      </c>
    </row>
    <row r="605" spans="1:21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5" t="e">
        <f>IF(Table1[[#This Row],[Category All]]="Category 1", "Yes",NA())</f>
        <v>#N/A</v>
      </c>
      <c r="T605" t="str">
        <f>IF(Table1[[#This Row],[Category All]]="Category 2", "Yes",NA())</f>
        <v>Yes</v>
      </c>
      <c r="U605" t="e">
        <f>IF(Table1[[#This Row],[Category All]]="Category 3", "Yes",NA())</f>
        <v>#N/A</v>
      </c>
    </row>
    <row r="606" spans="1:21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6" t="e">
        <f>IF(Table1[[#This Row],[Category All]]="Category 1", "Yes",NA())</f>
        <v>#N/A</v>
      </c>
      <c r="T606" t="str">
        <f>IF(Table1[[#This Row],[Category All]]="Category 2", "Yes",NA())</f>
        <v>Yes</v>
      </c>
      <c r="U606" t="e">
        <f>IF(Table1[[#This Row],[Category All]]="Category 3", "Yes",NA())</f>
        <v>#N/A</v>
      </c>
    </row>
    <row r="607" spans="1:21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7" t="e">
        <f>IF(Table1[[#This Row],[Category All]]="Category 1", "Yes",NA())</f>
        <v>#N/A</v>
      </c>
      <c r="T607" t="str">
        <f>IF(Table1[[#This Row],[Category All]]="Category 2", "Yes",NA())</f>
        <v>Yes</v>
      </c>
      <c r="U607" t="e">
        <f>IF(Table1[[#This Row],[Category All]]="Category 3", "Yes",NA())</f>
        <v>#N/A</v>
      </c>
    </row>
    <row r="608" spans="1:21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8" t="e">
        <f>IF(Table1[[#This Row],[Category All]]="Category 1", "Yes",NA())</f>
        <v>#N/A</v>
      </c>
      <c r="T608" t="e">
        <f>IF(Table1[[#This Row],[Category All]]="Category 2", "Yes",NA())</f>
        <v>#N/A</v>
      </c>
      <c r="U608" t="str">
        <f>IF(Table1[[#This Row],[Category All]]="Category 3", "Yes",NA())</f>
        <v>Yes</v>
      </c>
    </row>
    <row r="609" spans="1:21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9" t="e">
        <f>IF(Table1[[#This Row],[Category All]]="Category 1", "Yes",NA())</f>
        <v>#N/A</v>
      </c>
      <c r="T609" t="str">
        <f>IF(Table1[[#This Row],[Category All]]="Category 2", "Yes",NA())</f>
        <v>Yes</v>
      </c>
      <c r="U609" t="e">
        <f>IF(Table1[[#This Row],[Category All]]="Category 3", "Yes",NA())</f>
        <v>#N/A</v>
      </c>
    </row>
    <row r="610" spans="1:21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0" t="e">
        <f>IF(Table1[[#This Row],[Category All]]="Category 1", "Yes",NA())</f>
        <v>#N/A</v>
      </c>
      <c r="T610" t="str">
        <f>IF(Table1[[#This Row],[Category All]]="Category 2", "Yes",NA())</f>
        <v>Yes</v>
      </c>
      <c r="U610" t="e">
        <f>IF(Table1[[#This Row],[Category All]]="Category 3", "Yes",NA())</f>
        <v>#N/A</v>
      </c>
    </row>
    <row r="611" spans="1:21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1" t="e">
        <f>IF(Table1[[#This Row],[Category All]]="Category 1", "Yes",NA())</f>
        <v>#N/A</v>
      </c>
      <c r="T611" t="str">
        <f>IF(Table1[[#This Row],[Category All]]="Category 2", "Yes",NA())</f>
        <v>Yes</v>
      </c>
      <c r="U611" t="e">
        <f>IF(Table1[[#This Row],[Category All]]="Category 3", "Yes",NA())</f>
        <v>#N/A</v>
      </c>
    </row>
    <row r="612" spans="1:21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2" t="e">
        <f>IF(Table1[[#This Row],[Category All]]="Category 1", "Yes",NA())</f>
        <v>#N/A</v>
      </c>
      <c r="T612" t="e">
        <f>IF(Table1[[#This Row],[Category All]]="Category 2", "Yes",NA())</f>
        <v>#N/A</v>
      </c>
      <c r="U612" t="str">
        <f>IF(Table1[[#This Row],[Category All]]="Category 3", "Yes",NA())</f>
        <v>Yes</v>
      </c>
    </row>
    <row r="613" spans="1:21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3" t="e">
        <f>IF(Table1[[#This Row],[Category All]]="Category 1", "Yes",NA())</f>
        <v>#N/A</v>
      </c>
      <c r="T613" t="str">
        <f>IF(Table1[[#This Row],[Category All]]="Category 2", "Yes",NA())</f>
        <v>Yes</v>
      </c>
      <c r="U613" t="e">
        <f>IF(Table1[[#This Row],[Category All]]="Category 3", "Yes",NA())</f>
        <v>#N/A</v>
      </c>
    </row>
    <row r="614" spans="1:21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4" t="e">
        <f>IF(Table1[[#This Row],[Category All]]="Category 1", "Yes",NA())</f>
        <v>#N/A</v>
      </c>
      <c r="T614" t="str">
        <f>IF(Table1[[#This Row],[Category All]]="Category 2", "Yes",NA())</f>
        <v>Yes</v>
      </c>
      <c r="U614" t="e">
        <f>IF(Table1[[#This Row],[Category All]]="Category 3", "Yes",NA())</f>
        <v>#N/A</v>
      </c>
    </row>
    <row r="615" spans="1:21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5" t="e">
        <f>IF(Table1[[#This Row],[Category All]]="Category 1", "Yes",NA())</f>
        <v>#N/A</v>
      </c>
      <c r="T615" t="e">
        <f>IF(Table1[[#This Row],[Category All]]="Category 2", "Yes",NA())</f>
        <v>#N/A</v>
      </c>
      <c r="U615" t="str">
        <f>IF(Table1[[#This Row],[Category All]]="Category 3", "Yes",NA())</f>
        <v>Yes</v>
      </c>
    </row>
    <row r="616" spans="1:21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6" t="e">
        <f>IF(Table1[[#This Row],[Category All]]="Category 1", "Yes",NA())</f>
        <v>#N/A</v>
      </c>
      <c r="T616" t="e">
        <f>IF(Table1[[#This Row],[Category All]]="Category 2", "Yes",NA())</f>
        <v>#N/A</v>
      </c>
      <c r="U616" t="str">
        <f>IF(Table1[[#This Row],[Category All]]="Category 3", "Yes",NA())</f>
        <v>Yes</v>
      </c>
    </row>
    <row r="617" spans="1:21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7" t="e">
        <f>IF(Table1[[#This Row],[Category All]]="Category 1", "Yes",NA())</f>
        <v>#N/A</v>
      </c>
      <c r="T617" t="e">
        <f>IF(Table1[[#This Row],[Category All]]="Category 2", "Yes",NA())</f>
        <v>#N/A</v>
      </c>
      <c r="U617" t="str">
        <f>IF(Table1[[#This Row],[Category All]]="Category 3", "Yes",NA())</f>
        <v>Yes</v>
      </c>
    </row>
    <row r="618" spans="1:21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8" t="e">
        <f>IF(Table1[[#This Row],[Category All]]="Category 1", "Yes",NA())</f>
        <v>#N/A</v>
      </c>
      <c r="T618" t="str">
        <f>IF(Table1[[#This Row],[Category All]]="Category 2", "Yes",NA())</f>
        <v>Yes</v>
      </c>
      <c r="U618" t="e">
        <f>IF(Table1[[#This Row],[Category All]]="Category 3", "Yes",NA())</f>
        <v>#N/A</v>
      </c>
    </row>
    <row r="619" spans="1:21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9" t="e">
        <f>IF(Table1[[#This Row],[Category All]]="Category 1", "Yes",NA())</f>
        <v>#N/A</v>
      </c>
      <c r="T619" t="str">
        <f>IF(Table1[[#This Row],[Category All]]="Category 2", "Yes",NA())</f>
        <v>Yes</v>
      </c>
      <c r="U619" t="e">
        <f>IF(Table1[[#This Row],[Category All]]="Category 3", "Yes",NA())</f>
        <v>#N/A</v>
      </c>
    </row>
    <row r="620" spans="1:21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0" t="e">
        <f>IF(Table1[[#This Row],[Category All]]="Category 1", "Yes",NA())</f>
        <v>#N/A</v>
      </c>
      <c r="T620" t="str">
        <f>IF(Table1[[#This Row],[Category All]]="Category 2", "Yes",NA())</f>
        <v>Yes</v>
      </c>
      <c r="U620" t="e">
        <f>IF(Table1[[#This Row],[Category All]]="Category 3", "Yes",NA())</f>
        <v>#N/A</v>
      </c>
    </row>
    <row r="621" spans="1:21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1" t="e">
        <f>IF(Table1[[#This Row],[Category All]]="Category 1", "Yes",NA())</f>
        <v>#N/A</v>
      </c>
      <c r="T621" t="str">
        <f>IF(Table1[[#This Row],[Category All]]="Category 2", "Yes",NA())</f>
        <v>Yes</v>
      </c>
      <c r="U621" t="e">
        <f>IF(Table1[[#This Row],[Category All]]="Category 3", "Yes",NA())</f>
        <v>#N/A</v>
      </c>
    </row>
    <row r="622" spans="1:21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2" t="e">
        <f>IF(Table1[[#This Row],[Category All]]="Category 1", "Yes",NA())</f>
        <v>#N/A</v>
      </c>
      <c r="T622" t="str">
        <f>IF(Table1[[#This Row],[Category All]]="Category 2", "Yes",NA())</f>
        <v>Yes</v>
      </c>
      <c r="U622" t="e">
        <f>IF(Table1[[#This Row],[Category All]]="Category 3", "Yes",NA())</f>
        <v>#N/A</v>
      </c>
    </row>
    <row r="623" spans="1:21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3" t="e">
        <f>IF(Table1[[#This Row],[Category All]]="Category 1", "Yes",NA())</f>
        <v>#N/A</v>
      </c>
      <c r="T623" t="str">
        <f>IF(Table1[[#This Row],[Category All]]="Category 2", "Yes",NA())</f>
        <v>Yes</v>
      </c>
      <c r="U623" t="e">
        <f>IF(Table1[[#This Row],[Category All]]="Category 3", "Yes",NA())</f>
        <v>#N/A</v>
      </c>
    </row>
    <row r="624" spans="1:21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4" t="e">
        <f>IF(Table1[[#This Row],[Category All]]="Category 1", "Yes",NA())</f>
        <v>#N/A</v>
      </c>
      <c r="T624" t="e">
        <f>IF(Table1[[#This Row],[Category All]]="Category 2", "Yes",NA())</f>
        <v>#N/A</v>
      </c>
      <c r="U624" t="str">
        <f>IF(Table1[[#This Row],[Category All]]="Category 3", "Yes",NA())</f>
        <v>Yes</v>
      </c>
    </row>
    <row r="625" spans="1:21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5" t="e">
        <f>IF(Table1[[#This Row],[Category All]]="Category 1", "Yes",NA())</f>
        <v>#N/A</v>
      </c>
      <c r="T625" t="str">
        <f>IF(Table1[[#This Row],[Category All]]="Category 2", "Yes",NA())</f>
        <v>Yes</v>
      </c>
      <c r="U625" t="e">
        <f>IF(Table1[[#This Row],[Category All]]="Category 3", "Yes",NA())</f>
        <v>#N/A</v>
      </c>
    </row>
    <row r="626" spans="1:21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6" t="e">
        <f>IF(Table1[[#This Row],[Category All]]="Category 1", "Yes",NA())</f>
        <v>#N/A</v>
      </c>
      <c r="T626" t="str">
        <f>IF(Table1[[#This Row],[Category All]]="Category 2", "Yes",NA())</f>
        <v>Yes</v>
      </c>
      <c r="U626" t="e">
        <f>IF(Table1[[#This Row],[Category All]]="Category 3", "Yes",NA())</f>
        <v>#N/A</v>
      </c>
    </row>
    <row r="627" spans="1:21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7" t="e">
        <f>IF(Table1[[#This Row],[Category All]]="Category 1", "Yes",NA())</f>
        <v>#N/A</v>
      </c>
      <c r="T627" t="e">
        <f>IF(Table1[[#This Row],[Category All]]="Category 2", "Yes",NA())</f>
        <v>#N/A</v>
      </c>
      <c r="U627" t="str">
        <f>IF(Table1[[#This Row],[Category All]]="Category 3", "Yes",NA())</f>
        <v>Yes</v>
      </c>
    </row>
    <row r="628" spans="1:21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8" t="e">
        <f>IF(Table1[[#This Row],[Category All]]="Category 1", "Yes",NA())</f>
        <v>#N/A</v>
      </c>
      <c r="T628" t="str">
        <f>IF(Table1[[#This Row],[Category All]]="Category 2", "Yes",NA())</f>
        <v>Yes</v>
      </c>
      <c r="U628" t="e">
        <f>IF(Table1[[#This Row],[Category All]]="Category 3", "Yes",NA())</f>
        <v>#N/A</v>
      </c>
    </row>
    <row r="629" spans="1:21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9" t="e">
        <f>IF(Table1[[#This Row],[Category All]]="Category 1", "Yes",NA())</f>
        <v>#N/A</v>
      </c>
      <c r="T629" t="e">
        <f>IF(Table1[[#This Row],[Category All]]="Category 2", "Yes",NA())</f>
        <v>#N/A</v>
      </c>
      <c r="U629" t="str">
        <f>IF(Table1[[#This Row],[Category All]]="Category 3", "Yes",NA())</f>
        <v>Yes</v>
      </c>
    </row>
    <row r="630" spans="1:21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0" t="e">
        <f>IF(Table1[[#This Row],[Category All]]="Category 1", "Yes",NA())</f>
        <v>#N/A</v>
      </c>
      <c r="T630" t="e">
        <f>IF(Table1[[#This Row],[Category All]]="Category 2", "Yes",NA())</f>
        <v>#N/A</v>
      </c>
      <c r="U630" t="str">
        <f>IF(Table1[[#This Row],[Category All]]="Category 3", "Yes",NA())</f>
        <v>Yes</v>
      </c>
    </row>
    <row r="631" spans="1:21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1" t="e">
        <f>IF(Table1[[#This Row],[Category All]]="Category 1", "Yes",NA())</f>
        <v>#N/A</v>
      </c>
      <c r="T631" t="e">
        <f>IF(Table1[[#This Row],[Category All]]="Category 2", "Yes",NA())</f>
        <v>#N/A</v>
      </c>
      <c r="U631" t="str">
        <f>IF(Table1[[#This Row],[Category All]]="Category 3", "Yes",NA())</f>
        <v>Yes</v>
      </c>
    </row>
    <row r="632" spans="1:21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2" t="e">
        <f>IF(Table1[[#This Row],[Category All]]="Category 1", "Yes",NA())</f>
        <v>#N/A</v>
      </c>
      <c r="T632" t="e">
        <f>IF(Table1[[#This Row],[Category All]]="Category 2", "Yes",NA())</f>
        <v>#N/A</v>
      </c>
      <c r="U632" t="str">
        <f>IF(Table1[[#This Row],[Category All]]="Category 3", "Yes",NA())</f>
        <v>Yes</v>
      </c>
    </row>
    <row r="633" spans="1:21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3" t="e">
        <f>IF(Table1[[#This Row],[Category All]]="Category 1", "Yes",NA())</f>
        <v>#N/A</v>
      </c>
      <c r="T633" t="e">
        <f>IF(Table1[[#This Row],[Category All]]="Category 2", "Yes",NA())</f>
        <v>#N/A</v>
      </c>
      <c r="U633" t="str">
        <f>IF(Table1[[#This Row],[Category All]]="Category 3", "Yes",NA())</f>
        <v>Yes</v>
      </c>
    </row>
    <row r="634" spans="1:21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4" t="e">
        <f>IF(Table1[[#This Row],[Category All]]="Category 1", "Yes",NA())</f>
        <v>#N/A</v>
      </c>
      <c r="T634" t="e">
        <f>IF(Table1[[#This Row],[Category All]]="Category 2", "Yes",NA())</f>
        <v>#N/A</v>
      </c>
      <c r="U634" t="str">
        <f>IF(Table1[[#This Row],[Category All]]="Category 3", "Yes",NA())</f>
        <v>Yes</v>
      </c>
    </row>
    <row r="635" spans="1:21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5" t="e">
        <f>IF(Table1[[#This Row],[Category All]]="Category 1", "Yes",NA())</f>
        <v>#N/A</v>
      </c>
      <c r="T635" t="e">
        <f>IF(Table1[[#This Row],[Category All]]="Category 2", "Yes",NA())</f>
        <v>#N/A</v>
      </c>
      <c r="U635" t="str">
        <f>IF(Table1[[#This Row],[Category All]]="Category 3", "Yes",NA())</f>
        <v>Yes</v>
      </c>
    </row>
    <row r="636" spans="1:21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6" t="e">
        <f>IF(Table1[[#This Row],[Category All]]="Category 1", "Yes",NA())</f>
        <v>#N/A</v>
      </c>
      <c r="T636" t="str">
        <f>IF(Table1[[#This Row],[Category All]]="Category 2", "Yes",NA())</f>
        <v>Yes</v>
      </c>
      <c r="U636" t="e">
        <f>IF(Table1[[#This Row],[Category All]]="Category 3", "Yes",NA())</f>
        <v>#N/A</v>
      </c>
    </row>
    <row r="637" spans="1:21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7" t="e">
        <f>IF(Table1[[#This Row],[Category All]]="Category 1", "Yes",NA())</f>
        <v>#N/A</v>
      </c>
      <c r="T637" t="str">
        <f>IF(Table1[[#This Row],[Category All]]="Category 2", "Yes",NA())</f>
        <v>Yes</v>
      </c>
      <c r="U637" t="e">
        <f>IF(Table1[[#This Row],[Category All]]="Category 3", "Yes",NA())</f>
        <v>#N/A</v>
      </c>
    </row>
    <row r="638" spans="1:21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8" t="e">
        <f>IF(Table1[[#This Row],[Category All]]="Category 1", "Yes",NA())</f>
        <v>#N/A</v>
      </c>
      <c r="T638" t="str">
        <f>IF(Table1[[#This Row],[Category All]]="Category 2", "Yes",NA())</f>
        <v>Yes</v>
      </c>
      <c r="U638" t="e">
        <f>IF(Table1[[#This Row],[Category All]]="Category 3", "Yes",NA())</f>
        <v>#N/A</v>
      </c>
    </row>
    <row r="639" spans="1:21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9" t="e">
        <f>IF(Table1[[#This Row],[Category All]]="Category 1", "Yes",NA())</f>
        <v>#N/A</v>
      </c>
      <c r="T639" t="e">
        <f>IF(Table1[[#This Row],[Category All]]="Category 2", "Yes",NA())</f>
        <v>#N/A</v>
      </c>
      <c r="U639" t="str">
        <f>IF(Table1[[#This Row],[Category All]]="Category 3", "Yes",NA())</f>
        <v>Yes</v>
      </c>
    </row>
    <row r="640" spans="1:21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0" t="e">
        <f>IF(Table1[[#This Row],[Category All]]="Category 1", "Yes",NA())</f>
        <v>#N/A</v>
      </c>
      <c r="T640" t="str">
        <f>IF(Table1[[#This Row],[Category All]]="Category 2", "Yes",NA())</f>
        <v>Yes</v>
      </c>
      <c r="U640" t="e">
        <f>IF(Table1[[#This Row],[Category All]]="Category 3", "Yes",NA())</f>
        <v>#N/A</v>
      </c>
    </row>
    <row r="641" spans="1:21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1" t="e">
        <f>IF(Table1[[#This Row],[Category All]]="Category 1", "Yes",NA())</f>
        <v>#N/A</v>
      </c>
      <c r="T641" t="str">
        <f>IF(Table1[[#This Row],[Category All]]="Category 2", "Yes",NA())</f>
        <v>Yes</v>
      </c>
      <c r="U641" t="e">
        <f>IF(Table1[[#This Row],[Category All]]="Category 3", "Yes",NA())</f>
        <v>#N/A</v>
      </c>
    </row>
    <row r="642" spans="1:21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2" t="e">
        <f>IF(Table1[[#This Row],[Category All]]="Category 1", "Yes",NA())</f>
        <v>#N/A</v>
      </c>
      <c r="T642" t="str">
        <f>IF(Table1[[#This Row],[Category All]]="Category 2", "Yes",NA())</f>
        <v>Yes</v>
      </c>
      <c r="U642" t="e">
        <f>IF(Table1[[#This Row],[Category All]]="Category 3", "Yes",NA())</f>
        <v>#N/A</v>
      </c>
    </row>
    <row r="643" spans="1:21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3" t="e">
        <f>IF(Table1[[#This Row],[Category All]]="Category 1", "Yes",NA())</f>
        <v>#N/A</v>
      </c>
      <c r="T643" t="str">
        <f>IF(Table1[[#This Row],[Category All]]="Category 2", "Yes",NA())</f>
        <v>Yes</v>
      </c>
      <c r="U643" t="e">
        <f>IF(Table1[[#This Row],[Category All]]="Category 3", "Yes",NA())</f>
        <v>#N/A</v>
      </c>
    </row>
    <row r="644" spans="1:21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4" t="e">
        <f>IF(Table1[[#This Row],[Category All]]="Category 1", "Yes",NA())</f>
        <v>#N/A</v>
      </c>
      <c r="T644" t="e">
        <f>IF(Table1[[#This Row],[Category All]]="Category 2", "Yes",NA())</f>
        <v>#N/A</v>
      </c>
      <c r="U644" t="str">
        <f>IF(Table1[[#This Row],[Category All]]="Category 3", "Yes",NA())</f>
        <v>Yes</v>
      </c>
    </row>
    <row r="645" spans="1:21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5" t="e">
        <f>IF(Table1[[#This Row],[Category All]]="Category 1", "Yes",NA())</f>
        <v>#N/A</v>
      </c>
      <c r="T645" t="e">
        <f>IF(Table1[[#This Row],[Category All]]="Category 2", "Yes",NA())</f>
        <v>#N/A</v>
      </c>
      <c r="U645" t="str">
        <f>IF(Table1[[#This Row],[Category All]]="Category 3", "Yes",NA())</f>
        <v>Yes</v>
      </c>
    </row>
    <row r="646" spans="1:21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6" t="e">
        <f>IF(Table1[[#This Row],[Category All]]="Category 1", "Yes",NA())</f>
        <v>#N/A</v>
      </c>
      <c r="T646" t="str">
        <f>IF(Table1[[#This Row],[Category All]]="Category 2", "Yes",NA())</f>
        <v>Yes</v>
      </c>
      <c r="U646" t="e">
        <f>IF(Table1[[#This Row],[Category All]]="Category 3", "Yes",NA())</f>
        <v>#N/A</v>
      </c>
    </row>
    <row r="647" spans="1:21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7" t="e">
        <f>IF(Table1[[#This Row],[Category All]]="Category 1", "Yes",NA())</f>
        <v>#N/A</v>
      </c>
      <c r="T647" t="str">
        <f>IF(Table1[[#This Row],[Category All]]="Category 2", "Yes",NA())</f>
        <v>Yes</v>
      </c>
      <c r="U647" t="e">
        <f>IF(Table1[[#This Row],[Category All]]="Category 3", "Yes",NA())</f>
        <v>#N/A</v>
      </c>
    </row>
    <row r="648" spans="1:21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8" t="e">
        <f>IF(Table1[[#This Row],[Category All]]="Category 1", "Yes",NA())</f>
        <v>#N/A</v>
      </c>
      <c r="T648" t="str">
        <f>IF(Table1[[#This Row],[Category All]]="Category 2", "Yes",NA())</f>
        <v>Yes</v>
      </c>
      <c r="U648" t="e">
        <f>IF(Table1[[#This Row],[Category All]]="Category 3", "Yes",NA())</f>
        <v>#N/A</v>
      </c>
    </row>
    <row r="649" spans="1:21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9" t="e">
        <f>IF(Table1[[#This Row],[Category All]]="Category 1", "Yes",NA())</f>
        <v>#N/A</v>
      </c>
      <c r="T649" t="str">
        <f>IF(Table1[[#This Row],[Category All]]="Category 2", "Yes",NA())</f>
        <v>Yes</v>
      </c>
      <c r="U649" t="e">
        <f>IF(Table1[[#This Row],[Category All]]="Category 3", "Yes",NA())</f>
        <v>#N/A</v>
      </c>
    </row>
    <row r="650" spans="1:21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0" t="e">
        <f>IF(Table1[[#This Row],[Category All]]="Category 1", "Yes",NA())</f>
        <v>#N/A</v>
      </c>
      <c r="T650" t="e">
        <f>IF(Table1[[#This Row],[Category All]]="Category 2", "Yes",NA())</f>
        <v>#N/A</v>
      </c>
      <c r="U650" t="str">
        <f>IF(Table1[[#This Row],[Category All]]="Category 3", "Yes",NA())</f>
        <v>Yes</v>
      </c>
    </row>
    <row r="651" spans="1:21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1" t="e">
        <f>IF(Table1[[#This Row],[Category All]]="Category 1", "Yes",NA())</f>
        <v>#N/A</v>
      </c>
      <c r="T651" t="str">
        <f>IF(Table1[[#This Row],[Category All]]="Category 2", "Yes",NA())</f>
        <v>Yes</v>
      </c>
      <c r="U651" t="e">
        <f>IF(Table1[[#This Row],[Category All]]="Category 3", "Yes",NA())</f>
        <v>#N/A</v>
      </c>
    </row>
    <row r="652" spans="1:21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52" t="str">
        <f>IF(Table1[[#This Row],[Category All]]="Category 1", "Yes",NA())</f>
        <v>Yes</v>
      </c>
      <c r="T652" t="e">
        <f>IF(Table1[[#This Row],[Category All]]="Category 2", "Yes",NA())</f>
        <v>#N/A</v>
      </c>
      <c r="U652" t="e">
        <f>IF(Table1[[#This Row],[Category All]]="Category 3", "Yes",NA())</f>
        <v>#N/A</v>
      </c>
    </row>
    <row r="653" spans="1:21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3" t="e">
        <f>IF(Table1[[#This Row],[Category All]]="Category 1", "Yes",NA())</f>
        <v>#N/A</v>
      </c>
      <c r="T653" t="e">
        <f>IF(Table1[[#This Row],[Category All]]="Category 2", "Yes",NA())</f>
        <v>#N/A</v>
      </c>
      <c r="U653" t="str">
        <f>IF(Table1[[#This Row],[Category All]]="Category 3", "Yes",NA())</f>
        <v>Yes</v>
      </c>
    </row>
    <row r="654" spans="1:21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4" t="e">
        <f>IF(Table1[[#This Row],[Category All]]="Category 1", "Yes",NA())</f>
        <v>#N/A</v>
      </c>
      <c r="T654" t="str">
        <f>IF(Table1[[#This Row],[Category All]]="Category 2", "Yes",NA())</f>
        <v>Yes</v>
      </c>
      <c r="U654" t="e">
        <f>IF(Table1[[#This Row],[Category All]]="Category 3", "Yes",NA())</f>
        <v>#N/A</v>
      </c>
    </row>
    <row r="655" spans="1:21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5" t="e">
        <f>IF(Table1[[#This Row],[Category All]]="Category 1", "Yes",NA())</f>
        <v>#N/A</v>
      </c>
      <c r="T655" t="str">
        <f>IF(Table1[[#This Row],[Category All]]="Category 2", "Yes",NA())</f>
        <v>Yes</v>
      </c>
      <c r="U655" t="e">
        <f>IF(Table1[[#This Row],[Category All]]="Category 3", "Yes",NA())</f>
        <v>#N/A</v>
      </c>
    </row>
    <row r="656" spans="1:21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6" t="e">
        <f>IF(Table1[[#This Row],[Category All]]="Category 1", "Yes",NA())</f>
        <v>#N/A</v>
      </c>
      <c r="T656" t="str">
        <f>IF(Table1[[#This Row],[Category All]]="Category 2", "Yes",NA())</f>
        <v>Yes</v>
      </c>
      <c r="U656" t="e">
        <f>IF(Table1[[#This Row],[Category All]]="Category 3", "Yes",NA())</f>
        <v>#N/A</v>
      </c>
    </row>
    <row r="657" spans="1:21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7" t="e">
        <f>IF(Table1[[#This Row],[Category All]]="Category 1", "Yes",NA())</f>
        <v>#N/A</v>
      </c>
      <c r="T657" t="str">
        <f>IF(Table1[[#This Row],[Category All]]="Category 2", "Yes",NA())</f>
        <v>Yes</v>
      </c>
      <c r="U657" t="e">
        <f>IF(Table1[[#This Row],[Category All]]="Category 3", "Yes",NA())</f>
        <v>#N/A</v>
      </c>
    </row>
    <row r="658" spans="1:21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8" t="e">
        <f>IF(Table1[[#This Row],[Category All]]="Category 1", "Yes",NA())</f>
        <v>#N/A</v>
      </c>
      <c r="T658" t="str">
        <f>IF(Table1[[#This Row],[Category All]]="Category 2", "Yes",NA())</f>
        <v>Yes</v>
      </c>
      <c r="U658" t="e">
        <f>IF(Table1[[#This Row],[Category All]]="Category 3", "Yes",NA())</f>
        <v>#N/A</v>
      </c>
    </row>
    <row r="659" spans="1:21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9" t="e">
        <f>IF(Table1[[#This Row],[Category All]]="Category 1", "Yes",NA())</f>
        <v>#N/A</v>
      </c>
      <c r="T659" t="str">
        <f>IF(Table1[[#This Row],[Category All]]="Category 2", "Yes",NA())</f>
        <v>Yes</v>
      </c>
      <c r="U659" t="e">
        <f>IF(Table1[[#This Row],[Category All]]="Category 3", "Yes",NA())</f>
        <v>#N/A</v>
      </c>
    </row>
    <row r="660" spans="1:21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0" t="e">
        <f>IF(Table1[[#This Row],[Category All]]="Category 1", "Yes",NA())</f>
        <v>#N/A</v>
      </c>
      <c r="T660" t="e">
        <f>IF(Table1[[#This Row],[Category All]]="Category 2", "Yes",NA())</f>
        <v>#N/A</v>
      </c>
      <c r="U660" t="str">
        <f>IF(Table1[[#This Row],[Category All]]="Category 3", "Yes",NA())</f>
        <v>Yes</v>
      </c>
    </row>
    <row r="661" spans="1:21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1" t="e">
        <f>IF(Table1[[#This Row],[Category All]]="Category 1", "Yes",NA())</f>
        <v>#N/A</v>
      </c>
      <c r="T661" t="e">
        <f>IF(Table1[[#This Row],[Category All]]="Category 2", "Yes",NA())</f>
        <v>#N/A</v>
      </c>
      <c r="U661" t="str">
        <f>IF(Table1[[#This Row],[Category All]]="Category 3", "Yes",NA())</f>
        <v>Yes</v>
      </c>
    </row>
    <row r="662" spans="1:21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2" t="e">
        <f>IF(Table1[[#This Row],[Category All]]="Category 1", "Yes",NA())</f>
        <v>#N/A</v>
      </c>
      <c r="T662" t="str">
        <f>IF(Table1[[#This Row],[Category All]]="Category 2", "Yes",NA())</f>
        <v>Yes</v>
      </c>
      <c r="U662" t="e">
        <f>IF(Table1[[#This Row],[Category All]]="Category 3", "Yes",NA())</f>
        <v>#N/A</v>
      </c>
    </row>
    <row r="663" spans="1:21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3" t="e">
        <f>IF(Table1[[#This Row],[Category All]]="Category 1", "Yes",NA())</f>
        <v>#N/A</v>
      </c>
      <c r="T663" t="str">
        <f>IF(Table1[[#This Row],[Category All]]="Category 2", "Yes",NA())</f>
        <v>Yes</v>
      </c>
      <c r="U663" t="e">
        <f>IF(Table1[[#This Row],[Category All]]="Category 3", "Yes",NA())</f>
        <v>#N/A</v>
      </c>
    </row>
    <row r="664" spans="1:21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4" t="e">
        <f>IF(Table1[[#This Row],[Category All]]="Category 1", "Yes",NA())</f>
        <v>#N/A</v>
      </c>
      <c r="T664" t="str">
        <f>IF(Table1[[#This Row],[Category All]]="Category 2", "Yes",NA())</f>
        <v>Yes</v>
      </c>
      <c r="U664" t="e">
        <f>IF(Table1[[#This Row],[Category All]]="Category 3", "Yes",NA())</f>
        <v>#N/A</v>
      </c>
    </row>
    <row r="665" spans="1:21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5" t="e">
        <f>IF(Table1[[#This Row],[Category All]]="Category 1", "Yes",NA())</f>
        <v>#N/A</v>
      </c>
      <c r="T665" t="str">
        <f>IF(Table1[[#This Row],[Category All]]="Category 2", "Yes",NA())</f>
        <v>Yes</v>
      </c>
      <c r="U665" t="e">
        <f>IF(Table1[[#This Row],[Category All]]="Category 3", "Yes",NA())</f>
        <v>#N/A</v>
      </c>
    </row>
    <row r="666" spans="1:21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6" t="e">
        <f>IF(Table1[[#This Row],[Category All]]="Category 1", "Yes",NA())</f>
        <v>#N/A</v>
      </c>
      <c r="T666" t="str">
        <f>IF(Table1[[#This Row],[Category All]]="Category 2", "Yes",NA())</f>
        <v>Yes</v>
      </c>
      <c r="U666" t="e">
        <f>IF(Table1[[#This Row],[Category All]]="Category 3", "Yes",NA())</f>
        <v>#N/A</v>
      </c>
    </row>
    <row r="667" spans="1:21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7" t="e">
        <f>IF(Table1[[#This Row],[Category All]]="Category 1", "Yes",NA())</f>
        <v>#N/A</v>
      </c>
      <c r="T667" t="str">
        <f>IF(Table1[[#This Row],[Category All]]="Category 2", "Yes",NA())</f>
        <v>Yes</v>
      </c>
      <c r="U667" t="e">
        <f>IF(Table1[[#This Row],[Category All]]="Category 3", "Yes",NA())</f>
        <v>#N/A</v>
      </c>
    </row>
    <row r="668" spans="1:21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8" t="e">
        <f>IF(Table1[[#This Row],[Category All]]="Category 1", "Yes",NA())</f>
        <v>#N/A</v>
      </c>
      <c r="T668" t="str">
        <f>IF(Table1[[#This Row],[Category All]]="Category 2", "Yes",NA())</f>
        <v>Yes</v>
      </c>
      <c r="U668" t="e">
        <f>IF(Table1[[#This Row],[Category All]]="Category 3", "Yes",NA())</f>
        <v>#N/A</v>
      </c>
    </row>
    <row r="669" spans="1:21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9" t="e">
        <f>IF(Table1[[#This Row],[Category All]]="Category 1", "Yes",NA())</f>
        <v>#N/A</v>
      </c>
      <c r="T669" t="str">
        <f>IF(Table1[[#This Row],[Category All]]="Category 2", "Yes",NA())</f>
        <v>Yes</v>
      </c>
      <c r="U669" t="e">
        <f>IF(Table1[[#This Row],[Category All]]="Category 3", "Yes",NA())</f>
        <v>#N/A</v>
      </c>
    </row>
    <row r="670" spans="1:21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0" t="e">
        <f>IF(Table1[[#This Row],[Category All]]="Category 1", "Yes",NA())</f>
        <v>#N/A</v>
      </c>
      <c r="T670" t="str">
        <f>IF(Table1[[#This Row],[Category All]]="Category 2", "Yes",NA())</f>
        <v>Yes</v>
      </c>
      <c r="U670" t="e">
        <f>IF(Table1[[#This Row],[Category All]]="Category 3", "Yes",NA())</f>
        <v>#N/A</v>
      </c>
    </row>
    <row r="671" spans="1:21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1" t="e">
        <f>IF(Table1[[#This Row],[Category All]]="Category 1", "Yes",NA())</f>
        <v>#N/A</v>
      </c>
      <c r="T671" t="e">
        <f>IF(Table1[[#This Row],[Category All]]="Category 2", "Yes",NA())</f>
        <v>#N/A</v>
      </c>
      <c r="U671" t="str">
        <f>IF(Table1[[#This Row],[Category All]]="Category 3", "Yes",NA())</f>
        <v>Yes</v>
      </c>
    </row>
    <row r="672" spans="1:21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2" t="e">
        <f>IF(Table1[[#This Row],[Category All]]="Category 1", "Yes",NA())</f>
        <v>#N/A</v>
      </c>
      <c r="T672" t="str">
        <f>IF(Table1[[#This Row],[Category All]]="Category 2", "Yes",NA())</f>
        <v>Yes</v>
      </c>
      <c r="U672" t="e">
        <f>IF(Table1[[#This Row],[Category All]]="Category 3", "Yes",NA())</f>
        <v>#N/A</v>
      </c>
    </row>
    <row r="673" spans="1:21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3" t="e">
        <f>IF(Table1[[#This Row],[Category All]]="Category 1", "Yes",NA())</f>
        <v>#N/A</v>
      </c>
      <c r="T673" t="str">
        <f>IF(Table1[[#This Row],[Category All]]="Category 2", "Yes",NA())</f>
        <v>Yes</v>
      </c>
      <c r="U673" t="e">
        <f>IF(Table1[[#This Row],[Category All]]="Category 3", "Yes",NA())</f>
        <v>#N/A</v>
      </c>
    </row>
    <row r="674" spans="1:21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4" t="e">
        <f>IF(Table1[[#This Row],[Category All]]="Category 1", "Yes",NA())</f>
        <v>#N/A</v>
      </c>
      <c r="T674" t="str">
        <f>IF(Table1[[#This Row],[Category All]]="Category 2", "Yes",NA())</f>
        <v>Yes</v>
      </c>
      <c r="U674" t="e">
        <f>IF(Table1[[#This Row],[Category All]]="Category 3", "Yes",NA())</f>
        <v>#N/A</v>
      </c>
    </row>
    <row r="675" spans="1:21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5" t="e">
        <f>IF(Table1[[#This Row],[Category All]]="Category 1", "Yes",NA())</f>
        <v>#N/A</v>
      </c>
      <c r="T675" t="str">
        <f>IF(Table1[[#This Row],[Category All]]="Category 2", "Yes",NA())</f>
        <v>Yes</v>
      </c>
      <c r="U675" t="e">
        <f>IF(Table1[[#This Row],[Category All]]="Category 3", "Yes",NA())</f>
        <v>#N/A</v>
      </c>
    </row>
    <row r="676" spans="1:21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6" t="e">
        <f>IF(Table1[[#This Row],[Category All]]="Category 1", "Yes",NA())</f>
        <v>#N/A</v>
      </c>
      <c r="T676" t="str">
        <f>IF(Table1[[#This Row],[Category All]]="Category 2", "Yes",NA())</f>
        <v>Yes</v>
      </c>
      <c r="U676" t="e">
        <f>IF(Table1[[#This Row],[Category All]]="Category 3", "Yes",NA())</f>
        <v>#N/A</v>
      </c>
    </row>
    <row r="677" spans="1:21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7" t="e">
        <f>IF(Table1[[#This Row],[Category All]]="Category 1", "Yes",NA())</f>
        <v>#N/A</v>
      </c>
      <c r="T677" t="e">
        <f>IF(Table1[[#This Row],[Category All]]="Category 2", "Yes",NA())</f>
        <v>#N/A</v>
      </c>
      <c r="U677" t="str">
        <f>IF(Table1[[#This Row],[Category All]]="Category 3", "Yes",NA())</f>
        <v>Yes</v>
      </c>
    </row>
    <row r="678" spans="1:21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8" t="e">
        <f>IF(Table1[[#This Row],[Category All]]="Category 1", "Yes",NA())</f>
        <v>#N/A</v>
      </c>
      <c r="T678" t="str">
        <f>IF(Table1[[#This Row],[Category All]]="Category 2", "Yes",NA())</f>
        <v>Yes</v>
      </c>
      <c r="U678" t="e">
        <f>IF(Table1[[#This Row],[Category All]]="Category 3", "Yes",NA())</f>
        <v>#N/A</v>
      </c>
    </row>
    <row r="679" spans="1:21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9" t="e">
        <f>IF(Table1[[#This Row],[Category All]]="Category 1", "Yes",NA())</f>
        <v>#N/A</v>
      </c>
      <c r="T679" t="str">
        <f>IF(Table1[[#This Row],[Category All]]="Category 2", "Yes",NA())</f>
        <v>Yes</v>
      </c>
      <c r="U679" t="e">
        <f>IF(Table1[[#This Row],[Category All]]="Category 3", "Yes",NA())</f>
        <v>#N/A</v>
      </c>
    </row>
    <row r="680" spans="1:21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0" t="e">
        <f>IF(Table1[[#This Row],[Category All]]="Category 1", "Yes",NA())</f>
        <v>#N/A</v>
      </c>
      <c r="T680" t="str">
        <f>IF(Table1[[#This Row],[Category All]]="Category 2", "Yes",NA())</f>
        <v>Yes</v>
      </c>
      <c r="U680" t="e">
        <f>IF(Table1[[#This Row],[Category All]]="Category 3", "Yes",NA())</f>
        <v>#N/A</v>
      </c>
    </row>
    <row r="681" spans="1:21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1" t="e">
        <f>IF(Table1[[#This Row],[Category All]]="Category 1", "Yes",NA())</f>
        <v>#N/A</v>
      </c>
      <c r="T681" t="str">
        <f>IF(Table1[[#This Row],[Category All]]="Category 2", "Yes",NA())</f>
        <v>Yes</v>
      </c>
      <c r="U681" t="e">
        <f>IF(Table1[[#This Row],[Category All]]="Category 3", "Yes",NA())</f>
        <v>#N/A</v>
      </c>
    </row>
    <row r="682" spans="1:21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2" t="e">
        <f>IF(Table1[[#This Row],[Category All]]="Category 1", "Yes",NA())</f>
        <v>#N/A</v>
      </c>
      <c r="T682" t="e">
        <f>IF(Table1[[#This Row],[Category All]]="Category 2", "Yes",NA())</f>
        <v>#N/A</v>
      </c>
      <c r="U682" t="str">
        <f>IF(Table1[[#This Row],[Category All]]="Category 3", "Yes",NA())</f>
        <v>Yes</v>
      </c>
    </row>
    <row r="683" spans="1:21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3" t="e">
        <f>IF(Table1[[#This Row],[Category All]]="Category 1", "Yes",NA())</f>
        <v>#N/A</v>
      </c>
      <c r="T683" t="str">
        <f>IF(Table1[[#This Row],[Category All]]="Category 2", "Yes",NA())</f>
        <v>Yes</v>
      </c>
      <c r="U683" t="e">
        <f>IF(Table1[[#This Row],[Category All]]="Category 3", "Yes",NA())</f>
        <v>#N/A</v>
      </c>
    </row>
    <row r="684" spans="1:21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4" t="e">
        <f>IF(Table1[[#This Row],[Category All]]="Category 1", "Yes",NA())</f>
        <v>#N/A</v>
      </c>
      <c r="T684" t="str">
        <f>IF(Table1[[#This Row],[Category All]]="Category 2", "Yes",NA())</f>
        <v>Yes</v>
      </c>
      <c r="U684" t="e">
        <f>IF(Table1[[#This Row],[Category All]]="Category 3", "Yes",NA())</f>
        <v>#N/A</v>
      </c>
    </row>
    <row r="685" spans="1:21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5" t="e">
        <f>IF(Table1[[#This Row],[Category All]]="Category 1", "Yes",NA())</f>
        <v>#N/A</v>
      </c>
      <c r="T685" t="str">
        <f>IF(Table1[[#This Row],[Category All]]="Category 2", "Yes",NA())</f>
        <v>Yes</v>
      </c>
      <c r="U685" t="e">
        <f>IF(Table1[[#This Row],[Category All]]="Category 3", "Yes",NA())</f>
        <v>#N/A</v>
      </c>
    </row>
    <row r="686" spans="1:21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6" t="e">
        <f>IF(Table1[[#This Row],[Category All]]="Category 1", "Yes",NA())</f>
        <v>#N/A</v>
      </c>
      <c r="T686" t="str">
        <f>IF(Table1[[#This Row],[Category All]]="Category 2", "Yes",NA())</f>
        <v>Yes</v>
      </c>
      <c r="U686" t="e">
        <f>IF(Table1[[#This Row],[Category All]]="Category 3", "Yes",NA())</f>
        <v>#N/A</v>
      </c>
    </row>
    <row r="687" spans="1:21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7" t="e">
        <f>IF(Table1[[#This Row],[Category All]]="Category 1", "Yes",NA())</f>
        <v>#N/A</v>
      </c>
      <c r="T687" t="e">
        <f>IF(Table1[[#This Row],[Category All]]="Category 2", "Yes",NA())</f>
        <v>#N/A</v>
      </c>
      <c r="U687" t="str">
        <f>IF(Table1[[#This Row],[Category All]]="Category 3", "Yes",NA())</f>
        <v>Yes</v>
      </c>
    </row>
    <row r="688" spans="1:21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8" t="e">
        <f>IF(Table1[[#This Row],[Category All]]="Category 1", "Yes",NA())</f>
        <v>#N/A</v>
      </c>
      <c r="T688" t="str">
        <f>IF(Table1[[#This Row],[Category All]]="Category 2", "Yes",NA())</f>
        <v>Yes</v>
      </c>
      <c r="U688" t="e">
        <f>IF(Table1[[#This Row],[Category All]]="Category 3", "Yes",NA())</f>
        <v>#N/A</v>
      </c>
    </row>
    <row r="689" spans="1:21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9" t="e">
        <f>IF(Table1[[#This Row],[Category All]]="Category 1", "Yes",NA())</f>
        <v>#N/A</v>
      </c>
      <c r="T689" t="e">
        <f>IF(Table1[[#This Row],[Category All]]="Category 2", "Yes",NA())</f>
        <v>#N/A</v>
      </c>
      <c r="U689" t="str">
        <f>IF(Table1[[#This Row],[Category All]]="Category 3", "Yes",NA())</f>
        <v>Yes</v>
      </c>
    </row>
    <row r="690" spans="1:21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0" t="e">
        <f>IF(Table1[[#This Row],[Category All]]="Category 1", "Yes",NA())</f>
        <v>#N/A</v>
      </c>
      <c r="T690" t="str">
        <f>IF(Table1[[#This Row],[Category All]]="Category 2", "Yes",NA())</f>
        <v>Yes</v>
      </c>
      <c r="U690" t="e">
        <f>IF(Table1[[#This Row],[Category All]]="Category 3", "Yes",NA())</f>
        <v>#N/A</v>
      </c>
    </row>
    <row r="691" spans="1:21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1" t="e">
        <f>IF(Table1[[#This Row],[Category All]]="Category 1", "Yes",NA())</f>
        <v>#N/A</v>
      </c>
      <c r="T691" t="e">
        <f>IF(Table1[[#This Row],[Category All]]="Category 2", "Yes",NA())</f>
        <v>#N/A</v>
      </c>
      <c r="U691" t="str">
        <f>IF(Table1[[#This Row],[Category All]]="Category 3", "Yes",NA())</f>
        <v>Yes</v>
      </c>
    </row>
    <row r="692" spans="1:21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2" t="e">
        <f>IF(Table1[[#This Row],[Category All]]="Category 1", "Yes",NA())</f>
        <v>#N/A</v>
      </c>
      <c r="T692" t="e">
        <f>IF(Table1[[#This Row],[Category All]]="Category 2", "Yes",NA())</f>
        <v>#N/A</v>
      </c>
      <c r="U692" t="str">
        <f>IF(Table1[[#This Row],[Category All]]="Category 3", "Yes",NA())</f>
        <v>Yes</v>
      </c>
    </row>
    <row r="693" spans="1:21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3" t="e">
        <f>IF(Table1[[#This Row],[Category All]]="Category 1", "Yes",NA())</f>
        <v>#N/A</v>
      </c>
      <c r="T693" t="str">
        <f>IF(Table1[[#This Row],[Category All]]="Category 2", "Yes",NA())</f>
        <v>Yes</v>
      </c>
      <c r="U693" t="e">
        <f>IF(Table1[[#This Row],[Category All]]="Category 3", "Yes",NA())</f>
        <v>#N/A</v>
      </c>
    </row>
    <row r="694" spans="1:21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94" t="str">
        <f>IF(Table1[[#This Row],[Category All]]="Category 1", "Yes",NA())</f>
        <v>Yes</v>
      </c>
      <c r="T694" t="e">
        <f>IF(Table1[[#This Row],[Category All]]="Category 2", "Yes",NA())</f>
        <v>#N/A</v>
      </c>
      <c r="U694" t="e">
        <f>IF(Table1[[#This Row],[Category All]]="Category 3", "Yes",NA())</f>
        <v>#N/A</v>
      </c>
    </row>
    <row r="695" spans="1:21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5" t="e">
        <f>IF(Table1[[#This Row],[Category All]]="Category 1", "Yes",NA())</f>
        <v>#N/A</v>
      </c>
      <c r="T695" t="e">
        <f>IF(Table1[[#This Row],[Category All]]="Category 2", "Yes",NA())</f>
        <v>#N/A</v>
      </c>
      <c r="U695" t="str">
        <f>IF(Table1[[#This Row],[Category All]]="Category 3", "Yes",NA())</f>
        <v>Yes</v>
      </c>
    </row>
    <row r="696" spans="1:21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6" t="e">
        <f>IF(Table1[[#This Row],[Category All]]="Category 1", "Yes",NA())</f>
        <v>#N/A</v>
      </c>
      <c r="T696" t="str">
        <f>IF(Table1[[#This Row],[Category All]]="Category 2", "Yes",NA())</f>
        <v>Yes</v>
      </c>
      <c r="U696" t="e">
        <f>IF(Table1[[#This Row],[Category All]]="Category 3", "Yes",NA())</f>
        <v>#N/A</v>
      </c>
    </row>
    <row r="697" spans="1:21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7" t="e">
        <f>IF(Table1[[#This Row],[Category All]]="Category 1", "Yes",NA())</f>
        <v>#N/A</v>
      </c>
      <c r="T697" t="str">
        <f>IF(Table1[[#This Row],[Category All]]="Category 2", "Yes",NA())</f>
        <v>Yes</v>
      </c>
      <c r="U697" t="e">
        <f>IF(Table1[[#This Row],[Category All]]="Category 3", "Yes",NA())</f>
        <v>#N/A</v>
      </c>
    </row>
    <row r="698" spans="1:21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8" t="e">
        <f>IF(Table1[[#This Row],[Category All]]="Category 1", "Yes",NA())</f>
        <v>#N/A</v>
      </c>
      <c r="T698" t="str">
        <f>IF(Table1[[#This Row],[Category All]]="Category 2", "Yes",NA())</f>
        <v>Yes</v>
      </c>
      <c r="U698" t="e">
        <f>IF(Table1[[#This Row],[Category All]]="Category 3", "Yes",NA())</f>
        <v>#N/A</v>
      </c>
    </row>
    <row r="699" spans="1:21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9" t="e">
        <f>IF(Table1[[#This Row],[Category All]]="Category 1", "Yes",NA())</f>
        <v>#N/A</v>
      </c>
      <c r="T699" t="str">
        <f>IF(Table1[[#This Row],[Category All]]="Category 2", "Yes",NA())</f>
        <v>Yes</v>
      </c>
      <c r="U699" t="e">
        <f>IF(Table1[[#This Row],[Category All]]="Category 3", "Yes",NA())</f>
        <v>#N/A</v>
      </c>
    </row>
    <row r="700" spans="1:21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0" t="e">
        <f>IF(Table1[[#This Row],[Category All]]="Category 1", "Yes",NA())</f>
        <v>#N/A</v>
      </c>
      <c r="T700" t="str">
        <f>IF(Table1[[#This Row],[Category All]]="Category 2", "Yes",NA())</f>
        <v>Yes</v>
      </c>
      <c r="U700" t="e">
        <f>IF(Table1[[#This Row],[Category All]]="Category 3", "Yes",NA())</f>
        <v>#N/A</v>
      </c>
    </row>
    <row r="701" spans="1:21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1" t="e">
        <f>IF(Table1[[#This Row],[Category All]]="Category 1", "Yes",NA())</f>
        <v>#N/A</v>
      </c>
      <c r="T701" t="e">
        <f>IF(Table1[[#This Row],[Category All]]="Category 2", "Yes",NA())</f>
        <v>#N/A</v>
      </c>
      <c r="U701" t="str">
        <f>IF(Table1[[#This Row],[Category All]]="Category 3", "Yes",NA())</f>
        <v>Yes</v>
      </c>
    </row>
    <row r="702" spans="1:21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2" t="e">
        <f>IF(Table1[[#This Row],[Category All]]="Category 1", "Yes",NA())</f>
        <v>#N/A</v>
      </c>
      <c r="T702" t="e">
        <f>IF(Table1[[#This Row],[Category All]]="Category 2", "Yes",NA())</f>
        <v>#N/A</v>
      </c>
      <c r="U702" t="str">
        <f>IF(Table1[[#This Row],[Category All]]="Category 3", "Yes",NA())</f>
        <v>Yes</v>
      </c>
    </row>
    <row r="703" spans="1:21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3" t="e">
        <f>IF(Table1[[#This Row],[Category All]]="Category 1", "Yes",NA())</f>
        <v>#N/A</v>
      </c>
      <c r="T703" t="e">
        <f>IF(Table1[[#This Row],[Category All]]="Category 2", "Yes",NA())</f>
        <v>#N/A</v>
      </c>
      <c r="U703" t="str">
        <f>IF(Table1[[#This Row],[Category All]]="Category 3", "Yes",NA())</f>
        <v>Yes</v>
      </c>
    </row>
    <row r="704" spans="1:21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4" t="e">
        <f>IF(Table1[[#This Row],[Category All]]="Category 1", "Yes",NA())</f>
        <v>#N/A</v>
      </c>
      <c r="T704" t="str">
        <f>IF(Table1[[#This Row],[Category All]]="Category 2", "Yes",NA())</f>
        <v>Yes</v>
      </c>
      <c r="U704" t="e">
        <f>IF(Table1[[#This Row],[Category All]]="Category 3", "Yes",NA())</f>
        <v>#N/A</v>
      </c>
    </row>
    <row r="705" spans="1:21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5" t="e">
        <f>IF(Table1[[#This Row],[Category All]]="Category 1", "Yes",NA())</f>
        <v>#N/A</v>
      </c>
      <c r="T705" t="e">
        <f>IF(Table1[[#This Row],[Category All]]="Category 2", "Yes",NA())</f>
        <v>#N/A</v>
      </c>
      <c r="U705" t="str">
        <f>IF(Table1[[#This Row],[Category All]]="Category 3", "Yes",NA())</f>
        <v>Yes</v>
      </c>
    </row>
    <row r="706" spans="1:21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6" t="e">
        <f>IF(Table1[[#This Row],[Category All]]="Category 1", "Yes",NA())</f>
        <v>#N/A</v>
      </c>
      <c r="T706" t="e">
        <f>IF(Table1[[#This Row],[Category All]]="Category 2", "Yes",NA())</f>
        <v>#N/A</v>
      </c>
      <c r="U706" t="str">
        <f>IF(Table1[[#This Row],[Category All]]="Category 3", "Yes",NA())</f>
        <v>Yes</v>
      </c>
    </row>
    <row r="707" spans="1:21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7" t="e">
        <f>IF(Table1[[#This Row],[Category All]]="Category 1", "Yes",NA())</f>
        <v>#N/A</v>
      </c>
      <c r="T707" t="str">
        <f>IF(Table1[[#This Row],[Category All]]="Category 2", "Yes",NA())</f>
        <v>Yes</v>
      </c>
      <c r="U707" t="e">
        <f>IF(Table1[[#This Row],[Category All]]="Category 3", "Yes",NA())</f>
        <v>#N/A</v>
      </c>
    </row>
    <row r="708" spans="1:21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8" t="e">
        <f>IF(Table1[[#This Row],[Category All]]="Category 1", "Yes",NA())</f>
        <v>#N/A</v>
      </c>
      <c r="T708" t="str">
        <f>IF(Table1[[#This Row],[Category All]]="Category 2", "Yes",NA())</f>
        <v>Yes</v>
      </c>
      <c r="U708" t="e">
        <f>IF(Table1[[#This Row],[Category All]]="Category 3", "Yes",NA())</f>
        <v>#N/A</v>
      </c>
    </row>
    <row r="709" spans="1:21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9" t="e">
        <f>IF(Table1[[#This Row],[Category All]]="Category 1", "Yes",NA())</f>
        <v>#N/A</v>
      </c>
      <c r="T709" t="str">
        <f>IF(Table1[[#This Row],[Category All]]="Category 2", "Yes",NA())</f>
        <v>Yes</v>
      </c>
      <c r="U709" t="e">
        <f>IF(Table1[[#This Row],[Category All]]="Category 3", "Yes",NA())</f>
        <v>#N/A</v>
      </c>
    </row>
    <row r="710" spans="1:21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0" t="e">
        <f>IF(Table1[[#This Row],[Category All]]="Category 1", "Yes",NA())</f>
        <v>#N/A</v>
      </c>
      <c r="T710" t="str">
        <f>IF(Table1[[#This Row],[Category All]]="Category 2", "Yes",NA())</f>
        <v>Yes</v>
      </c>
      <c r="U710" t="e">
        <f>IF(Table1[[#This Row],[Category All]]="Category 3", "Yes",NA())</f>
        <v>#N/A</v>
      </c>
    </row>
    <row r="711" spans="1:21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1" t="e">
        <f>IF(Table1[[#This Row],[Category All]]="Category 1", "Yes",NA())</f>
        <v>#N/A</v>
      </c>
      <c r="T711" t="e">
        <f>IF(Table1[[#This Row],[Category All]]="Category 2", "Yes",NA())</f>
        <v>#N/A</v>
      </c>
      <c r="U711" t="str">
        <f>IF(Table1[[#This Row],[Category All]]="Category 3", "Yes",NA())</f>
        <v>Yes</v>
      </c>
    </row>
    <row r="712" spans="1:21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2" t="e">
        <f>IF(Table1[[#This Row],[Category All]]="Category 1", "Yes",NA())</f>
        <v>#N/A</v>
      </c>
      <c r="T712" t="e">
        <f>IF(Table1[[#This Row],[Category All]]="Category 2", "Yes",NA())</f>
        <v>#N/A</v>
      </c>
      <c r="U712" t="str">
        <f>IF(Table1[[#This Row],[Category All]]="Category 3", "Yes",NA())</f>
        <v>Yes</v>
      </c>
    </row>
    <row r="713" spans="1:21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3" t="e">
        <f>IF(Table1[[#This Row],[Category All]]="Category 1", "Yes",NA())</f>
        <v>#N/A</v>
      </c>
      <c r="T713" t="str">
        <f>IF(Table1[[#This Row],[Category All]]="Category 2", "Yes",NA())</f>
        <v>Yes</v>
      </c>
      <c r="U713" t="e">
        <f>IF(Table1[[#This Row],[Category All]]="Category 3", "Yes",NA())</f>
        <v>#N/A</v>
      </c>
    </row>
    <row r="714" spans="1:21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4" t="e">
        <f>IF(Table1[[#This Row],[Category All]]="Category 1", "Yes",NA())</f>
        <v>#N/A</v>
      </c>
      <c r="T714" t="e">
        <f>IF(Table1[[#This Row],[Category All]]="Category 2", "Yes",NA())</f>
        <v>#N/A</v>
      </c>
      <c r="U714" t="str">
        <f>IF(Table1[[#This Row],[Category All]]="Category 3", "Yes",NA())</f>
        <v>Yes</v>
      </c>
    </row>
    <row r="715" spans="1:21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5" t="e">
        <f>IF(Table1[[#This Row],[Category All]]="Category 1", "Yes",NA())</f>
        <v>#N/A</v>
      </c>
      <c r="T715" t="str">
        <f>IF(Table1[[#This Row],[Category All]]="Category 2", "Yes",NA())</f>
        <v>Yes</v>
      </c>
      <c r="U715" t="e">
        <f>IF(Table1[[#This Row],[Category All]]="Category 3", "Yes",NA())</f>
        <v>#N/A</v>
      </c>
    </row>
    <row r="716" spans="1:21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6" t="e">
        <f>IF(Table1[[#This Row],[Category All]]="Category 1", "Yes",NA())</f>
        <v>#N/A</v>
      </c>
      <c r="T716" t="e">
        <f>IF(Table1[[#This Row],[Category All]]="Category 2", "Yes",NA())</f>
        <v>#N/A</v>
      </c>
      <c r="U716" t="str">
        <f>IF(Table1[[#This Row],[Category All]]="Category 3", "Yes",NA())</f>
        <v>Yes</v>
      </c>
    </row>
    <row r="717" spans="1:21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7" t="e">
        <f>IF(Table1[[#This Row],[Category All]]="Category 1", "Yes",NA())</f>
        <v>#N/A</v>
      </c>
      <c r="T717" t="str">
        <f>IF(Table1[[#This Row],[Category All]]="Category 2", "Yes",NA())</f>
        <v>Yes</v>
      </c>
      <c r="U717" t="e">
        <f>IF(Table1[[#This Row],[Category All]]="Category 3", "Yes",NA())</f>
        <v>#N/A</v>
      </c>
    </row>
    <row r="718" spans="1:21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8" t="e">
        <f>IF(Table1[[#This Row],[Category All]]="Category 1", "Yes",NA())</f>
        <v>#N/A</v>
      </c>
      <c r="T718" t="e">
        <f>IF(Table1[[#This Row],[Category All]]="Category 2", "Yes",NA())</f>
        <v>#N/A</v>
      </c>
      <c r="U718" t="str">
        <f>IF(Table1[[#This Row],[Category All]]="Category 3", "Yes",NA())</f>
        <v>Yes</v>
      </c>
    </row>
    <row r="719" spans="1:21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9" t="e">
        <f>IF(Table1[[#This Row],[Category All]]="Category 1", "Yes",NA())</f>
        <v>#N/A</v>
      </c>
      <c r="T719" t="e">
        <f>IF(Table1[[#This Row],[Category All]]="Category 2", "Yes",NA())</f>
        <v>#N/A</v>
      </c>
      <c r="U719" t="str">
        <f>IF(Table1[[#This Row],[Category All]]="Category 3", "Yes",NA())</f>
        <v>Yes</v>
      </c>
    </row>
    <row r="720" spans="1:21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0" t="e">
        <f>IF(Table1[[#This Row],[Category All]]="Category 1", "Yes",NA())</f>
        <v>#N/A</v>
      </c>
      <c r="T720" t="str">
        <f>IF(Table1[[#This Row],[Category All]]="Category 2", "Yes",NA())</f>
        <v>Yes</v>
      </c>
      <c r="U720" t="e">
        <f>IF(Table1[[#This Row],[Category All]]="Category 3", "Yes",NA())</f>
        <v>#N/A</v>
      </c>
    </row>
    <row r="721" spans="1:21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1" t="e">
        <f>IF(Table1[[#This Row],[Category All]]="Category 1", "Yes",NA())</f>
        <v>#N/A</v>
      </c>
      <c r="T721" t="e">
        <f>IF(Table1[[#This Row],[Category All]]="Category 2", "Yes",NA())</f>
        <v>#N/A</v>
      </c>
      <c r="U721" t="str">
        <f>IF(Table1[[#This Row],[Category All]]="Category 3", "Yes",NA())</f>
        <v>Yes</v>
      </c>
    </row>
    <row r="722" spans="1:21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2" t="e">
        <f>IF(Table1[[#This Row],[Category All]]="Category 1", "Yes",NA())</f>
        <v>#N/A</v>
      </c>
      <c r="T722" t="e">
        <f>IF(Table1[[#This Row],[Category All]]="Category 2", "Yes",NA())</f>
        <v>#N/A</v>
      </c>
      <c r="U722" t="str">
        <f>IF(Table1[[#This Row],[Category All]]="Category 3", "Yes",NA())</f>
        <v>Yes</v>
      </c>
    </row>
    <row r="723" spans="1:21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3" t="e">
        <f>IF(Table1[[#This Row],[Category All]]="Category 1", "Yes",NA())</f>
        <v>#N/A</v>
      </c>
      <c r="T723" t="str">
        <f>IF(Table1[[#This Row],[Category All]]="Category 2", "Yes",NA())</f>
        <v>Yes</v>
      </c>
      <c r="U723" t="e">
        <f>IF(Table1[[#This Row],[Category All]]="Category 3", "Yes",NA())</f>
        <v>#N/A</v>
      </c>
    </row>
    <row r="724" spans="1:21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4" t="e">
        <f>IF(Table1[[#This Row],[Category All]]="Category 1", "Yes",NA())</f>
        <v>#N/A</v>
      </c>
      <c r="T724" t="e">
        <f>IF(Table1[[#This Row],[Category All]]="Category 2", "Yes",NA())</f>
        <v>#N/A</v>
      </c>
      <c r="U724" t="str">
        <f>IF(Table1[[#This Row],[Category All]]="Category 3", "Yes",NA())</f>
        <v>Yes</v>
      </c>
    </row>
    <row r="725" spans="1:21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5" t="e">
        <f>IF(Table1[[#This Row],[Category All]]="Category 1", "Yes",NA())</f>
        <v>#N/A</v>
      </c>
      <c r="T725" t="str">
        <f>IF(Table1[[#This Row],[Category All]]="Category 2", "Yes",NA())</f>
        <v>Yes</v>
      </c>
      <c r="U725" t="e">
        <f>IF(Table1[[#This Row],[Category All]]="Category 3", "Yes",NA())</f>
        <v>#N/A</v>
      </c>
    </row>
    <row r="726" spans="1:21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6" t="e">
        <f>IF(Table1[[#This Row],[Category All]]="Category 1", "Yes",NA())</f>
        <v>#N/A</v>
      </c>
      <c r="T726" t="str">
        <f>IF(Table1[[#This Row],[Category All]]="Category 2", "Yes",NA())</f>
        <v>Yes</v>
      </c>
      <c r="U726" t="e">
        <f>IF(Table1[[#This Row],[Category All]]="Category 3", "Yes",NA())</f>
        <v>#N/A</v>
      </c>
    </row>
    <row r="727" spans="1:21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7" t="e">
        <f>IF(Table1[[#This Row],[Category All]]="Category 1", "Yes",NA())</f>
        <v>#N/A</v>
      </c>
      <c r="T727" t="e">
        <f>IF(Table1[[#This Row],[Category All]]="Category 2", "Yes",NA())</f>
        <v>#N/A</v>
      </c>
      <c r="U727" t="str">
        <f>IF(Table1[[#This Row],[Category All]]="Category 3", "Yes",NA())</f>
        <v>Yes</v>
      </c>
    </row>
    <row r="728" spans="1:21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8" t="e">
        <f>IF(Table1[[#This Row],[Category All]]="Category 1", "Yes",NA())</f>
        <v>#N/A</v>
      </c>
      <c r="T728" t="str">
        <f>IF(Table1[[#This Row],[Category All]]="Category 2", "Yes",NA())</f>
        <v>Yes</v>
      </c>
      <c r="U728" t="e">
        <f>IF(Table1[[#This Row],[Category All]]="Category 3", "Yes",NA())</f>
        <v>#N/A</v>
      </c>
    </row>
    <row r="729" spans="1:21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9" t="e">
        <f>IF(Table1[[#This Row],[Category All]]="Category 1", "Yes",NA())</f>
        <v>#N/A</v>
      </c>
      <c r="T729" t="str">
        <f>IF(Table1[[#This Row],[Category All]]="Category 2", "Yes",NA())</f>
        <v>Yes</v>
      </c>
      <c r="U729" t="e">
        <f>IF(Table1[[#This Row],[Category All]]="Category 3", "Yes",NA())</f>
        <v>#N/A</v>
      </c>
    </row>
    <row r="730" spans="1:21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0" t="e">
        <f>IF(Table1[[#This Row],[Category All]]="Category 1", "Yes",NA())</f>
        <v>#N/A</v>
      </c>
      <c r="T730" t="e">
        <f>IF(Table1[[#This Row],[Category All]]="Category 2", "Yes",NA())</f>
        <v>#N/A</v>
      </c>
      <c r="U730" t="str">
        <f>IF(Table1[[#This Row],[Category All]]="Category 3", "Yes",NA())</f>
        <v>Yes</v>
      </c>
    </row>
    <row r="731" spans="1:21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1" t="e">
        <f>IF(Table1[[#This Row],[Category All]]="Category 1", "Yes",NA())</f>
        <v>#N/A</v>
      </c>
      <c r="T731" t="e">
        <f>IF(Table1[[#This Row],[Category All]]="Category 2", "Yes",NA())</f>
        <v>#N/A</v>
      </c>
      <c r="U731" t="str">
        <f>IF(Table1[[#This Row],[Category All]]="Category 3", "Yes",NA())</f>
        <v>Yes</v>
      </c>
    </row>
    <row r="732" spans="1:21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2" t="e">
        <f>IF(Table1[[#This Row],[Category All]]="Category 1", "Yes",NA())</f>
        <v>#N/A</v>
      </c>
      <c r="T732" t="str">
        <f>IF(Table1[[#This Row],[Category All]]="Category 2", "Yes",NA())</f>
        <v>Yes</v>
      </c>
      <c r="U732" t="e">
        <f>IF(Table1[[#This Row],[Category All]]="Category 3", "Yes",NA())</f>
        <v>#N/A</v>
      </c>
    </row>
    <row r="733" spans="1:21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3" t="e">
        <f>IF(Table1[[#This Row],[Category All]]="Category 1", "Yes",NA())</f>
        <v>#N/A</v>
      </c>
      <c r="T733" t="e">
        <f>IF(Table1[[#This Row],[Category All]]="Category 2", "Yes",NA())</f>
        <v>#N/A</v>
      </c>
      <c r="U733" t="str">
        <f>IF(Table1[[#This Row],[Category All]]="Category 3", "Yes",NA())</f>
        <v>Yes</v>
      </c>
    </row>
    <row r="734" spans="1:21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4" t="e">
        <f>IF(Table1[[#This Row],[Category All]]="Category 1", "Yes",NA())</f>
        <v>#N/A</v>
      </c>
      <c r="T734" t="str">
        <f>IF(Table1[[#This Row],[Category All]]="Category 2", "Yes",NA())</f>
        <v>Yes</v>
      </c>
      <c r="U734" t="e">
        <f>IF(Table1[[#This Row],[Category All]]="Category 3", "Yes",NA())</f>
        <v>#N/A</v>
      </c>
    </row>
    <row r="735" spans="1:21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5" t="e">
        <f>IF(Table1[[#This Row],[Category All]]="Category 1", "Yes",NA())</f>
        <v>#N/A</v>
      </c>
      <c r="T735" t="str">
        <f>IF(Table1[[#This Row],[Category All]]="Category 2", "Yes",NA())</f>
        <v>Yes</v>
      </c>
      <c r="U735" t="e">
        <f>IF(Table1[[#This Row],[Category All]]="Category 3", "Yes",NA())</f>
        <v>#N/A</v>
      </c>
    </row>
    <row r="736" spans="1:21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6" t="e">
        <f>IF(Table1[[#This Row],[Category All]]="Category 1", "Yes",NA())</f>
        <v>#N/A</v>
      </c>
      <c r="T736" t="str">
        <f>IF(Table1[[#This Row],[Category All]]="Category 2", "Yes",NA())</f>
        <v>Yes</v>
      </c>
      <c r="U736" t="e">
        <f>IF(Table1[[#This Row],[Category All]]="Category 3", "Yes",NA())</f>
        <v>#N/A</v>
      </c>
    </row>
    <row r="737" spans="1:21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7" t="e">
        <f>IF(Table1[[#This Row],[Category All]]="Category 1", "Yes",NA())</f>
        <v>#N/A</v>
      </c>
      <c r="T737" t="str">
        <f>IF(Table1[[#This Row],[Category All]]="Category 2", "Yes",NA())</f>
        <v>Yes</v>
      </c>
      <c r="U737" t="e">
        <f>IF(Table1[[#This Row],[Category All]]="Category 3", "Yes",NA())</f>
        <v>#N/A</v>
      </c>
    </row>
    <row r="738" spans="1:21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8" t="e">
        <f>IF(Table1[[#This Row],[Category All]]="Category 1", "Yes",NA())</f>
        <v>#N/A</v>
      </c>
      <c r="T738" t="str">
        <f>IF(Table1[[#This Row],[Category All]]="Category 2", "Yes",NA())</f>
        <v>Yes</v>
      </c>
      <c r="U738" t="e">
        <f>IF(Table1[[#This Row],[Category All]]="Category 3", "Yes",NA())</f>
        <v>#N/A</v>
      </c>
    </row>
    <row r="739" spans="1:21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9" t="e">
        <f>IF(Table1[[#This Row],[Category All]]="Category 1", "Yes",NA())</f>
        <v>#N/A</v>
      </c>
      <c r="T739" t="e">
        <f>IF(Table1[[#This Row],[Category All]]="Category 2", "Yes",NA())</f>
        <v>#N/A</v>
      </c>
      <c r="U739" t="str">
        <f>IF(Table1[[#This Row],[Category All]]="Category 3", "Yes",NA())</f>
        <v>Yes</v>
      </c>
    </row>
    <row r="740" spans="1:21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0" t="e">
        <f>IF(Table1[[#This Row],[Category All]]="Category 1", "Yes",NA())</f>
        <v>#N/A</v>
      </c>
      <c r="T740" t="e">
        <f>IF(Table1[[#This Row],[Category All]]="Category 2", "Yes",NA())</f>
        <v>#N/A</v>
      </c>
      <c r="U740" t="str">
        <f>IF(Table1[[#This Row],[Category All]]="Category 3", "Yes",NA())</f>
        <v>Yes</v>
      </c>
    </row>
    <row r="741" spans="1:21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1" t="e">
        <f>IF(Table1[[#This Row],[Category All]]="Category 1", "Yes",NA())</f>
        <v>#N/A</v>
      </c>
      <c r="T741" t="e">
        <f>IF(Table1[[#This Row],[Category All]]="Category 2", "Yes",NA())</f>
        <v>#N/A</v>
      </c>
      <c r="U741" t="str">
        <f>IF(Table1[[#This Row],[Category All]]="Category 3", "Yes",NA())</f>
        <v>Yes</v>
      </c>
    </row>
    <row r="742" spans="1:21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2" t="e">
        <f>IF(Table1[[#This Row],[Category All]]="Category 1", "Yes",NA())</f>
        <v>#N/A</v>
      </c>
      <c r="T742" t="str">
        <f>IF(Table1[[#This Row],[Category All]]="Category 2", "Yes",NA())</f>
        <v>Yes</v>
      </c>
      <c r="U742" t="e">
        <f>IF(Table1[[#This Row],[Category All]]="Category 3", "Yes",NA())</f>
        <v>#N/A</v>
      </c>
    </row>
    <row r="743" spans="1:21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3" t="e">
        <f>IF(Table1[[#This Row],[Category All]]="Category 1", "Yes",NA())</f>
        <v>#N/A</v>
      </c>
      <c r="T743" t="str">
        <f>IF(Table1[[#This Row],[Category All]]="Category 2", "Yes",NA())</f>
        <v>Yes</v>
      </c>
      <c r="U743" t="e">
        <f>IF(Table1[[#This Row],[Category All]]="Category 3", "Yes",NA())</f>
        <v>#N/A</v>
      </c>
    </row>
    <row r="744" spans="1:21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4" t="e">
        <f>IF(Table1[[#This Row],[Category All]]="Category 1", "Yes",NA())</f>
        <v>#N/A</v>
      </c>
      <c r="T744" t="str">
        <f>IF(Table1[[#This Row],[Category All]]="Category 2", "Yes",NA())</f>
        <v>Yes</v>
      </c>
      <c r="U744" t="e">
        <f>IF(Table1[[#This Row],[Category All]]="Category 3", "Yes",NA())</f>
        <v>#N/A</v>
      </c>
    </row>
    <row r="745" spans="1:21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5" t="e">
        <f>IF(Table1[[#This Row],[Category All]]="Category 1", "Yes",NA())</f>
        <v>#N/A</v>
      </c>
      <c r="T745" t="str">
        <f>IF(Table1[[#This Row],[Category All]]="Category 2", "Yes",NA())</f>
        <v>Yes</v>
      </c>
      <c r="U745" t="e">
        <f>IF(Table1[[#This Row],[Category All]]="Category 3", "Yes",NA())</f>
        <v>#N/A</v>
      </c>
    </row>
    <row r="746" spans="1:21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6" t="e">
        <f>IF(Table1[[#This Row],[Category All]]="Category 1", "Yes",NA())</f>
        <v>#N/A</v>
      </c>
      <c r="T746" t="str">
        <f>IF(Table1[[#This Row],[Category All]]="Category 2", "Yes",NA())</f>
        <v>Yes</v>
      </c>
      <c r="U746" t="e">
        <f>IF(Table1[[#This Row],[Category All]]="Category 3", "Yes",NA())</f>
        <v>#N/A</v>
      </c>
    </row>
    <row r="747" spans="1:21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7" t="e">
        <f>IF(Table1[[#This Row],[Category All]]="Category 1", "Yes",NA())</f>
        <v>#N/A</v>
      </c>
      <c r="T747" t="e">
        <f>IF(Table1[[#This Row],[Category All]]="Category 2", "Yes",NA())</f>
        <v>#N/A</v>
      </c>
      <c r="U747" t="str">
        <f>IF(Table1[[#This Row],[Category All]]="Category 3", "Yes",NA())</f>
        <v>Yes</v>
      </c>
    </row>
    <row r="748" spans="1:21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8" t="e">
        <f>IF(Table1[[#This Row],[Category All]]="Category 1", "Yes",NA())</f>
        <v>#N/A</v>
      </c>
      <c r="T748" t="str">
        <f>IF(Table1[[#This Row],[Category All]]="Category 2", "Yes",NA())</f>
        <v>Yes</v>
      </c>
      <c r="U748" t="e">
        <f>IF(Table1[[#This Row],[Category All]]="Category 3", "Yes",NA())</f>
        <v>#N/A</v>
      </c>
    </row>
    <row r="749" spans="1:21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9" t="e">
        <f>IF(Table1[[#This Row],[Category All]]="Category 1", "Yes",NA())</f>
        <v>#N/A</v>
      </c>
      <c r="T749" t="str">
        <f>IF(Table1[[#This Row],[Category All]]="Category 2", "Yes",NA())</f>
        <v>Yes</v>
      </c>
      <c r="U749" t="e">
        <f>IF(Table1[[#This Row],[Category All]]="Category 3", "Yes",NA())</f>
        <v>#N/A</v>
      </c>
    </row>
    <row r="750" spans="1:21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0" t="e">
        <f>IF(Table1[[#This Row],[Category All]]="Category 1", "Yes",NA())</f>
        <v>#N/A</v>
      </c>
      <c r="T750" t="e">
        <f>IF(Table1[[#This Row],[Category All]]="Category 2", "Yes",NA())</f>
        <v>#N/A</v>
      </c>
      <c r="U750" t="str">
        <f>IF(Table1[[#This Row],[Category All]]="Category 3", "Yes",NA())</f>
        <v>Yes</v>
      </c>
    </row>
    <row r="751" spans="1:21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1" t="e">
        <f>IF(Table1[[#This Row],[Category All]]="Category 1", "Yes",NA())</f>
        <v>#N/A</v>
      </c>
      <c r="T751" t="str">
        <f>IF(Table1[[#This Row],[Category All]]="Category 2", "Yes",NA())</f>
        <v>Yes</v>
      </c>
      <c r="U751" t="e">
        <f>IF(Table1[[#This Row],[Category All]]="Category 3", "Yes",NA())</f>
        <v>#N/A</v>
      </c>
    </row>
    <row r="752" spans="1:21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2" t="e">
        <f>IF(Table1[[#This Row],[Category All]]="Category 1", "Yes",NA())</f>
        <v>#N/A</v>
      </c>
      <c r="T752" t="str">
        <f>IF(Table1[[#This Row],[Category All]]="Category 2", "Yes",NA())</f>
        <v>Yes</v>
      </c>
      <c r="U752" t="e">
        <f>IF(Table1[[#This Row],[Category All]]="Category 3", "Yes",NA())</f>
        <v>#N/A</v>
      </c>
    </row>
    <row r="753" spans="1:21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3" t="e">
        <f>IF(Table1[[#This Row],[Category All]]="Category 1", "Yes",NA())</f>
        <v>#N/A</v>
      </c>
      <c r="T753" t="str">
        <f>IF(Table1[[#This Row],[Category All]]="Category 2", "Yes",NA())</f>
        <v>Yes</v>
      </c>
      <c r="U753" t="e">
        <f>IF(Table1[[#This Row],[Category All]]="Category 3", "Yes",NA())</f>
        <v>#N/A</v>
      </c>
    </row>
    <row r="754" spans="1:21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4" t="e">
        <f>IF(Table1[[#This Row],[Category All]]="Category 1", "Yes",NA())</f>
        <v>#N/A</v>
      </c>
      <c r="T754" t="str">
        <f>IF(Table1[[#This Row],[Category All]]="Category 2", "Yes",NA())</f>
        <v>Yes</v>
      </c>
      <c r="U754" t="e">
        <f>IF(Table1[[#This Row],[Category All]]="Category 3", "Yes",NA())</f>
        <v>#N/A</v>
      </c>
    </row>
    <row r="755" spans="1:21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5" t="e">
        <f>IF(Table1[[#This Row],[Category All]]="Category 1", "Yes",NA())</f>
        <v>#N/A</v>
      </c>
      <c r="T755" t="str">
        <f>IF(Table1[[#This Row],[Category All]]="Category 2", "Yes",NA())</f>
        <v>Yes</v>
      </c>
      <c r="U755" t="e">
        <f>IF(Table1[[#This Row],[Category All]]="Category 3", "Yes",NA())</f>
        <v>#N/A</v>
      </c>
    </row>
    <row r="756" spans="1:21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6" t="e">
        <f>IF(Table1[[#This Row],[Category All]]="Category 1", "Yes",NA())</f>
        <v>#N/A</v>
      </c>
      <c r="T756" t="e">
        <f>IF(Table1[[#This Row],[Category All]]="Category 2", "Yes",NA())</f>
        <v>#N/A</v>
      </c>
      <c r="U756" t="str">
        <f>IF(Table1[[#This Row],[Category All]]="Category 3", "Yes",NA())</f>
        <v>Yes</v>
      </c>
    </row>
    <row r="757" spans="1:21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7" t="e">
        <f>IF(Table1[[#This Row],[Category All]]="Category 1", "Yes",NA())</f>
        <v>#N/A</v>
      </c>
      <c r="T757" t="str">
        <f>IF(Table1[[#This Row],[Category All]]="Category 2", "Yes",NA())</f>
        <v>Yes</v>
      </c>
      <c r="U757" t="e">
        <f>IF(Table1[[#This Row],[Category All]]="Category 3", "Yes",NA())</f>
        <v>#N/A</v>
      </c>
    </row>
    <row r="758" spans="1:21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8" t="e">
        <f>IF(Table1[[#This Row],[Category All]]="Category 1", "Yes",NA())</f>
        <v>#N/A</v>
      </c>
      <c r="T758" t="str">
        <f>IF(Table1[[#This Row],[Category All]]="Category 2", "Yes",NA())</f>
        <v>Yes</v>
      </c>
      <c r="U758" t="e">
        <f>IF(Table1[[#This Row],[Category All]]="Category 3", "Yes",NA())</f>
        <v>#N/A</v>
      </c>
    </row>
    <row r="759" spans="1:21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9" t="e">
        <f>IF(Table1[[#This Row],[Category All]]="Category 1", "Yes",NA())</f>
        <v>#N/A</v>
      </c>
      <c r="T759" t="e">
        <f>IF(Table1[[#This Row],[Category All]]="Category 2", "Yes",NA())</f>
        <v>#N/A</v>
      </c>
      <c r="U759" t="str">
        <f>IF(Table1[[#This Row],[Category All]]="Category 3", "Yes",NA())</f>
        <v>Yes</v>
      </c>
    </row>
    <row r="760" spans="1:21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0" t="e">
        <f>IF(Table1[[#This Row],[Category All]]="Category 1", "Yes",NA())</f>
        <v>#N/A</v>
      </c>
      <c r="T760" t="str">
        <f>IF(Table1[[#This Row],[Category All]]="Category 2", "Yes",NA())</f>
        <v>Yes</v>
      </c>
      <c r="U760" t="e">
        <f>IF(Table1[[#This Row],[Category All]]="Category 3", "Yes",NA())</f>
        <v>#N/A</v>
      </c>
    </row>
    <row r="761" spans="1:21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1" t="e">
        <f>IF(Table1[[#This Row],[Category All]]="Category 1", "Yes",NA())</f>
        <v>#N/A</v>
      </c>
      <c r="T761" t="str">
        <f>IF(Table1[[#This Row],[Category All]]="Category 2", "Yes",NA())</f>
        <v>Yes</v>
      </c>
      <c r="U761" t="e">
        <f>IF(Table1[[#This Row],[Category All]]="Category 3", "Yes",NA())</f>
        <v>#N/A</v>
      </c>
    </row>
    <row r="762" spans="1:21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2" t="e">
        <f>IF(Table1[[#This Row],[Category All]]="Category 1", "Yes",NA())</f>
        <v>#N/A</v>
      </c>
      <c r="T762" t="e">
        <f>IF(Table1[[#This Row],[Category All]]="Category 2", "Yes",NA())</f>
        <v>#N/A</v>
      </c>
      <c r="U762" t="str">
        <f>IF(Table1[[#This Row],[Category All]]="Category 3", "Yes",NA())</f>
        <v>Yes</v>
      </c>
    </row>
    <row r="763" spans="1:21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3" t="e">
        <f>IF(Table1[[#This Row],[Category All]]="Category 1", "Yes",NA())</f>
        <v>#N/A</v>
      </c>
      <c r="T763" t="e">
        <f>IF(Table1[[#This Row],[Category All]]="Category 2", "Yes",NA())</f>
        <v>#N/A</v>
      </c>
      <c r="U763" t="str">
        <f>IF(Table1[[#This Row],[Category All]]="Category 3", "Yes",NA())</f>
        <v>Yes</v>
      </c>
    </row>
    <row r="764" spans="1:21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4" t="e">
        <f>IF(Table1[[#This Row],[Category All]]="Category 1", "Yes",NA())</f>
        <v>#N/A</v>
      </c>
      <c r="T764" t="str">
        <f>IF(Table1[[#This Row],[Category All]]="Category 2", "Yes",NA())</f>
        <v>Yes</v>
      </c>
      <c r="U764" t="e">
        <f>IF(Table1[[#This Row],[Category All]]="Category 3", "Yes",NA())</f>
        <v>#N/A</v>
      </c>
    </row>
    <row r="765" spans="1:21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5" t="e">
        <f>IF(Table1[[#This Row],[Category All]]="Category 1", "Yes",NA())</f>
        <v>#N/A</v>
      </c>
      <c r="T765" t="str">
        <f>IF(Table1[[#This Row],[Category All]]="Category 2", "Yes",NA())</f>
        <v>Yes</v>
      </c>
      <c r="U765" t="e">
        <f>IF(Table1[[#This Row],[Category All]]="Category 3", "Yes",NA())</f>
        <v>#N/A</v>
      </c>
    </row>
    <row r="766" spans="1:21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6" t="e">
        <f>IF(Table1[[#This Row],[Category All]]="Category 1", "Yes",NA())</f>
        <v>#N/A</v>
      </c>
      <c r="T766" t="str">
        <f>IF(Table1[[#This Row],[Category All]]="Category 2", "Yes",NA())</f>
        <v>Yes</v>
      </c>
      <c r="U766" t="e">
        <f>IF(Table1[[#This Row],[Category All]]="Category 3", "Yes",NA())</f>
        <v>#N/A</v>
      </c>
    </row>
    <row r="767" spans="1:21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7" t="e">
        <f>IF(Table1[[#This Row],[Category All]]="Category 1", "Yes",NA())</f>
        <v>#N/A</v>
      </c>
      <c r="T767" t="str">
        <f>IF(Table1[[#This Row],[Category All]]="Category 2", "Yes",NA())</f>
        <v>Yes</v>
      </c>
      <c r="U767" t="e">
        <f>IF(Table1[[#This Row],[Category All]]="Category 3", "Yes",NA())</f>
        <v>#N/A</v>
      </c>
    </row>
    <row r="768" spans="1:21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8" t="e">
        <f>IF(Table1[[#This Row],[Category All]]="Category 1", "Yes",NA())</f>
        <v>#N/A</v>
      </c>
      <c r="T768" t="str">
        <f>IF(Table1[[#This Row],[Category All]]="Category 2", "Yes",NA())</f>
        <v>Yes</v>
      </c>
      <c r="U768" t="e">
        <f>IF(Table1[[#This Row],[Category All]]="Category 3", "Yes",NA())</f>
        <v>#N/A</v>
      </c>
    </row>
    <row r="769" spans="1:21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9" t="e">
        <f>IF(Table1[[#This Row],[Category All]]="Category 1", "Yes",NA())</f>
        <v>#N/A</v>
      </c>
      <c r="T769" t="str">
        <f>IF(Table1[[#This Row],[Category All]]="Category 2", "Yes",NA())</f>
        <v>Yes</v>
      </c>
      <c r="U769" t="e">
        <f>IF(Table1[[#This Row],[Category All]]="Category 3", "Yes",NA())</f>
        <v>#N/A</v>
      </c>
    </row>
    <row r="770" spans="1:21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0" t="e">
        <f>IF(Table1[[#This Row],[Category All]]="Category 1", "Yes",NA())</f>
        <v>#N/A</v>
      </c>
      <c r="T770" t="str">
        <f>IF(Table1[[#This Row],[Category All]]="Category 2", "Yes",NA())</f>
        <v>Yes</v>
      </c>
      <c r="U770" t="e">
        <f>IF(Table1[[#This Row],[Category All]]="Category 3", "Yes",NA())</f>
        <v>#N/A</v>
      </c>
    </row>
    <row r="771" spans="1:21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1" t="e">
        <f>IF(Table1[[#This Row],[Category All]]="Category 1", "Yes",NA())</f>
        <v>#N/A</v>
      </c>
      <c r="T771" t="e">
        <f>IF(Table1[[#This Row],[Category All]]="Category 2", "Yes",NA())</f>
        <v>#N/A</v>
      </c>
      <c r="U771" t="str">
        <f>IF(Table1[[#This Row],[Category All]]="Category 3", "Yes",NA())</f>
        <v>Yes</v>
      </c>
    </row>
    <row r="772" spans="1:21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2" t="e">
        <f>IF(Table1[[#This Row],[Category All]]="Category 1", "Yes",NA())</f>
        <v>#N/A</v>
      </c>
      <c r="T772" t="str">
        <f>IF(Table1[[#This Row],[Category All]]="Category 2", "Yes",NA())</f>
        <v>Yes</v>
      </c>
      <c r="U772" t="e">
        <f>IF(Table1[[#This Row],[Category All]]="Category 3", "Yes",NA())</f>
        <v>#N/A</v>
      </c>
    </row>
    <row r="773" spans="1:21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3" t="e">
        <f>IF(Table1[[#This Row],[Category All]]="Category 1", "Yes",NA())</f>
        <v>#N/A</v>
      </c>
      <c r="T773" t="str">
        <f>IF(Table1[[#This Row],[Category All]]="Category 2", "Yes",NA())</f>
        <v>Yes</v>
      </c>
      <c r="U773" t="e">
        <f>IF(Table1[[#This Row],[Category All]]="Category 3", "Yes",NA())</f>
        <v>#N/A</v>
      </c>
    </row>
    <row r="774" spans="1:21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4" t="e">
        <f>IF(Table1[[#This Row],[Category All]]="Category 1", "Yes",NA())</f>
        <v>#N/A</v>
      </c>
      <c r="T774" t="str">
        <f>IF(Table1[[#This Row],[Category All]]="Category 2", "Yes",NA())</f>
        <v>Yes</v>
      </c>
      <c r="U774" t="e">
        <f>IF(Table1[[#This Row],[Category All]]="Category 3", "Yes",NA())</f>
        <v>#N/A</v>
      </c>
    </row>
    <row r="775" spans="1:21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5" t="e">
        <f>IF(Table1[[#This Row],[Category All]]="Category 1", "Yes",NA())</f>
        <v>#N/A</v>
      </c>
      <c r="T775" t="str">
        <f>IF(Table1[[#This Row],[Category All]]="Category 2", "Yes",NA())</f>
        <v>Yes</v>
      </c>
      <c r="U775" t="e">
        <f>IF(Table1[[#This Row],[Category All]]="Category 3", "Yes",NA())</f>
        <v>#N/A</v>
      </c>
    </row>
    <row r="776" spans="1:21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6" t="e">
        <f>IF(Table1[[#This Row],[Category All]]="Category 1", "Yes",NA())</f>
        <v>#N/A</v>
      </c>
      <c r="T776" t="str">
        <f>IF(Table1[[#This Row],[Category All]]="Category 2", "Yes",NA())</f>
        <v>Yes</v>
      </c>
      <c r="U776" t="e">
        <f>IF(Table1[[#This Row],[Category All]]="Category 3", "Yes",NA())</f>
        <v>#N/A</v>
      </c>
    </row>
    <row r="777" spans="1:21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7" t="e">
        <f>IF(Table1[[#This Row],[Category All]]="Category 1", "Yes",NA())</f>
        <v>#N/A</v>
      </c>
      <c r="T777" t="str">
        <f>IF(Table1[[#This Row],[Category All]]="Category 2", "Yes",NA())</f>
        <v>Yes</v>
      </c>
      <c r="U777" t="e">
        <f>IF(Table1[[#This Row],[Category All]]="Category 3", "Yes",NA())</f>
        <v>#N/A</v>
      </c>
    </row>
    <row r="778" spans="1:21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8" t="e">
        <f>IF(Table1[[#This Row],[Category All]]="Category 1", "Yes",NA())</f>
        <v>#N/A</v>
      </c>
      <c r="T778" t="str">
        <f>IF(Table1[[#This Row],[Category All]]="Category 2", "Yes",NA())</f>
        <v>Yes</v>
      </c>
      <c r="U778" t="e">
        <f>IF(Table1[[#This Row],[Category All]]="Category 3", "Yes",NA())</f>
        <v>#N/A</v>
      </c>
    </row>
    <row r="779" spans="1:21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9" t="e">
        <f>IF(Table1[[#This Row],[Category All]]="Category 1", "Yes",NA())</f>
        <v>#N/A</v>
      </c>
      <c r="T779" t="e">
        <f>IF(Table1[[#This Row],[Category All]]="Category 2", "Yes",NA())</f>
        <v>#N/A</v>
      </c>
      <c r="U779" t="str">
        <f>IF(Table1[[#This Row],[Category All]]="Category 3", "Yes",NA())</f>
        <v>Yes</v>
      </c>
    </row>
    <row r="780" spans="1:21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0" t="e">
        <f>IF(Table1[[#This Row],[Category All]]="Category 1", "Yes",NA())</f>
        <v>#N/A</v>
      </c>
      <c r="T780" t="str">
        <f>IF(Table1[[#This Row],[Category All]]="Category 2", "Yes",NA())</f>
        <v>Yes</v>
      </c>
      <c r="U780" t="e">
        <f>IF(Table1[[#This Row],[Category All]]="Category 3", "Yes",NA())</f>
        <v>#N/A</v>
      </c>
    </row>
    <row r="781" spans="1:21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1" t="e">
        <f>IF(Table1[[#This Row],[Category All]]="Category 1", "Yes",NA())</f>
        <v>#N/A</v>
      </c>
      <c r="T781" t="e">
        <f>IF(Table1[[#This Row],[Category All]]="Category 2", "Yes",NA())</f>
        <v>#N/A</v>
      </c>
      <c r="U781" t="str">
        <f>IF(Table1[[#This Row],[Category All]]="Category 3", "Yes",NA())</f>
        <v>Yes</v>
      </c>
    </row>
    <row r="782" spans="1:21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2" t="e">
        <f>IF(Table1[[#This Row],[Category All]]="Category 1", "Yes",NA())</f>
        <v>#N/A</v>
      </c>
      <c r="T782" t="str">
        <f>IF(Table1[[#This Row],[Category All]]="Category 2", "Yes",NA())</f>
        <v>Yes</v>
      </c>
      <c r="U782" t="e">
        <f>IF(Table1[[#This Row],[Category All]]="Category 3", "Yes",NA())</f>
        <v>#N/A</v>
      </c>
    </row>
    <row r="783" spans="1:21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3" t="e">
        <f>IF(Table1[[#This Row],[Category All]]="Category 1", "Yes",NA())</f>
        <v>#N/A</v>
      </c>
      <c r="T783" t="e">
        <f>IF(Table1[[#This Row],[Category All]]="Category 2", "Yes",NA())</f>
        <v>#N/A</v>
      </c>
      <c r="U783" t="str">
        <f>IF(Table1[[#This Row],[Category All]]="Category 3", "Yes",NA())</f>
        <v>Yes</v>
      </c>
    </row>
    <row r="784" spans="1:21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4" t="e">
        <f>IF(Table1[[#This Row],[Category All]]="Category 1", "Yes",NA())</f>
        <v>#N/A</v>
      </c>
      <c r="T784" t="str">
        <f>IF(Table1[[#This Row],[Category All]]="Category 2", "Yes",NA())</f>
        <v>Yes</v>
      </c>
      <c r="U784" t="e">
        <f>IF(Table1[[#This Row],[Category All]]="Category 3", "Yes",NA())</f>
        <v>#N/A</v>
      </c>
    </row>
    <row r="785" spans="1:21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5" t="e">
        <f>IF(Table1[[#This Row],[Category All]]="Category 1", "Yes",NA())</f>
        <v>#N/A</v>
      </c>
      <c r="T785" t="str">
        <f>IF(Table1[[#This Row],[Category All]]="Category 2", "Yes",NA())</f>
        <v>Yes</v>
      </c>
      <c r="U785" t="e">
        <f>IF(Table1[[#This Row],[Category All]]="Category 3", "Yes",NA())</f>
        <v>#N/A</v>
      </c>
    </row>
    <row r="786" spans="1:21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6" t="e">
        <f>IF(Table1[[#This Row],[Category All]]="Category 1", "Yes",NA())</f>
        <v>#N/A</v>
      </c>
      <c r="T786" t="str">
        <f>IF(Table1[[#This Row],[Category All]]="Category 2", "Yes",NA())</f>
        <v>Yes</v>
      </c>
      <c r="U786" t="e">
        <f>IF(Table1[[#This Row],[Category All]]="Category 3", "Yes",NA())</f>
        <v>#N/A</v>
      </c>
    </row>
    <row r="787" spans="1:21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7" t="e">
        <f>IF(Table1[[#This Row],[Category All]]="Category 1", "Yes",NA())</f>
        <v>#N/A</v>
      </c>
      <c r="T787" t="str">
        <f>IF(Table1[[#This Row],[Category All]]="Category 2", "Yes",NA())</f>
        <v>Yes</v>
      </c>
      <c r="U787" t="e">
        <f>IF(Table1[[#This Row],[Category All]]="Category 3", "Yes",NA())</f>
        <v>#N/A</v>
      </c>
    </row>
    <row r="788" spans="1:21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8" t="e">
        <f>IF(Table1[[#This Row],[Category All]]="Category 1", "Yes",NA())</f>
        <v>#N/A</v>
      </c>
      <c r="T788" t="str">
        <f>IF(Table1[[#This Row],[Category All]]="Category 2", "Yes",NA())</f>
        <v>Yes</v>
      </c>
      <c r="U788" t="e">
        <f>IF(Table1[[#This Row],[Category All]]="Category 3", "Yes",NA())</f>
        <v>#N/A</v>
      </c>
    </row>
    <row r="789" spans="1:21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9" t="e">
        <f>IF(Table1[[#This Row],[Category All]]="Category 1", "Yes",NA())</f>
        <v>#N/A</v>
      </c>
      <c r="T789" t="e">
        <f>IF(Table1[[#This Row],[Category All]]="Category 2", "Yes",NA())</f>
        <v>#N/A</v>
      </c>
      <c r="U789" t="str">
        <f>IF(Table1[[#This Row],[Category All]]="Category 3", "Yes",NA())</f>
        <v>Yes</v>
      </c>
    </row>
    <row r="790" spans="1:21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0" t="e">
        <f>IF(Table1[[#This Row],[Category All]]="Category 1", "Yes",NA())</f>
        <v>#N/A</v>
      </c>
      <c r="T790" t="str">
        <f>IF(Table1[[#This Row],[Category All]]="Category 2", "Yes",NA())</f>
        <v>Yes</v>
      </c>
      <c r="U790" t="e">
        <f>IF(Table1[[#This Row],[Category All]]="Category 3", "Yes",NA())</f>
        <v>#N/A</v>
      </c>
    </row>
    <row r="791" spans="1:21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1" t="e">
        <f>IF(Table1[[#This Row],[Category All]]="Category 1", "Yes",NA())</f>
        <v>#N/A</v>
      </c>
      <c r="T791" t="e">
        <f>IF(Table1[[#This Row],[Category All]]="Category 2", "Yes",NA())</f>
        <v>#N/A</v>
      </c>
      <c r="U791" t="str">
        <f>IF(Table1[[#This Row],[Category All]]="Category 3", "Yes",NA())</f>
        <v>Yes</v>
      </c>
    </row>
    <row r="792" spans="1:21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2" t="e">
        <f>IF(Table1[[#This Row],[Category All]]="Category 1", "Yes",NA())</f>
        <v>#N/A</v>
      </c>
      <c r="T792" t="e">
        <f>IF(Table1[[#This Row],[Category All]]="Category 2", "Yes",NA())</f>
        <v>#N/A</v>
      </c>
      <c r="U792" t="str">
        <f>IF(Table1[[#This Row],[Category All]]="Category 3", "Yes",NA())</f>
        <v>Yes</v>
      </c>
    </row>
    <row r="793" spans="1:21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3" t="e">
        <f>IF(Table1[[#This Row],[Category All]]="Category 1", "Yes",NA())</f>
        <v>#N/A</v>
      </c>
      <c r="T793" t="str">
        <f>IF(Table1[[#This Row],[Category All]]="Category 2", "Yes",NA())</f>
        <v>Yes</v>
      </c>
      <c r="U793" t="e">
        <f>IF(Table1[[#This Row],[Category All]]="Category 3", "Yes",NA())</f>
        <v>#N/A</v>
      </c>
    </row>
    <row r="794" spans="1:21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4" t="e">
        <f>IF(Table1[[#This Row],[Category All]]="Category 1", "Yes",NA())</f>
        <v>#N/A</v>
      </c>
      <c r="T794" t="str">
        <f>IF(Table1[[#This Row],[Category All]]="Category 2", "Yes",NA())</f>
        <v>Yes</v>
      </c>
      <c r="U794" t="e">
        <f>IF(Table1[[#This Row],[Category All]]="Category 3", "Yes",NA())</f>
        <v>#N/A</v>
      </c>
    </row>
    <row r="795" spans="1:21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5" t="e">
        <f>IF(Table1[[#This Row],[Category All]]="Category 1", "Yes",NA())</f>
        <v>#N/A</v>
      </c>
      <c r="T795" t="e">
        <f>IF(Table1[[#This Row],[Category All]]="Category 2", "Yes",NA())</f>
        <v>#N/A</v>
      </c>
      <c r="U795" t="str">
        <f>IF(Table1[[#This Row],[Category All]]="Category 3", "Yes",NA())</f>
        <v>Yes</v>
      </c>
    </row>
    <row r="796" spans="1:21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6" t="e">
        <f>IF(Table1[[#This Row],[Category All]]="Category 1", "Yes",NA())</f>
        <v>#N/A</v>
      </c>
      <c r="T796" t="str">
        <f>IF(Table1[[#This Row],[Category All]]="Category 2", "Yes",NA())</f>
        <v>Yes</v>
      </c>
      <c r="U796" t="e">
        <f>IF(Table1[[#This Row],[Category All]]="Category 3", "Yes",NA())</f>
        <v>#N/A</v>
      </c>
    </row>
    <row r="797" spans="1:21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7" t="e">
        <f>IF(Table1[[#This Row],[Category All]]="Category 1", "Yes",NA())</f>
        <v>#N/A</v>
      </c>
      <c r="T797" t="str">
        <f>IF(Table1[[#This Row],[Category All]]="Category 2", "Yes",NA())</f>
        <v>Yes</v>
      </c>
      <c r="U797" t="e">
        <f>IF(Table1[[#This Row],[Category All]]="Category 3", "Yes",NA())</f>
        <v>#N/A</v>
      </c>
    </row>
    <row r="798" spans="1:21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8" t="e">
        <f>IF(Table1[[#This Row],[Category All]]="Category 1", "Yes",NA())</f>
        <v>#N/A</v>
      </c>
      <c r="T798" t="str">
        <f>IF(Table1[[#This Row],[Category All]]="Category 2", "Yes",NA())</f>
        <v>Yes</v>
      </c>
      <c r="U798" t="e">
        <f>IF(Table1[[#This Row],[Category All]]="Category 3", "Yes",NA())</f>
        <v>#N/A</v>
      </c>
    </row>
    <row r="799" spans="1:21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9" t="e">
        <f>IF(Table1[[#This Row],[Category All]]="Category 1", "Yes",NA())</f>
        <v>#N/A</v>
      </c>
      <c r="T799" t="e">
        <f>IF(Table1[[#This Row],[Category All]]="Category 2", "Yes",NA())</f>
        <v>#N/A</v>
      </c>
      <c r="U799" t="str">
        <f>IF(Table1[[#This Row],[Category All]]="Category 3", "Yes",NA())</f>
        <v>Yes</v>
      </c>
    </row>
    <row r="800" spans="1:21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0" t="e">
        <f>IF(Table1[[#This Row],[Category All]]="Category 1", "Yes",NA())</f>
        <v>#N/A</v>
      </c>
      <c r="T800" t="e">
        <f>IF(Table1[[#This Row],[Category All]]="Category 2", "Yes",NA())</f>
        <v>#N/A</v>
      </c>
      <c r="U800" t="str">
        <f>IF(Table1[[#This Row],[Category All]]="Category 3", "Yes",NA())</f>
        <v>Yes</v>
      </c>
    </row>
    <row r="801" spans="1:21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1" t="e">
        <f>IF(Table1[[#This Row],[Category All]]="Category 1", "Yes",NA())</f>
        <v>#N/A</v>
      </c>
      <c r="T801" t="e">
        <f>IF(Table1[[#This Row],[Category All]]="Category 2", "Yes",NA())</f>
        <v>#N/A</v>
      </c>
      <c r="U801" t="str">
        <f>IF(Table1[[#This Row],[Category All]]="Category 3", "Yes",NA())</f>
        <v>Yes</v>
      </c>
    </row>
    <row r="802" spans="1:21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2" t="e">
        <f>IF(Table1[[#This Row],[Category All]]="Category 1", "Yes",NA())</f>
        <v>#N/A</v>
      </c>
      <c r="T802" t="str">
        <f>IF(Table1[[#This Row],[Category All]]="Category 2", "Yes",NA())</f>
        <v>Yes</v>
      </c>
      <c r="U802" t="e">
        <f>IF(Table1[[#This Row],[Category All]]="Category 3", "Yes",NA())</f>
        <v>#N/A</v>
      </c>
    </row>
    <row r="803" spans="1:21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3" t="e">
        <f>IF(Table1[[#This Row],[Category All]]="Category 1", "Yes",NA())</f>
        <v>#N/A</v>
      </c>
      <c r="T803" t="str">
        <f>IF(Table1[[#This Row],[Category All]]="Category 2", "Yes",NA())</f>
        <v>Yes</v>
      </c>
      <c r="U803" t="e">
        <f>IF(Table1[[#This Row],[Category All]]="Category 3", "Yes",NA())</f>
        <v>#N/A</v>
      </c>
    </row>
    <row r="804" spans="1:21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4" t="e">
        <f>IF(Table1[[#This Row],[Category All]]="Category 1", "Yes",NA())</f>
        <v>#N/A</v>
      </c>
      <c r="T804" t="str">
        <f>IF(Table1[[#This Row],[Category All]]="Category 2", "Yes",NA())</f>
        <v>Yes</v>
      </c>
      <c r="U804" t="e">
        <f>IF(Table1[[#This Row],[Category All]]="Category 3", "Yes",NA())</f>
        <v>#N/A</v>
      </c>
    </row>
    <row r="805" spans="1:21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5" t="e">
        <f>IF(Table1[[#This Row],[Category All]]="Category 1", "Yes",NA())</f>
        <v>#N/A</v>
      </c>
      <c r="T805" t="str">
        <f>IF(Table1[[#This Row],[Category All]]="Category 2", "Yes",NA())</f>
        <v>Yes</v>
      </c>
      <c r="U805" t="e">
        <f>IF(Table1[[#This Row],[Category All]]="Category 3", "Yes",NA())</f>
        <v>#N/A</v>
      </c>
    </row>
    <row r="806" spans="1:21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6" t="e">
        <f>IF(Table1[[#This Row],[Category All]]="Category 1", "Yes",NA())</f>
        <v>#N/A</v>
      </c>
      <c r="T806" t="str">
        <f>IF(Table1[[#This Row],[Category All]]="Category 2", "Yes",NA())</f>
        <v>Yes</v>
      </c>
      <c r="U806" t="e">
        <f>IF(Table1[[#This Row],[Category All]]="Category 3", "Yes",NA())</f>
        <v>#N/A</v>
      </c>
    </row>
    <row r="807" spans="1:21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7" t="e">
        <f>IF(Table1[[#This Row],[Category All]]="Category 1", "Yes",NA())</f>
        <v>#N/A</v>
      </c>
      <c r="T807" t="str">
        <f>IF(Table1[[#This Row],[Category All]]="Category 2", "Yes",NA())</f>
        <v>Yes</v>
      </c>
      <c r="U807" t="e">
        <f>IF(Table1[[#This Row],[Category All]]="Category 3", "Yes",NA())</f>
        <v>#N/A</v>
      </c>
    </row>
    <row r="808" spans="1:21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8" t="e">
        <f>IF(Table1[[#This Row],[Category All]]="Category 1", "Yes",NA())</f>
        <v>#N/A</v>
      </c>
      <c r="T808" t="str">
        <f>IF(Table1[[#This Row],[Category All]]="Category 2", "Yes",NA())</f>
        <v>Yes</v>
      </c>
      <c r="U808" t="e">
        <f>IF(Table1[[#This Row],[Category All]]="Category 3", "Yes",NA())</f>
        <v>#N/A</v>
      </c>
    </row>
    <row r="809" spans="1:21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9" t="e">
        <f>IF(Table1[[#This Row],[Category All]]="Category 1", "Yes",NA())</f>
        <v>#N/A</v>
      </c>
      <c r="T809" t="str">
        <f>IF(Table1[[#This Row],[Category All]]="Category 2", "Yes",NA())</f>
        <v>Yes</v>
      </c>
      <c r="U809" t="e">
        <f>IF(Table1[[#This Row],[Category All]]="Category 3", "Yes",NA())</f>
        <v>#N/A</v>
      </c>
    </row>
    <row r="810" spans="1:21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0" t="e">
        <f>IF(Table1[[#This Row],[Category All]]="Category 1", "Yes",NA())</f>
        <v>#N/A</v>
      </c>
      <c r="T810" t="str">
        <f>IF(Table1[[#This Row],[Category All]]="Category 2", "Yes",NA())</f>
        <v>Yes</v>
      </c>
      <c r="U810" t="e">
        <f>IF(Table1[[#This Row],[Category All]]="Category 3", "Yes",NA())</f>
        <v>#N/A</v>
      </c>
    </row>
    <row r="811" spans="1:21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1" t="e">
        <f>IF(Table1[[#This Row],[Category All]]="Category 1", "Yes",NA())</f>
        <v>#N/A</v>
      </c>
      <c r="T811" t="e">
        <f>IF(Table1[[#This Row],[Category All]]="Category 2", "Yes",NA())</f>
        <v>#N/A</v>
      </c>
      <c r="U811" t="str">
        <f>IF(Table1[[#This Row],[Category All]]="Category 3", "Yes",NA())</f>
        <v>Yes</v>
      </c>
    </row>
    <row r="812" spans="1:21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2" t="e">
        <f>IF(Table1[[#This Row],[Category All]]="Category 1", "Yes",NA())</f>
        <v>#N/A</v>
      </c>
      <c r="T812" t="e">
        <f>IF(Table1[[#This Row],[Category All]]="Category 2", "Yes",NA())</f>
        <v>#N/A</v>
      </c>
      <c r="U812" t="str">
        <f>IF(Table1[[#This Row],[Category All]]="Category 3", "Yes",NA())</f>
        <v>Yes</v>
      </c>
    </row>
    <row r="813" spans="1:21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3" t="e">
        <f>IF(Table1[[#This Row],[Category All]]="Category 1", "Yes",NA())</f>
        <v>#N/A</v>
      </c>
      <c r="T813" t="str">
        <f>IF(Table1[[#This Row],[Category All]]="Category 2", "Yes",NA())</f>
        <v>Yes</v>
      </c>
      <c r="U813" t="e">
        <f>IF(Table1[[#This Row],[Category All]]="Category 3", "Yes",NA())</f>
        <v>#N/A</v>
      </c>
    </row>
    <row r="814" spans="1:21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4" t="e">
        <f>IF(Table1[[#This Row],[Category All]]="Category 1", "Yes",NA())</f>
        <v>#N/A</v>
      </c>
      <c r="T814" t="str">
        <f>IF(Table1[[#This Row],[Category All]]="Category 2", "Yes",NA())</f>
        <v>Yes</v>
      </c>
      <c r="U814" t="e">
        <f>IF(Table1[[#This Row],[Category All]]="Category 3", "Yes",NA())</f>
        <v>#N/A</v>
      </c>
    </row>
    <row r="815" spans="1:21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5" t="e">
        <f>IF(Table1[[#This Row],[Category All]]="Category 1", "Yes",NA())</f>
        <v>#N/A</v>
      </c>
      <c r="T815" t="e">
        <f>IF(Table1[[#This Row],[Category All]]="Category 2", "Yes",NA())</f>
        <v>#N/A</v>
      </c>
      <c r="U815" t="str">
        <f>IF(Table1[[#This Row],[Category All]]="Category 3", "Yes",NA())</f>
        <v>Yes</v>
      </c>
    </row>
    <row r="816" spans="1:21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6" t="e">
        <f>IF(Table1[[#This Row],[Category All]]="Category 1", "Yes",NA())</f>
        <v>#N/A</v>
      </c>
      <c r="T816" t="str">
        <f>IF(Table1[[#This Row],[Category All]]="Category 2", "Yes",NA())</f>
        <v>Yes</v>
      </c>
      <c r="U816" t="e">
        <f>IF(Table1[[#This Row],[Category All]]="Category 3", "Yes",NA())</f>
        <v>#N/A</v>
      </c>
    </row>
    <row r="817" spans="1:21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7" t="e">
        <f>IF(Table1[[#This Row],[Category All]]="Category 1", "Yes",NA())</f>
        <v>#N/A</v>
      </c>
      <c r="T817" t="str">
        <f>IF(Table1[[#This Row],[Category All]]="Category 2", "Yes",NA())</f>
        <v>Yes</v>
      </c>
      <c r="U817" t="e">
        <f>IF(Table1[[#This Row],[Category All]]="Category 3", "Yes",NA())</f>
        <v>#N/A</v>
      </c>
    </row>
    <row r="818" spans="1:21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8" t="e">
        <f>IF(Table1[[#This Row],[Category All]]="Category 1", "Yes",NA())</f>
        <v>#N/A</v>
      </c>
      <c r="T818" t="str">
        <f>IF(Table1[[#This Row],[Category All]]="Category 2", "Yes",NA())</f>
        <v>Yes</v>
      </c>
      <c r="U818" t="e">
        <f>IF(Table1[[#This Row],[Category All]]="Category 3", "Yes",NA())</f>
        <v>#N/A</v>
      </c>
    </row>
    <row r="819" spans="1:21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9" t="e">
        <f>IF(Table1[[#This Row],[Category All]]="Category 1", "Yes",NA())</f>
        <v>#N/A</v>
      </c>
      <c r="T819" t="e">
        <f>IF(Table1[[#This Row],[Category All]]="Category 2", "Yes",NA())</f>
        <v>#N/A</v>
      </c>
      <c r="U819" t="str">
        <f>IF(Table1[[#This Row],[Category All]]="Category 3", "Yes",NA())</f>
        <v>Yes</v>
      </c>
    </row>
    <row r="820" spans="1:21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0" t="e">
        <f>IF(Table1[[#This Row],[Category All]]="Category 1", "Yes",NA())</f>
        <v>#N/A</v>
      </c>
      <c r="T820" t="str">
        <f>IF(Table1[[#This Row],[Category All]]="Category 2", "Yes",NA())</f>
        <v>Yes</v>
      </c>
      <c r="U820" t="e">
        <f>IF(Table1[[#This Row],[Category All]]="Category 3", "Yes",NA())</f>
        <v>#N/A</v>
      </c>
    </row>
    <row r="821" spans="1:21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1" t="e">
        <f>IF(Table1[[#This Row],[Category All]]="Category 1", "Yes",NA())</f>
        <v>#N/A</v>
      </c>
      <c r="T821" t="e">
        <f>IF(Table1[[#This Row],[Category All]]="Category 2", "Yes",NA())</f>
        <v>#N/A</v>
      </c>
      <c r="U821" t="str">
        <f>IF(Table1[[#This Row],[Category All]]="Category 3", "Yes",NA())</f>
        <v>Yes</v>
      </c>
    </row>
    <row r="822" spans="1:21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2" t="e">
        <f>IF(Table1[[#This Row],[Category All]]="Category 1", "Yes",NA())</f>
        <v>#N/A</v>
      </c>
      <c r="T822" t="str">
        <f>IF(Table1[[#This Row],[Category All]]="Category 2", "Yes",NA())</f>
        <v>Yes</v>
      </c>
      <c r="U822" t="e">
        <f>IF(Table1[[#This Row],[Category All]]="Category 3", "Yes",NA())</f>
        <v>#N/A</v>
      </c>
    </row>
    <row r="823" spans="1:21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3" t="e">
        <f>IF(Table1[[#This Row],[Category All]]="Category 1", "Yes",NA())</f>
        <v>#N/A</v>
      </c>
      <c r="T823" t="str">
        <f>IF(Table1[[#This Row],[Category All]]="Category 2", "Yes",NA())</f>
        <v>Yes</v>
      </c>
      <c r="U823" t="e">
        <f>IF(Table1[[#This Row],[Category All]]="Category 3", "Yes",NA())</f>
        <v>#N/A</v>
      </c>
    </row>
    <row r="824" spans="1:21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4" t="e">
        <f>IF(Table1[[#This Row],[Category All]]="Category 1", "Yes",NA())</f>
        <v>#N/A</v>
      </c>
      <c r="T824" t="str">
        <f>IF(Table1[[#This Row],[Category All]]="Category 2", "Yes",NA())</f>
        <v>Yes</v>
      </c>
      <c r="U824" t="e">
        <f>IF(Table1[[#This Row],[Category All]]="Category 3", "Yes",NA())</f>
        <v>#N/A</v>
      </c>
    </row>
    <row r="825" spans="1:21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5" t="e">
        <f>IF(Table1[[#This Row],[Category All]]="Category 1", "Yes",NA())</f>
        <v>#N/A</v>
      </c>
      <c r="T825" t="e">
        <f>IF(Table1[[#This Row],[Category All]]="Category 2", "Yes",NA())</f>
        <v>#N/A</v>
      </c>
      <c r="U825" t="str">
        <f>IF(Table1[[#This Row],[Category All]]="Category 3", "Yes",NA())</f>
        <v>Yes</v>
      </c>
    </row>
    <row r="826" spans="1:21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6" t="e">
        <f>IF(Table1[[#This Row],[Category All]]="Category 1", "Yes",NA())</f>
        <v>#N/A</v>
      </c>
      <c r="T826" t="e">
        <f>IF(Table1[[#This Row],[Category All]]="Category 2", "Yes",NA())</f>
        <v>#N/A</v>
      </c>
      <c r="U826" t="str">
        <f>IF(Table1[[#This Row],[Category All]]="Category 3", "Yes",NA())</f>
        <v>Yes</v>
      </c>
    </row>
    <row r="827" spans="1:21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7" t="e">
        <f>IF(Table1[[#This Row],[Category All]]="Category 1", "Yes",NA())</f>
        <v>#N/A</v>
      </c>
      <c r="T827" t="e">
        <f>IF(Table1[[#This Row],[Category All]]="Category 2", "Yes",NA())</f>
        <v>#N/A</v>
      </c>
      <c r="U827" t="str">
        <f>IF(Table1[[#This Row],[Category All]]="Category 3", "Yes",NA())</f>
        <v>Yes</v>
      </c>
    </row>
    <row r="828" spans="1:21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8" t="e">
        <f>IF(Table1[[#This Row],[Category All]]="Category 1", "Yes",NA())</f>
        <v>#N/A</v>
      </c>
      <c r="T828" t="str">
        <f>IF(Table1[[#This Row],[Category All]]="Category 2", "Yes",NA())</f>
        <v>Yes</v>
      </c>
      <c r="U828" t="e">
        <f>IF(Table1[[#This Row],[Category All]]="Category 3", "Yes",NA())</f>
        <v>#N/A</v>
      </c>
    </row>
    <row r="829" spans="1:21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9" t="e">
        <f>IF(Table1[[#This Row],[Category All]]="Category 1", "Yes",NA())</f>
        <v>#N/A</v>
      </c>
      <c r="T829" t="e">
        <f>IF(Table1[[#This Row],[Category All]]="Category 2", "Yes",NA())</f>
        <v>#N/A</v>
      </c>
      <c r="U829" t="str">
        <f>IF(Table1[[#This Row],[Category All]]="Category 3", "Yes",NA())</f>
        <v>Yes</v>
      </c>
    </row>
    <row r="830" spans="1:21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0" t="e">
        <f>IF(Table1[[#This Row],[Category All]]="Category 1", "Yes",NA())</f>
        <v>#N/A</v>
      </c>
      <c r="T830" t="str">
        <f>IF(Table1[[#This Row],[Category All]]="Category 2", "Yes",NA())</f>
        <v>Yes</v>
      </c>
      <c r="U830" t="e">
        <f>IF(Table1[[#This Row],[Category All]]="Category 3", "Yes",NA())</f>
        <v>#N/A</v>
      </c>
    </row>
    <row r="831" spans="1:21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1" t="e">
        <f>IF(Table1[[#This Row],[Category All]]="Category 1", "Yes",NA())</f>
        <v>#N/A</v>
      </c>
      <c r="T831" t="e">
        <f>IF(Table1[[#This Row],[Category All]]="Category 2", "Yes",NA())</f>
        <v>#N/A</v>
      </c>
      <c r="U831" t="str">
        <f>IF(Table1[[#This Row],[Category All]]="Category 3", "Yes",NA())</f>
        <v>Yes</v>
      </c>
    </row>
    <row r="832" spans="1:21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2" t="e">
        <f>IF(Table1[[#This Row],[Category All]]="Category 1", "Yes",NA())</f>
        <v>#N/A</v>
      </c>
      <c r="T832" t="str">
        <f>IF(Table1[[#This Row],[Category All]]="Category 2", "Yes",NA())</f>
        <v>Yes</v>
      </c>
      <c r="U832" t="e">
        <f>IF(Table1[[#This Row],[Category All]]="Category 3", "Yes",NA())</f>
        <v>#N/A</v>
      </c>
    </row>
    <row r="833" spans="1:21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3" t="e">
        <f>IF(Table1[[#This Row],[Category All]]="Category 1", "Yes",NA())</f>
        <v>#N/A</v>
      </c>
      <c r="T833" t="str">
        <f>IF(Table1[[#This Row],[Category All]]="Category 2", "Yes",NA())</f>
        <v>Yes</v>
      </c>
      <c r="U833" t="e">
        <f>IF(Table1[[#This Row],[Category All]]="Category 3", "Yes",NA())</f>
        <v>#N/A</v>
      </c>
    </row>
    <row r="834" spans="1:21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4" t="e">
        <f>IF(Table1[[#This Row],[Category All]]="Category 1", "Yes",NA())</f>
        <v>#N/A</v>
      </c>
      <c r="T834" t="str">
        <f>IF(Table1[[#This Row],[Category All]]="Category 2", "Yes",NA())</f>
        <v>Yes</v>
      </c>
      <c r="U834" t="e">
        <f>IF(Table1[[#This Row],[Category All]]="Category 3", "Yes",NA())</f>
        <v>#N/A</v>
      </c>
    </row>
    <row r="835" spans="1:21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5" t="e">
        <f>IF(Table1[[#This Row],[Category All]]="Category 1", "Yes",NA())</f>
        <v>#N/A</v>
      </c>
      <c r="T835" t="str">
        <f>IF(Table1[[#This Row],[Category All]]="Category 2", "Yes",NA())</f>
        <v>Yes</v>
      </c>
      <c r="U835" t="e">
        <f>IF(Table1[[#This Row],[Category All]]="Category 3", "Yes",NA())</f>
        <v>#N/A</v>
      </c>
    </row>
    <row r="836" spans="1:21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6" t="e">
        <f>IF(Table1[[#This Row],[Category All]]="Category 1", "Yes",NA())</f>
        <v>#N/A</v>
      </c>
      <c r="T836" t="str">
        <f>IF(Table1[[#This Row],[Category All]]="Category 2", "Yes",NA())</f>
        <v>Yes</v>
      </c>
      <c r="U836" t="e">
        <f>IF(Table1[[#This Row],[Category All]]="Category 3", "Yes",NA())</f>
        <v>#N/A</v>
      </c>
    </row>
    <row r="837" spans="1:21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7" t="e">
        <f>IF(Table1[[#This Row],[Category All]]="Category 1", "Yes",NA())</f>
        <v>#N/A</v>
      </c>
      <c r="T837" t="e">
        <f>IF(Table1[[#This Row],[Category All]]="Category 2", "Yes",NA())</f>
        <v>#N/A</v>
      </c>
      <c r="U837" t="str">
        <f>IF(Table1[[#This Row],[Category All]]="Category 3", "Yes",NA())</f>
        <v>Yes</v>
      </c>
    </row>
    <row r="838" spans="1:21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8" t="e">
        <f>IF(Table1[[#This Row],[Category All]]="Category 1", "Yes",NA())</f>
        <v>#N/A</v>
      </c>
      <c r="T838" t="str">
        <f>IF(Table1[[#This Row],[Category All]]="Category 2", "Yes",NA())</f>
        <v>Yes</v>
      </c>
      <c r="U838" t="e">
        <f>IF(Table1[[#This Row],[Category All]]="Category 3", "Yes",NA())</f>
        <v>#N/A</v>
      </c>
    </row>
    <row r="839" spans="1:21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9" t="e">
        <f>IF(Table1[[#This Row],[Category All]]="Category 1", "Yes",NA())</f>
        <v>#N/A</v>
      </c>
      <c r="T839" t="str">
        <f>IF(Table1[[#This Row],[Category All]]="Category 2", "Yes",NA())</f>
        <v>Yes</v>
      </c>
      <c r="U839" t="e">
        <f>IF(Table1[[#This Row],[Category All]]="Category 3", "Yes",NA())</f>
        <v>#N/A</v>
      </c>
    </row>
    <row r="840" spans="1:21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0" t="e">
        <f>IF(Table1[[#This Row],[Category All]]="Category 1", "Yes",NA())</f>
        <v>#N/A</v>
      </c>
      <c r="T840" t="e">
        <f>IF(Table1[[#This Row],[Category All]]="Category 2", "Yes",NA())</f>
        <v>#N/A</v>
      </c>
      <c r="U840" t="str">
        <f>IF(Table1[[#This Row],[Category All]]="Category 3", "Yes",NA())</f>
        <v>Yes</v>
      </c>
    </row>
    <row r="841" spans="1:21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1" t="e">
        <f>IF(Table1[[#This Row],[Category All]]="Category 1", "Yes",NA())</f>
        <v>#N/A</v>
      </c>
      <c r="T841" t="str">
        <f>IF(Table1[[#This Row],[Category All]]="Category 2", "Yes",NA())</f>
        <v>Yes</v>
      </c>
      <c r="U841" t="e">
        <f>IF(Table1[[#This Row],[Category All]]="Category 3", "Yes",NA())</f>
        <v>#N/A</v>
      </c>
    </row>
    <row r="842" spans="1:21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2" t="e">
        <f>IF(Table1[[#This Row],[Category All]]="Category 1", "Yes",NA())</f>
        <v>#N/A</v>
      </c>
      <c r="T842" t="e">
        <f>IF(Table1[[#This Row],[Category All]]="Category 2", "Yes",NA())</f>
        <v>#N/A</v>
      </c>
      <c r="U842" t="str">
        <f>IF(Table1[[#This Row],[Category All]]="Category 3", "Yes",NA())</f>
        <v>Yes</v>
      </c>
    </row>
    <row r="843" spans="1:21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3" t="e">
        <f>IF(Table1[[#This Row],[Category All]]="Category 1", "Yes",NA())</f>
        <v>#N/A</v>
      </c>
      <c r="T843" t="e">
        <f>IF(Table1[[#This Row],[Category All]]="Category 2", "Yes",NA())</f>
        <v>#N/A</v>
      </c>
      <c r="U843" t="str">
        <f>IF(Table1[[#This Row],[Category All]]="Category 3", "Yes",NA())</f>
        <v>Yes</v>
      </c>
    </row>
    <row r="844" spans="1:21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4" t="e">
        <f>IF(Table1[[#This Row],[Category All]]="Category 1", "Yes",NA())</f>
        <v>#N/A</v>
      </c>
      <c r="T844" t="str">
        <f>IF(Table1[[#This Row],[Category All]]="Category 2", "Yes",NA())</f>
        <v>Yes</v>
      </c>
      <c r="U844" t="e">
        <f>IF(Table1[[#This Row],[Category All]]="Category 3", "Yes",NA())</f>
        <v>#N/A</v>
      </c>
    </row>
    <row r="845" spans="1:21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5" t="e">
        <f>IF(Table1[[#This Row],[Category All]]="Category 1", "Yes",NA())</f>
        <v>#N/A</v>
      </c>
      <c r="T845" t="str">
        <f>IF(Table1[[#This Row],[Category All]]="Category 2", "Yes",NA())</f>
        <v>Yes</v>
      </c>
      <c r="U845" t="e">
        <f>IF(Table1[[#This Row],[Category All]]="Category 3", "Yes",NA())</f>
        <v>#N/A</v>
      </c>
    </row>
    <row r="846" spans="1:21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6" t="e">
        <f>IF(Table1[[#This Row],[Category All]]="Category 1", "Yes",NA())</f>
        <v>#N/A</v>
      </c>
      <c r="T846" t="str">
        <f>IF(Table1[[#This Row],[Category All]]="Category 2", "Yes",NA())</f>
        <v>Yes</v>
      </c>
      <c r="U846" t="e">
        <f>IF(Table1[[#This Row],[Category All]]="Category 3", "Yes",NA())</f>
        <v>#N/A</v>
      </c>
    </row>
    <row r="847" spans="1:21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7" t="e">
        <f>IF(Table1[[#This Row],[Category All]]="Category 1", "Yes",NA())</f>
        <v>#N/A</v>
      </c>
      <c r="T847" t="str">
        <f>IF(Table1[[#This Row],[Category All]]="Category 2", "Yes",NA())</f>
        <v>Yes</v>
      </c>
      <c r="U847" t="e">
        <f>IF(Table1[[#This Row],[Category All]]="Category 3", "Yes",NA())</f>
        <v>#N/A</v>
      </c>
    </row>
    <row r="848" spans="1:21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8" t="e">
        <f>IF(Table1[[#This Row],[Category All]]="Category 1", "Yes",NA())</f>
        <v>#N/A</v>
      </c>
      <c r="T848" t="e">
        <f>IF(Table1[[#This Row],[Category All]]="Category 2", "Yes",NA())</f>
        <v>#N/A</v>
      </c>
      <c r="U848" t="str">
        <f>IF(Table1[[#This Row],[Category All]]="Category 3", "Yes",NA())</f>
        <v>Yes</v>
      </c>
    </row>
    <row r="849" spans="1:21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9" t="e">
        <f>IF(Table1[[#This Row],[Category All]]="Category 1", "Yes",NA())</f>
        <v>#N/A</v>
      </c>
      <c r="T849" t="str">
        <f>IF(Table1[[#This Row],[Category All]]="Category 2", "Yes",NA())</f>
        <v>Yes</v>
      </c>
      <c r="U849" t="e">
        <f>IF(Table1[[#This Row],[Category All]]="Category 3", "Yes",NA())</f>
        <v>#N/A</v>
      </c>
    </row>
    <row r="850" spans="1:21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0" t="e">
        <f>IF(Table1[[#This Row],[Category All]]="Category 1", "Yes",NA())</f>
        <v>#N/A</v>
      </c>
      <c r="T850" t="e">
        <f>IF(Table1[[#This Row],[Category All]]="Category 2", "Yes",NA())</f>
        <v>#N/A</v>
      </c>
      <c r="U850" t="str">
        <f>IF(Table1[[#This Row],[Category All]]="Category 3", "Yes",NA())</f>
        <v>Yes</v>
      </c>
    </row>
    <row r="851" spans="1:21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1" t="e">
        <f>IF(Table1[[#This Row],[Category All]]="Category 1", "Yes",NA())</f>
        <v>#N/A</v>
      </c>
      <c r="T851" t="str">
        <f>IF(Table1[[#This Row],[Category All]]="Category 2", "Yes",NA())</f>
        <v>Yes</v>
      </c>
      <c r="U851" t="e">
        <f>IF(Table1[[#This Row],[Category All]]="Category 3", "Yes",NA())</f>
        <v>#N/A</v>
      </c>
    </row>
    <row r="852" spans="1:21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2" t="e">
        <f>IF(Table1[[#This Row],[Category All]]="Category 1", "Yes",NA())</f>
        <v>#N/A</v>
      </c>
      <c r="T852" t="e">
        <f>IF(Table1[[#This Row],[Category All]]="Category 2", "Yes",NA())</f>
        <v>#N/A</v>
      </c>
      <c r="U852" t="str">
        <f>IF(Table1[[#This Row],[Category All]]="Category 3", "Yes",NA())</f>
        <v>Yes</v>
      </c>
    </row>
    <row r="853" spans="1:21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3" t="e">
        <f>IF(Table1[[#This Row],[Category All]]="Category 1", "Yes",NA())</f>
        <v>#N/A</v>
      </c>
      <c r="T853" t="str">
        <f>IF(Table1[[#This Row],[Category All]]="Category 2", "Yes",NA())</f>
        <v>Yes</v>
      </c>
      <c r="U853" t="e">
        <f>IF(Table1[[#This Row],[Category All]]="Category 3", "Yes",NA())</f>
        <v>#N/A</v>
      </c>
    </row>
    <row r="854" spans="1:21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4" t="e">
        <f>IF(Table1[[#This Row],[Category All]]="Category 1", "Yes",NA())</f>
        <v>#N/A</v>
      </c>
      <c r="T854" t="e">
        <f>IF(Table1[[#This Row],[Category All]]="Category 2", "Yes",NA())</f>
        <v>#N/A</v>
      </c>
      <c r="U854" t="str">
        <f>IF(Table1[[#This Row],[Category All]]="Category 3", "Yes",NA())</f>
        <v>Yes</v>
      </c>
    </row>
    <row r="855" spans="1:21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5" t="e">
        <f>IF(Table1[[#This Row],[Category All]]="Category 1", "Yes",NA())</f>
        <v>#N/A</v>
      </c>
      <c r="T855" t="e">
        <f>IF(Table1[[#This Row],[Category All]]="Category 2", "Yes",NA())</f>
        <v>#N/A</v>
      </c>
      <c r="U855" t="str">
        <f>IF(Table1[[#This Row],[Category All]]="Category 3", "Yes",NA())</f>
        <v>Yes</v>
      </c>
    </row>
    <row r="856" spans="1:21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6" t="e">
        <f>IF(Table1[[#This Row],[Category All]]="Category 1", "Yes",NA())</f>
        <v>#N/A</v>
      </c>
      <c r="T856" t="str">
        <f>IF(Table1[[#This Row],[Category All]]="Category 2", "Yes",NA())</f>
        <v>Yes</v>
      </c>
      <c r="U856" t="e">
        <f>IF(Table1[[#This Row],[Category All]]="Category 3", "Yes",NA())</f>
        <v>#N/A</v>
      </c>
    </row>
    <row r="857" spans="1:21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7" t="e">
        <f>IF(Table1[[#This Row],[Category All]]="Category 1", "Yes",NA())</f>
        <v>#N/A</v>
      </c>
      <c r="T857" t="str">
        <f>IF(Table1[[#This Row],[Category All]]="Category 2", "Yes",NA())</f>
        <v>Yes</v>
      </c>
      <c r="U857" t="e">
        <f>IF(Table1[[#This Row],[Category All]]="Category 3", "Yes",NA())</f>
        <v>#N/A</v>
      </c>
    </row>
    <row r="858" spans="1:21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8" t="e">
        <f>IF(Table1[[#This Row],[Category All]]="Category 1", "Yes",NA())</f>
        <v>#N/A</v>
      </c>
      <c r="T858" t="str">
        <f>IF(Table1[[#This Row],[Category All]]="Category 2", "Yes",NA())</f>
        <v>Yes</v>
      </c>
      <c r="U858" t="e">
        <f>IF(Table1[[#This Row],[Category All]]="Category 3", "Yes",NA())</f>
        <v>#N/A</v>
      </c>
    </row>
    <row r="859" spans="1:21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9" t="e">
        <f>IF(Table1[[#This Row],[Category All]]="Category 1", "Yes",NA())</f>
        <v>#N/A</v>
      </c>
      <c r="T859" t="e">
        <f>IF(Table1[[#This Row],[Category All]]="Category 2", "Yes",NA())</f>
        <v>#N/A</v>
      </c>
      <c r="U859" t="str">
        <f>IF(Table1[[#This Row],[Category All]]="Category 3", "Yes",NA())</f>
        <v>Yes</v>
      </c>
    </row>
    <row r="860" spans="1:21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0" t="e">
        <f>IF(Table1[[#This Row],[Category All]]="Category 1", "Yes",NA())</f>
        <v>#N/A</v>
      </c>
      <c r="T860" t="str">
        <f>IF(Table1[[#This Row],[Category All]]="Category 2", "Yes",NA())</f>
        <v>Yes</v>
      </c>
      <c r="U860" t="e">
        <f>IF(Table1[[#This Row],[Category All]]="Category 3", "Yes",NA())</f>
        <v>#N/A</v>
      </c>
    </row>
    <row r="861" spans="1:21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1" t="e">
        <f>IF(Table1[[#This Row],[Category All]]="Category 1", "Yes",NA())</f>
        <v>#N/A</v>
      </c>
      <c r="T861" t="str">
        <f>IF(Table1[[#This Row],[Category All]]="Category 2", "Yes",NA())</f>
        <v>Yes</v>
      </c>
      <c r="U861" t="e">
        <f>IF(Table1[[#This Row],[Category All]]="Category 3", "Yes",NA())</f>
        <v>#N/A</v>
      </c>
    </row>
    <row r="862" spans="1:21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2" t="e">
        <f>IF(Table1[[#This Row],[Category All]]="Category 1", "Yes",NA())</f>
        <v>#N/A</v>
      </c>
      <c r="T862" t="str">
        <f>IF(Table1[[#This Row],[Category All]]="Category 2", "Yes",NA())</f>
        <v>Yes</v>
      </c>
      <c r="U862" t="e">
        <f>IF(Table1[[#This Row],[Category All]]="Category 3", "Yes",NA())</f>
        <v>#N/A</v>
      </c>
    </row>
    <row r="863" spans="1:21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3" t="e">
        <f>IF(Table1[[#This Row],[Category All]]="Category 1", "Yes",NA())</f>
        <v>#N/A</v>
      </c>
      <c r="T863" t="str">
        <f>IF(Table1[[#This Row],[Category All]]="Category 2", "Yes",NA())</f>
        <v>Yes</v>
      </c>
      <c r="U863" t="e">
        <f>IF(Table1[[#This Row],[Category All]]="Category 3", "Yes",NA())</f>
        <v>#N/A</v>
      </c>
    </row>
    <row r="864" spans="1:21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4" t="e">
        <f>IF(Table1[[#This Row],[Category All]]="Category 1", "Yes",NA())</f>
        <v>#N/A</v>
      </c>
      <c r="T864" t="e">
        <f>IF(Table1[[#This Row],[Category All]]="Category 2", "Yes",NA())</f>
        <v>#N/A</v>
      </c>
      <c r="U864" t="str">
        <f>IF(Table1[[#This Row],[Category All]]="Category 3", "Yes",NA())</f>
        <v>Yes</v>
      </c>
    </row>
    <row r="865" spans="1:21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5" t="e">
        <f>IF(Table1[[#This Row],[Category All]]="Category 1", "Yes",NA())</f>
        <v>#N/A</v>
      </c>
      <c r="T865" t="str">
        <f>IF(Table1[[#This Row],[Category All]]="Category 2", "Yes",NA())</f>
        <v>Yes</v>
      </c>
      <c r="U865" t="e">
        <f>IF(Table1[[#This Row],[Category All]]="Category 3", "Yes",NA())</f>
        <v>#N/A</v>
      </c>
    </row>
    <row r="866" spans="1:21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6" t="e">
        <f>IF(Table1[[#This Row],[Category All]]="Category 1", "Yes",NA())</f>
        <v>#N/A</v>
      </c>
      <c r="T866" t="str">
        <f>IF(Table1[[#This Row],[Category All]]="Category 2", "Yes",NA())</f>
        <v>Yes</v>
      </c>
      <c r="U866" t="e">
        <f>IF(Table1[[#This Row],[Category All]]="Category 3", "Yes",NA())</f>
        <v>#N/A</v>
      </c>
    </row>
    <row r="867" spans="1:21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7" t="e">
        <f>IF(Table1[[#This Row],[Category All]]="Category 1", "Yes",NA())</f>
        <v>#N/A</v>
      </c>
      <c r="T867" t="str">
        <f>IF(Table1[[#This Row],[Category All]]="Category 2", "Yes",NA())</f>
        <v>Yes</v>
      </c>
      <c r="U867" t="e">
        <f>IF(Table1[[#This Row],[Category All]]="Category 3", "Yes",NA())</f>
        <v>#N/A</v>
      </c>
    </row>
    <row r="868" spans="1:21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8" t="e">
        <f>IF(Table1[[#This Row],[Category All]]="Category 1", "Yes",NA())</f>
        <v>#N/A</v>
      </c>
      <c r="T868" t="str">
        <f>IF(Table1[[#This Row],[Category All]]="Category 2", "Yes",NA())</f>
        <v>Yes</v>
      </c>
      <c r="U868" t="e">
        <f>IF(Table1[[#This Row],[Category All]]="Category 3", "Yes",NA())</f>
        <v>#N/A</v>
      </c>
    </row>
    <row r="869" spans="1:21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9" t="e">
        <f>IF(Table1[[#This Row],[Category All]]="Category 1", "Yes",NA())</f>
        <v>#N/A</v>
      </c>
      <c r="T869" t="e">
        <f>IF(Table1[[#This Row],[Category All]]="Category 2", "Yes",NA())</f>
        <v>#N/A</v>
      </c>
      <c r="U869" t="str">
        <f>IF(Table1[[#This Row],[Category All]]="Category 3", "Yes",NA())</f>
        <v>Yes</v>
      </c>
    </row>
    <row r="870" spans="1:21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0" t="e">
        <f>IF(Table1[[#This Row],[Category All]]="Category 1", "Yes",NA())</f>
        <v>#N/A</v>
      </c>
      <c r="T870" t="e">
        <f>IF(Table1[[#This Row],[Category All]]="Category 2", "Yes",NA())</f>
        <v>#N/A</v>
      </c>
      <c r="U870" t="str">
        <f>IF(Table1[[#This Row],[Category All]]="Category 3", "Yes",NA())</f>
        <v>Yes</v>
      </c>
    </row>
    <row r="871" spans="1:21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1" t="e">
        <f>IF(Table1[[#This Row],[Category All]]="Category 1", "Yes",NA())</f>
        <v>#N/A</v>
      </c>
      <c r="T871" t="str">
        <f>IF(Table1[[#This Row],[Category All]]="Category 2", "Yes",NA())</f>
        <v>Yes</v>
      </c>
      <c r="U871" t="e">
        <f>IF(Table1[[#This Row],[Category All]]="Category 3", "Yes",NA())</f>
        <v>#N/A</v>
      </c>
    </row>
    <row r="872" spans="1:21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2" t="e">
        <f>IF(Table1[[#This Row],[Category All]]="Category 1", "Yes",NA())</f>
        <v>#N/A</v>
      </c>
      <c r="T872" t="str">
        <f>IF(Table1[[#This Row],[Category All]]="Category 2", "Yes",NA())</f>
        <v>Yes</v>
      </c>
      <c r="U872" t="e">
        <f>IF(Table1[[#This Row],[Category All]]="Category 3", "Yes",NA())</f>
        <v>#N/A</v>
      </c>
    </row>
    <row r="873" spans="1:21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3" t="e">
        <f>IF(Table1[[#This Row],[Category All]]="Category 1", "Yes",NA())</f>
        <v>#N/A</v>
      </c>
      <c r="T873" t="str">
        <f>IF(Table1[[#This Row],[Category All]]="Category 2", "Yes",NA())</f>
        <v>Yes</v>
      </c>
      <c r="U873" t="e">
        <f>IF(Table1[[#This Row],[Category All]]="Category 3", "Yes",NA())</f>
        <v>#N/A</v>
      </c>
    </row>
    <row r="874" spans="1:21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4" t="e">
        <f>IF(Table1[[#This Row],[Category All]]="Category 1", "Yes",NA())</f>
        <v>#N/A</v>
      </c>
      <c r="T874" t="e">
        <f>IF(Table1[[#This Row],[Category All]]="Category 2", "Yes",NA())</f>
        <v>#N/A</v>
      </c>
      <c r="U874" t="str">
        <f>IF(Table1[[#This Row],[Category All]]="Category 3", "Yes",NA())</f>
        <v>Yes</v>
      </c>
    </row>
    <row r="875" spans="1:21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5" t="e">
        <f>IF(Table1[[#This Row],[Category All]]="Category 1", "Yes",NA())</f>
        <v>#N/A</v>
      </c>
      <c r="T875" t="e">
        <f>IF(Table1[[#This Row],[Category All]]="Category 2", "Yes",NA())</f>
        <v>#N/A</v>
      </c>
      <c r="U875" t="str">
        <f>IF(Table1[[#This Row],[Category All]]="Category 3", "Yes",NA())</f>
        <v>Yes</v>
      </c>
    </row>
    <row r="876" spans="1:21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6" t="e">
        <f>IF(Table1[[#This Row],[Category All]]="Category 1", "Yes",NA())</f>
        <v>#N/A</v>
      </c>
      <c r="T876" t="str">
        <f>IF(Table1[[#This Row],[Category All]]="Category 2", "Yes",NA())</f>
        <v>Yes</v>
      </c>
      <c r="U876" t="e">
        <f>IF(Table1[[#This Row],[Category All]]="Category 3", "Yes",NA())</f>
        <v>#N/A</v>
      </c>
    </row>
    <row r="877" spans="1:21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7" t="e">
        <f>IF(Table1[[#This Row],[Category All]]="Category 1", "Yes",NA())</f>
        <v>#N/A</v>
      </c>
      <c r="T877" t="str">
        <f>IF(Table1[[#This Row],[Category All]]="Category 2", "Yes",NA())</f>
        <v>Yes</v>
      </c>
      <c r="U877" t="e">
        <f>IF(Table1[[#This Row],[Category All]]="Category 3", "Yes",NA())</f>
        <v>#N/A</v>
      </c>
    </row>
    <row r="878" spans="1:21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8" t="e">
        <f>IF(Table1[[#This Row],[Category All]]="Category 1", "Yes",NA())</f>
        <v>#N/A</v>
      </c>
      <c r="T878" t="str">
        <f>IF(Table1[[#This Row],[Category All]]="Category 2", "Yes",NA())</f>
        <v>Yes</v>
      </c>
      <c r="U878" t="e">
        <f>IF(Table1[[#This Row],[Category All]]="Category 3", "Yes",NA())</f>
        <v>#N/A</v>
      </c>
    </row>
    <row r="879" spans="1:21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9" t="e">
        <f>IF(Table1[[#This Row],[Category All]]="Category 1", "Yes",NA())</f>
        <v>#N/A</v>
      </c>
      <c r="T879" t="e">
        <f>IF(Table1[[#This Row],[Category All]]="Category 2", "Yes",NA())</f>
        <v>#N/A</v>
      </c>
      <c r="U879" t="str">
        <f>IF(Table1[[#This Row],[Category All]]="Category 3", "Yes",NA())</f>
        <v>Yes</v>
      </c>
    </row>
    <row r="880" spans="1:21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0" t="e">
        <f>IF(Table1[[#This Row],[Category All]]="Category 1", "Yes",NA())</f>
        <v>#N/A</v>
      </c>
      <c r="T880" t="str">
        <f>IF(Table1[[#This Row],[Category All]]="Category 2", "Yes",NA())</f>
        <v>Yes</v>
      </c>
      <c r="U880" t="e">
        <f>IF(Table1[[#This Row],[Category All]]="Category 3", "Yes",NA())</f>
        <v>#N/A</v>
      </c>
    </row>
    <row r="881" spans="1:21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1" t="e">
        <f>IF(Table1[[#This Row],[Category All]]="Category 1", "Yes",NA())</f>
        <v>#N/A</v>
      </c>
      <c r="T881" t="e">
        <f>IF(Table1[[#This Row],[Category All]]="Category 2", "Yes",NA())</f>
        <v>#N/A</v>
      </c>
      <c r="U881" t="str">
        <f>IF(Table1[[#This Row],[Category All]]="Category 3", "Yes",NA())</f>
        <v>Yes</v>
      </c>
    </row>
    <row r="882" spans="1:21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2" t="e">
        <f>IF(Table1[[#This Row],[Category All]]="Category 1", "Yes",NA())</f>
        <v>#N/A</v>
      </c>
      <c r="T882" t="e">
        <f>IF(Table1[[#This Row],[Category All]]="Category 2", "Yes",NA())</f>
        <v>#N/A</v>
      </c>
      <c r="U882" t="str">
        <f>IF(Table1[[#This Row],[Category All]]="Category 3", "Yes",NA())</f>
        <v>Yes</v>
      </c>
    </row>
    <row r="883" spans="1:21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3" t="e">
        <f>IF(Table1[[#This Row],[Category All]]="Category 1", "Yes",NA())</f>
        <v>#N/A</v>
      </c>
      <c r="T883" t="e">
        <f>IF(Table1[[#This Row],[Category All]]="Category 2", "Yes",NA())</f>
        <v>#N/A</v>
      </c>
      <c r="U883" t="str">
        <f>IF(Table1[[#This Row],[Category All]]="Category 3", "Yes",NA())</f>
        <v>Yes</v>
      </c>
    </row>
    <row r="884" spans="1:21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4" t="e">
        <f>IF(Table1[[#This Row],[Category All]]="Category 1", "Yes",NA())</f>
        <v>#N/A</v>
      </c>
      <c r="T884" t="str">
        <f>IF(Table1[[#This Row],[Category All]]="Category 2", "Yes",NA())</f>
        <v>Yes</v>
      </c>
      <c r="U884" t="e">
        <f>IF(Table1[[#This Row],[Category All]]="Category 3", "Yes",NA())</f>
        <v>#N/A</v>
      </c>
    </row>
    <row r="885" spans="1:21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5" t="e">
        <f>IF(Table1[[#This Row],[Category All]]="Category 1", "Yes",NA())</f>
        <v>#N/A</v>
      </c>
      <c r="T885" t="str">
        <f>IF(Table1[[#This Row],[Category All]]="Category 2", "Yes",NA())</f>
        <v>Yes</v>
      </c>
      <c r="U885" t="e">
        <f>IF(Table1[[#This Row],[Category All]]="Category 3", "Yes",NA())</f>
        <v>#N/A</v>
      </c>
    </row>
    <row r="886" spans="1:21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6" t="e">
        <f>IF(Table1[[#This Row],[Category All]]="Category 1", "Yes",NA())</f>
        <v>#N/A</v>
      </c>
      <c r="T886" t="str">
        <f>IF(Table1[[#This Row],[Category All]]="Category 2", "Yes",NA())</f>
        <v>Yes</v>
      </c>
      <c r="U886" t="e">
        <f>IF(Table1[[#This Row],[Category All]]="Category 3", "Yes",NA())</f>
        <v>#N/A</v>
      </c>
    </row>
    <row r="887" spans="1:21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7" t="e">
        <f>IF(Table1[[#This Row],[Category All]]="Category 1", "Yes",NA())</f>
        <v>#N/A</v>
      </c>
      <c r="T887" t="str">
        <f>IF(Table1[[#This Row],[Category All]]="Category 2", "Yes",NA())</f>
        <v>Yes</v>
      </c>
      <c r="U887" t="e">
        <f>IF(Table1[[#This Row],[Category All]]="Category 3", "Yes",NA())</f>
        <v>#N/A</v>
      </c>
    </row>
    <row r="888" spans="1:21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8" t="e">
        <f>IF(Table1[[#This Row],[Category All]]="Category 1", "Yes",NA())</f>
        <v>#N/A</v>
      </c>
      <c r="T888" t="e">
        <f>IF(Table1[[#This Row],[Category All]]="Category 2", "Yes",NA())</f>
        <v>#N/A</v>
      </c>
      <c r="U888" t="str">
        <f>IF(Table1[[#This Row],[Category All]]="Category 3", "Yes",NA())</f>
        <v>Yes</v>
      </c>
    </row>
    <row r="889" spans="1:21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9" t="e">
        <f>IF(Table1[[#This Row],[Category All]]="Category 1", "Yes",NA())</f>
        <v>#N/A</v>
      </c>
      <c r="T889" t="str">
        <f>IF(Table1[[#This Row],[Category All]]="Category 2", "Yes",NA())</f>
        <v>Yes</v>
      </c>
      <c r="U889" t="e">
        <f>IF(Table1[[#This Row],[Category All]]="Category 3", "Yes",NA())</f>
        <v>#N/A</v>
      </c>
    </row>
    <row r="890" spans="1:21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0" t="e">
        <f>IF(Table1[[#This Row],[Category All]]="Category 1", "Yes",NA())</f>
        <v>#N/A</v>
      </c>
      <c r="T890" t="str">
        <f>IF(Table1[[#This Row],[Category All]]="Category 2", "Yes",NA())</f>
        <v>Yes</v>
      </c>
      <c r="U890" t="e">
        <f>IF(Table1[[#This Row],[Category All]]="Category 3", "Yes",NA())</f>
        <v>#N/A</v>
      </c>
    </row>
    <row r="891" spans="1:21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1" t="e">
        <f>IF(Table1[[#This Row],[Category All]]="Category 1", "Yes",NA())</f>
        <v>#N/A</v>
      </c>
      <c r="T891" t="e">
        <f>IF(Table1[[#This Row],[Category All]]="Category 2", "Yes",NA())</f>
        <v>#N/A</v>
      </c>
      <c r="U891" t="str">
        <f>IF(Table1[[#This Row],[Category All]]="Category 3", "Yes",NA())</f>
        <v>Yes</v>
      </c>
    </row>
    <row r="892" spans="1:21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2" t="e">
        <f>IF(Table1[[#This Row],[Category All]]="Category 1", "Yes",NA())</f>
        <v>#N/A</v>
      </c>
      <c r="T892" t="str">
        <f>IF(Table1[[#This Row],[Category All]]="Category 2", "Yes",NA())</f>
        <v>Yes</v>
      </c>
      <c r="U892" t="e">
        <f>IF(Table1[[#This Row],[Category All]]="Category 3", "Yes",NA())</f>
        <v>#N/A</v>
      </c>
    </row>
    <row r="893" spans="1:21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3" t="e">
        <f>IF(Table1[[#This Row],[Category All]]="Category 1", "Yes",NA())</f>
        <v>#N/A</v>
      </c>
      <c r="T893" t="str">
        <f>IF(Table1[[#This Row],[Category All]]="Category 2", "Yes",NA())</f>
        <v>Yes</v>
      </c>
      <c r="U893" t="e">
        <f>IF(Table1[[#This Row],[Category All]]="Category 3", "Yes",NA())</f>
        <v>#N/A</v>
      </c>
    </row>
    <row r="894" spans="1:21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4" t="e">
        <f>IF(Table1[[#This Row],[Category All]]="Category 1", "Yes",NA())</f>
        <v>#N/A</v>
      </c>
      <c r="T894" t="str">
        <f>IF(Table1[[#This Row],[Category All]]="Category 2", "Yes",NA())</f>
        <v>Yes</v>
      </c>
      <c r="U894" t="e">
        <f>IF(Table1[[#This Row],[Category All]]="Category 3", "Yes",NA())</f>
        <v>#N/A</v>
      </c>
    </row>
    <row r="895" spans="1:21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5" t="e">
        <f>IF(Table1[[#This Row],[Category All]]="Category 1", "Yes",NA())</f>
        <v>#N/A</v>
      </c>
      <c r="T895" t="str">
        <f>IF(Table1[[#This Row],[Category All]]="Category 2", "Yes",NA())</f>
        <v>Yes</v>
      </c>
      <c r="U895" t="e">
        <f>IF(Table1[[#This Row],[Category All]]="Category 3", "Yes",NA())</f>
        <v>#N/A</v>
      </c>
    </row>
    <row r="896" spans="1:21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6" t="str">
        <f>IF(Table1[[#This Row],[Category All]]="Category 1", "Yes",NA())</f>
        <v>Yes</v>
      </c>
      <c r="T896" t="e">
        <f>IF(Table1[[#This Row],[Category All]]="Category 2", "Yes",NA())</f>
        <v>#N/A</v>
      </c>
      <c r="U896" t="e">
        <f>IF(Table1[[#This Row],[Category All]]="Category 3", "Yes",NA())</f>
        <v>#N/A</v>
      </c>
    </row>
    <row r="897" spans="1:21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7" t="e">
        <f>IF(Table1[[#This Row],[Category All]]="Category 1", "Yes",NA())</f>
        <v>#N/A</v>
      </c>
      <c r="T897" t="e">
        <f>IF(Table1[[#This Row],[Category All]]="Category 2", "Yes",NA())</f>
        <v>#N/A</v>
      </c>
      <c r="U897" t="str">
        <f>IF(Table1[[#This Row],[Category All]]="Category 3", "Yes",NA())</f>
        <v>Yes</v>
      </c>
    </row>
    <row r="898" spans="1:21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8" t="str">
        <f>IF(Table1[[#This Row],[Category All]]="Category 1", "Yes",NA())</f>
        <v>Yes</v>
      </c>
      <c r="T898" t="e">
        <f>IF(Table1[[#This Row],[Category All]]="Category 2", "Yes",NA())</f>
        <v>#N/A</v>
      </c>
      <c r="U898" t="e">
        <f>IF(Table1[[#This Row],[Category All]]="Category 3", "Yes",NA())</f>
        <v>#N/A</v>
      </c>
    </row>
    <row r="899" spans="1:21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9" t="e">
        <f>IF(Table1[[#This Row],[Category All]]="Category 1", "Yes",NA())</f>
        <v>#N/A</v>
      </c>
      <c r="T899" t="str">
        <f>IF(Table1[[#This Row],[Category All]]="Category 2", "Yes",NA())</f>
        <v>Yes</v>
      </c>
      <c r="U899" t="e">
        <f>IF(Table1[[#This Row],[Category All]]="Category 3", "Yes",NA())</f>
        <v>#N/A</v>
      </c>
    </row>
    <row r="900" spans="1:21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0" t="e">
        <f>IF(Table1[[#This Row],[Category All]]="Category 1", "Yes",NA())</f>
        <v>#N/A</v>
      </c>
      <c r="T900" t="str">
        <f>IF(Table1[[#This Row],[Category All]]="Category 2", "Yes",NA())</f>
        <v>Yes</v>
      </c>
      <c r="U900" t="e">
        <f>IF(Table1[[#This Row],[Category All]]="Category 3", "Yes",NA())</f>
        <v>#N/A</v>
      </c>
    </row>
    <row r="901" spans="1:21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1" t="e">
        <f>IF(Table1[[#This Row],[Category All]]="Category 1", "Yes",NA())</f>
        <v>#N/A</v>
      </c>
      <c r="T901" t="str">
        <f>IF(Table1[[#This Row],[Category All]]="Category 2", "Yes",NA())</f>
        <v>Yes</v>
      </c>
      <c r="U901" t="e">
        <f>IF(Table1[[#This Row],[Category All]]="Category 3", "Yes",NA())</f>
        <v>#N/A</v>
      </c>
    </row>
    <row r="902" spans="1:21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2" t="e">
        <f>IF(Table1[[#This Row],[Category All]]="Category 1", "Yes",NA())</f>
        <v>#N/A</v>
      </c>
      <c r="T902" t="str">
        <f>IF(Table1[[#This Row],[Category All]]="Category 2", "Yes",NA())</f>
        <v>Yes</v>
      </c>
      <c r="U902" t="e">
        <f>IF(Table1[[#This Row],[Category All]]="Category 3", "Yes",NA())</f>
        <v>#N/A</v>
      </c>
    </row>
    <row r="903" spans="1:21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3" t="e">
        <f>IF(Table1[[#This Row],[Category All]]="Category 1", "Yes",NA())</f>
        <v>#N/A</v>
      </c>
      <c r="T903" t="e">
        <f>IF(Table1[[#This Row],[Category All]]="Category 2", "Yes",NA())</f>
        <v>#N/A</v>
      </c>
      <c r="U903" t="str">
        <f>IF(Table1[[#This Row],[Category All]]="Category 3", "Yes",NA())</f>
        <v>Yes</v>
      </c>
    </row>
    <row r="904" spans="1:21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4" t="e">
        <f>IF(Table1[[#This Row],[Category All]]="Category 1", "Yes",NA())</f>
        <v>#N/A</v>
      </c>
      <c r="T904" t="str">
        <f>IF(Table1[[#This Row],[Category All]]="Category 2", "Yes",NA())</f>
        <v>Yes</v>
      </c>
      <c r="U904" t="e">
        <f>IF(Table1[[#This Row],[Category All]]="Category 3", "Yes",NA())</f>
        <v>#N/A</v>
      </c>
    </row>
    <row r="905" spans="1:21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5" t="e">
        <f>IF(Table1[[#This Row],[Category All]]="Category 1", "Yes",NA())</f>
        <v>#N/A</v>
      </c>
      <c r="T905" t="e">
        <f>IF(Table1[[#This Row],[Category All]]="Category 2", "Yes",NA())</f>
        <v>#N/A</v>
      </c>
      <c r="U905" t="str">
        <f>IF(Table1[[#This Row],[Category All]]="Category 3", "Yes",NA())</f>
        <v>Yes</v>
      </c>
    </row>
    <row r="906" spans="1:21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6" t="e">
        <f>IF(Table1[[#This Row],[Category All]]="Category 1", "Yes",NA())</f>
        <v>#N/A</v>
      </c>
      <c r="T906" t="str">
        <f>IF(Table1[[#This Row],[Category All]]="Category 2", "Yes",NA())</f>
        <v>Yes</v>
      </c>
      <c r="U906" t="e">
        <f>IF(Table1[[#This Row],[Category All]]="Category 3", "Yes",NA())</f>
        <v>#N/A</v>
      </c>
    </row>
    <row r="907" spans="1:21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7" t="e">
        <f>IF(Table1[[#This Row],[Category All]]="Category 1", "Yes",NA())</f>
        <v>#N/A</v>
      </c>
      <c r="T907" t="str">
        <f>IF(Table1[[#This Row],[Category All]]="Category 2", "Yes",NA())</f>
        <v>Yes</v>
      </c>
      <c r="U907" t="e">
        <f>IF(Table1[[#This Row],[Category All]]="Category 3", "Yes",NA())</f>
        <v>#N/A</v>
      </c>
    </row>
    <row r="908" spans="1:21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8" t="e">
        <f>IF(Table1[[#This Row],[Category All]]="Category 1", "Yes",NA())</f>
        <v>#N/A</v>
      </c>
      <c r="T908" t="e">
        <f>IF(Table1[[#This Row],[Category All]]="Category 2", "Yes",NA())</f>
        <v>#N/A</v>
      </c>
      <c r="U908" t="str">
        <f>IF(Table1[[#This Row],[Category All]]="Category 3", "Yes",NA())</f>
        <v>Yes</v>
      </c>
    </row>
    <row r="909" spans="1:21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9" t="e">
        <f>IF(Table1[[#This Row],[Category All]]="Category 1", "Yes",NA())</f>
        <v>#N/A</v>
      </c>
      <c r="T909" t="str">
        <f>IF(Table1[[#This Row],[Category All]]="Category 2", "Yes",NA())</f>
        <v>Yes</v>
      </c>
      <c r="U909" t="e">
        <f>IF(Table1[[#This Row],[Category All]]="Category 3", "Yes",NA())</f>
        <v>#N/A</v>
      </c>
    </row>
    <row r="910" spans="1:21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0" t="e">
        <f>IF(Table1[[#This Row],[Category All]]="Category 1", "Yes",NA())</f>
        <v>#N/A</v>
      </c>
      <c r="T910" t="e">
        <f>IF(Table1[[#This Row],[Category All]]="Category 2", "Yes",NA())</f>
        <v>#N/A</v>
      </c>
      <c r="U910" t="str">
        <f>IF(Table1[[#This Row],[Category All]]="Category 3", "Yes",NA())</f>
        <v>Yes</v>
      </c>
    </row>
    <row r="911" spans="1:21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1" t="e">
        <f>IF(Table1[[#This Row],[Category All]]="Category 1", "Yes",NA())</f>
        <v>#N/A</v>
      </c>
      <c r="T911" t="e">
        <f>IF(Table1[[#This Row],[Category All]]="Category 2", "Yes",NA())</f>
        <v>#N/A</v>
      </c>
      <c r="U911" t="str">
        <f>IF(Table1[[#This Row],[Category All]]="Category 3", "Yes",NA())</f>
        <v>Yes</v>
      </c>
    </row>
    <row r="912" spans="1:21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2" t="e">
        <f>IF(Table1[[#This Row],[Category All]]="Category 1", "Yes",NA())</f>
        <v>#N/A</v>
      </c>
      <c r="T912" t="str">
        <f>IF(Table1[[#This Row],[Category All]]="Category 2", "Yes",NA())</f>
        <v>Yes</v>
      </c>
      <c r="U912" t="e">
        <f>IF(Table1[[#This Row],[Category All]]="Category 3", "Yes",NA())</f>
        <v>#N/A</v>
      </c>
    </row>
    <row r="913" spans="1:21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3" t="e">
        <f>IF(Table1[[#This Row],[Category All]]="Category 1", "Yes",NA())</f>
        <v>#N/A</v>
      </c>
      <c r="T913" t="str">
        <f>IF(Table1[[#This Row],[Category All]]="Category 2", "Yes",NA())</f>
        <v>Yes</v>
      </c>
      <c r="U913" t="e">
        <f>IF(Table1[[#This Row],[Category All]]="Category 3", "Yes",NA())</f>
        <v>#N/A</v>
      </c>
    </row>
    <row r="914" spans="1:21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4" t="e">
        <f>IF(Table1[[#This Row],[Category All]]="Category 1", "Yes",NA())</f>
        <v>#N/A</v>
      </c>
      <c r="T914" t="str">
        <f>IF(Table1[[#This Row],[Category All]]="Category 2", "Yes",NA())</f>
        <v>Yes</v>
      </c>
      <c r="U914" t="e">
        <f>IF(Table1[[#This Row],[Category All]]="Category 3", "Yes",NA())</f>
        <v>#N/A</v>
      </c>
    </row>
    <row r="915" spans="1:21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5" t="e">
        <f>IF(Table1[[#This Row],[Category All]]="Category 1", "Yes",NA())</f>
        <v>#N/A</v>
      </c>
      <c r="T915" t="str">
        <f>IF(Table1[[#This Row],[Category All]]="Category 2", "Yes",NA())</f>
        <v>Yes</v>
      </c>
      <c r="U915" t="e">
        <f>IF(Table1[[#This Row],[Category All]]="Category 3", "Yes",NA())</f>
        <v>#N/A</v>
      </c>
    </row>
    <row r="916" spans="1:21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6" t="e">
        <f>IF(Table1[[#This Row],[Category All]]="Category 1", "Yes",NA())</f>
        <v>#N/A</v>
      </c>
      <c r="T916" t="str">
        <f>IF(Table1[[#This Row],[Category All]]="Category 2", "Yes",NA())</f>
        <v>Yes</v>
      </c>
      <c r="U916" t="e">
        <f>IF(Table1[[#This Row],[Category All]]="Category 3", "Yes",NA())</f>
        <v>#N/A</v>
      </c>
    </row>
    <row r="917" spans="1:21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7" t="e">
        <f>IF(Table1[[#This Row],[Category All]]="Category 1", "Yes",NA())</f>
        <v>#N/A</v>
      </c>
      <c r="T917" t="str">
        <f>IF(Table1[[#This Row],[Category All]]="Category 2", "Yes",NA())</f>
        <v>Yes</v>
      </c>
      <c r="U917" t="e">
        <f>IF(Table1[[#This Row],[Category All]]="Category 3", "Yes",NA())</f>
        <v>#N/A</v>
      </c>
    </row>
    <row r="918" spans="1:21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8" t="e">
        <f>IF(Table1[[#This Row],[Category All]]="Category 1", "Yes",NA())</f>
        <v>#N/A</v>
      </c>
      <c r="T918" t="e">
        <f>IF(Table1[[#This Row],[Category All]]="Category 2", "Yes",NA())</f>
        <v>#N/A</v>
      </c>
      <c r="U918" t="str">
        <f>IF(Table1[[#This Row],[Category All]]="Category 3", "Yes",NA())</f>
        <v>Yes</v>
      </c>
    </row>
    <row r="919" spans="1:21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9" t="e">
        <f>IF(Table1[[#This Row],[Category All]]="Category 1", "Yes",NA())</f>
        <v>#N/A</v>
      </c>
      <c r="T919" t="str">
        <f>IF(Table1[[#This Row],[Category All]]="Category 2", "Yes",NA())</f>
        <v>Yes</v>
      </c>
      <c r="U919" t="e">
        <f>IF(Table1[[#This Row],[Category All]]="Category 3", "Yes",NA())</f>
        <v>#N/A</v>
      </c>
    </row>
    <row r="920" spans="1:21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0" t="e">
        <f>IF(Table1[[#This Row],[Category All]]="Category 1", "Yes",NA())</f>
        <v>#N/A</v>
      </c>
      <c r="T920" t="str">
        <f>IF(Table1[[#This Row],[Category All]]="Category 2", "Yes",NA())</f>
        <v>Yes</v>
      </c>
      <c r="U920" t="e">
        <f>IF(Table1[[#This Row],[Category All]]="Category 3", "Yes",NA())</f>
        <v>#N/A</v>
      </c>
    </row>
    <row r="921" spans="1:21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1" t="e">
        <f>IF(Table1[[#This Row],[Category All]]="Category 1", "Yes",NA())</f>
        <v>#N/A</v>
      </c>
      <c r="T921" t="str">
        <f>IF(Table1[[#This Row],[Category All]]="Category 2", "Yes",NA())</f>
        <v>Yes</v>
      </c>
      <c r="U921" t="e">
        <f>IF(Table1[[#This Row],[Category All]]="Category 3", "Yes",NA())</f>
        <v>#N/A</v>
      </c>
    </row>
    <row r="922" spans="1:21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2" t="e">
        <f>IF(Table1[[#This Row],[Category All]]="Category 1", "Yes",NA())</f>
        <v>#N/A</v>
      </c>
      <c r="T922" t="e">
        <f>IF(Table1[[#This Row],[Category All]]="Category 2", "Yes",NA())</f>
        <v>#N/A</v>
      </c>
      <c r="U922" t="str">
        <f>IF(Table1[[#This Row],[Category All]]="Category 3", "Yes",NA())</f>
        <v>Yes</v>
      </c>
    </row>
    <row r="923" spans="1:21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3" t="e">
        <f>IF(Table1[[#This Row],[Category All]]="Category 1", "Yes",NA())</f>
        <v>#N/A</v>
      </c>
      <c r="T923" t="e">
        <f>IF(Table1[[#This Row],[Category All]]="Category 2", "Yes",NA())</f>
        <v>#N/A</v>
      </c>
      <c r="U923" t="str">
        <f>IF(Table1[[#This Row],[Category All]]="Category 3", "Yes",NA())</f>
        <v>Yes</v>
      </c>
    </row>
    <row r="924" spans="1:21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4" t="e">
        <f>IF(Table1[[#This Row],[Category All]]="Category 1", "Yes",NA())</f>
        <v>#N/A</v>
      </c>
      <c r="T924" t="str">
        <f>IF(Table1[[#This Row],[Category All]]="Category 2", "Yes",NA())</f>
        <v>Yes</v>
      </c>
      <c r="U924" t="e">
        <f>IF(Table1[[#This Row],[Category All]]="Category 3", "Yes",NA())</f>
        <v>#N/A</v>
      </c>
    </row>
    <row r="925" spans="1:21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5" t="e">
        <f>IF(Table1[[#This Row],[Category All]]="Category 1", "Yes",NA())</f>
        <v>#N/A</v>
      </c>
      <c r="T925" t="e">
        <f>IF(Table1[[#This Row],[Category All]]="Category 2", "Yes",NA())</f>
        <v>#N/A</v>
      </c>
      <c r="U925" t="str">
        <f>IF(Table1[[#This Row],[Category All]]="Category 3", "Yes",NA())</f>
        <v>Yes</v>
      </c>
    </row>
    <row r="926" spans="1:21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6" t="e">
        <f>IF(Table1[[#This Row],[Category All]]="Category 1", "Yes",NA())</f>
        <v>#N/A</v>
      </c>
      <c r="T926" t="str">
        <f>IF(Table1[[#This Row],[Category All]]="Category 2", "Yes",NA())</f>
        <v>Yes</v>
      </c>
      <c r="U926" t="e">
        <f>IF(Table1[[#This Row],[Category All]]="Category 3", "Yes",NA())</f>
        <v>#N/A</v>
      </c>
    </row>
    <row r="927" spans="1:21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7" t="e">
        <f>IF(Table1[[#This Row],[Category All]]="Category 1", "Yes",NA())</f>
        <v>#N/A</v>
      </c>
      <c r="T927" t="str">
        <f>IF(Table1[[#This Row],[Category All]]="Category 2", "Yes",NA())</f>
        <v>Yes</v>
      </c>
      <c r="U927" t="e">
        <f>IF(Table1[[#This Row],[Category All]]="Category 3", "Yes",NA())</f>
        <v>#N/A</v>
      </c>
    </row>
    <row r="928" spans="1:21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8" t="e">
        <f>IF(Table1[[#This Row],[Category All]]="Category 1", "Yes",NA())</f>
        <v>#N/A</v>
      </c>
      <c r="T928" t="str">
        <f>IF(Table1[[#This Row],[Category All]]="Category 2", "Yes",NA())</f>
        <v>Yes</v>
      </c>
      <c r="U928" t="e">
        <f>IF(Table1[[#This Row],[Category All]]="Category 3", "Yes",NA())</f>
        <v>#N/A</v>
      </c>
    </row>
    <row r="929" spans="1:21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9" t="e">
        <f>IF(Table1[[#This Row],[Category All]]="Category 1", "Yes",NA())</f>
        <v>#N/A</v>
      </c>
      <c r="T929" t="str">
        <f>IF(Table1[[#This Row],[Category All]]="Category 2", "Yes",NA())</f>
        <v>Yes</v>
      </c>
      <c r="U929" t="e">
        <f>IF(Table1[[#This Row],[Category All]]="Category 3", "Yes",NA())</f>
        <v>#N/A</v>
      </c>
    </row>
    <row r="930" spans="1:21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0" t="e">
        <f>IF(Table1[[#This Row],[Category All]]="Category 1", "Yes",NA())</f>
        <v>#N/A</v>
      </c>
      <c r="T930" t="str">
        <f>IF(Table1[[#This Row],[Category All]]="Category 2", "Yes",NA())</f>
        <v>Yes</v>
      </c>
      <c r="U930" t="e">
        <f>IF(Table1[[#This Row],[Category All]]="Category 3", "Yes",NA())</f>
        <v>#N/A</v>
      </c>
    </row>
    <row r="931" spans="1:21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1" t="e">
        <f>IF(Table1[[#This Row],[Category All]]="Category 1", "Yes",NA())</f>
        <v>#N/A</v>
      </c>
      <c r="T931" t="str">
        <f>IF(Table1[[#This Row],[Category All]]="Category 2", "Yes",NA())</f>
        <v>Yes</v>
      </c>
      <c r="U931" t="e">
        <f>IF(Table1[[#This Row],[Category All]]="Category 3", "Yes",NA())</f>
        <v>#N/A</v>
      </c>
    </row>
    <row r="932" spans="1:21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2" t="e">
        <f>IF(Table1[[#This Row],[Category All]]="Category 1", "Yes",NA())</f>
        <v>#N/A</v>
      </c>
      <c r="T932" t="e">
        <f>IF(Table1[[#This Row],[Category All]]="Category 2", "Yes",NA())</f>
        <v>#N/A</v>
      </c>
      <c r="U932" t="str">
        <f>IF(Table1[[#This Row],[Category All]]="Category 3", "Yes",NA())</f>
        <v>Yes</v>
      </c>
    </row>
    <row r="933" spans="1:21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3" t="e">
        <f>IF(Table1[[#This Row],[Category All]]="Category 1", "Yes",NA())</f>
        <v>#N/A</v>
      </c>
      <c r="T933" t="str">
        <f>IF(Table1[[#This Row],[Category All]]="Category 2", "Yes",NA())</f>
        <v>Yes</v>
      </c>
      <c r="U933" t="e">
        <f>IF(Table1[[#This Row],[Category All]]="Category 3", "Yes",NA())</f>
        <v>#N/A</v>
      </c>
    </row>
    <row r="934" spans="1:21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4" t="e">
        <f>IF(Table1[[#This Row],[Category All]]="Category 1", "Yes",NA())</f>
        <v>#N/A</v>
      </c>
      <c r="T934" t="str">
        <f>IF(Table1[[#This Row],[Category All]]="Category 2", "Yes",NA())</f>
        <v>Yes</v>
      </c>
      <c r="U934" t="e">
        <f>IF(Table1[[#This Row],[Category All]]="Category 3", "Yes",NA())</f>
        <v>#N/A</v>
      </c>
    </row>
    <row r="935" spans="1:21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5" t="e">
        <f>IF(Table1[[#This Row],[Category All]]="Category 1", "Yes",NA())</f>
        <v>#N/A</v>
      </c>
      <c r="T935" t="str">
        <f>IF(Table1[[#This Row],[Category All]]="Category 2", "Yes",NA())</f>
        <v>Yes</v>
      </c>
      <c r="U935" t="e">
        <f>IF(Table1[[#This Row],[Category All]]="Category 3", "Yes",NA())</f>
        <v>#N/A</v>
      </c>
    </row>
    <row r="936" spans="1:21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6" t="e">
        <f>IF(Table1[[#This Row],[Category All]]="Category 1", "Yes",NA())</f>
        <v>#N/A</v>
      </c>
      <c r="T936" t="e">
        <f>IF(Table1[[#This Row],[Category All]]="Category 2", "Yes",NA())</f>
        <v>#N/A</v>
      </c>
      <c r="U936" t="str">
        <f>IF(Table1[[#This Row],[Category All]]="Category 3", "Yes",NA())</f>
        <v>Yes</v>
      </c>
    </row>
    <row r="937" spans="1:21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7" t="e">
        <f>IF(Table1[[#This Row],[Category All]]="Category 1", "Yes",NA())</f>
        <v>#N/A</v>
      </c>
      <c r="T937" t="e">
        <f>IF(Table1[[#This Row],[Category All]]="Category 2", "Yes",NA())</f>
        <v>#N/A</v>
      </c>
      <c r="U937" t="str">
        <f>IF(Table1[[#This Row],[Category All]]="Category 3", "Yes",NA())</f>
        <v>Yes</v>
      </c>
    </row>
    <row r="938" spans="1:21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8" t="e">
        <f>IF(Table1[[#This Row],[Category All]]="Category 1", "Yes",NA())</f>
        <v>#N/A</v>
      </c>
      <c r="T938" t="str">
        <f>IF(Table1[[#This Row],[Category All]]="Category 2", "Yes",NA())</f>
        <v>Yes</v>
      </c>
      <c r="U938" t="e">
        <f>IF(Table1[[#This Row],[Category All]]="Category 3", "Yes",NA())</f>
        <v>#N/A</v>
      </c>
    </row>
    <row r="939" spans="1:21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9" t="e">
        <f>IF(Table1[[#This Row],[Category All]]="Category 1", "Yes",NA())</f>
        <v>#N/A</v>
      </c>
      <c r="T939" t="str">
        <f>IF(Table1[[#This Row],[Category All]]="Category 2", "Yes",NA())</f>
        <v>Yes</v>
      </c>
      <c r="U939" t="e">
        <f>IF(Table1[[#This Row],[Category All]]="Category 3", "Yes",NA())</f>
        <v>#N/A</v>
      </c>
    </row>
    <row r="940" spans="1:21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0" t="e">
        <f>IF(Table1[[#This Row],[Category All]]="Category 1", "Yes",NA())</f>
        <v>#N/A</v>
      </c>
      <c r="T940" t="e">
        <f>IF(Table1[[#This Row],[Category All]]="Category 2", "Yes",NA())</f>
        <v>#N/A</v>
      </c>
      <c r="U940" t="str">
        <f>IF(Table1[[#This Row],[Category All]]="Category 3", "Yes",NA())</f>
        <v>Yes</v>
      </c>
    </row>
    <row r="941" spans="1:21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1" t="e">
        <f>IF(Table1[[#This Row],[Category All]]="Category 1", "Yes",NA())</f>
        <v>#N/A</v>
      </c>
      <c r="T941" t="str">
        <f>IF(Table1[[#This Row],[Category All]]="Category 2", "Yes",NA())</f>
        <v>Yes</v>
      </c>
      <c r="U941" t="e">
        <f>IF(Table1[[#This Row],[Category All]]="Category 3", "Yes",NA())</f>
        <v>#N/A</v>
      </c>
    </row>
    <row r="942" spans="1:21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2" t="e">
        <f>IF(Table1[[#This Row],[Category All]]="Category 1", "Yes",NA())</f>
        <v>#N/A</v>
      </c>
      <c r="T942" t="e">
        <f>IF(Table1[[#This Row],[Category All]]="Category 2", "Yes",NA())</f>
        <v>#N/A</v>
      </c>
      <c r="U942" t="str">
        <f>IF(Table1[[#This Row],[Category All]]="Category 3", "Yes",NA())</f>
        <v>Yes</v>
      </c>
    </row>
    <row r="943" spans="1:21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3" t="e">
        <f>IF(Table1[[#This Row],[Category All]]="Category 1", "Yes",NA())</f>
        <v>#N/A</v>
      </c>
      <c r="T943" t="str">
        <f>IF(Table1[[#This Row],[Category All]]="Category 2", "Yes",NA())</f>
        <v>Yes</v>
      </c>
      <c r="U943" t="e">
        <f>IF(Table1[[#This Row],[Category All]]="Category 3", "Yes",NA())</f>
        <v>#N/A</v>
      </c>
    </row>
    <row r="944" spans="1:21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4" t="e">
        <f>IF(Table1[[#This Row],[Category All]]="Category 1", "Yes",NA())</f>
        <v>#N/A</v>
      </c>
      <c r="T944" t="str">
        <f>IF(Table1[[#This Row],[Category All]]="Category 2", "Yes",NA())</f>
        <v>Yes</v>
      </c>
      <c r="U944" t="e">
        <f>IF(Table1[[#This Row],[Category All]]="Category 3", "Yes",NA())</f>
        <v>#N/A</v>
      </c>
    </row>
    <row r="945" spans="1:21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5" t="e">
        <f>IF(Table1[[#This Row],[Category All]]="Category 1", "Yes",NA())</f>
        <v>#N/A</v>
      </c>
      <c r="T945" t="str">
        <f>IF(Table1[[#This Row],[Category All]]="Category 2", "Yes",NA())</f>
        <v>Yes</v>
      </c>
      <c r="U945" t="e">
        <f>IF(Table1[[#This Row],[Category All]]="Category 3", "Yes",NA())</f>
        <v>#N/A</v>
      </c>
    </row>
    <row r="946" spans="1:21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6" t="e">
        <f>IF(Table1[[#This Row],[Category All]]="Category 1", "Yes",NA())</f>
        <v>#N/A</v>
      </c>
      <c r="T946" t="str">
        <f>IF(Table1[[#This Row],[Category All]]="Category 2", "Yes",NA())</f>
        <v>Yes</v>
      </c>
      <c r="U946" t="e">
        <f>IF(Table1[[#This Row],[Category All]]="Category 3", "Yes",NA())</f>
        <v>#N/A</v>
      </c>
    </row>
    <row r="947" spans="1:21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7" t="e">
        <f>IF(Table1[[#This Row],[Category All]]="Category 1", "Yes",NA())</f>
        <v>#N/A</v>
      </c>
      <c r="T947" t="str">
        <f>IF(Table1[[#This Row],[Category All]]="Category 2", "Yes",NA())</f>
        <v>Yes</v>
      </c>
      <c r="U947" t="e">
        <f>IF(Table1[[#This Row],[Category All]]="Category 3", "Yes",NA())</f>
        <v>#N/A</v>
      </c>
    </row>
    <row r="948" spans="1:21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8" t="e">
        <f>IF(Table1[[#This Row],[Category All]]="Category 1", "Yes",NA())</f>
        <v>#N/A</v>
      </c>
      <c r="T948" t="str">
        <f>IF(Table1[[#This Row],[Category All]]="Category 2", "Yes",NA())</f>
        <v>Yes</v>
      </c>
      <c r="U948" t="e">
        <f>IF(Table1[[#This Row],[Category All]]="Category 3", "Yes",NA())</f>
        <v>#N/A</v>
      </c>
    </row>
    <row r="949" spans="1:21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9" t="e">
        <f>IF(Table1[[#This Row],[Category All]]="Category 1", "Yes",NA())</f>
        <v>#N/A</v>
      </c>
      <c r="T949" t="e">
        <f>IF(Table1[[#This Row],[Category All]]="Category 2", "Yes",NA())</f>
        <v>#N/A</v>
      </c>
      <c r="U949" t="str">
        <f>IF(Table1[[#This Row],[Category All]]="Category 3", "Yes",NA())</f>
        <v>Yes</v>
      </c>
    </row>
    <row r="950" spans="1:21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0" t="e">
        <f>IF(Table1[[#This Row],[Category All]]="Category 1", "Yes",NA())</f>
        <v>#N/A</v>
      </c>
      <c r="T950" t="str">
        <f>IF(Table1[[#This Row],[Category All]]="Category 2", "Yes",NA())</f>
        <v>Yes</v>
      </c>
      <c r="U950" t="e">
        <f>IF(Table1[[#This Row],[Category All]]="Category 3", "Yes",NA())</f>
        <v>#N/A</v>
      </c>
    </row>
    <row r="951" spans="1:21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1" t="e">
        <f>IF(Table1[[#This Row],[Category All]]="Category 1", "Yes",NA())</f>
        <v>#N/A</v>
      </c>
      <c r="T951" t="str">
        <f>IF(Table1[[#This Row],[Category All]]="Category 2", "Yes",NA())</f>
        <v>Yes</v>
      </c>
      <c r="U951" t="e">
        <f>IF(Table1[[#This Row],[Category All]]="Category 3", "Yes",NA())</f>
        <v>#N/A</v>
      </c>
    </row>
    <row r="952" spans="1:21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2" t="e">
        <f>IF(Table1[[#This Row],[Category All]]="Category 1", "Yes",NA())</f>
        <v>#N/A</v>
      </c>
      <c r="T952" t="str">
        <f>IF(Table1[[#This Row],[Category All]]="Category 2", "Yes",NA())</f>
        <v>Yes</v>
      </c>
      <c r="U952" t="e">
        <f>IF(Table1[[#This Row],[Category All]]="Category 3", "Yes",NA())</f>
        <v>#N/A</v>
      </c>
    </row>
    <row r="953" spans="1:21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3" t="e">
        <f>IF(Table1[[#This Row],[Category All]]="Category 1", "Yes",NA())</f>
        <v>#N/A</v>
      </c>
      <c r="T953" t="e">
        <f>IF(Table1[[#This Row],[Category All]]="Category 2", "Yes",NA())</f>
        <v>#N/A</v>
      </c>
      <c r="U953" t="str">
        <f>IF(Table1[[#This Row],[Category All]]="Category 3", "Yes",NA())</f>
        <v>Yes</v>
      </c>
    </row>
    <row r="954" spans="1:21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4" t="e">
        <f>IF(Table1[[#This Row],[Category All]]="Category 1", "Yes",NA())</f>
        <v>#N/A</v>
      </c>
      <c r="T954" t="e">
        <f>IF(Table1[[#This Row],[Category All]]="Category 2", "Yes",NA())</f>
        <v>#N/A</v>
      </c>
      <c r="U954" t="str">
        <f>IF(Table1[[#This Row],[Category All]]="Category 3", "Yes",NA())</f>
        <v>Yes</v>
      </c>
    </row>
    <row r="955" spans="1:21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955" t="str">
        <f>IF(Table1[[#This Row],[Category All]]="Category 1", "Yes",NA())</f>
        <v>Yes</v>
      </c>
      <c r="T955" t="e">
        <f>IF(Table1[[#This Row],[Category All]]="Category 2", "Yes",NA())</f>
        <v>#N/A</v>
      </c>
      <c r="U955" t="e">
        <f>IF(Table1[[#This Row],[Category All]]="Category 3", "Yes",NA())</f>
        <v>#N/A</v>
      </c>
    </row>
    <row r="956" spans="1:21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6" t="e">
        <f>IF(Table1[[#This Row],[Category All]]="Category 1", "Yes",NA())</f>
        <v>#N/A</v>
      </c>
      <c r="T956" t="str">
        <f>IF(Table1[[#This Row],[Category All]]="Category 2", "Yes",NA())</f>
        <v>Yes</v>
      </c>
      <c r="U956" t="e">
        <f>IF(Table1[[#This Row],[Category All]]="Category 3", "Yes",NA())</f>
        <v>#N/A</v>
      </c>
    </row>
    <row r="957" spans="1:21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7" t="e">
        <f>IF(Table1[[#This Row],[Category All]]="Category 1", "Yes",NA())</f>
        <v>#N/A</v>
      </c>
      <c r="T957" t="e">
        <f>IF(Table1[[#This Row],[Category All]]="Category 2", "Yes",NA())</f>
        <v>#N/A</v>
      </c>
      <c r="U957" t="str">
        <f>IF(Table1[[#This Row],[Category All]]="Category 3", "Yes",NA())</f>
        <v>Yes</v>
      </c>
    </row>
    <row r="958" spans="1:21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8" t="e">
        <f>IF(Table1[[#This Row],[Category All]]="Category 1", "Yes",NA())</f>
        <v>#N/A</v>
      </c>
      <c r="T958" t="str">
        <f>IF(Table1[[#This Row],[Category All]]="Category 2", "Yes",NA())</f>
        <v>Yes</v>
      </c>
      <c r="U958" t="e">
        <f>IF(Table1[[#This Row],[Category All]]="Category 3", "Yes",NA())</f>
        <v>#N/A</v>
      </c>
    </row>
    <row r="959" spans="1:21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9" t="e">
        <f>IF(Table1[[#This Row],[Category All]]="Category 1", "Yes",NA())</f>
        <v>#N/A</v>
      </c>
      <c r="T959" t="str">
        <f>IF(Table1[[#This Row],[Category All]]="Category 2", "Yes",NA())</f>
        <v>Yes</v>
      </c>
      <c r="U959" t="e">
        <f>IF(Table1[[#This Row],[Category All]]="Category 3", "Yes",NA())</f>
        <v>#N/A</v>
      </c>
    </row>
    <row r="960" spans="1:21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0" t="e">
        <f>IF(Table1[[#This Row],[Category All]]="Category 1", "Yes",NA())</f>
        <v>#N/A</v>
      </c>
      <c r="T960" t="str">
        <f>IF(Table1[[#This Row],[Category All]]="Category 2", "Yes",NA())</f>
        <v>Yes</v>
      </c>
      <c r="U960" t="e">
        <f>IF(Table1[[#This Row],[Category All]]="Category 3", "Yes",NA())</f>
        <v>#N/A</v>
      </c>
    </row>
    <row r="961" spans="1:21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1" t="e">
        <f>IF(Table1[[#This Row],[Category All]]="Category 1", "Yes",NA())</f>
        <v>#N/A</v>
      </c>
      <c r="T961" t="str">
        <f>IF(Table1[[#This Row],[Category All]]="Category 2", "Yes",NA())</f>
        <v>Yes</v>
      </c>
      <c r="U961" t="e">
        <f>IF(Table1[[#This Row],[Category All]]="Category 3", "Yes",NA())</f>
        <v>#N/A</v>
      </c>
    </row>
    <row r="962" spans="1:21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2" t="e">
        <f>IF(Table1[[#This Row],[Category All]]="Category 1", "Yes",NA())</f>
        <v>#N/A</v>
      </c>
      <c r="T962" t="str">
        <f>IF(Table1[[#This Row],[Category All]]="Category 2", "Yes",NA())</f>
        <v>Yes</v>
      </c>
      <c r="U962" t="e">
        <f>IF(Table1[[#This Row],[Category All]]="Category 3", "Yes",NA())</f>
        <v>#N/A</v>
      </c>
    </row>
    <row r="963" spans="1:21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3" t="e">
        <f>IF(Table1[[#This Row],[Category All]]="Category 1", "Yes",NA())</f>
        <v>#N/A</v>
      </c>
      <c r="T963" t="str">
        <f>IF(Table1[[#This Row],[Category All]]="Category 2", "Yes",NA())</f>
        <v>Yes</v>
      </c>
      <c r="U963" t="e">
        <f>IF(Table1[[#This Row],[Category All]]="Category 3", "Yes",NA())</f>
        <v>#N/A</v>
      </c>
    </row>
    <row r="964" spans="1:21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4" t="e">
        <f>IF(Table1[[#This Row],[Category All]]="Category 1", "Yes",NA())</f>
        <v>#N/A</v>
      </c>
      <c r="T964" t="str">
        <f>IF(Table1[[#This Row],[Category All]]="Category 2", "Yes",NA())</f>
        <v>Yes</v>
      </c>
      <c r="U964" t="e">
        <f>IF(Table1[[#This Row],[Category All]]="Category 3", "Yes",NA())</f>
        <v>#N/A</v>
      </c>
    </row>
    <row r="965" spans="1:21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5" t="e">
        <f>IF(Table1[[#This Row],[Category All]]="Category 1", "Yes",NA())</f>
        <v>#N/A</v>
      </c>
      <c r="T965" t="str">
        <f>IF(Table1[[#This Row],[Category All]]="Category 2", "Yes",NA())</f>
        <v>Yes</v>
      </c>
      <c r="U965" t="e">
        <f>IF(Table1[[#This Row],[Category All]]="Category 3", "Yes",NA())</f>
        <v>#N/A</v>
      </c>
    </row>
    <row r="966" spans="1:21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6" t="e">
        <f>IF(Table1[[#This Row],[Category All]]="Category 1", "Yes",NA())</f>
        <v>#N/A</v>
      </c>
      <c r="T966" t="str">
        <f>IF(Table1[[#This Row],[Category All]]="Category 2", "Yes",NA())</f>
        <v>Yes</v>
      </c>
      <c r="U966" t="e">
        <f>IF(Table1[[#This Row],[Category All]]="Category 3", "Yes",NA())</f>
        <v>#N/A</v>
      </c>
    </row>
    <row r="967" spans="1:21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7" t="e">
        <f>IF(Table1[[#This Row],[Category All]]="Category 1", "Yes",NA())</f>
        <v>#N/A</v>
      </c>
      <c r="T967" t="str">
        <f>IF(Table1[[#This Row],[Category All]]="Category 2", "Yes",NA())</f>
        <v>Yes</v>
      </c>
      <c r="U967" t="e">
        <f>IF(Table1[[#This Row],[Category All]]="Category 3", "Yes",NA())</f>
        <v>#N/A</v>
      </c>
    </row>
    <row r="968" spans="1:21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8" t="e">
        <f>IF(Table1[[#This Row],[Category All]]="Category 1", "Yes",NA())</f>
        <v>#N/A</v>
      </c>
      <c r="T968" t="str">
        <f>IF(Table1[[#This Row],[Category All]]="Category 2", "Yes",NA())</f>
        <v>Yes</v>
      </c>
      <c r="U968" t="e">
        <f>IF(Table1[[#This Row],[Category All]]="Category 3", "Yes",NA())</f>
        <v>#N/A</v>
      </c>
    </row>
    <row r="969" spans="1:21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9" t="e">
        <f>IF(Table1[[#This Row],[Category All]]="Category 1", "Yes",NA())</f>
        <v>#N/A</v>
      </c>
      <c r="T969" t="str">
        <f>IF(Table1[[#This Row],[Category All]]="Category 2", "Yes",NA())</f>
        <v>Yes</v>
      </c>
      <c r="U969" t="e">
        <f>IF(Table1[[#This Row],[Category All]]="Category 3", "Yes",NA())</f>
        <v>#N/A</v>
      </c>
    </row>
    <row r="970" spans="1:21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0" t="e">
        <f>IF(Table1[[#This Row],[Category All]]="Category 1", "Yes",NA())</f>
        <v>#N/A</v>
      </c>
      <c r="T970" t="str">
        <f>IF(Table1[[#This Row],[Category All]]="Category 2", "Yes",NA())</f>
        <v>Yes</v>
      </c>
      <c r="U970" t="e">
        <f>IF(Table1[[#This Row],[Category All]]="Category 3", "Yes",NA())</f>
        <v>#N/A</v>
      </c>
    </row>
    <row r="971" spans="1:21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1" t="e">
        <f>IF(Table1[[#This Row],[Category All]]="Category 1", "Yes",NA())</f>
        <v>#N/A</v>
      </c>
      <c r="T971" t="e">
        <f>IF(Table1[[#This Row],[Category All]]="Category 2", "Yes",NA())</f>
        <v>#N/A</v>
      </c>
      <c r="U971" t="str">
        <f>IF(Table1[[#This Row],[Category All]]="Category 3", "Yes",NA())</f>
        <v>Yes</v>
      </c>
    </row>
    <row r="972" spans="1:21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2" t="e">
        <f>IF(Table1[[#This Row],[Category All]]="Category 1", "Yes",NA())</f>
        <v>#N/A</v>
      </c>
      <c r="T972" t="e">
        <f>IF(Table1[[#This Row],[Category All]]="Category 2", "Yes",NA())</f>
        <v>#N/A</v>
      </c>
      <c r="U972" t="str">
        <f>IF(Table1[[#This Row],[Category All]]="Category 3", "Yes",NA())</f>
        <v>Yes</v>
      </c>
    </row>
    <row r="973" spans="1:21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3" t="e">
        <f>IF(Table1[[#This Row],[Category All]]="Category 1", "Yes",NA())</f>
        <v>#N/A</v>
      </c>
      <c r="T973" t="str">
        <f>IF(Table1[[#This Row],[Category All]]="Category 2", "Yes",NA())</f>
        <v>Yes</v>
      </c>
      <c r="U973" t="e">
        <f>IF(Table1[[#This Row],[Category All]]="Category 3", "Yes",NA())</f>
        <v>#N/A</v>
      </c>
    </row>
    <row r="974" spans="1:21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4" t="e">
        <f>IF(Table1[[#This Row],[Category All]]="Category 1", "Yes",NA())</f>
        <v>#N/A</v>
      </c>
      <c r="T974" t="e">
        <f>IF(Table1[[#This Row],[Category All]]="Category 2", "Yes",NA())</f>
        <v>#N/A</v>
      </c>
      <c r="U974" t="str">
        <f>IF(Table1[[#This Row],[Category All]]="Category 3", "Yes",NA())</f>
        <v>Yes</v>
      </c>
    </row>
    <row r="975" spans="1:21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5" t="e">
        <f>IF(Table1[[#This Row],[Category All]]="Category 1", "Yes",NA())</f>
        <v>#N/A</v>
      </c>
      <c r="T975" t="e">
        <f>IF(Table1[[#This Row],[Category All]]="Category 2", "Yes",NA())</f>
        <v>#N/A</v>
      </c>
      <c r="U975" t="str">
        <f>IF(Table1[[#This Row],[Category All]]="Category 3", "Yes",NA())</f>
        <v>Yes</v>
      </c>
    </row>
    <row r="976" spans="1:21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6" t="e">
        <f>IF(Table1[[#This Row],[Category All]]="Category 1", "Yes",NA())</f>
        <v>#N/A</v>
      </c>
      <c r="T976" t="e">
        <f>IF(Table1[[#This Row],[Category All]]="Category 2", "Yes",NA())</f>
        <v>#N/A</v>
      </c>
      <c r="U976" t="str">
        <f>IF(Table1[[#This Row],[Category All]]="Category 3", "Yes",NA())</f>
        <v>Yes</v>
      </c>
    </row>
    <row r="977" spans="1:21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7" t="e">
        <f>IF(Table1[[#This Row],[Category All]]="Category 1", "Yes",NA())</f>
        <v>#N/A</v>
      </c>
      <c r="T977" t="e">
        <f>IF(Table1[[#This Row],[Category All]]="Category 2", "Yes",NA())</f>
        <v>#N/A</v>
      </c>
      <c r="U977" t="str">
        <f>IF(Table1[[#This Row],[Category All]]="Category 3", "Yes",NA())</f>
        <v>Yes</v>
      </c>
    </row>
    <row r="978" spans="1:21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8" t="e">
        <f>IF(Table1[[#This Row],[Category All]]="Category 1", "Yes",NA())</f>
        <v>#N/A</v>
      </c>
      <c r="T978" t="str">
        <f>IF(Table1[[#This Row],[Category All]]="Category 2", "Yes",NA())</f>
        <v>Yes</v>
      </c>
      <c r="U978" t="e">
        <f>IF(Table1[[#This Row],[Category All]]="Category 3", "Yes",NA())</f>
        <v>#N/A</v>
      </c>
    </row>
    <row r="979" spans="1:21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9" t="e">
        <f>IF(Table1[[#This Row],[Category All]]="Category 1", "Yes",NA())</f>
        <v>#N/A</v>
      </c>
      <c r="T979" t="e">
        <f>IF(Table1[[#This Row],[Category All]]="Category 2", "Yes",NA())</f>
        <v>#N/A</v>
      </c>
      <c r="U979" t="str">
        <f>IF(Table1[[#This Row],[Category All]]="Category 3", "Yes",NA())</f>
        <v>Yes</v>
      </c>
    </row>
    <row r="980" spans="1:21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0" t="e">
        <f>IF(Table1[[#This Row],[Category All]]="Category 1", "Yes",NA())</f>
        <v>#N/A</v>
      </c>
      <c r="T980" t="str">
        <f>IF(Table1[[#This Row],[Category All]]="Category 2", "Yes",NA())</f>
        <v>Yes</v>
      </c>
      <c r="U980" t="e">
        <f>IF(Table1[[#This Row],[Category All]]="Category 3", "Yes",NA())</f>
        <v>#N/A</v>
      </c>
    </row>
    <row r="981" spans="1:21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1" t="e">
        <f>IF(Table1[[#This Row],[Category All]]="Category 1", "Yes",NA())</f>
        <v>#N/A</v>
      </c>
      <c r="T981" t="str">
        <f>IF(Table1[[#This Row],[Category All]]="Category 2", "Yes",NA())</f>
        <v>Yes</v>
      </c>
      <c r="U981" t="e">
        <f>IF(Table1[[#This Row],[Category All]]="Category 3", "Yes",NA())</f>
        <v>#N/A</v>
      </c>
    </row>
    <row r="982" spans="1:21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2" t="e">
        <f>IF(Table1[[#This Row],[Category All]]="Category 1", "Yes",NA())</f>
        <v>#N/A</v>
      </c>
      <c r="T982" t="str">
        <f>IF(Table1[[#This Row],[Category All]]="Category 2", "Yes",NA())</f>
        <v>Yes</v>
      </c>
      <c r="U982" t="e">
        <f>IF(Table1[[#This Row],[Category All]]="Category 3", "Yes",NA())</f>
        <v>#N/A</v>
      </c>
    </row>
    <row r="983" spans="1:21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3" t="e">
        <f>IF(Table1[[#This Row],[Category All]]="Category 1", "Yes",NA())</f>
        <v>#N/A</v>
      </c>
      <c r="T983" t="e">
        <f>IF(Table1[[#This Row],[Category All]]="Category 2", "Yes",NA())</f>
        <v>#N/A</v>
      </c>
      <c r="U983" t="str">
        <f>IF(Table1[[#This Row],[Category All]]="Category 3", "Yes",NA())</f>
        <v>Yes</v>
      </c>
    </row>
    <row r="984" spans="1:21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4" t="e">
        <f>IF(Table1[[#This Row],[Category All]]="Category 1", "Yes",NA())</f>
        <v>#N/A</v>
      </c>
      <c r="T984" t="str">
        <f>IF(Table1[[#This Row],[Category All]]="Category 2", "Yes",NA())</f>
        <v>Yes</v>
      </c>
      <c r="U984" t="e">
        <f>IF(Table1[[#This Row],[Category All]]="Category 3", "Yes",NA())</f>
        <v>#N/A</v>
      </c>
    </row>
    <row r="985" spans="1:21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5" t="e">
        <f>IF(Table1[[#This Row],[Category All]]="Category 1", "Yes",NA())</f>
        <v>#N/A</v>
      </c>
      <c r="T985" t="e">
        <f>IF(Table1[[#This Row],[Category All]]="Category 2", "Yes",NA())</f>
        <v>#N/A</v>
      </c>
      <c r="U985" t="str">
        <f>IF(Table1[[#This Row],[Category All]]="Category 3", "Yes",NA())</f>
        <v>Yes</v>
      </c>
    </row>
    <row r="986" spans="1:21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6" t="e">
        <f>IF(Table1[[#This Row],[Category All]]="Category 1", "Yes",NA())</f>
        <v>#N/A</v>
      </c>
      <c r="T986" t="str">
        <f>IF(Table1[[#This Row],[Category All]]="Category 2", "Yes",NA())</f>
        <v>Yes</v>
      </c>
      <c r="U986" t="e">
        <f>IF(Table1[[#This Row],[Category All]]="Category 3", "Yes",NA())</f>
        <v>#N/A</v>
      </c>
    </row>
    <row r="987" spans="1:21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7" t="e">
        <f>IF(Table1[[#This Row],[Category All]]="Category 1", "Yes",NA())</f>
        <v>#N/A</v>
      </c>
      <c r="T987" t="e">
        <f>IF(Table1[[#This Row],[Category All]]="Category 2", "Yes",NA())</f>
        <v>#N/A</v>
      </c>
      <c r="U987" t="str">
        <f>IF(Table1[[#This Row],[Category All]]="Category 3", "Yes",NA())</f>
        <v>Yes</v>
      </c>
    </row>
    <row r="988" spans="1:21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8" t="e">
        <f>IF(Table1[[#This Row],[Category All]]="Category 1", "Yes",NA())</f>
        <v>#N/A</v>
      </c>
      <c r="T988" t="e">
        <f>IF(Table1[[#This Row],[Category All]]="Category 2", "Yes",NA())</f>
        <v>#N/A</v>
      </c>
      <c r="U988" t="str">
        <f>IF(Table1[[#This Row],[Category All]]="Category 3", "Yes",NA())</f>
        <v>Yes</v>
      </c>
    </row>
    <row r="989" spans="1:21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9" t="e">
        <f>IF(Table1[[#This Row],[Category All]]="Category 1", "Yes",NA())</f>
        <v>#N/A</v>
      </c>
      <c r="T989" t="e">
        <f>IF(Table1[[#This Row],[Category All]]="Category 2", "Yes",NA())</f>
        <v>#N/A</v>
      </c>
      <c r="U989" t="str">
        <f>IF(Table1[[#This Row],[Category All]]="Category 3", "Yes",NA())</f>
        <v>Yes</v>
      </c>
    </row>
    <row r="990" spans="1:21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0" t="e">
        <f>IF(Table1[[#This Row],[Category All]]="Category 1", "Yes",NA())</f>
        <v>#N/A</v>
      </c>
      <c r="T990" t="str">
        <f>IF(Table1[[#This Row],[Category All]]="Category 2", "Yes",NA())</f>
        <v>Yes</v>
      </c>
      <c r="U990" t="e">
        <f>IF(Table1[[#This Row],[Category All]]="Category 3", "Yes",NA())</f>
        <v>#N/A</v>
      </c>
    </row>
    <row r="991" spans="1:21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1" t="e">
        <f>IF(Table1[[#This Row],[Category All]]="Category 1", "Yes",NA())</f>
        <v>#N/A</v>
      </c>
      <c r="T991" t="str">
        <f>IF(Table1[[#This Row],[Category All]]="Category 2", "Yes",NA())</f>
        <v>Yes</v>
      </c>
      <c r="U991" t="e">
        <f>IF(Table1[[#This Row],[Category All]]="Category 3", "Yes",NA())</f>
        <v>#N/A</v>
      </c>
    </row>
    <row r="992" spans="1:21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2" t="e">
        <f>IF(Table1[[#This Row],[Category All]]="Category 1", "Yes",NA())</f>
        <v>#N/A</v>
      </c>
      <c r="T992" t="str">
        <f>IF(Table1[[#This Row],[Category All]]="Category 2", "Yes",NA())</f>
        <v>Yes</v>
      </c>
      <c r="U992" t="e">
        <f>IF(Table1[[#This Row],[Category All]]="Category 3", "Yes",NA())</f>
        <v>#N/A</v>
      </c>
    </row>
    <row r="993" spans="1:21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3" t="e">
        <f>IF(Table1[[#This Row],[Category All]]="Category 1", "Yes",NA())</f>
        <v>#N/A</v>
      </c>
      <c r="T993" t="str">
        <f>IF(Table1[[#This Row],[Category All]]="Category 2", "Yes",NA())</f>
        <v>Yes</v>
      </c>
      <c r="U993" t="e">
        <f>IF(Table1[[#This Row],[Category All]]="Category 3", "Yes",NA())</f>
        <v>#N/A</v>
      </c>
    </row>
    <row r="994" spans="1:21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4" t="e">
        <f>IF(Table1[[#This Row],[Category All]]="Category 1", "Yes",NA())</f>
        <v>#N/A</v>
      </c>
      <c r="T994" t="str">
        <f>IF(Table1[[#This Row],[Category All]]="Category 2", "Yes",NA())</f>
        <v>Yes</v>
      </c>
      <c r="U994" t="e">
        <f>IF(Table1[[#This Row],[Category All]]="Category 3", "Yes",NA())</f>
        <v>#N/A</v>
      </c>
    </row>
    <row r="995" spans="1:21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5" t="e">
        <f>IF(Table1[[#This Row],[Category All]]="Category 1", "Yes",NA())</f>
        <v>#N/A</v>
      </c>
      <c r="T995" t="e">
        <f>IF(Table1[[#This Row],[Category All]]="Category 2", "Yes",NA())</f>
        <v>#N/A</v>
      </c>
      <c r="U995" t="str">
        <f>IF(Table1[[#This Row],[Category All]]="Category 3", "Yes",NA())</f>
        <v>Yes</v>
      </c>
    </row>
    <row r="996" spans="1:21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6" t="e">
        <f>IF(Table1[[#This Row],[Category All]]="Category 1", "Yes",NA())</f>
        <v>#N/A</v>
      </c>
      <c r="T996" t="str">
        <f>IF(Table1[[#This Row],[Category All]]="Category 2", "Yes",NA())</f>
        <v>Yes</v>
      </c>
      <c r="U996" t="e">
        <f>IF(Table1[[#This Row],[Category All]]="Category 3", "Yes",NA())</f>
        <v>#N/A</v>
      </c>
    </row>
    <row r="997" spans="1:21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7" t="e">
        <f>IF(Table1[[#This Row],[Category All]]="Category 1", "Yes",NA())</f>
        <v>#N/A</v>
      </c>
      <c r="T997" t="e">
        <f>IF(Table1[[#This Row],[Category All]]="Category 2", "Yes",NA())</f>
        <v>#N/A</v>
      </c>
      <c r="U997" t="str">
        <f>IF(Table1[[#This Row],[Category All]]="Category 3", "Yes",NA())</f>
        <v>Yes</v>
      </c>
    </row>
    <row r="998" spans="1:21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8" t="e">
        <f>IF(Table1[[#This Row],[Category All]]="Category 1", "Yes",NA())</f>
        <v>#N/A</v>
      </c>
      <c r="T998" t="str">
        <f>IF(Table1[[#This Row],[Category All]]="Category 2", "Yes",NA())</f>
        <v>Yes</v>
      </c>
      <c r="U998" t="e">
        <f>IF(Table1[[#This Row],[Category All]]="Category 3", "Yes",NA())</f>
        <v>#N/A</v>
      </c>
    </row>
    <row r="999" spans="1:21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9" t="e">
        <f>IF(Table1[[#This Row],[Category All]]="Category 1", "Yes",NA())</f>
        <v>#N/A</v>
      </c>
      <c r="T999" t="str">
        <f>IF(Table1[[#This Row],[Category All]]="Category 2", "Yes",NA())</f>
        <v>Yes</v>
      </c>
      <c r="U999" t="e">
        <f>IF(Table1[[#This Row],[Category All]]="Category 3", "Yes",NA())</f>
        <v>#N/A</v>
      </c>
    </row>
    <row r="1000" spans="1:21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0" t="e">
        <f>IF(Table1[[#This Row],[Category All]]="Category 1", "Yes",NA())</f>
        <v>#N/A</v>
      </c>
      <c r="T1000" t="str">
        <f>IF(Table1[[#This Row],[Category All]]="Category 2", "Yes",NA())</f>
        <v>Yes</v>
      </c>
      <c r="U1000" t="e">
        <f>IF(Table1[[#This Row],[Category All]]="Category 3", "Yes",NA())</f>
        <v>#N/A</v>
      </c>
    </row>
    <row r="1001" spans="1:21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01" t="e">
        <f>IF(Table1[[#This Row],[Category All]]="Category 1", "Yes",NA())</f>
        <v>#N/A</v>
      </c>
      <c r="T1001" t="e">
        <f>IF(Table1[[#This Row],[Category All]]="Category 2", "Yes",NA())</f>
        <v>#N/A</v>
      </c>
      <c r="U1001" t="str">
        <f>IF(Table1[[#This Row],[Category All]]="Category 3", "Yes",NA())</f>
        <v>Yes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EEF1-1CC3-7F4B-A6D7-F2DE5336EE71}">
  <dimension ref="A1:Z1001"/>
  <sheetViews>
    <sheetView tabSelected="1" topLeftCell="V1" zoomScale="89" workbookViewId="0">
      <selection activeCell="Z3" sqref="Z3"/>
    </sheetView>
  </sheetViews>
  <sheetFormatPr baseColWidth="10" defaultRowHeight="15" x14ac:dyDescent="0.2"/>
  <cols>
    <col min="1" max="1" width="12.1640625" bestFit="1" customWidth="1"/>
    <col min="2" max="2" width="17" bestFit="1" customWidth="1"/>
    <col min="3" max="3" width="12" bestFit="1" customWidth="1"/>
    <col min="4" max="4" width="14" bestFit="1" customWidth="1"/>
    <col min="5" max="5" width="11.83203125" bestFit="1" customWidth="1"/>
    <col min="6" max="6" width="18.1640625" bestFit="1" customWidth="1"/>
    <col min="7" max="7" width="19.5" bestFit="1" customWidth="1"/>
    <col min="8" max="8" width="18.6640625" bestFit="1" customWidth="1"/>
    <col min="9" max="9" width="16.83203125" bestFit="1" customWidth="1"/>
    <col min="10" max="10" width="10.6640625" bestFit="1" customWidth="1"/>
    <col min="11" max="11" width="15.1640625" bestFit="1" customWidth="1"/>
    <col min="12" max="12" width="19.5" bestFit="1" customWidth="1"/>
    <col min="13" max="13" width="18.83203125" bestFit="1" customWidth="1"/>
    <col min="14" max="14" width="25.83203125" bestFit="1" customWidth="1"/>
    <col min="15" max="15" width="12.83203125" bestFit="1" customWidth="1"/>
    <col min="16" max="16" width="18.83203125" bestFit="1" customWidth="1"/>
    <col min="17" max="17" width="14.5" bestFit="1" customWidth="1"/>
    <col min="18" max="18" width="17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t="s">
        <v>87</v>
      </c>
      <c r="W1" t="s">
        <v>86</v>
      </c>
      <c r="X1" t="s">
        <v>83</v>
      </c>
      <c r="Y1" t="s">
        <v>84</v>
      </c>
      <c r="Z1" t="s">
        <v>85</v>
      </c>
    </row>
    <row r="2" spans="1:26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 s="3">
        <f>SUM(1,(1/3)*(Table13[[#This Row],[Length]]-0.5),(1/3)*(Table13[[#This Row],[Diameter]]-0.4),(1/3)*(Table13[[#This Row],[Height]]-0.4)*Table13[[#This Row],[Whole_weight]]*0.5)</f>
        <v>1.02825375</v>
      </c>
      <c r="W2" s="3" cm="1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s="3" t="e">
        <f>IF(Table13[[#This Row],[Category All]]="Category 1",Table13[[#This Row],[Base Abalone Value]]*1.5,NA())</f>
        <v>#N/A</v>
      </c>
      <c r="Y2" s="3" t="e">
        <f>IF(Table13[[#This Row],[Category All]]="Category 2",Table13[[#This Row],[Base Abalone Value]]*0.8,NA())</f>
        <v>#N/A</v>
      </c>
      <c r="Z2" s="3">
        <f>IF(Table13[[#This Row],[Category All]]="Category 3",Table13[[#This Row],[Base Abalone Value]],NA())</f>
        <v>1.02825375</v>
      </c>
    </row>
    <row r="3" spans="1:26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 s="3">
        <f>SUM(1,(1/3)*(Table13[[#This Row],[Length]]-0.5),(1/3)*(Table13[[#This Row],[Diameter]]-0.4),(1/3)*(Table13[[#This Row],[Height]]-0.4)*Table13[[#This Row],[Whole_weight]]*0.5)</f>
        <v>0.95472499999999993</v>
      </c>
      <c r="W3" s="3" cm="1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s="3" t="e">
        <f>IF(Table13[[#This Row],[Category All]]="Category 1",Table13[[#This Row],[Base Abalone Value]]*1.5,NA())</f>
        <v>#N/A</v>
      </c>
      <c r="Y3" s="3">
        <f>IF(Table13[[#This Row],[Category All]]="Category 2",Table13[[#This Row],[Base Abalone Value]]*0.8,NA())</f>
        <v>0.76378000000000001</v>
      </c>
      <c r="Z3" s="3" t="e">
        <f>IF(Table13[[#This Row],[Category All]]="Category 3",Table13[[#This Row],[Base Abalone Value]],NA())</f>
        <v>#N/A</v>
      </c>
    </row>
    <row r="4" spans="1:26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 s="3">
        <f>SUM(1,(1/3)*(Table13[[#This Row],[Length]]-0.5),(1/3)*(Table13[[#This Row],[Diameter]]-0.4),(1/3)*(Table13[[#This Row],[Height]]-0.4)*Table13[[#This Row],[Whole_weight]]*0.5)</f>
        <v>1.0837666666666665</v>
      </c>
      <c r="W4" s="3" cm="1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s="3" t="e">
        <f>IF(Table13[[#This Row],[Category All]]="Category 1",Table13[[#This Row],[Base Abalone Value]]*1.5,NA())</f>
        <v>#N/A</v>
      </c>
      <c r="Y4" s="3" t="e">
        <f>IF(Table13[[#This Row],[Category All]]="Category 2",Table13[[#This Row],[Base Abalone Value]]*0.8,NA())</f>
        <v>#N/A</v>
      </c>
      <c r="Z4" s="3">
        <f>IF(Table13[[#This Row],[Category All]]="Category 3",Table13[[#This Row],[Base Abalone Value]],NA())</f>
        <v>1.0837666666666665</v>
      </c>
    </row>
    <row r="5" spans="1:26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 s="3">
        <f>SUM(1,(1/3)*(Table13[[#This Row],[Length]]-0.5),(1/3)*(Table13[[#This Row],[Diameter]]-0.4),(1/3)*(Table13[[#This Row],[Height]]-0.4)*Table13[[#This Row],[Whole_weight]]*0.5)</f>
        <v>0.96305166666666664</v>
      </c>
      <c r="W5" s="3" cm="1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s="3" t="e">
        <f>IF(Table13[[#This Row],[Category All]]="Category 1",Table13[[#This Row],[Base Abalone Value]]*1.5,NA())</f>
        <v>#N/A</v>
      </c>
      <c r="Y5" s="3">
        <f>IF(Table13[[#This Row],[Category All]]="Category 2",Table13[[#This Row],[Base Abalone Value]]*0.8,NA())</f>
        <v>0.77044133333333331</v>
      </c>
      <c r="Z5" s="3" t="e">
        <f>IF(Table13[[#This Row],[Category All]]="Category 3",Table13[[#This Row],[Base Abalone Value]],NA())</f>
        <v>#N/A</v>
      </c>
    </row>
    <row r="6" spans="1:26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 s="3">
        <f>SUM(1,(1/3)*(Table13[[#This Row],[Length]]-0.5),(1/3)*(Table13[[#This Row],[Diameter]]-0.4),(1/3)*(Table13[[#This Row],[Height]]-0.4)*Table13[[#This Row],[Whole_weight]]*0.5)</f>
        <v>1.0433641666666666</v>
      </c>
      <c r="W6" s="3" cm="1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s="3" t="e">
        <f>IF(Table13[[#This Row],[Category All]]="Category 1",Table13[[#This Row],[Base Abalone Value]]*1.5,NA())</f>
        <v>#N/A</v>
      </c>
      <c r="Y6" s="3" t="e">
        <f>IF(Table13[[#This Row],[Category All]]="Category 2",Table13[[#This Row],[Base Abalone Value]]*0.8,NA())</f>
        <v>#N/A</v>
      </c>
      <c r="Z6" s="3">
        <f>IF(Table13[[#This Row],[Category All]]="Category 3",Table13[[#This Row],[Base Abalone Value]],NA())</f>
        <v>1.0433641666666666</v>
      </c>
    </row>
    <row r="7" spans="1:26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 s="3">
        <f>SUM(1,(1/3)*(Table13[[#This Row],[Length]]-0.5),(1/3)*(Table13[[#This Row],[Diameter]]-0.4),(1/3)*(Table13[[#This Row],[Height]]-0.4)*Table13[[#This Row],[Whole_weight]]*0.5)</f>
        <v>1.0401220833333336</v>
      </c>
      <c r="W7" s="3" cm="1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s="3" t="e">
        <f>IF(Table13[[#This Row],[Category All]]="Category 1",Table13[[#This Row],[Base Abalone Value]]*1.5,NA())</f>
        <v>#N/A</v>
      </c>
      <c r="Y7" s="3" t="e">
        <f>IF(Table13[[#This Row],[Category All]]="Category 2",Table13[[#This Row],[Base Abalone Value]]*0.8,NA())</f>
        <v>#N/A</v>
      </c>
      <c r="Z7" s="3">
        <f>IF(Table13[[#This Row],[Category All]]="Category 3",Table13[[#This Row],[Base Abalone Value]],NA())</f>
        <v>1.0401220833333336</v>
      </c>
    </row>
    <row r="8" spans="1:26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 s="3">
        <f>SUM(1,(1/3)*(Table13[[#This Row],[Length]]-0.5),(1/3)*(Table13[[#This Row],[Diameter]]-0.4),(1/3)*(Table13[[#This Row],[Height]]-0.4)*Table13[[#This Row],[Whole_weight]]*0.5)</f>
        <v>0.87774166666666664</v>
      </c>
      <c r="W8" s="3" cm="1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s="3" t="e">
        <f>IF(Table13[[#This Row],[Category All]]="Category 1",Table13[[#This Row],[Base Abalone Value]]*1.5,NA())</f>
        <v>#N/A</v>
      </c>
      <c r="Y8" s="3">
        <f>IF(Table13[[#This Row],[Category All]]="Category 2",Table13[[#This Row],[Base Abalone Value]]*0.8,NA())</f>
        <v>0.70219333333333334</v>
      </c>
      <c r="Z8" s="3" t="e">
        <f>IF(Table13[[#This Row],[Category All]]="Category 3",Table13[[#This Row],[Base Abalone Value]],NA())</f>
        <v>#N/A</v>
      </c>
    </row>
    <row r="9" spans="1:26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 s="3">
        <f>SUM(1,(1/3)*(Table13[[#This Row],[Length]]-0.5),(1/3)*(Table13[[#This Row],[Diameter]]-0.4),(1/3)*(Table13[[#This Row],[Height]]-0.4)*Table13[[#This Row],[Whole_weight]]*0.5)</f>
        <v>0.92914583333333345</v>
      </c>
      <c r="W9" s="3" cm="1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s="3" t="e">
        <f>IF(Table13[[#This Row],[Category All]]="Category 1",Table13[[#This Row],[Base Abalone Value]]*1.5,NA())</f>
        <v>#N/A</v>
      </c>
      <c r="Y9" s="3">
        <f>IF(Table13[[#This Row],[Category All]]="Category 2",Table13[[#This Row],[Base Abalone Value]]*0.8,NA())</f>
        <v>0.74331666666666685</v>
      </c>
      <c r="Z9" s="3" t="e">
        <f>IF(Table13[[#This Row],[Category All]]="Category 3",Table13[[#This Row],[Base Abalone Value]],NA())</f>
        <v>#N/A</v>
      </c>
    </row>
    <row r="10" spans="1:26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 s="3">
        <f>SUM(1,(1/3)*(Table13[[#This Row],[Length]]-0.5),(1/3)*(Table13[[#This Row],[Diameter]]-0.4),(1/3)*(Table13[[#This Row],[Height]]-0.4)*Table13[[#This Row],[Whole_weight]]*0.5)</f>
        <v>1.0704149999999999</v>
      </c>
      <c r="W10" s="3" cm="1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s="3" t="e">
        <f>IF(Table13[[#This Row],[Category All]]="Category 1",Table13[[#This Row],[Base Abalone Value]]*1.5,NA())</f>
        <v>#N/A</v>
      </c>
      <c r="Y10" s="3" t="e">
        <f>IF(Table13[[#This Row],[Category All]]="Category 2",Table13[[#This Row],[Base Abalone Value]]*0.8,NA())</f>
        <v>#N/A</v>
      </c>
      <c r="Z10" s="3">
        <f>IF(Table13[[#This Row],[Category All]]="Category 3",Table13[[#This Row],[Base Abalone Value]],NA())</f>
        <v>1.0704149999999999</v>
      </c>
    </row>
    <row r="11" spans="1:26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 s="3">
        <f>SUM(1,(1/3)*(Table13[[#This Row],[Length]]-0.5),(1/3)*(Table13[[#This Row],[Diameter]]-0.4),(1/3)*(Table13[[#This Row],[Height]]-0.4)*Table13[[#This Row],[Whole_weight]]*0.5)</f>
        <v>0.96637499999999998</v>
      </c>
      <c r="W11" s="3" cm="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s="3" t="e">
        <f>IF(Table13[[#This Row],[Category All]]="Category 1",Table13[[#This Row],[Base Abalone Value]]*1.5,NA())</f>
        <v>#N/A</v>
      </c>
      <c r="Y11" s="3">
        <f>IF(Table13[[#This Row],[Category All]]="Category 2",Table13[[#This Row],[Base Abalone Value]]*0.8,NA())</f>
        <v>0.77310000000000001</v>
      </c>
      <c r="Z11" s="3" t="e">
        <f>IF(Table13[[#This Row],[Category All]]="Category 3",Table13[[#This Row],[Base Abalone Value]],NA())</f>
        <v>#N/A</v>
      </c>
    </row>
    <row r="12" spans="1:26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 s="3">
        <f>SUM(1,(1/3)*(Table13[[#This Row],[Length]]-0.5),(1/3)*(Table13[[#This Row],[Diameter]]-0.4),(1/3)*(Table13[[#This Row],[Height]]-0.4)*Table13[[#This Row],[Whole_weight]]*0.5)</f>
        <v>0.93736000000000008</v>
      </c>
      <c r="W12" s="3" cm="1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s="3" t="e">
        <f>IF(Table13[[#This Row],[Category All]]="Category 1",Table13[[#This Row],[Base Abalone Value]]*1.5,NA())</f>
        <v>#N/A</v>
      </c>
      <c r="Y12" s="3">
        <f>IF(Table13[[#This Row],[Category All]]="Category 2",Table13[[#This Row],[Base Abalone Value]]*0.8,NA())</f>
        <v>0.74988800000000011</v>
      </c>
      <c r="Z12" s="3" t="e">
        <f>IF(Table13[[#This Row],[Category All]]="Category 3",Table13[[#This Row],[Base Abalone Value]],NA())</f>
        <v>#N/A</v>
      </c>
    </row>
    <row r="13" spans="1:26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 s="3">
        <f>SUM(1,(1/3)*(Table13[[#This Row],[Length]]-0.5),(1/3)*(Table13[[#This Row],[Diameter]]-0.4),(1/3)*(Table13[[#This Row],[Height]]-0.4)*Table13[[#This Row],[Whole_weight]]*0.5)</f>
        <v>0.97342499999999998</v>
      </c>
      <c r="W13" s="3" cm="1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s="3" t="e">
        <f>IF(Table13[[#This Row],[Category All]]="Category 1",Table13[[#This Row],[Base Abalone Value]]*1.5,NA())</f>
        <v>#N/A</v>
      </c>
      <c r="Y13" s="3">
        <f>IF(Table13[[#This Row],[Category All]]="Category 2",Table13[[#This Row],[Base Abalone Value]]*0.8,NA())</f>
        <v>0.77873999999999999</v>
      </c>
      <c r="Z13" s="3" t="e">
        <f>IF(Table13[[#This Row],[Category All]]="Category 3",Table13[[#This Row],[Base Abalone Value]],NA())</f>
        <v>#N/A</v>
      </c>
    </row>
    <row r="14" spans="1:26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 s="3">
        <f>SUM(1,(1/3)*(Table13[[#This Row],[Length]]-0.5),(1/3)*(Table13[[#This Row],[Diameter]]-0.4),(1/3)*(Table13[[#This Row],[Height]]-0.4)*Table13[[#This Row],[Whole_weight]]*0.5)</f>
        <v>0.91534999999999989</v>
      </c>
      <c r="W14" s="3" cm="1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s="3" t="e">
        <f>IF(Table13[[#This Row],[Category All]]="Category 1",Table13[[#This Row],[Base Abalone Value]]*1.5,NA())</f>
        <v>#N/A</v>
      </c>
      <c r="Y14" s="3">
        <f>IF(Table13[[#This Row],[Category All]]="Category 2",Table13[[#This Row],[Base Abalone Value]]*0.8,NA())</f>
        <v>0.73227999999999993</v>
      </c>
      <c r="Z14" s="3" t="e">
        <f>IF(Table13[[#This Row],[Category All]]="Category 3",Table13[[#This Row],[Base Abalone Value]],NA())</f>
        <v>#N/A</v>
      </c>
    </row>
    <row r="15" spans="1:26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 s="3">
        <f>SUM(1,(1/3)*(Table13[[#This Row],[Length]]-0.5),(1/3)*(Table13[[#This Row],[Diameter]]-0.4),(1/3)*(Table13[[#This Row],[Height]]-0.4)*Table13[[#This Row],[Whole_weight]]*0.5)</f>
        <v>1.0560624999999999</v>
      </c>
      <c r="W15" s="3" cm="1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s="3" t="e">
        <f>IF(Table13[[#This Row],[Category All]]="Category 1",Table13[[#This Row],[Base Abalone Value]]*1.5,NA())</f>
        <v>#N/A</v>
      </c>
      <c r="Y15" s="3" t="e">
        <f>IF(Table13[[#This Row],[Category All]]="Category 2",Table13[[#This Row],[Base Abalone Value]]*0.8,NA())</f>
        <v>#N/A</v>
      </c>
      <c r="Z15" s="3">
        <f>IF(Table13[[#This Row],[Category All]]="Category 3",Table13[[#This Row],[Base Abalone Value]],NA())</f>
        <v>1.0560624999999999</v>
      </c>
    </row>
    <row r="16" spans="1:26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 s="3">
        <f>SUM(1,(1/3)*(Table13[[#This Row],[Length]]-0.5),(1/3)*(Table13[[#This Row],[Diameter]]-0.4),(1/3)*(Table13[[#This Row],[Height]]-0.4)*Table13[[#This Row],[Whole_weight]]*0.5)</f>
        <v>1.0174333333333332</v>
      </c>
      <c r="W16" s="3" cm="1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s="3" t="e">
        <f>IF(Table13[[#This Row],[Category All]]="Category 1",Table13[[#This Row],[Base Abalone Value]]*1.5,NA())</f>
        <v>#N/A</v>
      </c>
      <c r="Y16" s="3" t="e">
        <f>IF(Table13[[#This Row],[Category All]]="Category 2",Table13[[#This Row],[Base Abalone Value]]*0.8,NA())</f>
        <v>#N/A</v>
      </c>
      <c r="Z16" s="3">
        <f>IF(Table13[[#This Row],[Category All]]="Category 3",Table13[[#This Row],[Base Abalone Value]],NA())</f>
        <v>1.0174333333333332</v>
      </c>
    </row>
    <row r="17" spans="1:26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 s="3">
        <f>SUM(1,(1/3)*(Table13[[#This Row],[Length]]-0.5),(1/3)*(Table13[[#This Row],[Diameter]]-0.4),(1/3)*(Table13[[#This Row],[Height]]-0.4)*Table13[[#This Row],[Whole_weight]]*0.5)</f>
        <v>0.95914250000000001</v>
      </c>
      <c r="W17" s="3" cm="1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s="3" t="e">
        <f>IF(Table13[[#This Row],[Category All]]="Category 1",Table13[[#This Row],[Base Abalone Value]]*1.5,NA())</f>
        <v>#N/A</v>
      </c>
      <c r="Y17" s="3">
        <f>IF(Table13[[#This Row],[Category All]]="Category 2",Table13[[#This Row],[Base Abalone Value]]*0.8,NA())</f>
        <v>0.76731400000000005</v>
      </c>
      <c r="Z17" s="3" t="e">
        <f>IF(Table13[[#This Row],[Category All]]="Category 3",Table13[[#This Row],[Base Abalone Value]],NA())</f>
        <v>#N/A</v>
      </c>
    </row>
    <row r="18" spans="1:26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 s="3">
        <f>SUM(1,(1/3)*(Table13[[#This Row],[Length]]-0.5),(1/3)*(Table13[[#This Row],[Diameter]]-0.4),(1/3)*(Table13[[#This Row],[Height]]-0.4)*Table13[[#This Row],[Whole_weight]]*0.5)</f>
        <v>0.95569166666666661</v>
      </c>
      <c r="W18" s="3" cm="1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s="3" t="e">
        <f>IF(Table13[[#This Row],[Category All]]="Category 1",Table13[[#This Row],[Base Abalone Value]]*1.5,NA())</f>
        <v>#N/A</v>
      </c>
      <c r="Y18" s="3">
        <f>IF(Table13[[#This Row],[Category All]]="Category 2",Table13[[#This Row],[Base Abalone Value]]*0.8,NA())</f>
        <v>0.76455333333333331</v>
      </c>
      <c r="Z18" s="3" t="e">
        <f>IF(Table13[[#This Row],[Category All]]="Category 3",Table13[[#This Row],[Base Abalone Value]],NA())</f>
        <v>#N/A</v>
      </c>
    </row>
    <row r="19" spans="1:26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 s="3">
        <f>SUM(1,(1/3)*(Table13[[#This Row],[Length]]-0.5),(1/3)*(Table13[[#This Row],[Diameter]]-0.4),(1/3)*(Table13[[#This Row],[Height]]-0.4)*Table13[[#This Row],[Whole_weight]]*0.5)</f>
        <v>1.0251004166666666</v>
      </c>
      <c r="W19" s="3" cm="1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s="3" t="e">
        <f>IF(Table13[[#This Row],[Category All]]="Category 1",Table13[[#This Row],[Base Abalone Value]]*1.5,NA())</f>
        <v>#N/A</v>
      </c>
      <c r="Y19" s="3" t="e">
        <f>IF(Table13[[#This Row],[Category All]]="Category 2",Table13[[#This Row],[Base Abalone Value]]*0.8,NA())</f>
        <v>#N/A</v>
      </c>
      <c r="Z19" s="3">
        <f>IF(Table13[[#This Row],[Category All]]="Category 3",Table13[[#This Row],[Base Abalone Value]],NA())</f>
        <v>1.0251004166666666</v>
      </c>
    </row>
    <row r="20" spans="1:26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 s="3">
        <f>SUM(1,(1/3)*(Table13[[#This Row],[Length]]-0.5),(1/3)*(Table13[[#This Row],[Diameter]]-0.4),(1/3)*(Table13[[#This Row],[Height]]-0.4)*Table13[[#This Row],[Whole_weight]]*0.5)</f>
        <v>0.96856249999999999</v>
      </c>
      <c r="W20" s="3" cm="1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s="3" t="e">
        <f>IF(Table13[[#This Row],[Category All]]="Category 1",Table13[[#This Row],[Base Abalone Value]]*1.5,NA())</f>
        <v>#N/A</v>
      </c>
      <c r="Y20" s="3">
        <f>IF(Table13[[#This Row],[Category All]]="Category 2",Table13[[#This Row],[Base Abalone Value]]*0.8,NA())</f>
        <v>0.77485000000000004</v>
      </c>
      <c r="Z20" s="3" t="e">
        <f>IF(Table13[[#This Row],[Category All]]="Category 3",Table13[[#This Row],[Base Abalone Value]],NA())</f>
        <v>#N/A</v>
      </c>
    </row>
    <row r="21" spans="1:26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 s="3">
        <f>SUM(1,(1/3)*(Table13[[#This Row],[Length]]-0.5),(1/3)*(Table13[[#This Row],[Diameter]]-0.4),(1/3)*(Table13[[#This Row],[Height]]-0.4)*Table13[[#This Row],[Whole_weight]]*0.5)</f>
        <v>0.97597708333333333</v>
      </c>
      <c r="W21" s="3" cm="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s="3" t="e">
        <f>IF(Table13[[#This Row],[Category All]]="Category 1",Table13[[#This Row],[Base Abalone Value]]*1.5,NA())</f>
        <v>#N/A</v>
      </c>
      <c r="Y21" s="3">
        <f>IF(Table13[[#This Row],[Category All]]="Category 2",Table13[[#This Row],[Base Abalone Value]]*0.8,NA())</f>
        <v>0.78078166666666671</v>
      </c>
      <c r="Z21" s="3" t="e">
        <f>IF(Table13[[#This Row],[Category All]]="Category 3",Table13[[#This Row],[Base Abalone Value]],NA())</f>
        <v>#N/A</v>
      </c>
    </row>
    <row r="22" spans="1:26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 s="3">
        <f>SUM(1,(1/3)*(Table13[[#This Row],[Length]]-0.5),(1/3)*(Table13[[#This Row],[Diameter]]-0.4),(1/3)*(Table13[[#This Row],[Height]]-0.4)*Table13[[#This Row],[Whole_weight]]*0.5)</f>
        <v>0.96960000000000002</v>
      </c>
      <c r="W22" s="3" cm="1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s="3" t="e">
        <f>IF(Table13[[#This Row],[Category All]]="Category 1",Table13[[#This Row],[Base Abalone Value]]*1.5,NA())</f>
        <v>#N/A</v>
      </c>
      <c r="Y22" s="3">
        <f>IF(Table13[[#This Row],[Category All]]="Category 2",Table13[[#This Row],[Base Abalone Value]]*0.8,NA())</f>
        <v>0.77568000000000004</v>
      </c>
      <c r="Z22" s="3" t="e">
        <f>IF(Table13[[#This Row],[Category All]]="Category 3",Table13[[#This Row],[Base Abalone Value]],NA())</f>
        <v>#N/A</v>
      </c>
    </row>
    <row r="23" spans="1:26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 s="3">
        <f>SUM(1,(1/3)*(Table13[[#This Row],[Length]]-0.5),(1/3)*(Table13[[#This Row],[Diameter]]-0.4),(1/3)*(Table13[[#This Row],[Height]]-0.4)*Table13[[#This Row],[Whole_weight]]*0.5)</f>
        <v>0.95177</v>
      </c>
      <c r="W23" s="3" cm="1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s="3" t="e">
        <f>IF(Table13[[#This Row],[Category All]]="Category 1",Table13[[#This Row],[Base Abalone Value]]*1.5,NA())</f>
        <v>#N/A</v>
      </c>
      <c r="Y23" s="3">
        <f>IF(Table13[[#This Row],[Category All]]="Category 2",Table13[[#This Row],[Base Abalone Value]]*0.8,NA())</f>
        <v>0.76141600000000009</v>
      </c>
      <c r="Z23" s="3" t="e">
        <f>IF(Table13[[#This Row],[Category All]]="Category 3",Table13[[#This Row],[Base Abalone Value]],NA())</f>
        <v>#N/A</v>
      </c>
    </row>
    <row r="24" spans="1:26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 s="3">
        <f>SUM(1,(1/3)*(Table13[[#This Row],[Length]]-0.5),(1/3)*(Table13[[#This Row],[Diameter]]-0.4),(1/3)*(Table13[[#This Row],[Height]]-0.4)*Table13[[#This Row],[Whole_weight]]*0.5)</f>
        <v>0.98606833333333332</v>
      </c>
      <c r="W24" s="3" cm="1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s="3" t="e">
        <f>IF(Table13[[#This Row],[Category All]]="Category 1",Table13[[#This Row],[Base Abalone Value]]*1.5,NA())</f>
        <v>#N/A</v>
      </c>
      <c r="Y24" s="3">
        <f>IF(Table13[[#This Row],[Category All]]="Category 2",Table13[[#This Row],[Base Abalone Value]]*0.8,NA())</f>
        <v>0.7888546666666667</v>
      </c>
      <c r="Z24" s="3" t="e">
        <f>IF(Table13[[#This Row],[Category All]]="Category 3",Table13[[#This Row],[Base Abalone Value]],NA())</f>
        <v>#N/A</v>
      </c>
    </row>
    <row r="25" spans="1:26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 s="3">
        <f>SUM(1,(1/3)*(Table13[[#This Row],[Length]]-0.5),(1/3)*(Table13[[#This Row],[Diameter]]-0.4),(1/3)*(Table13[[#This Row],[Height]]-0.4)*Table13[[#This Row],[Whole_weight]]*0.5)</f>
        <v>0.95690833333333336</v>
      </c>
      <c r="W25" s="3" cm="1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s="3" t="e">
        <f>IF(Table13[[#This Row],[Category All]]="Category 1",Table13[[#This Row],[Base Abalone Value]]*1.5,NA())</f>
        <v>#N/A</v>
      </c>
      <c r="Y25" s="3">
        <f>IF(Table13[[#This Row],[Category All]]="Category 2",Table13[[#This Row],[Base Abalone Value]]*0.8,NA())</f>
        <v>0.76552666666666669</v>
      </c>
      <c r="Z25" s="3" t="e">
        <f>IF(Table13[[#This Row],[Category All]]="Category 3",Table13[[#This Row],[Base Abalone Value]],NA())</f>
        <v>#N/A</v>
      </c>
    </row>
    <row r="26" spans="1:26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 s="3">
        <f>SUM(1,(1/3)*(Table13[[#This Row],[Length]]-0.5),(1/3)*(Table13[[#This Row],[Diameter]]-0.4),(1/3)*(Table13[[#This Row],[Height]]-0.4)*Table13[[#This Row],[Whole_weight]]*0.5)</f>
        <v>1.0119066666666667</v>
      </c>
      <c r="W26" s="3" cm="1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s="3" t="e">
        <f>IF(Table13[[#This Row],[Category All]]="Category 1",Table13[[#This Row],[Base Abalone Value]]*1.5,NA())</f>
        <v>#N/A</v>
      </c>
      <c r="Y26" s="3" t="e">
        <f>IF(Table13[[#This Row],[Category All]]="Category 2",Table13[[#This Row],[Base Abalone Value]]*0.8,NA())</f>
        <v>#N/A</v>
      </c>
      <c r="Z26" s="3">
        <f>IF(Table13[[#This Row],[Category All]]="Category 3",Table13[[#This Row],[Base Abalone Value]],NA())</f>
        <v>1.0119066666666667</v>
      </c>
    </row>
    <row r="27" spans="1:26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 s="3">
        <f>SUM(1,(1/3)*(Table13[[#This Row],[Length]]-0.5),(1/3)*(Table13[[#This Row],[Diameter]]-0.4),(1/3)*(Table13[[#This Row],[Height]]-0.4)*Table13[[#This Row],[Whole_weight]]*0.5)</f>
        <v>0.91244166666666671</v>
      </c>
      <c r="W27" s="3" cm="1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s="3" t="e">
        <f>IF(Table13[[#This Row],[Category All]]="Category 1",Table13[[#This Row],[Base Abalone Value]]*1.5,NA())</f>
        <v>#N/A</v>
      </c>
      <c r="Y27" s="3">
        <f>IF(Table13[[#This Row],[Category All]]="Category 2",Table13[[#This Row],[Base Abalone Value]]*0.8,NA())</f>
        <v>0.72995333333333345</v>
      </c>
      <c r="Z27" s="3" t="e">
        <f>IF(Table13[[#This Row],[Category All]]="Category 3",Table13[[#This Row],[Base Abalone Value]],NA())</f>
        <v>#N/A</v>
      </c>
    </row>
    <row r="28" spans="1:26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 s="3">
        <f>SUM(1,(1/3)*(Table13[[#This Row],[Length]]-0.5),(1/3)*(Table13[[#This Row],[Diameter]]-0.4),(1/3)*(Table13[[#This Row],[Height]]-0.4)*Table13[[#This Row],[Whole_weight]]*0.5)</f>
        <v>0.87487083333333338</v>
      </c>
      <c r="W28" s="3" cm="1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s="3" t="e">
        <f>IF(Table13[[#This Row],[Category All]]="Category 1",Table13[[#This Row],[Base Abalone Value]]*1.5,NA())</f>
        <v>#N/A</v>
      </c>
      <c r="Y28" s="3">
        <f>IF(Table13[[#This Row],[Category All]]="Category 2",Table13[[#This Row],[Base Abalone Value]]*0.8,NA())</f>
        <v>0.69989666666666672</v>
      </c>
      <c r="Z28" s="3" t="e">
        <f>IF(Table13[[#This Row],[Category All]]="Category 3",Table13[[#This Row],[Base Abalone Value]],NA())</f>
        <v>#N/A</v>
      </c>
    </row>
    <row r="29" spans="1:26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 s="3">
        <f>SUM(1,(1/3)*(Table13[[#This Row],[Length]]-0.5),(1/3)*(Table13[[#This Row],[Diameter]]-0.4),(1/3)*(Table13[[#This Row],[Height]]-0.4)*Table13[[#This Row],[Whole_weight]]*0.5)</f>
        <v>0.96441999999999994</v>
      </c>
      <c r="W29" s="3" cm="1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s="3" t="e">
        <f>IF(Table13[[#This Row],[Category All]]="Category 1",Table13[[#This Row],[Base Abalone Value]]*1.5,NA())</f>
        <v>#N/A</v>
      </c>
      <c r="Y29" s="3">
        <f>IF(Table13[[#This Row],[Category All]]="Category 2",Table13[[#This Row],[Base Abalone Value]]*0.8,NA())</f>
        <v>0.771536</v>
      </c>
      <c r="Z29" s="3" t="e">
        <f>IF(Table13[[#This Row],[Category All]]="Category 3",Table13[[#This Row],[Base Abalone Value]],NA())</f>
        <v>#N/A</v>
      </c>
    </row>
    <row r="30" spans="1:26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 s="3">
        <f>SUM(1,(1/3)*(Table13[[#This Row],[Length]]-0.5),(1/3)*(Table13[[#This Row],[Diameter]]-0.4),(1/3)*(Table13[[#This Row],[Height]]-0.4)*Table13[[#This Row],[Whole_weight]]*0.5)</f>
        <v>0.95078541666666661</v>
      </c>
      <c r="W30" s="3" cm="1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s="3" t="e">
        <f>IF(Table13[[#This Row],[Category All]]="Category 1",Table13[[#This Row],[Base Abalone Value]]*1.5,NA())</f>
        <v>#N/A</v>
      </c>
      <c r="Y30" s="3">
        <f>IF(Table13[[#This Row],[Category All]]="Category 2",Table13[[#This Row],[Base Abalone Value]]*0.8,NA())</f>
        <v>0.76062833333333335</v>
      </c>
      <c r="Z30" s="3" t="e">
        <f>IF(Table13[[#This Row],[Category All]]="Category 3",Table13[[#This Row],[Base Abalone Value]],NA())</f>
        <v>#N/A</v>
      </c>
    </row>
    <row r="31" spans="1:26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 s="3">
        <f>SUM(1,(1/3)*(Table13[[#This Row],[Length]]-0.5),(1/3)*(Table13[[#This Row],[Diameter]]-0.4),(1/3)*(Table13[[#This Row],[Height]]-0.4)*Table13[[#This Row],[Whole_weight]]*0.5)</f>
        <v>0.97804500000000016</v>
      </c>
      <c r="W31" s="3" cm="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s="3" t="e">
        <f>IF(Table13[[#This Row],[Category All]]="Category 1",Table13[[#This Row],[Base Abalone Value]]*1.5,NA())</f>
        <v>#N/A</v>
      </c>
      <c r="Y31" s="3">
        <f>IF(Table13[[#This Row],[Category All]]="Category 2",Table13[[#This Row],[Base Abalone Value]]*0.8,NA())</f>
        <v>0.78243600000000013</v>
      </c>
      <c r="Z31" s="3" t="e">
        <f>IF(Table13[[#This Row],[Category All]]="Category 3",Table13[[#This Row],[Base Abalone Value]],NA())</f>
        <v>#N/A</v>
      </c>
    </row>
    <row r="32" spans="1:26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 s="3">
        <f>SUM(1,(1/3)*(Table13[[#This Row],[Length]]-0.5),(1/3)*(Table13[[#This Row],[Diameter]]-0.4),(1/3)*(Table13[[#This Row],[Height]]-0.4)*Table13[[#This Row],[Whole_weight]]*0.5)</f>
        <v>0.87776791666666676</v>
      </c>
      <c r="W32" s="3" cm="1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s="3" t="e">
        <f>IF(Table13[[#This Row],[Category All]]="Category 1",Table13[[#This Row],[Base Abalone Value]]*1.5,NA())</f>
        <v>#N/A</v>
      </c>
      <c r="Y32" s="3">
        <f>IF(Table13[[#This Row],[Category All]]="Category 2",Table13[[#This Row],[Base Abalone Value]]*0.8,NA())</f>
        <v>0.7022143333333335</v>
      </c>
      <c r="Z32" s="3" t="e">
        <f>IF(Table13[[#This Row],[Category All]]="Category 3",Table13[[#This Row],[Base Abalone Value]],NA())</f>
        <v>#N/A</v>
      </c>
    </row>
    <row r="33" spans="1:26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 s="3">
        <f>SUM(1,(1/3)*(Table13[[#This Row],[Length]]-0.5),(1/3)*(Table13[[#This Row],[Diameter]]-0.4),(1/3)*(Table13[[#This Row],[Height]]-0.4)*Table13[[#This Row],[Whole_weight]]*0.5)</f>
        <v>0.93072499999999991</v>
      </c>
      <c r="W33" s="3" cm="1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s="3" t="e">
        <f>IF(Table13[[#This Row],[Category All]]="Category 1",Table13[[#This Row],[Base Abalone Value]]*1.5,NA())</f>
        <v>#N/A</v>
      </c>
      <c r="Y33" s="3">
        <f>IF(Table13[[#This Row],[Category All]]="Category 2",Table13[[#This Row],[Base Abalone Value]]*0.8,NA())</f>
        <v>0.74458000000000002</v>
      </c>
      <c r="Z33" s="3" t="e">
        <f>IF(Table13[[#This Row],[Category All]]="Category 3",Table13[[#This Row],[Base Abalone Value]],NA())</f>
        <v>#N/A</v>
      </c>
    </row>
    <row r="34" spans="1:26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 s="3">
        <f>SUM(1,(1/3)*(Table13[[#This Row],[Length]]-0.5),(1/3)*(Table13[[#This Row],[Diameter]]-0.4),(1/3)*(Table13[[#This Row],[Height]]-0.4)*Table13[[#This Row],[Whole_weight]]*0.5)</f>
        <v>0.92256666666666665</v>
      </c>
      <c r="W34" s="3" cm="1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s="3" t="e">
        <f>IF(Table13[[#This Row],[Category All]]="Category 1",Table13[[#This Row],[Base Abalone Value]]*1.5,NA())</f>
        <v>#N/A</v>
      </c>
      <c r="Y34" s="3">
        <f>IF(Table13[[#This Row],[Category All]]="Category 2",Table13[[#This Row],[Base Abalone Value]]*0.8,NA())</f>
        <v>0.73805333333333334</v>
      </c>
      <c r="Z34" s="3" t="e">
        <f>IF(Table13[[#This Row],[Category All]]="Category 3",Table13[[#This Row],[Base Abalone Value]],NA())</f>
        <v>#N/A</v>
      </c>
    </row>
    <row r="35" spans="1:26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 s="3">
        <f>SUM(1,(1/3)*(Table13[[#This Row],[Length]]-0.5),(1/3)*(Table13[[#This Row],[Diameter]]-0.4),(1/3)*(Table13[[#This Row],[Height]]-0.4)*Table13[[#This Row],[Whole_weight]]*0.5)</f>
        <v>1.0032833333333333</v>
      </c>
      <c r="W35" s="3" cm="1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s="3" t="e">
        <f>IF(Table13[[#This Row],[Category All]]="Category 1",Table13[[#This Row],[Base Abalone Value]]*1.5,NA())</f>
        <v>#N/A</v>
      </c>
      <c r="Y35" s="3" t="e">
        <f>IF(Table13[[#This Row],[Category All]]="Category 2",Table13[[#This Row],[Base Abalone Value]]*0.8,NA())</f>
        <v>#N/A</v>
      </c>
      <c r="Z35" s="3">
        <f>IF(Table13[[#This Row],[Category All]]="Category 3",Table13[[#This Row],[Base Abalone Value]],NA())</f>
        <v>1.0032833333333333</v>
      </c>
    </row>
    <row r="36" spans="1:26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 s="3">
        <f>SUM(1,(1/3)*(Table13[[#This Row],[Length]]-0.5),(1/3)*(Table13[[#This Row],[Diameter]]-0.4),(1/3)*(Table13[[#This Row],[Height]]-0.4)*Table13[[#This Row],[Whole_weight]]*0.5)</f>
        <v>0.91748416666666666</v>
      </c>
      <c r="W36" s="3" cm="1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s="3" t="e">
        <f>IF(Table13[[#This Row],[Category All]]="Category 1",Table13[[#This Row],[Base Abalone Value]]*1.5,NA())</f>
        <v>#N/A</v>
      </c>
      <c r="Y36" s="3">
        <f>IF(Table13[[#This Row],[Category All]]="Category 2",Table13[[#This Row],[Base Abalone Value]]*0.8,NA())</f>
        <v>0.73398733333333332</v>
      </c>
      <c r="Z36" s="3" t="e">
        <f>IF(Table13[[#This Row],[Category All]]="Category 3",Table13[[#This Row],[Base Abalone Value]],NA())</f>
        <v>#N/A</v>
      </c>
    </row>
    <row r="37" spans="1:26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 s="3">
        <f>SUM(1,(1/3)*(Table13[[#This Row],[Length]]-0.5),(1/3)*(Table13[[#This Row],[Diameter]]-0.4),(1/3)*(Table13[[#This Row],[Height]]-0.4)*Table13[[#This Row],[Whole_weight]]*0.5)</f>
        <v>1.0154800000000002</v>
      </c>
      <c r="W37" s="3" cm="1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s="3" t="e">
        <f>IF(Table13[[#This Row],[Category All]]="Category 1",Table13[[#This Row],[Base Abalone Value]]*1.5,NA())</f>
        <v>#N/A</v>
      </c>
      <c r="Y37" s="3" t="e">
        <f>IF(Table13[[#This Row],[Category All]]="Category 2",Table13[[#This Row],[Base Abalone Value]]*0.8,NA())</f>
        <v>#N/A</v>
      </c>
      <c r="Z37" s="3">
        <f>IF(Table13[[#This Row],[Category All]]="Category 3",Table13[[#This Row],[Base Abalone Value]],NA())</f>
        <v>1.0154800000000002</v>
      </c>
    </row>
    <row r="38" spans="1:26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 s="3">
        <f>SUM(1,(1/3)*(Table13[[#This Row],[Length]]-0.5),(1/3)*(Table13[[#This Row],[Diameter]]-0.4),(1/3)*(Table13[[#This Row],[Height]]-0.4)*Table13[[#This Row],[Whole_weight]]*0.5)</f>
        <v>0.97231124999999996</v>
      </c>
      <c r="W38" s="3" cm="1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s="3" t="e">
        <f>IF(Table13[[#This Row],[Category All]]="Category 1",Table13[[#This Row],[Base Abalone Value]]*1.5,NA())</f>
        <v>#N/A</v>
      </c>
      <c r="Y38" s="3">
        <f>IF(Table13[[#This Row],[Category All]]="Category 2",Table13[[#This Row],[Base Abalone Value]]*0.8,NA())</f>
        <v>0.77784900000000001</v>
      </c>
      <c r="Z38" s="3" t="e">
        <f>IF(Table13[[#This Row],[Category All]]="Category 3",Table13[[#This Row],[Base Abalone Value]],NA())</f>
        <v>#N/A</v>
      </c>
    </row>
    <row r="39" spans="1:26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 s="3">
        <f>SUM(1,(1/3)*(Table13[[#This Row],[Length]]-0.5),(1/3)*(Table13[[#This Row],[Diameter]]-0.4),(1/3)*(Table13[[#This Row],[Height]]-0.4)*Table13[[#This Row],[Whole_weight]]*0.5)</f>
        <v>0.95584083333333336</v>
      </c>
      <c r="W39" s="3" cm="1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s="3" t="e">
        <f>IF(Table13[[#This Row],[Category All]]="Category 1",Table13[[#This Row],[Base Abalone Value]]*1.5,NA())</f>
        <v>#N/A</v>
      </c>
      <c r="Y39" s="3">
        <f>IF(Table13[[#This Row],[Category All]]="Category 2",Table13[[#This Row],[Base Abalone Value]]*0.8,NA())</f>
        <v>0.76467266666666678</v>
      </c>
      <c r="Z39" s="3" t="e">
        <f>IF(Table13[[#This Row],[Category All]]="Category 3",Table13[[#This Row],[Base Abalone Value]],NA())</f>
        <v>#N/A</v>
      </c>
    </row>
    <row r="40" spans="1:26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 s="3">
        <f>SUM(1,(1/3)*(Table13[[#This Row],[Length]]-0.5),(1/3)*(Table13[[#This Row],[Diameter]]-0.4),(1/3)*(Table13[[#This Row],[Height]]-0.4)*Table13[[#This Row],[Whole_weight]]*0.5)</f>
        <v>1.0288733333333335</v>
      </c>
      <c r="W40" s="3" cm="1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s="3" t="e">
        <f>IF(Table13[[#This Row],[Category All]]="Category 1",Table13[[#This Row],[Base Abalone Value]]*1.5,NA())</f>
        <v>#N/A</v>
      </c>
      <c r="Y40" s="3" t="e">
        <f>IF(Table13[[#This Row],[Category All]]="Category 2",Table13[[#This Row],[Base Abalone Value]]*0.8,NA())</f>
        <v>#N/A</v>
      </c>
      <c r="Z40" s="3">
        <f>IF(Table13[[#This Row],[Category All]]="Category 3",Table13[[#This Row],[Base Abalone Value]],NA())</f>
        <v>1.0288733333333335</v>
      </c>
    </row>
    <row r="41" spans="1:26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 s="3">
        <f>SUM(1,(1/3)*(Table13[[#This Row],[Length]]-0.5),(1/3)*(Table13[[#This Row],[Diameter]]-0.4),(1/3)*(Table13[[#This Row],[Height]]-0.4)*Table13[[#This Row],[Whole_weight]]*0.5)</f>
        <v>0.97308499999999987</v>
      </c>
      <c r="W41" s="3" cm="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s="3" t="e">
        <f>IF(Table13[[#This Row],[Category All]]="Category 1",Table13[[#This Row],[Base Abalone Value]]*1.5,NA())</f>
        <v>#N/A</v>
      </c>
      <c r="Y41" s="3">
        <f>IF(Table13[[#This Row],[Category All]]="Category 2",Table13[[#This Row],[Base Abalone Value]]*0.8,NA())</f>
        <v>0.77846799999999994</v>
      </c>
      <c r="Z41" s="3" t="e">
        <f>IF(Table13[[#This Row],[Category All]]="Category 3",Table13[[#This Row],[Base Abalone Value]],NA())</f>
        <v>#N/A</v>
      </c>
    </row>
    <row r="42" spans="1:26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 s="3">
        <f>SUM(1,(1/3)*(Table13[[#This Row],[Length]]-0.5),(1/3)*(Table13[[#This Row],[Diameter]]-0.4),(1/3)*(Table13[[#This Row],[Height]]-0.4)*Table13[[#This Row],[Whole_weight]]*0.5)</f>
        <v>0.9614079166666667</v>
      </c>
      <c r="W42" s="3" cm="1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s="3" t="e">
        <f>IF(Table13[[#This Row],[Category All]]="Category 1",Table13[[#This Row],[Base Abalone Value]]*1.5,NA())</f>
        <v>#N/A</v>
      </c>
      <c r="Y42" s="3">
        <f>IF(Table13[[#This Row],[Category All]]="Category 2",Table13[[#This Row],[Base Abalone Value]]*0.8,NA())</f>
        <v>0.76912633333333336</v>
      </c>
      <c r="Z42" s="3" t="e">
        <f>IF(Table13[[#This Row],[Category All]]="Category 3",Table13[[#This Row],[Base Abalone Value]],NA())</f>
        <v>#N/A</v>
      </c>
    </row>
    <row r="43" spans="1:26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 s="3">
        <f>SUM(1,(1/3)*(Table13[[#This Row],[Length]]-0.5),(1/3)*(Table13[[#This Row],[Diameter]]-0.4),(1/3)*(Table13[[#This Row],[Height]]-0.4)*Table13[[#This Row],[Whole_weight]]*0.5)</f>
        <v>0.96971333333333321</v>
      </c>
      <c r="W43" s="3" cm="1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s="3" t="e">
        <f>IF(Table13[[#This Row],[Category All]]="Category 1",Table13[[#This Row],[Base Abalone Value]]*1.5,NA())</f>
        <v>#N/A</v>
      </c>
      <c r="Y43" s="3" t="e">
        <f>IF(Table13[[#This Row],[Category All]]="Category 2",Table13[[#This Row],[Base Abalone Value]]*0.8,NA())</f>
        <v>#N/A</v>
      </c>
      <c r="Z43" s="3">
        <f>IF(Table13[[#This Row],[Category All]]="Category 3",Table13[[#This Row],[Base Abalone Value]],NA())</f>
        <v>0.96971333333333321</v>
      </c>
    </row>
    <row r="44" spans="1:26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 s="3">
        <f>SUM(1,(1/3)*(Table13[[#This Row],[Length]]-0.5),(1/3)*(Table13[[#This Row],[Diameter]]-0.4),(1/3)*(Table13[[#This Row],[Height]]-0.4)*Table13[[#This Row],[Whole_weight]]*0.5)</f>
        <v>0.90462833333333326</v>
      </c>
      <c r="W44" s="3" cm="1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s="3" t="e">
        <f>IF(Table13[[#This Row],[Category All]]="Category 1",Table13[[#This Row],[Base Abalone Value]]*1.5,NA())</f>
        <v>#N/A</v>
      </c>
      <c r="Y44" s="3">
        <f>IF(Table13[[#This Row],[Category All]]="Category 2",Table13[[#This Row],[Base Abalone Value]]*0.8,NA())</f>
        <v>0.72370266666666661</v>
      </c>
      <c r="Z44" s="3" t="e">
        <f>IF(Table13[[#This Row],[Category All]]="Category 3",Table13[[#This Row],[Base Abalone Value]],NA())</f>
        <v>#N/A</v>
      </c>
    </row>
    <row r="45" spans="1:26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 s="3">
        <f>SUM(1,(1/3)*(Table13[[#This Row],[Length]]-0.5),(1/3)*(Table13[[#This Row],[Diameter]]-0.4),(1/3)*(Table13[[#This Row],[Height]]-0.4)*Table13[[#This Row],[Whole_weight]]*0.5)</f>
        <v>0.97839374999999984</v>
      </c>
      <c r="W45" s="3" cm="1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s="3" t="e">
        <f>IF(Table13[[#This Row],[Category All]]="Category 1",Table13[[#This Row],[Base Abalone Value]]*1.5,NA())</f>
        <v>#N/A</v>
      </c>
      <c r="Y45" s="3">
        <f>IF(Table13[[#This Row],[Category All]]="Category 2",Table13[[#This Row],[Base Abalone Value]]*0.8,NA())</f>
        <v>0.78271499999999994</v>
      </c>
      <c r="Z45" s="3" t="e">
        <f>IF(Table13[[#This Row],[Category All]]="Category 3",Table13[[#This Row],[Base Abalone Value]],NA())</f>
        <v>#N/A</v>
      </c>
    </row>
    <row r="46" spans="1:26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 s="3">
        <f>SUM(1,(1/3)*(Table13[[#This Row],[Length]]-0.5),(1/3)*(Table13[[#This Row],[Diameter]]-0.4),(1/3)*(Table13[[#This Row],[Height]]-0.4)*Table13[[#This Row],[Whole_weight]]*0.5)</f>
        <v>1.0642091666666667</v>
      </c>
      <c r="W46" s="3" cm="1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s="3" t="e">
        <f>IF(Table13[[#This Row],[Category All]]="Category 1",Table13[[#This Row],[Base Abalone Value]]*1.5,NA())</f>
        <v>#N/A</v>
      </c>
      <c r="Y46" s="3" t="e">
        <f>IF(Table13[[#This Row],[Category All]]="Category 2",Table13[[#This Row],[Base Abalone Value]]*0.8,NA())</f>
        <v>#N/A</v>
      </c>
      <c r="Z46" s="3">
        <f>IF(Table13[[#This Row],[Category All]]="Category 3",Table13[[#This Row],[Base Abalone Value]],NA())</f>
        <v>1.0642091666666667</v>
      </c>
    </row>
    <row r="47" spans="1:26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 s="3">
        <f>SUM(1,(1/3)*(Table13[[#This Row],[Length]]-0.5),(1/3)*(Table13[[#This Row],[Diameter]]-0.4),(1/3)*(Table13[[#This Row],[Height]]-0.4)*Table13[[#This Row],[Whole_weight]]*0.5)</f>
        <v>0.93589999999999995</v>
      </c>
      <c r="W47" s="3" cm="1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s="3" t="e">
        <f>IF(Table13[[#This Row],[Category All]]="Category 1",Table13[[#This Row],[Base Abalone Value]]*1.5,NA())</f>
        <v>#N/A</v>
      </c>
      <c r="Y47" s="3">
        <f>IF(Table13[[#This Row],[Category All]]="Category 2",Table13[[#This Row],[Base Abalone Value]]*0.8,NA())</f>
        <v>0.74872000000000005</v>
      </c>
      <c r="Z47" s="3" t="e">
        <f>IF(Table13[[#This Row],[Category All]]="Category 3",Table13[[#This Row],[Base Abalone Value]],NA())</f>
        <v>#N/A</v>
      </c>
    </row>
    <row r="48" spans="1:26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 s="3">
        <f>SUM(1,(1/3)*(Table13[[#This Row],[Length]]-0.5),(1/3)*(Table13[[#This Row],[Diameter]]-0.4),(1/3)*(Table13[[#This Row],[Height]]-0.4)*Table13[[#This Row],[Whole_weight]]*0.5)</f>
        <v>1.0086333333333333</v>
      </c>
      <c r="W48" s="3" cm="1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s="3" t="e">
        <f>IF(Table13[[#This Row],[Category All]]="Category 1",Table13[[#This Row],[Base Abalone Value]]*1.5,NA())</f>
        <v>#N/A</v>
      </c>
      <c r="Y48" s="3">
        <f>IF(Table13[[#This Row],[Category All]]="Category 2",Table13[[#This Row],[Base Abalone Value]]*0.8,NA())</f>
        <v>0.80690666666666666</v>
      </c>
      <c r="Z48" s="3" t="e">
        <f>IF(Table13[[#This Row],[Category All]]="Category 3",Table13[[#This Row],[Base Abalone Value]],NA())</f>
        <v>#N/A</v>
      </c>
    </row>
    <row r="49" spans="1:26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 s="3">
        <f>SUM(1,(1/3)*(Table13[[#This Row],[Length]]-0.5),(1/3)*(Table13[[#This Row],[Diameter]]-0.4),(1/3)*(Table13[[#This Row],[Height]]-0.4)*Table13[[#This Row],[Whole_weight]]*0.5)</f>
        <v>1.0297000000000001</v>
      </c>
      <c r="W49" s="3" cm="1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s="3" t="e">
        <f>IF(Table13[[#This Row],[Category All]]="Category 1",Table13[[#This Row],[Base Abalone Value]]*1.5,NA())</f>
        <v>#N/A</v>
      </c>
      <c r="Y49" s="3" t="e">
        <f>IF(Table13[[#This Row],[Category All]]="Category 2",Table13[[#This Row],[Base Abalone Value]]*0.8,NA())</f>
        <v>#N/A</v>
      </c>
      <c r="Z49" s="3">
        <f>IF(Table13[[#This Row],[Category All]]="Category 3",Table13[[#This Row],[Base Abalone Value]],NA())</f>
        <v>1.0297000000000001</v>
      </c>
    </row>
    <row r="50" spans="1:26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 s="3">
        <f>SUM(1,(1/3)*(Table13[[#This Row],[Length]]-0.5),(1/3)*(Table13[[#This Row],[Diameter]]-0.4),(1/3)*(Table13[[#This Row],[Height]]-0.4)*Table13[[#This Row],[Whole_weight]]*0.5)</f>
        <v>0.99060000000000004</v>
      </c>
      <c r="W50" s="3" cm="1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s="3" t="e">
        <f>IF(Table13[[#This Row],[Category All]]="Category 1",Table13[[#This Row],[Base Abalone Value]]*1.5,NA())</f>
        <v>#N/A</v>
      </c>
      <c r="Y50" s="3" t="e">
        <f>IF(Table13[[#This Row],[Category All]]="Category 2",Table13[[#This Row],[Base Abalone Value]]*0.8,NA())</f>
        <v>#N/A</v>
      </c>
      <c r="Z50" s="3">
        <f>IF(Table13[[#This Row],[Category All]]="Category 3",Table13[[#This Row],[Base Abalone Value]],NA())</f>
        <v>0.99060000000000004</v>
      </c>
    </row>
    <row r="51" spans="1:26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 s="3">
        <f>SUM(1,(1/3)*(Table13[[#This Row],[Length]]-0.5),(1/3)*(Table13[[#This Row],[Diameter]]-0.4),(1/3)*(Table13[[#This Row],[Height]]-0.4)*Table13[[#This Row],[Whole_weight]]*0.5)</f>
        <v>1.0085208333333331</v>
      </c>
      <c r="W51" s="3" cm="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s="3" t="e">
        <f>IF(Table13[[#This Row],[Category All]]="Category 1",Table13[[#This Row],[Base Abalone Value]]*1.5,NA())</f>
        <v>#N/A</v>
      </c>
      <c r="Y51" s="3">
        <f>IF(Table13[[#This Row],[Category All]]="Category 2",Table13[[#This Row],[Base Abalone Value]]*0.8,NA())</f>
        <v>0.80681666666666652</v>
      </c>
      <c r="Z51" s="3" t="e">
        <f>IF(Table13[[#This Row],[Category All]]="Category 3",Table13[[#This Row],[Base Abalone Value]],NA())</f>
        <v>#N/A</v>
      </c>
    </row>
    <row r="52" spans="1:26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 s="3">
        <f>SUM(1,(1/3)*(Table13[[#This Row],[Length]]-0.5),(1/3)*(Table13[[#This Row],[Diameter]]-0.4),(1/3)*(Table13[[#This Row],[Height]]-0.4)*Table13[[#This Row],[Whole_weight]]*0.5)</f>
        <v>1.0746666666666667</v>
      </c>
      <c r="W52" s="3" cm="1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s="3" t="e">
        <f>IF(Table13[[#This Row],[Category All]]="Category 1",Table13[[#This Row],[Base Abalone Value]]*1.5,NA())</f>
        <v>#N/A</v>
      </c>
      <c r="Y52" s="3" t="e">
        <f>IF(Table13[[#This Row],[Category All]]="Category 2",Table13[[#This Row],[Base Abalone Value]]*0.8,NA())</f>
        <v>#N/A</v>
      </c>
      <c r="Z52" s="3">
        <f>IF(Table13[[#This Row],[Category All]]="Category 3",Table13[[#This Row],[Base Abalone Value]],NA())</f>
        <v>1.0746666666666667</v>
      </c>
    </row>
    <row r="53" spans="1:26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 s="3">
        <f>SUM(1,(1/3)*(Table13[[#This Row],[Length]]-0.5),(1/3)*(Table13[[#This Row],[Diameter]]-0.4),(1/3)*(Table13[[#This Row],[Height]]-0.4)*Table13[[#This Row],[Whole_weight]]*0.5)</f>
        <v>1.0303354166666667</v>
      </c>
      <c r="W53" s="3" cm="1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s="3" t="e">
        <f>IF(Table13[[#This Row],[Category All]]="Category 1",Table13[[#This Row],[Base Abalone Value]]*1.5,NA())</f>
        <v>#N/A</v>
      </c>
      <c r="Y53" s="3" t="e">
        <f>IF(Table13[[#This Row],[Category All]]="Category 2",Table13[[#This Row],[Base Abalone Value]]*0.8,NA())</f>
        <v>#N/A</v>
      </c>
      <c r="Z53" s="3">
        <f>IF(Table13[[#This Row],[Category All]]="Category 3",Table13[[#This Row],[Base Abalone Value]],NA())</f>
        <v>1.0303354166666667</v>
      </c>
    </row>
    <row r="54" spans="1:26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 s="3">
        <f>SUM(1,(1/3)*(Table13[[#This Row],[Length]]-0.5),(1/3)*(Table13[[#This Row],[Diameter]]-0.4),(1/3)*(Table13[[#This Row],[Height]]-0.4)*Table13[[#This Row],[Whole_weight]]*0.5)</f>
        <v>0.9893729166666666</v>
      </c>
      <c r="W54" s="3" cm="1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s="3" t="e">
        <f>IF(Table13[[#This Row],[Category All]]="Category 1",Table13[[#This Row],[Base Abalone Value]]*1.5,NA())</f>
        <v>#N/A</v>
      </c>
      <c r="Y54" s="3" t="e">
        <f>IF(Table13[[#This Row],[Category All]]="Category 2",Table13[[#This Row],[Base Abalone Value]]*0.8,NA())</f>
        <v>#N/A</v>
      </c>
      <c r="Z54" s="3">
        <f>IF(Table13[[#This Row],[Category All]]="Category 3",Table13[[#This Row],[Base Abalone Value]],NA())</f>
        <v>0.9893729166666666</v>
      </c>
    </row>
    <row r="55" spans="1:26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 s="3">
        <f>SUM(1,(1/3)*(Table13[[#This Row],[Length]]-0.5),(1/3)*(Table13[[#This Row],[Diameter]]-0.4),(1/3)*(Table13[[#This Row],[Height]]-0.4)*Table13[[#This Row],[Whole_weight]]*0.5)</f>
        <v>1.0550929166666667</v>
      </c>
      <c r="W55" s="3" cm="1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s="3" t="e">
        <f>IF(Table13[[#This Row],[Category All]]="Category 1",Table13[[#This Row],[Base Abalone Value]]*1.5,NA())</f>
        <v>#N/A</v>
      </c>
      <c r="Y55" s="3" t="e">
        <f>IF(Table13[[#This Row],[Category All]]="Category 2",Table13[[#This Row],[Base Abalone Value]]*0.8,NA())</f>
        <v>#N/A</v>
      </c>
      <c r="Z55" s="3">
        <f>IF(Table13[[#This Row],[Category All]]="Category 3",Table13[[#This Row],[Base Abalone Value]],NA())</f>
        <v>1.0550929166666667</v>
      </c>
    </row>
    <row r="56" spans="1:26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 s="3">
        <f>SUM(1,(1/3)*(Table13[[#This Row],[Length]]-0.5),(1/3)*(Table13[[#This Row],[Diameter]]-0.4),(1/3)*(Table13[[#This Row],[Height]]-0.4)*Table13[[#This Row],[Whole_weight]]*0.5)</f>
        <v>0.96693833333333346</v>
      </c>
      <c r="W56" s="3" cm="1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s="3" t="e">
        <f>IF(Table13[[#This Row],[Category All]]="Category 1",Table13[[#This Row],[Base Abalone Value]]*1.5,NA())</f>
        <v>#N/A</v>
      </c>
      <c r="Y56" s="3" t="e">
        <f>IF(Table13[[#This Row],[Category All]]="Category 2",Table13[[#This Row],[Base Abalone Value]]*0.8,NA())</f>
        <v>#N/A</v>
      </c>
      <c r="Z56" s="3">
        <f>IF(Table13[[#This Row],[Category All]]="Category 3",Table13[[#This Row],[Base Abalone Value]],NA())</f>
        <v>0.96693833333333346</v>
      </c>
    </row>
    <row r="57" spans="1:26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 s="3">
        <f>SUM(1,(1/3)*(Table13[[#This Row],[Length]]-0.5),(1/3)*(Table13[[#This Row],[Diameter]]-0.4),(1/3)*(Table13[[#This Row],[Height]]-0.4)*Table13[[#This Row],[Whole_weight]]*0.5)</f>
        <v>0.88593333333333324</v>
      </c>
      <c r="W57" s="3" cm="1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s="3" t="e">
        <f>IF(Table13[[#This Row],[Category All]]="Category 1",Table13[[#This Row],[Base Abalone Value]]*1.5,NA())</f>
        <v>#N/A</v>
      </c>
      <c r="Y57" s="3">
        <f>IF(Table13[[#This Row],[Category All]]="Category 2",Table13[[#This Row],[Base Abalone Value]]*0.8,NA())</f>
        <v>0.70874666666666664</v>
      </c>
      <c r="Z57" s="3" t="e">
        <f>IF(Table13[[#This Row],[Category All]]="Category 3",Table13[[#This Row],[Base Abalone Value]],NA())</f>
        <v>#N/A</v>
      </c>
    </row>
    <row r="58" spans="1:26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 s="3">
        <f>SUM(1,(1/3)*(Table13[[#This Row],[Length]]-0.5),(1/3)*(Table13[[#This Row],[Diameter]]-0.4),(1/3)*(Table13[[#This Row],[Height]]-0.4)*Table13[[#This Row],[Whole_weight]]*0.5)</f>
        <v>1.0034583333333333</v>
      </c>
      <c r="W58" s="3" cm="1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s="3" t="e">
        <f>IF(Table13[[#This Row],[Category All]]="Category 1",Table13[[#This Row],[Base Abalone Value]]*1.5,NA())</f>
        <v>#N/A</v>
      </c>
      <c r="Y58" s="3" t="e">
        <f>IF(Table13[[#This Row],[Category All]]="Category 2",Table13[[#This Row],[Base Abalone Value]]*0.8,NA())</f>
        <v>#N/A</v>
      </c>
      <c r="Z58" s="3">
        <f>IF(Table13[[#This Row],[Category All]]="Category 3",Table13[[#This Row],[Base Abalone Value]],NA())</f>
        <v>1.0034583333333333</v>
      </c>
    </row>
    <row r="59" spans="1:26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 s="3">
        <f>SUM(1,(1/3)*(Table13[[#This Row],[Length]]-0.5),(1/3)*(Table13[[#This Row],[Diameter]]-0.4),(1/3)*(Table13[[#This Row],[Height]]-0.4)*Table13[[#This Row],[Whole_weight]]*0.5)</f>
        <v>1.0374833333333333</v>
      </c>
      <c r="W59" s="3" cm="1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s="3" t="e">
        <f>IF(Table13[[#This Row],[Category All]]="Category 1",Table13[[#This Row],[Base Abalone Value]]*1.5,NA())</f>
        <v>#N/A</v>
      </c>
      <c r="Y59" s="3" t="e">
        <f>IF(Table13[[#This Row],[Category All]]="Category 2",Table13[[#This Row],[Base Abalone Value]]*0.8,NA())</f>
        <v>#N/A</v>
      </c>
      <c r="Z59" s="3">
        <f>IF(Table13[[#This Row],[Category All]]="Category 3",Table13[[#This Row],[Base Abalone Value]],NA())</f>
        <v>1.0374833333333333</v>
      </c>
    </row>
    <row r="60" spans="1:26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 s="3">
        <f>SUM(1,(1/3)*(Table13[[#This Row],[Length]]-0.5),(1/3)*(Table13[[#This Row],[Diameter]]-0.4),(1/3)*(Table13[[#This Row],[Height]]-0.4)*Table13[[#This Row],[Whole_weight]]*0.5)</f>
        <v>1.0275525000000001</v>
      </c>
      <c r="W60" s="3" cm="1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s="3" t="e">
        <f>IF(Table13[[#This Row],[Category All]]="Category 1",Table13[[#This Row],[Base Abalone Value]]*1.5,NA())</f>
        <v>#N/A</v>
      </c>
      <c r="Y60" s="3">
        <f>IF(Table13[[#This Row],[Category All]]="Category 2",Table13[[#This Row],[Base Abalone Value]]*0.8,NA())</f>
        <v>0.82204200000000016</v>
      </c>
      <c r="Z60" s="3" t="e">
        <f>IF(Table13[[#This Row],[Category All]]="Category 3",Table13[[#This Row],[Base Abalone Value]],NA())</f>
        <v>#N/A</v>
      </c>
    </row>
    <row r="61" spans="1:26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 s="3">
        <f>SUM(1,(1/3)*(Table13[[#This Row],[Length]]-0.5),(1/3)*(Table13[[#This Row],[Diameter]]-0.4),(1/3)*(Table13[[#This Row],[Height]]-0.4)*Table13[[#This Row],[Whole_weight]]*0.5)</f>
        <v>0.91769000000000001</v>
      </c>
      <c r="W61" s="3" cm="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s="3" t="e">
        <f>IF(Table13[[#This Row],[Category All]]="Category 1",Table13[[#This Row],[Base Abalone Value]]*1.5,NA())</f>
        <v>#N/A</v>
      </c>
      <c r="Y61" s="3">
        <f>IF(Table13[[#This Row],[Category All]]="Category 2",Table13[[#This Row],[Base Abalone Value]]*0.8,NA())</f>
        <v>0.73415200000000003</v>
      </c>
      <c r="Z61" s="3" t="e">
        <f>IF(Table13[[#This Row],[Category All]]="Category 3",Table13[[#This Row],[Base Abalone Value]],NA())</f>
        <v>#N/A</v>
      </c>
    </row>
    <row r="62" spans="1:26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 s="3">
        <f>SUM(1,(1/3)*(Table13[[#This Row],[Length]]-0.5),(1/3)*(Table13[[#This Row],[Diameter]]-0.4),(1/3)*(Table13[[#This Row],[Height]]-0.4)*Table13[[#This Row],[Whole_weight]]*0.5)</f>
        <v>0.93620833333333331</v>
      </c>
      <c r="W62" s="3" cm="1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s="3" t="e">
        <f>IF(Table13[[#This Row],[Category All]]="Category 1",Table13[[#This Row],[Base Abalone Value]]*1.5,NA())</f>
        <v>#N/A</v>
      </c>
      <c r="Y62" s="3">
        <f>IF(Table13[[#This Row],[Category All]]="Category 2",Table13[[#This Row],[Base Abalone Value]]*0.8,NA())</f>
        <v>0.74896666666666667</v>
      </c>
      <c r="Z62" s="3" t="e">
        <f>IF(Table13[[#This Row],[Category All]]="Category 3",Table13[[#This Row],[Base Abalone Value]],NA())</f>
        <v>#N/A</v>
      </c>
    </row>
    <row r="63" spans="1:26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 s="3">
        <f>SUM(1,(1/3)*(Table13[[#This Row],[Length]]-0.5),(1/3)*(Table13[[#This Row],[Diameter]]-0.4),(1/3)*(Table13[[#This Row],[Height]]-0.4)*Table13[[#This Row],[Whole_weight]]*0.5)</f>
        <v>0.97417666666666658</v>
      </c>
      <c r="W63" s="3" cm="1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s="3" t="e">
        <f>IF(Table13[[#This Row],[Category All]]="Category 1",Table13[[#This Row],[Base Abalone Value]]*1.5,NA())</f>
        <v>#N/A</v>
      </c>
      <c r="Y63" s="3">
        <f>IF(Table13[[#This Row],[Category All]]="Category 2",Table13[[#This Row],[Base Abalone Value]]*0.8,NA())</f>
        <v>0.77934133333333333</v>
      </c>
      <c r="Z63" s="3" t="e">
        <f>IF(Table13[[#This Row],[Category All]]="Category 3",Table13[[#This Row],[Base Abalone Value]],NA())</f>
        <v>#N/A</v>
      </c>
    </row>
    <row r="64" spans="1:26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 s="3">
        <f>SUM(1,(1/3)*(Table13[[#This Row],[Length]]-0.5),(1/3)*(Table13[[#This Row],[Diameter]]-0.4),(1/3)*(Table13[[#This Row],[Height]]-0.4)*Table13[[#This Row],[Whole_weight]]*0.5)</f>
        <v>0.80504666666666669</v>
      </c>
      <c r="W64" s="3" cm="1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s="3" t="e">
        <f>IF(Table13[[#This Row],[Category All]]="Category 1",Table13[[#This Row],[Base Abalone Value]]*1.5,NA())</f>
        <v>#N/A</v>
      </c>
      <c r="Y64" s="3">
        <f>IF(Table13[[#This Row],[Category All]]="Category 2",Table13[[#This Row],[Base Abalone Value]]*0.8,NA())</f>
        <v>0.64403733333333335</v>
      </c>
      <c r="Z64" s="3" t="e">
        <f>IF(Table13[[#This Row],[Category All]]="Category 3",Table13[[#This Row],[Base Abalone Value]],NA())</f>
        <v>#N/A</v>
      </c>
    </row>
    <row r="65" spans="1:26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 s="3">
        <f>SUM(1,(1/3)*(Table13[[#This Row],[Length]]-0.5),(1/3)*(Table13[[#This Row],[Diameter]]-0.4),(1/3)*(Table13[[#This Row],[Height]]-0.4)*Table13[[#This Row],[Whole_weight]]*0.5)</f>
        <v>0.96610458333333338</v>
      </c>
      <c r="W65" s="3" cm="1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s="3" t="e">
        <f>IF(Table13[[#This Row],[Category All]]="Category 1",Table13[[#This Row],[Base Abalone Value]]*1.5,NA())</f>
        <v>#N/A</v>
      </c>
      <c r="Y65" s="3">
        <f>IF(Table13[[#This Row],[Category All]]="Category 2",Table13[[#This Row],[Base Abalone Value]]*0.8,NA())</f>
        <v>0.77288366666666675</v>
      </c>
      <c r="Z65" s="3" t="e">
        <f>IF(Table13[[#This Row],[Category All]]="Category 3",Table13[[#This Row],[Base Abalone Value]],NA())</f>
        <v>#N/A</v>
      </c>
    </row>
    <row r="66" spans="1:26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 s="3">
        <f>SUM(1,(1/3)*(Table13[[#This Row],[Length]]-0.5),(1/3)*(Table13[[#This Row],[Diameter]]-0.4),(1/3)*(Table13[[#This Row],[Height]]-0.4)*Table13[[#This Row],[Whole_weight]]*0.5)</f>
        <v>1.0635645833333334</v>
      </c>
      <c r="W66" s="3" cm="1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s="3" t="e">
        <f>IF(Table13[[#This Row],[Category All]]="Category 1",Table13[[#This Row],[Base Abalone Value]]*1.5,NA())</f>
        <v>#N/A</v>
      </c>
      <c r="Y66" s="3">
        <f>IF(Table13[[#This Row],[Category All]]="Category 2",Table13[[#This Row],[Base Abalone Value]]*0.8,NA())</f>
        <v>0.85085166666666678</v>
      </c>
      <c r="Z66" s="3" t="e">
        <f>IF(Table13[[#This Row],[Category All]]="Category 3",Table13[[#This Row],[Base Abalone Value]],NA())</f>
        <v>#N/A</v>
      </c>
    </row>
    <row r="67" spans="1:26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 s="3">
        <f>SUM(1,(1/3)*(Table13[[#This Row],[Length]]-0.5),(1/3)*(Table13[[#This Row],[Diameter]]-0.4),(1/3)*(Table13[[#This Row],[Height]]-0.4)*Table13[[#This Row],[Whole_weight]]*0.5)</f>
        <v>1.05278</v>
      </c>
      <c r="W67" s="3" cm="1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s="3" t="e">
        <f>IF(Table13[[#This Row],[Category All]]="Category 1",Table13[[#This Row],[Base Abalone Value]]*1.5,NA())</f>
        <v>#N/A</v>
      </c>
      <c r="Y67" s="3" t="e">
        <f>IF(Table13[[#This Row],[Category All]]="Category 2",Table13[[#This Row],[Base Abalone Value]]*0.8,NA())</f>
        <v>#N/A</v>
      </c>
      <c r="Z67" s="3">
        <f>IF(Table13[[#This Row],[Category All]]="Category 3",Table13[[#This Row],[Base Abalone Value]],NA())</f>
        <v>1.05278</v>
      </c>
    </row>
    <row r="68" spans="1:26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 s="3">
        <f>SUM(1,(1/3)*(Table13[[#This Row],[Length]]-0.5),(1/3)*(Table13[[#This Row],[Diameter]]-0.4),(1/3)*(Table13[[#This Row],[Height]]-0.4)*Table13[[#This Row],[Whole_weight]]*0.5)</f>
        <v>1.0095400000000001</v>
      </c>
      <c r="W68" s="3" cm="1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s="3" t="e">
        <f>IF(Table13[[#This Row],[Category All]]="Category 1",Table13[[#This Row],[Base Abalone Value]]*1.5,NA())</f>
        <v>#N/A</v>
      </c>
      <c r="Y68" s="3" t="e">
        <f>IF(Table13[[#This Row],[Category All]]="Category 2",Table13[[#This Row],[Base Abalone Value]]*0.8,NA())</f>
        <v>#N/A</v>
      </c>
      <c r="Z68" s="3">
        <f>IF(Table13[[#This Row],[Category All]]="Category 3",Table13[[#This Row],[Base Abalone Value]],NA())</f>
        <v>1.0095400000000001</v>
      </c>
    </row>
    <row r="69" spans="1:26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 s="3">
        <f>SUM(1,(1/3)*(Table13[[#This Row],[Length]]-0.5),(1/3)*(Table13[[#This Row],[Diameter]]-0.4),(1/3)*(Table13[[#This Row],[Height]]-0.4)*Table13[[#This Row],[Whole_weight]]*0.5)</f>
        <v>1.0105175</v>
      </c>
      <c r="W69" s="3" cm="1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s="3" t="e">
        <f>IF(Table13[[#This Row],[Category All]]="Category 1",Table13[[#This Row],[Base Abalone Value]]*1.5,NA())</f>
        <v>#N/A</v>
      </c>
      <c r="Y69" s="3">
        <f>IF(Table13[[#This Row],[Category All]]="Category 2",Table13[[#This Row],[Base Abalone Value]]*0.8,NA())</f>
        <v>0.80841399999999997</v>
      </c>
      <c r="Z69" s="3" t="e">
        <f>IF(Table13[[#This Row],[Category All]]="Category 3",Table13[[#This Row],[Base Abalone Value]],NA())</f>
        <v>#N/A</v>
      </c>
    </row>
    <row r="70" spans="1:26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 s="3">
        <f>SUM(1,(1/3)*(Table13[[#This Row],[Length]]-0.5),(1/3)*(Table13[[#This Row],[Diameter]]-0.4),(1/3)*(Table13[[#This Row],[Height]]-0.4)*Table13[[#This Row],[Whole_weight]]*0.5)</f>
        <v>0.94814999999999994</v>
      </c>
      <c r="W70" s="3" cm="1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s="3" t="e">
        <f>IF(Table13[[#This Row],[Category All]]="Category 1",Table13[[#This Row],[Base Abalone Value]]*1.5,NA())</f>
        <v>#N/A</v>
      </c>
      <c r="Y70" s="3">
        <f>IF(Table13[[#This Row],[Category All]]="Category 2",Table13[[#This Row],[Base Abalone Value]]*0.8,NA())</f>
        <v>0.75851999999999997</v>
      </c>
      <c r="Z70" s="3" t="e">
        <f>IF(Table13[[#This Row],[Category All]]="Category 3",Table13[[#This Row],[Base Abalone Value]],NA())</f>
        <v>#N/A</v>
      </c>
    </row>
    <row r="71" spans="1:26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 s="3">
        <f>SUM(1,(1/3)*(Table13[[#This Row],[Length]]-0.5),(1/3)*(Table13[[#This Row],[Diameter]]-0.4),(1/3)*(Table13[[#This Row],[Height]]-0.4)*Table13[[#This Row],[Whole_weight]]*0.5)</f>
        <v>1.0346900000000001</v>
      </c>
      <c r="W71" s="3" cm="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s="3" t="e">
        <f>IF(Table13[[#This Row],[Category All]]="Category 1",Table13[[#This Row],[Base Abalone Value]]*1.5,NA())</f>
        <v>#N/A</v>
      </c>
      <c r="Y71" s="3" t="e">
        <f>IF(Table13[[#This Row],[Category All]]="Category 2",Table13[[#This Row],[Base Abalone Value]]*0.8,NA())</f>
        <v>#N/A</v>
      </c>
      <c r="Z71" s="3">
        <f>IF(Table13[[#This Row],[Category All]]="Category 3",Table13[[#This Row],[Base Abalone Value]],NA())</f>
        <v>1.0346900000000001</v>
      </c>
    </row>
    <row r="72" spans="1:26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 s="3">
        <f>SUM(1,(1/3)*(Table13[[#This Row],[Length]]-0.5),(1/3)*(Table13[[#This Row],[Diameter]]-0.4),(1/3)*(Table13[[#This Row],[Height]]-0.4)*Table13[[#This Row],[Whole_weight]]*0.5)</f>
        <v>1.0549533333333334</v>
      </c>
      <c r="W72" s="3" cm="1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s="3" t="e">
        <f>IF(Table13[[#This Row],[Category All]]="Category 1",Table13[[#This Row],[Base Abalone Value]]*1.5,NA())</f>
        <v>#N/A</v>
      </c>
      <c r="Y72" s="3" t="e">
        <f>IF(Table13[[#This Row],[Category All]]="Category 2",Table13[[#This Row],[Base Abalone Value]]*0.8,NA())</f>
        <v>#N/A</v>
      </c>
      <c r="Z72" s="3">
        <f>IF(Table13[[#This Row],[Category All]]="Category 3",Table13[[#This Row],[Base Abalone Value]],NA())</f>
        <v>1.0549533333333334</v>
      </c>
    </row>
    <row r="73" spans="1:26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 s="3">
        <f>SUM(1,(1/3)*(Table13[[#This Row],[Length]]-0.5),(1/3)*(Table13[[#This Row],[Diameter]]-0.4),(1/3)*(Table13[[#This Row],[Height]]-0.4)*Table13[[#This Row],[Whole_weight]]*0.5)</f>
        <v>0.92495499999999997</v>
      </c>
      <c r="W73" s="3" cm="1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s="3" t="e">
        <f>IF(Table13[[#This Row],[Category All]]="Category 1",Table13[[#This Row],[Base Abalone Value]]*1.5,NA())</f>
        <v>#N/A</v>
      </c>
      <c r="Y73" s="3">
        <f>IF(Table13[[#This Row],[Category All]]="Category 2",Table13[[#This Row],[Base Abalone Value]]*0.8,NA())</f>
        <v>0.73996400000000007</v>
      </c>
      <c r="Z73" s="3" t="e">
        <f>IF(Table13[[#This Row],[Category All]]="Category 3",Table13[[#This Row],[Base Abalone Value]],NA())</f>
        <v>#N/A</v>
      </c>
    </row>
    <row r="74" spans="1:26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 s="3">
        <f>SUM(1,(1/3)*(Table13[[#This Row],[Length]]-0.5),(1/3)*(Table13[[#This Row],[Diameter]]-0.4),(1/3)*(Table13[[#This Row],[Height]]-0.4)*Table13[[#This Row],[Whole_weight]]*0.5)</f>
        <v>0.96175916666666672</v>
      </c>
      <c r="W74" s="3" cm="1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s="3" t="e">
        <f>IF(Table13[[#This Row],[Category All]]="Category 1",Table13[[#This Row],[Base Abalone Value]]*1.5,NA())</f>
        <v>#N/A</v>
      </c>
      <c r="Y74" s="3">
        <f>IF(Table13[[#This Row],[Category All]]="Category 2",Table13[[#This Row],[Base Abalone Value]]*0.8,NA())</f>
        <v>0.76940733333333344</v>
      </c>
      <c r="Z74" s="3" t="e">
        <f>IF(Table13[[#This Row],[Category All]]="Category 3",Table13[[#This Row],[Base Abalone Value]],NA())</f>
        <v>#N/A</v>
      </c>
    </row>
    <row r="75" spans="1:26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 s="3">
        <f>SUM(1,(1/3)*(Table13[[#This Row],[Length]]-0.5),(1/3)*(Table13[[#This Row],[Diameter]]-0.4),(1/3)*(Table13[[#This Row],[Height]]-0.4)*Table13[[#This Row],[Whole_weight]]*0.5)</f>
        <v>0.97437583333333344</v>
      </c>
      <c r="W75" s="3" cm="1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s="3" t="e">
        <f>IF(Table13[[#This Row],[Category All]]="Category 1",Table13[[#This Row],[Base Abalone Value]]*1.5,NA())</f>
        <v>#N/A</v>
      </c>
      <c r="Y75" s="3">
        <f>IF(Table13[[#This Row],[Category All]]="Category 2",Table13[[#This Row],[Base Abalone Value]]*0.8,NA())</f>
        <v>0.77950066666666684</v>
      </c>
      <c r="Z75" s="3" t="e">
        <f>IF(Table13[[#This Row],[Category All]]="Category 3",Table13[[#This Row],[Base Abalone Value]],NA())</f>
        <v>#N/A</v>
      </c>
    </row>
    <row r="76" spans="1:26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 s="3">
        <f>SUM(1,(1/3)*(Table13[[#This Row],[Length]]-0.5),(1/3)*(Table13[[#This Row],[Diameter]]-0.4),(1/3)*(Table13[[#This Row],[Height]]-0.4)*Table13[[#This Row],[Whole_weight]]*0.5)</f>
        <v>0.90210291666666664</v>
      </c>
      <c r="W76" s="3" cm="1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s="3" t="e">
        <f>IF(Table13[[#This Row],[Category All]]="Category 1",Table13[[#This Row],[Base Abalone Value]]*1.5,NA())</f>
        <v>#N/A</v>
      </c>
      <c r="Y76" s="3">
        <f>IF(Table13[[#This Row],[Category All]]="Category 2",Table13[[#This Row],[Base Abalone Value]]*0.8,NA())</f>
        <v>0.72168233333333331</v>
      </c>
      <c r="Z76" s="3" t="e">
        <f>IF(Table13[[#This Row],[Category All]]="Category 3",Table13[[#This Row],[Base Abalone Value]],NA())</f>
        <v>#N/A</v>
      </c>
    </row>
    <row r="77" spans="1:26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 s="3">
        <f>SUM(1,(1/3)*(Table13[[#This Row],[Length]]-0.5),(1/3)*(Table13[[#This Row],[Diameter]]-0.4),(1/3)*(Table13[[#This Row],[Height]]-0.4)*Table13[[#This Row],[Whole_weight]]*0.5)</f>
        <v>1.0126633333333332</v>
      </c>
      <c r="W77" s="3" cm="1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s="3" t="e">
        <f>IF(Table13[[#This Row],[Category All]]="Category 1",Table13[[#This Row],[Base Abalone Value]]*1.5,NA())</f>
        <v>#N/A</v>
      </c>
      <c r="Y77" s="3" t="e">
        <f>IF(Table13[[#This Row],[Category All]]="Category 2",Table13[[#This Row],[Base Abalone Value]]*0.8,NA())</f>
        <v>#N/A</v>
      </c>
      <c r="Z77" s="3">
        <f>IF(Table13[[#This Row],[Category All]]="Category 3",Table13[[#This Row],[Base Abalone Value]],NA())</f>
        <v>1.0126633333333332</v>
      </c>
    </row>
    <row r="78" spans="1:26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 s="3">
        <f>SUM(1,(1/3)*(Table13[[#This Row],[Length]]-0.5),(1/3)*(Table13[[#This Row],[Diameter]]-0.4),(1/3)*(Table13[[#This Row],[Height]]-0.4)*Table13[[#This Row],[Whole_weight]]*0.5)</f>
        <v>0.87997333333333327</v>
      </c>
      <c r="W78" s="3" cm="1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s="3" t="e">
        <f>IF(Table13[[#This Row],[Category All]]="Category 1",Table13[[#This Row],[Base Abalone Value]]*1.5,NA())</f>
        <v>#N/A</v>
      </c>
      <c r="Y78" s="3">
        <f>IF(Table13[[#This Row],[Category All]]="Category 2",Table13[[#This Row],[Base Abalone Value]]*0.8,NA())</f>
        <v>0.70397866666666664</v>
      </c>
      <c r="Z78" s="3" t="e">
        <f>IF(Table13[[#This Row],[Category All]]="Category 3",Table13[[#This Row],[Base Abalone Value]],NA())</f>
        <v>#N/A</v>
      </c>
    </row>
    <row r="79" spans="1:26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 s="3">
        <f>SUM(1,(1/3)*(Table13[[#This Row],[Length]]-0.5),(1/3)*(Table13[[#This Row],[Diameter]]-0.4),(1/3)*(Table13[[#This Row],[Height]]-0.4)*Table13[[#This Row],[Whole_weight]]*0.5)</f>
        <v>1.0388991666666667</v>
      </c>
      <c r="W79" s="3" cm="1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s="3" t="e">
        <f>IF(Table13[[#This Row],[Category All]]="Category 1",Table13[[#This Row],[Base Abalone Value]]*1.5,NA())</f>
        <v>#N/A</v>
      </c>
      <c r="Y79" s="3" t="e">
        <f>IF(Table13[[#This Row],[Category All]]="Category 2",Table13[[#This Row],[Base Abalone Value]]*0.8,NA())</f>
        <v>#N/A</v>
      </c>
      <c r="Z79" s="3">
        <f>IF(Table13[[#This Row],[Category All]]="Category 3",Table13[[#This Row],[Base Abalone Value]],NA())</f>
        <v>1.0388991666666667</v>
      </c>
    </row>
    <row r="80" spans="1:26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 s="3">
        <f>SUM(1,(1/3)*(Table13[[#This Row],[Length]]-0.5),(1/3)*(Table13[[#This Row],[Diameter]]-0.4),(1/3)*(Table13[[#This Row],[Height]]-0.4)*Table13[[#This Row],[Whole_weight]]*0.5)</f>
        <v>1.0010366666666668</v>
      </c>
      <c r="W80" s="3" cm="1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s="3" t="e">
        <f>IF(Table13[[#This Row],[Category All]]="Category 1",Table13[[#This Row],[Base Abalone Value]]*1.5,NA())</f>
        <v>#N/A</v>
      </c>
      <c r="Y80" s="3" t="e">
        <f>IF(Table13[[#This Row],[Category All]]="Category 2",Table13[[#This Row],[Base Abalone Value]]*0.8,NA())</f>
        <v>#N/A</v>
      </c>
      <c r="Z80" s="3">
        <f>IF(Table13[[#This Row],[Category All]]="Category 3",Table13[[#This Row],[Base Abalone Value]],NA())</f>
        <v>1.0010366666666668</v>
      </c>
    </row>
    <row r="81" spans="1:26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 s="3">
        <f>SUM(1,(1/3)*(Table13[[#This Row],[Length]]-0.5),(1/3)*(Table13[[#This Row],[Diameter]]-0.4),(1/3)*(Table13[[#This Row],[Height]]-0.4)*Table13[[#This Row],[Whole_weight]]*0.5)</f>
        <v>0.99217416666666658</v>
      </c>
      <c r="W81" s="3" cm="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s="3" t="e">
        <f>IF(Table13[[#This Row],[Category All]]="Category 1",Table13[[#This Row],[Base Abalone Value]]*1.5,NA())</f>
        <v>#N/A</v>
      </c>
      <c r="Y81" s="3">
        <f>IF(Table13[[#This Row],[Category All]]="Category 2",Table13[[#This Row],[Base Abalone Value]]*0.8,NA())</f>
        <v>0.79373933333333335</v>
      </c>
      <c r="Z81" s="3" t="e">
        <f>IF(Table13[[#This Row],[Category All]]="Category 3",Table13[[#This Row],[Base Abalone Value]],NA())</f>
        <v>#N/A</v>
      </c>
    </row>
    <row r="82" spans="1:26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 s="3">
        <f>SUM(1,(1/3)*(Table13[[#This Row],[Length]]-0.5),(1/3)*(Table13[[#This Row],[Diameter]]-0.4),(1/3)*(Table13[[#This Row],[Height]]-0.4)*Table13[[#This Row],[Whole_weight]]*0.5)</f>
        <v>1.02065625</v>
      </c>
      <c r="W82" s="3" cm="1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s="3" t="e">
        <f>IF(Table13[[#This Row],[Category All]]="Category 1",Table13[[#This Row],[Base Abalone Value]]*1.5,NA())</f>
        <v>#N/A</v>
      </c>
      <c r="Y82" s="3" t="e">
        <f>IF(Table13[[#This Row],[Category All]]="Category 2",Table13[[#This Row],[Base Abalone Value]]*0.8,NA())</f>
        <v>#N/A</v>
      </c>
      <c r="Z82" s="3">
        <f>IF(Table13[[#This Row],[Category All]]="Category 3",Table13[[#This Row],[Base Abalone Value]],NA())</f>
        <v>1.02065625</v>
      </c>
    </row>
    <row r="83" spans="1:26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 s="3">
        <f>SUM(1,(1/3)*(Table13[[#This Row],[Length]]-0.5),(1/3)*(Table13[[#This Row],[Diameter]]-0.4),(1/3)*(Table13[[#This Row],[Height]]-0.4)*Table13[[#This Row],[Whole_weight]]*0.5)</f>
        <v>0.79847500000000005</v>
      </c>
      <c r="W83" s="3" cm="1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s="3" t="e">
        <f>IF(Table13[[#This Row],[Category All]]="Category 1",Table13[[#This Row],[Base Abalone Value]]*1.5,NA())</f>
        <v>#N/A</v>
      </c>
      <c r="Y83" s="3">
        <f>IF(Table13[[#This Row],[Category All]]="Category 2",Table13[[#This Row],[Base Abalone Value]]*0.8,NA())</f>
        <v>0.63878000000000013</v>
      </c>
      <c r="Z83" s="3" t="e">
        <f>IF(Table13[[#This Row],[Category All]]="Category 3",Table13[[#This Row],[Base Abalone Value]],NA())</f>
        <v>#N/A</v>
      </c>
    </row>
    <row r="84" spans="1:26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 s="3">
        <f>SUM(1,(1/3)*(Table13[[#This Row],[Length]]-0.5),(1/3)*(Table13[[#This Row],[Diameter]]-0.4),(1/3)*(Table13[[#This Row],[Height]]-0.4)*Table13[[#This Row],[Whole_weight]]*0.5)</f>
        <v>0.99047333333333343</v>
      </c>
      <c r="W84" s="3" cm="1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s="3" t="e">
        <f>IF(Table13[[#This Row],[Category All]]="Category 1",Table13[[#This Row],[Base Abalone Value]]*1.5,NA())</f>
        <v>#N/A</v>
      </c>
      <c r="Y84" s="3">
        <f>IF(Table13[[#This Row],[Category All]]="Category 2",Table13[[#This Row],[Base Abalone Value]]*0.8,NA())</f>
        <v>0.79237866666666679</v>
      </c>
      <c r="Z84" s="3" t="e">
        <f>IF(Table13[[#This Row],[Category All]]="Category 3",Table13[[#This Row],[Base Abalone Value]],NA())</f>
        <v>#N/A</v>
      </c>
    </row>
    <row r="85" spans="1:26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 s="3">
        <f>SUM(1,(1/3)*(Table13[[#This Row],[Length]]-0.5),(1/3)*(Table13[[#This Row],[Diameter]]-0.4),(1/3)*(Table13[[#This Row],[Height]]-0.4)*Table13[[#This Row],[Whole_weight]]*0.5)</f>
        <v>0.97641583333333326</v>
      </c>
      <c r="W85" s="3" cm="1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s="3" t="e">
        <f>IF(Table13[[#This Row],[Category All]]="Category 1",Table13[[#This Row],[Base Abalone Value]]*1.5,NA())</f>
        <v>#N/A</v>
      </c>
      <c r="Y85" s="3">
        <f>IF(Table13[[#This Row],[Category All]]="Category 2",Table13[[#This Row],[Base Abalone Value]]*0.8,NA())</f>
        <v>0.7811326666666667</v>
      </c>
      <c r="Z85" s="3" t="e">
        <f>IF(Table13[[#This Row],[Category All]]="Category 3",Table13[[#This Row],[Base Abalone Value]],NA())</f>
        <v>#N/A</v>
      </c>
    </row>
    <row r="86" spans="1:26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 s="3">
        <f>SUM(1,(1/3)*(Table13[[#This Row],[Length]]-0.5),(1/3)*(Table13[[#This Row],[Diameter]]-0.4),(1/3)*(Table13[[#This Row],[Height]]-0.4)*Table13[[#This Row],[Whole_weight]]*0.5)</f>
        <v>0.99935249999999987</v>
      </c>
      <c r="W86" s="3" cm="1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s="3" t="e">
        <f>IF(Table13[[#This Row],[Category All]]="Category 1",Table13[[#This Row],[Base Abalone Value]]*1.5,NA())</f>
        <v>#N/A</v>
      </c>
      <c r="Y86" s="3">
        <f>IF(Table13[[#This Row],[Category All]]="Category 2",Table13[[#This Row],[Base Abalone Value]]*0.8,NA())</f>
        <v>0.79948199999999991</v>
      </c>
      <c r="Z86" s="3" t="e">
        <f>IF(Table13[[#This Row],[Category All]]="Category 3",Table13[[#This Row],[Base Abalone Value]],NA())</f>
        <v>#N/A</v>
      </c>
    </row>
    <row r="87" spans="1:26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 s="3">
        <f>SUM(1,(1/3)*(Table13[[#This Row],[Length]]-0.5),(1/3)*(Table13[[#This Row],[Diameter]]-0.4),(1/3)*(Table13[[#This Row],[Height]]-0.4)*Table13[[#This Row],[Whole_weight]]*0.5)</f>
        <v>1.0058333333333334</v>
      </c>
      <c r="W87" s="3" cm="1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s="3" t="e">
        <f>IF(Table13[[#This Row],[Category All]]="Category 1",Table13[[#This Row],[Base Abalone Value]]*1.5,NA())</f>
        <v>#N/A</v>
      </c>
      <c r="Y87" s="3" t="e">
        <f>IF(Table13[[#This Row],[Category All]]="Category 2",Table13[[#This Row],[Base Abalone Value]]*0.8,NA())</f>
        <v>#N/A</v>
      </c>
      <c r="Z87" s="3">
        <f>IF(Table13[[#This Row],[Category All]]="Category 3",Table13[[#This Row],[Base Abalone Value]],NA())</f>
        <v>1.0058333333333334</v>
      </c>
    </row>
    <row r="88" spans="1:26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 s="3">
        <f>SUM(1,(1/3)*(Table13[[#This Row],[Length]]-0.5),(1/3)*(Table13[[#This Row],[Diameter]]-0.4),(1/3)*(Table13[[#This Row],[Height]]-0.4)*Table13[[#This Row],[Whole_weight]]*0.5)</f>
        <v>1.0249266666666668</v>
      </c>
      <c r="W88" s="3" cm="1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s="3" t="e">
        <f>IF(Table13[[#This Row],[Category All]]="Category 1",Table13[[#This Row],[Base Abalone Value]]*1.5,NA())</f>
        <v>#N/A</v>
      </c>
      <c r="Y88" s="3" t="e">
        <f>IF(Table13[[#This Row],[Category All]]="Category 2",Table13[[#This Row],[Base Abalone Value]]*0.8,NA())</f>
        <v>#N/A</v>
      </c>
      <c r="Z88" s="3">
        <f>IF(Table13[[#This Row],[Category All]]="Category 3",Table13[[#This Row],[Base Abalone Value]],NA())</f>
        <v>1.0249266666666668</v>
      </c>
    </row>
    <row r="89" spans="1:26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 s="3">
        <f>SUM(1,(1/3)*(Table13[[#This Row],[Length]]-0.5),(1/3)*(Table13[[#This Row],[Diameter]]-0.4),(1/3)*(Table13[[#This Row],[Height]]-0.4)*Table13[[#This Row],[Whole_weight]]*0.5)</f>
        <v>1.0268262500000001</v>
      </c>
      <c r="W89" s="3" cm="1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s="3" t="e">
        <f>IF(Table13[[#This Row],[Category All]]="Category 1",Table13[[#This Row],[Base Abalone Value]]*1.5,NA())</f>
        <v>#N/A</v>
      </c>
      <c r="Y89" s="3" t="e">
        <f>IF(Table13[[#This Row],[Category All]]="Category 2",Table13[[#This Row],[Base Abalone Value]]*0.8,NA())</f>
        <v>#N/A</v>
      </c>
      <c r="Z89" s="3">
        <f>IF(Table13[[#This Row],[Category All]]="Category 3",Table13[[#This Row],[Base Abalone Value]],NA())</f>
        <v>1.0268262500000001</v>
      </c>
    </row>
    <row r="90" spans="1:26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 s="3">
        <f>SUM(1,(1/3)*(Table13[[#This Row],[Length]]-0.5),(1/3)*(Table13[[#This Row],[Diameter]]-0.4),(1/3)*(Table13[[#This Row],[Height]]-0.4)*Table13[[#This Row],[Whole_weight]]*0.5)</f>
        <v>0.9247749999999999</v>
      </c>
      <c r="W90" s="3" cm="1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s="3" t="e">
        <f>IF(Table13[[#This Row],[Category All]]="Category 1",Table13[[#This Row],[Base Abalone Value]]*1.5,NA())</f>
        <v>#N/A</v>
      </c>
      <c r="Y90" s="3">
        <f>IF(Table13[[#This Row],[Category All]]="Category 2",Table13[[#This Row],[Base Abalone Value]]*0.8,NA())</f>
        <v>0.73981999999999992</v>
      </c>
      <c r="Z90" s="3" t="e">
        <f>IF(Table13[[#This Row],[Category All]]="Category 3",Table13[[#This Row],[Base Abalone Value]],NA())</f>
        <v>#N/A</v>
      </c>
    </row>
    <row r="91" spans="1:26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 s="3">
        <f>SUM(1,(1/3)*(Table13[[#This Row],[Length]]-0.5),(1/3)*(Table13[[#This Row],[Diameter]]-0.4),(1/3)*(Table13[[#This Row],[Height]]-0.4)*Table13[[#This Row],[Whole_weight]]*0.5)</f>
        <v>0.96472374999999999</v>
      </c>
      <c r="W91" s="3" cm="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s="3" t="e">
        <f>IF(Table13[[#This Row],[Category All]]="Category 1",Table13[[#This Row],[Base Abalone Value]]*1.5,NA())</f>
        <v>#N/A</v>
      </c>
      <c r="Y91" s="3">
        <f>IF(Table13[[#This Row],[Category All]]="Category 2",Table13[[#This Row],[Base Abalone Value]]*0.8,NA())</f>
        <v>0.77177899999999999</v>
      </c>
      <c r="Z91" s="3" t="e">
        <f>IF(Table13[[#This Row],[Category All]]="Category 3",Table13[[#This Row],[Base Abalone Value]],NA())</f>
        <v>#N/A</v>
      </c>
    </row>
    <row r="92" spans="1:26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 s="3">
        <f>SUM(1,(1/3)*(Table13[[#This Row],[Length]]-0.5),(1/3)*(Table13[[#This Row],[Diameter]]-0.4),(1/3)*(Table13[[#This Row],[Height]]-0.4)*Table13[[#This Row],[Whole_weight]]*0.5)</f>
        <v>1.0167600000000001</v>
      </c>
      <c r="W92" s="3" cm="1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s="3" t="e">
        <f>IF(Table13[[#This Row],[Category All]]="Category 1",Table13[[#This Row],[Base Abalone Value]]*1.5,NA())</f>
        <v>#N/A</v>
      </c>
      <c r="Y92" s="3" t="e">
        <f>IF(Table13[[#This Row],[Category All]]="Category 2",Table13[[#This Row],[Base Abalone Value]]*0.8,NA())</f>
        <v>#N/A</v>
      </c>
      <c r="Z92" s="3">
        <f>IF(Table13[[#This Row],[Category All]]="Category 3",Table13[[#This Row],[Base Abalone Value]],NA())</f>
        <v>1.0167600000000001</v>
      </c>
    </row>
    <row r="93" spans="1:26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 s="3">
        <f>SUM(1,(1/3)*(Table13[[#This Row],[Length]]-0.5),(1/3)*(Table13[[#This Row],[Diameter]]-0.4),(1/3)*(Table13[[#This Row],[Height]]-0.4)*Table13[[#This Row],[Whole_weight]]*0.5)</f>
        <v>1.0350229166666667</v>
      </c>
      <c r="W93" s="3" cm="1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s="3" t="e">
        <f>IF(Table13[[#This Row],[Category All]]="Category 1",Table13[[#This Row],[Base Abalone Value]]*1.5,NA())</f>
        <v>#N/A</v>
      </c>
      <c r="Y93" s="3" t="e">
        <f>IF(Table13[[#This Row],[Category All]]="Category 2",Table13[[#This Row],[Base Abalone Value]]*0.8,NA())</f>
        <v>#N/A</v>
      </c>
      <c r="Z93" s="3">
        <f>IF(Table13[[#This Row],[Category All]]="Category 3",Table13[[#This Row],[Base Abalone Value]],NA())</f>
        <v>1.0350229166666667</v>
      </c>
    </row>
    <row r="94" spans="1:26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 s="3">
        <f>SUM(1,(1/3)*(Table13[[#This Row],[Length]]-0.5),(1/3)*(Table13[[#This Row],[Diameter]]-0.4),(1/3)*(Table13[[#This Row],[Height]]-0.4)*Table13[[#This Row],[Whole_weight]]*0.5)</f>
        <v>0.95085458333333328</v>
      </c>
      <c r="W94" s="3" cm="1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s="3" t="e">
        <f>IF(Table13[[#This Row],[Category All]]="Category 1",Table13[[#This Row],[Base Abalone Value]]*1.5,NA())</f>
        <v>#N/A</v>
      </c>
      <c r="Y94" s="3">
        <f>IF(Table13[[#This Row],[Category All]]="Category 2",Table13[[#This Row],[Base Abalone Value]]*0.8,NA())</f>
        <v>0.76068366666666665</v>
      </c>
      <c r="Z94" s="3" t="e">
        <f>IF(Table13[[#This Row],[Category All]]="Category 3",Table13[[#This Row],[Base Abalone Value]],NA())</f>
        <v>#N/A</v>
      </c>
    </row>
    <row r="95" spans="1:26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 s="3">
        <f>SUM(1,(1/3)*(Table13[[#This Row],[Length]]-0.5),(1/3)*(Table13[[#This Row],[Diameter]]-0.4),(1/3)*(Table13[[#This Row],[Height]]-0.4)*Table13[[#This Row],[Whole_weight]]*0.5)</f>
        <v>1.0481829166666665</v>
      </c>
      <c r="W95" s="3" cm="1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s="3" t="e">
        <f>IF(Table13[[#This Row],[Category All]]="Category 1",Table13[[#This Row],[Base Abalone Value]]*1.5,NA())</f>
        <v>#N/A</v>
      </c>
      <c r="Y95" s="3" t="e">
        <f>IF(Table13[[#This Row],[Category All]]="Category 2",Table13[[#This Row],[Base Abalone Value]]*0.8,NA())</f>
        <v>#N/A</v>
      </c>
      <c r="Z95" s="3">
        <f>IF(Table13[[#This Row],[Category All]]="Category 3",Table13[[#This Row],[Base Abalone Value]],NA())</f>
        <v>1.0481829166666665</v>
      </c>
    </row>
    <row r="96" spans="1:26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 s="3">
        <f>SUM(1,(1/3)*(Table13[[#This Row],[Length]]-0.5),(1/3)*(Table13[[#This Row],[Diameter]]-0.4),(1/3)*(Table13[[#This Row],[Height]]-0.4)*Table13[[#This Row],[Whole_weight]]*0.5)</f>
        <v>0.95369625000000002</v>
      </c>
      <c r="W96" s="3" cm="1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s="3" t="e">
        <f>IF(Table13[[#This Row],[Category All]]="Category 1",Table13[[#This Row],[Base Abalone Value]]*1.5,NA())</f>
        <v>#N/A</v>
      </c>
      <c r="Y96" s="3">
        <f>IF(Table13[[#This Row],[Category All]]="Category 2",Table13[[#This Row],[Base Abalone Value]]*0.8,NA())</f>
        <v>0.76295700000000011</v>
      </c>
      <c r="Z96" s="3" t="e">
        <f>IF(Table13[[#This Row],[Category All]]="Category 3",Table13[[#This Row],[Base Abalone Value]],NA())</f>
        <v>#N/A</v>
      </c>
    </row>
    <row r="97" spans="1:26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 s="3">
        <f>SUM(1,(1/3)*(Table13[[#This Row],[Length]]-0.5),(1/3)*(Table13[[#This Row],[Diameter]]-0.4),(1/3)*(Table13[[#This Row],[Height]]-0.4)*Table13[[#This Row],[Whole_weight]]*0.5)</f>
        <v>1.0333924999999999</v>
      </c>
      <c r="W97" s="3" cm="1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s="3" t="e">
        <f>IF(Table13[[#This Row],[Category All]]="Category 1",Table13[[#This Row],[Base Abalone Value]]*1.5,NA())</f>
        <v>#N/A</v>
      </c>
      <c r="Y97" s="3" t="e">
        <f>IF(Table13[[#This Row],[Category All]]="Category 2",Table13[[#This Row],[Base Abalone Value]]*0.8,NA())</f>
        <v>#N/A</v>
      </c>
      <c r="Z97" s="3">
        <f>IF(Table13[[#This Row],[Category All]]="Category 3",Table13[[#This Row],[Base Abalone Value]],NA())</f>
        <v>1.0333924999999999</v>
      </c>
    </row>
    <row r="98" spans="1:26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 s="3">
        <f>SUM(1,(1/3)*(Table13[[#This Row],[Length]]-0.5),(1/3)*(Table13[[#This Row],[Diameter]]-0.4),(1/3)*(Table13[[#This Row],[Height]]-0.4)*Table13[[#This Row],[Whole_weight]]*0.5)</f>
        <v>1.0358233333333333</v>
      </c>
      <c r="W98" s="3" cm="1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s="3" t="e">
        <f>IF(Table13[[#This Row],[Category All]]="Category 1",Table13[[#This Row],[Base Abalone Value]]*1.5,NA())</f>
        <v>#N/A</v>
      </c>
      <c r="Y98" s="3" t="e">
        <f>IF(Table13[[#This Row],[Category All]]="Category 2",Table13[[#This Row],[Base Abalone Value]]*0.8,NA())</f>
        <v>#N/A</v>
      </c>
      <c r="Z98" s="3">
        <f>IF(Table13[[#This Row],[Category All]]="Category 3",Table13[[#This Row],[Base Abalone Value]],NA())</f>
        <v>1.0358233333333333</v>
      </c>
    </row>
    <row r="99" spans="1:26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 s="3">
        <f>SUM(1,(1/3)*(Table13[[#This Row],[Length]]-0.5),(1/3)*(Table13[[#This Row],[Diameter]]-0.4),(1/3)*(Table13[[#This Row],[Height]]-0.4)*Table13[[#This Row],[Whole_weight]]*0.5)</f>
        <v>0.87001333333333342</v>
      </c>
      <c r="W99" s="3" cm="1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s="3" t="e">
        <f>IF(Table13[[#This Row],[Category All]]="Category 1",Table13[[#This Row],[Base Abalone Value]]*1.5,NA())</f>
        <v>#N/A</v>
      </c>
      <c r="Y99" s="3">
        <f>IF(Table13[[#This Row],[Category All]]="Category 2",Table13[[#This Row],[Base Abalone Value]]*0.8,NA())</f>
        <v>0.69601066666666678</v>
      </c>
      <c r="Z99" s="3" t="e">
        <f>IF(Table13[[#This Row],[Category All]]="Category 3",Table13[[#This Row],[Base Abalone Value]],NA())</f>
        <v>#N/A</v>
      </c>
    </row>
    <row r="100" spans="1:26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 s="3">
        <f>SUM(1,(1/3)*(Table13[[#This Row],[Length]]-0.5),(1/3)*(Table13[[#This Row],[Diameter]]-0.4),(1/3)*(Table13[[#This Row],[Height]]-0.4)*Table13[[#This Row],[Whole_weight]]*0.5)</f>
        <v>0.93686249999999993</v>
      </c>
      <c r="W100" s="3" cm="1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s="3" t="e">
        <f>IF(Table13[[#This Row],[Category All]]="Category 1",Table13[[#This Row],[Base Abalone Value]]*1.5,NA())</f>
        <v>#N/A</v>
      </c>
      <c r="Y100" s="3">
        <f>IF(Table13[[#This Row],[Category All]]="Category 2",Table13[[#This Row],[Base Abalone Value]]*0.8,NA())</f>
        <v>0.74948999999999999</v>
      </c>
      <c r="Z100" s="3" t="e">
        <f>IF(Table13[[#This Row],[Category All]]="Category 3",Table13[[#This Row],[Base Abalone Value]],NA())</f>
        <v>#N/A</v>
      </c>
    </row>
    <row r="101" spans="1:26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 s="3">
        <f>SUM(1,(1/3)*(Table13[[#This Row],[Length]]-0.5),(1/3)*(Table13[[#This Row],[Diameter]]-0.4),(1/3)*(Table13[[#This Row],[Height]]-0.4)*Table13[[#This Row],[Whole_weight]]*0.5)</f>
        <v>1.0565166666666668</v>
      </c>
      <c r="W101" s="3" cm="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s="3" t="e">
        <f>IF(Table13[[#This Row],[Category All]]="Category 1",Table13[[#This Row],[Base Abalone Value]]*1.5,NA())</f>
        <v>#N/A</v>
      </c>
      <c r="Y101" s="3" t="e">
        <f>IF(Table13[[#This Row],[Category All]]="Category 2",Table13[[#This Row],[Base Abalone Value]]*0.8,NA())</f>
        <v>#N/A</v>
      </c>
      <c r="Z101" s="3">
        <f>IF(Table13[[#This Row],[Category All]]="Category 3",Table13[[#This Row],[Base Abalone Value]],NA())</f>
        <v>1.0565166666666668</v>
      </c>
    </row>
    <row r="102" spans="1:26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 s="3">
        <f>SUM(1,(1/3)*(Table13[[#This Row],[Length]]-0.5),(1/3)*(Table13[[#This Row],[Diameter]]-0.4),(1/3)*(Table13[[#This Row],[Height]]-0.4)*Table13[[#This Row],[Whole_weight]]*0.5)</f>
        <v>0.98690833333333339</v>
      </c>
      <c r="W102" s="3" cm="1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s="3" t="e">
        <f>IF(Table13[[#This Row],[Category All]]="Category 1",Table13[[#This Row],[Base Abalone Value]]*1.5,NA())</f>
        <v>#N/A</v>
      </c>
      <c r="Y102" s="3">
        <f>IF(Table13[[#This Row],[Category All]]="Category 2",Table13[[#This Row],[Base Abalone Value]]*0.8,NA())</f>
        <v>0.78952666666666671</v>
      </c>
      <c r="Z102" s="3" t="e">
        <f>IF(Table13[[#This Row],[Category All]]="Category 3",Table13[[#This Row],[Base Abalone Value]],NA())</f>
        <v>#N/A</v>
      </c>
    </row>
    <row r="103" spans="1:26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 s="3">
        <f>SUM(1,(1/3)*(Table13[[#This Row],[Length]]-0.5),(1/3)*(Table13[[#This Row],[Diameter]]-0.4),(1/3)*(Table13[[#This Row],[Height]]-0.4)*Table13[[#This Row],[Whole_weight]]*0.5)</f>
        <v>0.90374916666666671</v>
      </c>
      <c r="W103" s="3" cm="1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s="3" t="e">
        <f>IF(Table13[[#This Row],[Category All]]="Category 1",Table13[[#This Row],[Base Abalone Value]]*1.5,NA())</f>
        <v>#N/A</v>
      </c>
      <c r="Y103" s="3">
        <f>IF(Table13[[#This Row],[Category All]]="Category 2",Table13[[#This Row],[Base Abalone Value]]*0.8,NA())</f>
        <v>0.72299933333333344</v>
      </c>
      <c r="Z103" s="3" t="e">
        <f>IF(Table13[[#This Row],[Category All]]="Category 3",Table13[[#This Row],[Base Abalone Value]],NA())</f>
        <v>#N/A</v>
      </c>
    </row>
    <row r="104" spans="1:26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 s="3">
        <f>SUM(1,(1/3)*(Table13[[#This Row],[Length]]-0.5),(1/3)*(Table13[[#This Row],[Diameter]]-0.4),(1/3)*(Table13[[#This Row],[Height]]-0.4)*Table13[[#This Row],[Whole_weight]]*0.5)</f>
        <v>0.98619999999999997</v>
      </c>
      <c r="W104" s="3" cm="1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s="3" t="e">
        <f>IF(Table13[[#This Row],[Category All]]="Category 1",Table13[[#This Row],[Base Abalone Value]]*1.5,NA())</f>
        <v>#N/A</v>
      </c>
      <c r="Y104" s="3">
        <f>IF(Table13[[#This Row],[Category All]]="Category 2",Table13[[#This Row],[Base Abalone Value]]*0.8,NA())</f>
        <v>0.78895999999999999</v>
      </c>
      <c r="Z104" s="3" t="e">
        <f>IF(Table13[[#This Row],[Category All]]="Category 3",Table13[[#This Row],[Base Abalone Value]],NA())</f>
        <v>#N/A</v>
      </c>
    </row>
    <row r="105" spans="1:26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 s="3">
        <f>SUM(1,(1/3)*(Table13[[#This Row],[Length]]-0.5),(1/3)*(Table13[[#This Row],[Diameter]]-0.4),(1/3)*(Table13[[#This Row],[Height]]-0.4)*Table13[[#This Row],[Whole_weight]]*0.5)</f>
        <v>1.0273700000000001</v>
      </c>
      <c r="W105" s="3" cm="1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s="3" t="e">
        <f>IF(Table13[[#This Row],[Category All]]="Category 1",Table13[[#This Row],[Base Abalone Value]]*1.5,NA())</f>
        <v>#N/A</v>
      </c>
      <c r="Y105" s="3" t="e">
        <f>IF(Table13[[#This Row],[Category All]]="Category 2",Table13[[#This Row],[Base Abalone Value]]*0.8,NA())</f>
        <v>#N/A</v>
      </c>
      <c r="Z105" s="3">
        <f>IF(Table13[[#This Row],[Category All]]="Category 3",Table13[[#This Row],[Base Abalone Value]],NA())</f>
        <v>1.0273700000000001</v>
      </c>
    </row>
    <row r="106" spans="1:26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 s="3">
        <f>SUM(1,(1/3)*(Table13[[#This Row],[Length]]-0.5),(1/3)*(Table13[[#This Row],[Diameter]]-0.4),(1/3)*(Table13[[#This Row],[Height]]-0.4)*Table13[[#This Row],[Whole_weight]]*0.5)</f>
        <v>1.0281183333333332</v>
      </c>
      <c r="W106" s="3" cm="1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s="3" t="e">
        <f>IF(Table13[[#This Row],[Category All]]="Category 1",Table13[[#This Row],[Base Abalone Value]]*1.5,NA())</f>
        <v>#N/A</v>
      </c>
      <c r="Y106" s="3" t="e">
        <f>IF(Table13[[#This Row],[Category All]]="Category 2",Table13[[#This Row],[Base Abalone Value]]*0.8,NA())</f>
        <v>#N/A</v>
      </c>
      <c r="Z106" s="3">
        <f>IF(Table13[[#This Row],[Category All]]="Category 3",Table13[[#This Row],[Base Abalone Value]],NA())</f>
        <v>1.0281183333333332</v>
      </c>
    </row>
    <row r="107" spans="1:26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 s="3">
        <f>SUM(1,(1/3)*(Table13[[#This Row],[Length]]-0.5),(1/3)*(Table13[[#This Row],[Diameter]]-0.4),(1/3)*(Table13[[#This Row],[Height]]-0.4)*Table13[[#This Row],[Whole_weight]]*0.5)</f>
        <v>1.0435274999999999</v>
      </c>
      <c r="W107" s="3" cm="1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s="3" t="e">
        <f>IF(Table13[[#This Row],[Category All]]="Category 1",Table13[[#This Row],[Base Abalone Value]]*1.5,NA())</f>
        <v>#N/A</v>
      </c>
      <c r="Y107" s="3" t="e">
        <f>IF(Table13[[#This Row],[Category All]]="Category 2",Table13[[#This Row],[Base Abalone Value]]*0.8,NA())</f>
        <v>#N/A</v>
      </c>
      <c r="Z107" s="3">
        <f>IF(Table13[[#This Row],[Category All]]="Category 3",Table13[[#This Row],[Base Abalone Value]],NA())</f>
        <v>1.0435274999999999</v>
      </c>
    </row>
    <row r="108" spans="1:26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 s="3">
        <f>SUM(1,(1/3)*(Table13[[#This Row],[Length]]-0.5),(1/3)*(Table13[[#This Row],[Diameter]]-0.4),(1/3)*(Table13[[#This Row],[Height]]-0.4)*Table13[[#This Row],[Whole_weight]]*0.5)</f>
        <v>1.0043199999999999</v>
      </c>
      <c r="W108" s="3" cm="1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s="3" t="e">
        <f>IF(Table13[[#This Row],[Category All]]="Category 1",Table13[[#This Row],[Base Abalone Value]]*1.5,NA())</f>
        <v>#N/A</v>
      </c>
      <c r="Y108" s="3" t="e">
        <f>IF(Table13[[#This Row],[Category All]]="Category 2",Table13[[#This Row],[Base Abalone Value]]*0.8,NA())</f>
        <v>#N/A</v>
      </c>
      <c r="Z108" s="3">
        <f>IF(Table13[[#This Row],[Category All]]="Category 3",Table13[[#This Row],[Base Abalone Value]],NA())</f>
        <v>1.0043199999999999</v>
      </c>
    </row>
    <row r="109" spans="1:26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 s="3">
        <f>SUM(1,(1/3)*(Table13[[#This Row],[Length]]-0.5),(1/3)*(Table13[[#This Row],[Diameter]]-0.4),(1/3)*(Table13[[#This Row],[Height]]-0.4)*Table13[[#This Row],[Whole_weight]]*0.5)</f>
        <v>0.97764583333333333</v>
      </c>
      <c r="W109" s="3" cm="1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s="3" t="e">
        <f>IF(Table13[[#This Row],[Category All]]="Category 1",Table13[[#This Row],[Base Abalone Value]]*1.5,NA())</f>
        <v>#N/A</v>
      </c>
      <c r="Y109" s="3" t="e">
        <f>IF(Table13[[#This Row],[Category All]]="Category 2",Table13[[#This Row],[Base Abalone Value]]*0.8,NA())</f>
        <v>#N/A</v>
      </c>
      <c r="Z109" s="3">
        <f>IF(Table13[[#This Row],[Category All]]="Category 3",Table13[[#This Row],[Base Abalone Value]],NA())</f>
        <v>0.97764583333333333</v>
      </c>
    </row>
    <row r="110" spans="1:26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 s="3">
        <f>SUM(1,(1/3)*(Table13[[#This Row],[Length]]-0.5),(1/3)*(Table13[[#This Row],[Diameter]]-0.4),(1/3)*(Table13[[#This Row],[Height]]-0.4)*Table13[[#This Row],[Whole_weight]]*0.5)</f>
        <v>1.0252191666666666</v>
      </c>
      <c r="W110" s="3" cm="1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s="3" t="e">
        <f>IF(Table13[[#This Row],[Category All]]="Category 1",Table13[[#This Row],[Base Abalone Value]]*1.5,NA())</f>
        <v>#N/A</v>
      </c>
      <c r="Y110" s="3" t="e">
        <f>IF(Table13[[#This Row],[Category All]]="Category 2",Table13[[#This Row],[Base Abalone Value]]*0.8,NA())</f>
        <v>#N/A</v>
      </c>
      <c r="Z110" s="3">
        <f>IF(Table13[[#This Row],[Category All]]="Category 3",Table13[[#This Row],[Base Abalone Value]],NA())</f>
        <v>1.0252191666666666</v>
      </c>
    </row>
    <row r="111" spans="1:26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 s="3">
        <f>SUM(1,(1/3)*(Table13[[#This Row],[Length]]-0.5),(1/3)*(Table13[[#This Row],[Diameter]]-0.4),(1/3)*(Table13[[#This Row],[Height]]-0.4)*Table13[[#This Row],[Whole_weight]]*0.5)</f>
        <v>0.99751666666666683</v>
      </c>
      <c r="W111" s="3" cm="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s="3" t="e">
        <f>IF(Table13[[#This Row],[Category All]]="Category 1",Table13[[#This Row],[Base Abalone Value]]*1.5,NA())</f>
        <v>#N/A</v>
      </c>
      <c r="Y111" s="3" t="e">
        <f>IF(Table13[[#This Row],[Category All]]="Category 2",Table13[[#This Row],[Base Abalone Value]]*0.8,NA())</f>
        <v>#N/A</v>
      </c>
      <c r="Z111" s="3">
        <f>IF(Table13[[#This Row],[Category All]]="Category 3",Table13[[#This Row],[Base Abalone Value]],NA())</f>
        <v>0.99751666666666683</v>
      </c>
    </row>
    <row r="112" spans="1:26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 s="3">
        <f>SUM(1,(1/3)*(Table13[[#This Row],[Length]]-0.5),(1/3)*(Table13[[#This Row],[Diameter]]-0.4),(1/3)*(Table13[[#This Row],[Height]]-0.4)*Table13[[#This Row],[Whole_weight]]*0.5)</f>
        <v>0.97326041666666674</v>
      </c>
      <c r="W112" s="3" cm="1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s="3" t="e">
        <f>IF(Table13[[#This Row],[Category All]]="Category 1",Table13[[#This Row],[Base Abalone Value]]*1.5,NA())</f>
        <v>#N/A</v>
      </c>
      <c r="Y112" s="3">
        <f>IF(Table13[[#This Row],[Category All]]="Category 2",Table13[[#This Row],[Base Abalone Value]]*0.8,NA())</f>
        <v>0.77860833333333346</v>
      </c>
      <c r="Z112" s="3" t="e">
        <f>IF(Table13[[#This Row],[Category All]]="Category 3",Table13[[#This Row],[Base Abalone Value]],NA())</f>
        <v>#N/A</v>
      </c>
    </row>
    <row r="113" spans="1:26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 s="3">
        <f>SUM(1,(1/3)*(Table13[[#This Row],[Length]]-0.5),(1/3)*(Table13[[#This Row],[Diameter]]-0.4),(1/3)*(Table13[[#This Row],[Height]]-0.4)*Table13[[#This Row],[Whole_weight]]*0.5)</f>
        <v>0.8127812499999999</v>
      </c>
      <c r="W113" s="3" cm="1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s="3" t="e">
        <f>IF(Table13[[#This Row],[Category All]]="Category 1",Table13[[#This Row],[Base Abalone Value]]*1.5,NA())</f>
        <v>#N/A</v>
      </c>
      <c r="Y113" s="3">
        <f>IF(Table13[[#This Row],[Category All]]="Category 2",Table13[[#This Row],[Base Abalone Value]]*0.8,NA())</f>
        <v>0.65022499999999994</v>
      </c>
      <c r="Z113" s="3" t="e">
        <f>IF(Table13[[#This Row],[Category All]]="Category 3",Table13[[#This Row],[Base Abalone Value]],NA())</f>
        <v>#N/A</v>
      </c>
    </row>
    <row r="114" spans="1:26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 s="3">
        <f>SUM(1,(1/3)*(Table13[[#This Row],[Length]]-0.5),(1/3)*(Table13[[#This Row],[Diameter]]-0.4),(1/3)*(Table13[[#This Row],[Height]]-0.4)*Table13[[#This Row],[Whole_weight]]*0.5)</f>
        <v>0.97229166666666678</v>
      </c>
      <c r="W114" s="3" cm="1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s="3" t="e">
        <f>IF(Table13[[#This Row],[Category All]]="Category 1",Table13[[#This Row],[Base Abalone Value]]*1.5,NA())</f>
        <v>#N/A</v>
      </c>
      <c r="Y114" s="3">
        <f>IF(Table13[[#This Row],[Category All]]="Category 2",Table13[[#This Row],[Base Abalone Value]]*0.8,NA())</f>
        <v>0.77783333333333349</v>
      </c>
      <c r="Z114" s="3" t="e">
        <f>IF(Table13[[#This Row],[Category All]]="Category 3",Table13[[#This Row],[Base Abalone Value]],NA())</f>
        <v>#N/A</v>
      </c>
    </row>
    <row r="115" spans="1:26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 s="3">
        <f>SUM(1,(1/3)*(Table13[[#This Row],[Length]]-0.5),(1/3)*(Table13[[#This Row],[Diameter]]-0.4),(1/3)*(Table13[[#This Row],[Height]]-0.4)*Table13[[#This Row],[Whole_weight]]*0.5)</f>
        <v>0.90866666666666662</v>
      </c>
      <c r="W115" s="3" cm="1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s="3" t="e">
        <f>IF(Table13[[#This Row],[Category All]]="Category 1",Table13[[#This Row],[Base Abalone Value]]*1.5,NA())</f>
        <v>#N/A</v>
      </c>
      <c r="Y115" s="3">
        <f>IF(Table13[[#This Row],[Category All]]="Category 2",Table13[[#This Row],[Base Abalone Value]]*0.8,NA())</f>
        <v>0.72693333333333332</v>
      </c>
      <c r="Z115" s="3" t="e">
        <f>IF(Table13[[#This Row],[Category All]]="Category 3",Table13[[#This Row],[Base Abalone Value]],NA())</f>
        <v>#N/A</v>
      </c>
    </row>
    <row r="116" spans="1:26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 s="3">
        <f>SUM(1,(1/3)*(Table13[[#This Row],[Length]]-0.5),(1/3)*(Table13[[#This Row],[Diameter]]-0.4),(1/3)*(Table13[[#This Row],[Height]]-0.4)*Table13[[#This Row],[Whole_weight]]*0.5)</f>
        <v>0.95740000000000003</v>
      </c>
      <c r="W116" s="3" cm="1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s="3" t="e">
        <f>IF(Table13[[#This Row],[Category All]]="Category 1",Table13[[#This Row],[Base Abalone Value]]*1.5,NA())</f>
        <v>#N/A</v>
      </c>
      <c r="Y116" s="3">
        <f>IF(Table13[[#This Row],[Category All]]="Category 2",Table13[[#This Row],[Base Abalone Value]]*0.8,NA())</f>
        <v>0.76592000000000005</v>
      </c>
      <c r="Z116" s="3" t="e">
        <f>IF(Table13[[#This Row],[Category All]]="Category 3",Table13[[#This Row],[Base Abalone Value]],NA())</f>
        <v>#N/A</v>
      </c>
    </row>
    <row r="117" spans="1:26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 s="3">
        <f>SUM(1,(1/3)*(Table13[[#This Row],[Length]]-0.5),(1/3)*(Table13[[#This Row],[Diameter]]-0.4),(1/3)*(Table13[[#This Row],[Height]]-0.4)*Table13[[#This Row],[Whole_weight]]*0.5)</f>
        <v>1.0025666666666666</v>
      </c>
      <c r="W117" s="3" cm="1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s="3" t="e">
        <f>IF(Table13[[#This Row],[Category All]]="Category 1",Table13[[#This Row],[Base Abalone Value]]*1.5,NA())</f>
        <v>#N/A</v>
      </c>
      <c r="Y117" s="3">
        <f>IF(Table13[[#This Row],[Category All]]="Category 2",Table13[[#This Row],[Base Abalone Value]]*0.8,NA())</f>
        <v>0.80205333333333328</v>
      </c>
      <c r="Z117" s="3" t="e">
        <f>IF(Table13[[#This Row],[Category All]]="Category 3",Table13[[#This Row],[Base Abalone Value]],NA())</f>
        <v>#N/A</v>
      </c>
    </row>
    <row r="118" spans="1:26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 s="3">
        <f>SUM(1,(1/3)*(Table13[[#This Row],[Length]]-0.5),(1/3)*(Table13[[#This Row],[Diameter]]-0.4),(1/3)*(Table13[[#This Row],[Height]]-0.4)*Table13[[#This Row],[Whole_weight]]*0.5)</f>
        <v>1.0155624999999999</v>
      </c>
      <c r="W118" s="3" cm="1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s="3" t="e">
        <f>IF(Table13[[#This Row],[Category All]]="Category 1",Table13[[#This Row],[Base Abalone Value]]*1.5,NA())</f>
        <v>#N/A</v>
      </c>
      <c r="Y118" s="3" t="e">
        <f>IF(Table13[[#This Row],[Category All]]="Category 2",Table13[[#This Row],[Base Abalone Value]]*0.8,NA())</f>
        <v>#N/A</v>
      </c>
      <c r="Z118" s="3">
        <f>IF(Table13[[#This Row],[Category All]]="Category 3",Table13[[#This Row],[Base Abalone Value]],NA())</f>
        <v>1.0155624999999999</v>
      </c>
    </row>
    <row r="119" spans="1:26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 s="3">
        <f>SUM(1,(1/3)*(Table13[[#This Row],[Length]]-0.5),(1/3)*(Table13[[#This Row],[Diameter]]-0.4),(1/3)*(Table13[[#This Row],[Height]]-0.4)*Table13[[#This Row],[Whole_weight]]*0.5)</f>
        <v>0.91859499999999994</v>
      </c>
      <c r="W119" s="3" cm="1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s="3" t="e">
        <f>IF(Table13[[#This Row],[Category All]]="Category 1",Table13[[#This Row],[Base Abalone Value]]*1.5,NA())</f>
        <v>#N/A</v>
      </c>
      <c r="Y119" s="3">
        <f>IF(Table13[[#This Row],[Category All]]="Category 2",Table13[[#This Row],[Base Abalone Value]]*0.8,NA())</f>
        <v>0.73487599999999997</v>
      </c>
      <c r="Z119" s="3" t="e">
        <f>IF(Table13[[#This Row],[Category All]]="Category 3",Table13[[#This Row],[Base Abalone Value]],NA())</f>
        <v>#N/A</v>
      </c>
    </row>
    <row r="120" spans="1:26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 s="3">
        <f>SUM(1,(1/3)*(Table13[[#This Row],[Length]]-0.5),(1/3)*(Table13[[#This Row],[Diameter]]-0.4),(1/3)*(Table13[[#This Row],[Height]]-0.4)*Table13[[#This Row],[Whole_weight]]*0.5)</f>
        <v>1.05813</v>
      </c>
      <c r="W120" s="3" cm="1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s="3" t="e">
        <f>IF(Table13[[#This Row],[Category All]]="Category 1",Table13[[#This Row],[Base Abalone Value]]*1.5,NA())</f>
        <v>#N/A</v>
      </c>
      <c r="Y120" s="3" t="e">
        <f>IF(Table13[[#This Row],[Category All]]="Category 2",Table13[[#This Row],[Base Abalone Value]]*0.8,NA())</f>
        <v>#N/A</v>
      </c>
      <c r="Z120" s="3">
        <f>IF(Table13[[#This Row],[Category All]]="Category 3",Table13[[#This Row],[Base Abalone Value]],NA())</f>
        <v>1.05813</v>
      </c>
    </row>
    <row r="121" spans="1:26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 s="3">
        <f>SUM(1,(1/3)*(Table13[[#This Row],[Length]]-0.5),(1/3)*(Table13[[#This Row],[Diameter]]-0.4),(1/3)*(Table13[[#This Row],[Height]]-0.4)*Table13[[#This Row],[Whole_weight]]*0.5)</f>
        <v>0.96388499999999999</v>
      </c>
      <c r="W121" s="3" cm="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s="3" t="e">
        <f>IF(Table13[[#This Row],[Category All]]="Category 1",Table13[[#This Row],[Base Abalone Value]]*1.5,NA())</f>
        <v>#N/A</v>
      </c>
      <c r="Y121" s="3">
        <f>IF(Table13[[#This Row],[Category All]]="Category 2",Table13[[#This Row],[Base Abalone Value]]*0.8,NA())</f>
        <v>0.77110800000000002</v>
      </c>
      <c r="Z121" s="3" t="e">
        <f>IF(Table13[[#This Row],[Category All]]="Category 3",Table13[[#This Row],[Base Abalone Value]],NA())</f>
        <v>#N/A</v>
      </c>
    </row>
    <row r="122" spans="1:26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 s="3">
        <f>SUM(1,(1/3)*(Table13[[#This Row],[Length]]-0.5),(1/3)*(Table13[[#This Row],[Diameter]]-0.4),(1/3)*(Table13[[#This Row],[Height]]-0.4)*Table13[[#This Row],[Whole_weight]]*0.5)</f>
        <v>1.0170416666666666</v>
      </c>
      <c r="W122" s="3" cm="1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s="3" t="e">
        <f>IF(Table13[[#This Row],[Category All]]="Category 1",Table13[[#This Row],[Base Abalone Value]]*1.5,NA())</f>
        <v>#N/A</v>
      </c>
      <c r="Y122" s="3" t="e">
        <f>IF(Table13[[#This Row],[Category All]]="Category 2",Table13[[#This Row],[Base Abalone Value]]*0.8,NA())</f>
        <v>#N/A</v>
      </c>
      <c r="Z122" s="3">
        <f>IF(Table13[[#This Row],[Category All]]="Category 3",Table13[[#This Row],[Base Abalone Value]],NA())</f>
        <v>1.0170416666666666</v>
      </c>
    </row>
    <row r="123" spans="1:26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 s="3">
        <f>SUM(1,(1/3)*(Table13[[#This Row],[Length]]-0.5),(1/3)*(Table13[[#This Row],[Diameter]]-0.4),(1/3)*(Table13[[#This Row],[Height]]-0.4)*Table13[[#This Row],[Whole_weight]]*0.5)</f>
        <v>1.0230083333333333</v>
      </c>
      <c r="W123" s="3" cm="1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s="3" t="e">
        <f>IF(Table13[[#This Row],[Category All]]="Category 1",Table13[[#This Row],[Base Abalone Value]]*1.5,NA())</f>
        <v>#N/A</v>
      </c>
      <c r="Y123" s="3">
        <f>IF(Table13[[#This Row],[Category All]]="Category 2",Table13[[#This Row],[Base Abalone Value]]*0.8,NA())</f>
        <v>0.81840666666666673</v>
      </c>
      <c r="Z123" s="3" t="e">
        <f>IF(Table13[[#This Row],[Category All]]="Category 3",Table13[[#This Row],[Base Abalone Value]],NA())</f>
        <v>#N/A</v>
      </c>
    </row>
    <row r="124" spans="1:26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 s="3">
        <f>SUM(1,(1/3)*(Table13[[#This Row],[Length]]-0.5),(1/3)*(Table13[[#This Row],[Diameter]]-0.4),(1/3)*(Table13[[#This Row],[Height]]-0.4)*Table13[[#This Row],[Whole_weight]]*0.5)</f>
        <v>0.90317041666666664</v>
      </c>
      <c r="W124" s="3" cm="1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s="3" t="e">
        <f>IF(Table13[[#This Row],[Category All]]="Category 1",Table13[[#This Row],[Base Abalone Value]]*1.5,NA())</f>
        <v>#N/A</v>
      </c>
      <c r="Y124" s="3">
        <f>IF(Table13[[#This Row],[Category All]]="Category 2",Table13[[#This Row],[Base Abalone Value]]*0.8,NA())</f>
        <v>0.72253633333333334</v>
      </c>
      <c r="Z124" s="3" t="e">
        <f>IF(Table13[[#This Row],[Category All]]="Category 3",Table13[[#This Row],[Base Abalone Value]],NA())</f>
        <v>#N/A</v>
      </c>
    </row>
    <row r="125" spans="1:26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 s="3">
        <f>SUM(1,(1/3)*(Table13[[#This Row],[Length]]-0.5),(1/3)*(Table13[[#This Row],[Diameter]]-0.4),(1/3)*(Table13[[#This Row],[Height]]-0.4)*Table13[[#This Row],[Whole_weight]]*0.5)</f>
        <v>0.9902291666666666</v>
      </c>
      <c r="W125" s="3" cm="1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s="3" t="e">
        <f>IF(Table13[[#This Row],[Category All]]="Category 1",Table13[[#This Row],[Base Abalone Value]]*1.5,NA())</f>
        <v>#N/A</v>
      </c>
      <c r="Y125" s="3" t="e">
        <f>IF(Table13[[#This Row],[Category All]]="Category 2",Table13[[#This Row],[Base Abalone Value]]*0.8,NA())</f>
        <v>#N/A</v>
      </c>
      <c r="Z125" s="3">
        <f>IF(Table13[[#This Row],[Category All]]="Category 3",Table13[[#This Row],[Base Abalone Value]],NA())</f>
        <v>0.9902291666666666</v>
      </c>
    </row>
    <row r="126" spans="1:26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 s="3">
        <f>SUM(1,(1/3)*(Table13[[#This Row],[Length]]-0.5),(1/3)*(Table13[[#This Row],[Diameter]]-0.4),(1/3)*(Table13[[#This Row],[Height]]-0.4)*Table13[[#This Row],[Whole_weight]]*0.5)</f>
        <v>1.0223174999999998</v>
      </c>
      <c r="W126" s="3" cm="1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s="3" t="e">
        <f>IF(Table13[[#This Row],[Category All]]="Category 1",Table13[[#This Row],[Base Abalone Value]]*1.5,NA())</f>
        <v>#N/A</v>
      </c>
      <c r="Y126" s="3" t="e">
        <f>IF(Table13[[#This Row],[Category All]]="Category 2",Table13[[#This Row],[Base Abalone Value]]*0.8,NA())</f>
        <v>#N/A</v>
      </c>
      <c r="Z126" s="3">
        <f>IF(Table13[[#This Row],[Category All]]="Category 3",Table13[[#This Row],[Base Abalone Value]],NA())</f>
        <v>1.0223174999999998</v>
      </c>
    </row>
    <row r="127" spans="1:26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 s="3">
        <f>SUM(1,(1/3)*(Table13[[#This Row],[Length]]-0.5),(1/3)*(Table13[[#This Row],[Diameter]]-0.4),(1/3)*(Table13[[#This Row],[Height]]-0.4)*Table13[[#This Row],[Whole_weight]]*0.5)</f>
        <v>0.97187500000000004</v>
      </c>
      <c r="W127" s="3" cm="1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s="3" t="e">
        <f>IF(Table13[[#This Row],[Category All]]="Category 1",Table13[[#This Row],[Base Abalone Value]]*1.5,NA())</f>
        <v>#N/A</v>
      </c>
      <c r="Y127" s="3">
        <f>IF(Table13[[#This Row],[Category All]]="Category 2",Table13[[#This Row],[Base Abalone Value]]*0.8,NA())</f>
        <v>0.77750000000000008</v>
      </c>
      <c r="Z127" s="3" t="e">
        <f>IF(Table13[[#This Row],[Category All]]="Category 3",Table13[[#This Row],[Base Abalone Value]],NA())</f>
        <v>#N/A</v>
      </c>
    </row>
    <row r="128" spans="1:26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 s="3">
        <f>SUM(1,(1/3)*(Table13[[#This Row],[Length]]-0.5),(1/3)*(Table13[[#This Row],[Diameter]]-0.4),(1/3)*(Table13[[#This Row],[Height]]-0.4)*Table13[[#This Row],[Whole_weight]]*0.5)</f>
        <v>1.0318066666666665</v>
      </c>
      <c r="W128" s="3" cm="1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s="3" t="e">
        <f>IF(Table13[[#This Row],[Category All]]="Category 1",Table13[[#This Row],[Base Abalone Value]]*1.5,NA())</f>
        <v>#N/A</v>
      </c>
      <c r="Y128" s="3" t="e">
        <f>IF(Table13[[#This Row],[Category All]]="Category 2",Table13[[#This Row],[Base Abalone Value]]*0.8,NA())</f>
        <v>#N/A</v>
      </c>
      <c r="Z128" s="3">
        <f>IF(Table13[[#This Row],[Category All]]="Category 3",Table13[[#This Row],[Base Abalone Value]],NA())</f>
        <v>1.0318066666666665</v>
      </c>
    </row>
    <row r="129" spans="1:26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 s="3">
        <f>SUM(1,(1/3)*(Table13[[#This Row],[Length]]-0.5),(1/3)*(Table13[[#This Row],[Diameter]]-0.4),(1/3)*(Table13[[#This Row],[Height]]-0.4)*Table13[[#This Row],[Whole_weight]]*0.5)</f>
        <v>0.98128666666666675</v>
      </c>
      <c r="W129" s="3" cm="1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s="3" t="e">
        <f>IF(Table13[[#This Row],[Category All]]="Category 1",Table13[[#This Row],[Base Abalone Value]]*1.5,NA())</f>
        <v>#N/A</v>
      </c>
      <c r="Y129" s="3">
        <f>IF(Table13[[#This Row],[Category All]]="Category 2",Table13[[#This Row],[Base Abalone Value]]*0.8,NA())</f>
        <v>0.78502933333333347</v>
      </c>
      <c r="Z129" s="3" t="e">
        <f>IF(Table13[[#This Row],[Category All]]="Category 3",Table13[[#This Row],[Base Abalone Value]],NA())</f>
        <v>#N/A</v>
      </c>
    </row>
    <row r="130" spans="1:26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 s="3">
        <f>SUM(1,(1/3)*(Table13[[#This Row],[Length]]-0.5),(1/3)*(Table13[[#This Row],[Diameter]]-0.4),(1/3)*(Table13[[#This Row],[Height]]-0.4)*Table13[[#This Row],[Whole_weight]]*0.5)</f>
        <v>0.9340033333333333</v>
      </c>
      <c r="W130" s="3" cm="1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s="3" t="e">
        <f>IF(Table13[[#This Row],[Category All]]="Category 1",Table13[[#This Row],[Base Abalone Value]]*1.5,NA())</f>
        <v>#N/A</v>
      </c>
      <c r="Y130" s="3">
        <f>IF(Table13[[#This Row],[Category All]]="Category 2",Table13[[#This Row],[Base Abalone Value]]*0.8,NA())</f>
        <v>0.74720266666666668</v>
      </c>
      <c r="Z130" s="3" t="e">
        <f>IF(Table13[[#This Row],[Category All]]="Category 3",Table13[[#This Row],[Base Abalone Value]],NA())</f>
        <v>#N/A</v>
      </c>
    </row>
    <row r="131" spans="1:26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 s="3">
        <f>SUM(1,(1/3)*(Table13[[#This Row],[Length]]-0.5),(1/3)*(Table13[[#This Row],[Diameter]]-0.4),(1/3)*(Table13[[#This Row],[Height]]-0.4)*Table13[[#This Row],[Whole_weight]]*0.5)</f>
        <v>1.02688125</v>
      </c>
      <c r="W131" s="3" cm="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s="3" t="e">
        <f>IF(Table13[[#This Row],[Category All]]="Category 1",Table13[[#This Row],[Base Abalone Value]]*1.5,NA())</f>
        <v>#N/A</v>
      </c>
      <c r="Y131" s="3" t="e">
        <f>IF(Table13[[#This Row],[Category All]]="Category 2",Table13[[#This Row],[Base Abalone Value]]*0.8,NA())</f>
        <v>#N/A</v>
      </c>
      <c r="Z131" s="3">
        <f>IF(Table13[[#This Row],[Category All]]="Category 3",Table13[[#This Row],[Base Abalone Value]],NA())</f>
        <v>1.02688125</v>
      </c>
    </row>
    <row r="132" spans="1:26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 s="3">
        <f>SUM(1,(1/3)*(Table13[[#This Row],[Length]]-0.5),(1/3)*(Table13[[#This Row],[Diameter]]-0.4),(1/3)*(Table13[[#This Row],[Height]]-0.4)*Table13[[#This Row],[Whole_weight]]*0.5)</f>
        <v>0.93756458333333326</v>
      </c>
      <c r="W132" s="3" cm="1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s="3" t="e">
        <f>IF(Table13[[#This Row],[Category All]]="Category 1",Table13[[#This Row],[Base Abalone Value]]*1.5,NA())</f>
        <v>#N/A</v>
      </c>
      <c r="Y132" s="3">
        <f>IF(Table13[[#This Row],[Category All]]="Category 2",Table13[[#This Row],[Base Abalone Value]]*0.8,NA())</f>
        <v>0.75005166666666667</v>
      </c>
      <c r="Z132" s="3" t="e">
        <f>IF(Table13[[#This Row],[Category All]]="Category 3",Table13[[#This Row],[Base Abalone Value]],NA())</f>
        <v>#N/A</v>
      </c>
    </row>
    <row r="133" spans="1:26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 s="3">
        <f>SUM(1,(1/3)*(Table13[[#This Row],[Length]]-0.5),(1/3)*(Table13[[#This Row],[Diameter]]-0.4),(1/3)*(Table13[[#This Row],[Height]]-0.4)*Table13[[#This Row],[Whole_weight]]*0.5)</f>
        <v>0.97706208333333333</v>
      </c>
      <c r="W133" s="3" cm="1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s="3" t="e">
        <f>IF(Table13[[#This Row],[Category All]]="Category 1",Table13[[#This Row],[Base Abalone Value]]*1.5,NA())</f>
        <v>#N/A</v>
      </c>
      <c r="Y133" s="3" t="e">
        <f>IF(Table13[[#This Row],[Category All]]="Category 2",Table13[[#This Row],[Base Abalone Value]]*0.8,NA())</f>
        <v>#N/A</v>
      </c>
      <c r="Z133" s="3">
        <f>IF(Table13[[#This Row],[Category All]]="Category 3",Table13[[#This Row],[Base Abalone Value]],NA())</f>
        <v>0.97706208333333333</v>
      </c>
    </row>
    <row r="134" spans="1:26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 s="3">
        <f>SUM(1,(1/3)*(Table13[[#This Row],[Length]]-0.5),(1/3)*(Table13[[#This Row],[Diameter]]-0.4),(1/3)*(Table13[[#This Row],[Height]]-0.4)*Table13[[#This Row],[Whole_weight]]*0.5)</f>
        <v>0.97901833333333332</v>
      </c>
      <c r="W134" s="3" cm="1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s="3" t="e">
        <f>IF(Table13[[#This Row],[Category All]]="Category 1",Table13[[#This Row],[Base Abalone Value]]*1.5,NA())</f>
        <v>#N/A</v>
      </c>
      <c r="Y134" s="3">
        <f>IF(Table13[[#This Row],[Category All]]="Category 2",Table13[[#This Row],[Base Abalone Value]]*0.8,NA())</f>
        <v>0.78321466666666673</v>
      </c>
      <c r="Z134" s="3" t="e">
        <f>IF(Table13[[#This Row],[Category All]]="Category 3",Table13[[#This Row],[Base Abalone Value]],NA())</f>
        <v>#N/A</v>
      </c>
    </row>
    <row r="135" spans="1:26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 s="3">
        <f>SUM(1,(1/3)*(Table13[[#This Row],[Length]]-0.5),(1/3)*(Table13[[#This Row],[Diameter]]-0.4),(1/3)*(Table13[[#This Row],[Height]]-0.4)*Table13[[#This Row],[Whole_weight]]*0.5)</f>
        <v>0.94378999999999991</v>
      </c>
      <c r="W135" s="3" cm="1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s="3" t="e">
        <f>IF(Table13[[#This Row],[Category All]]="Category 1",Table13[[#This Row],[Base Abalone Value]]*1.5,NA())</f>
        <v>#N/A</v>
      </c>
      <c r="Y135" s="3">
        <f>IF(Table13[[#This Row],[Category All]]="Category 2",Table13[[#This Row],[Base Abalone Value]]*0.8,NA())</f>
        <v>0.75503199999999993</v>
      </c>
      <c r="Z135" s="3" t="e">
        <f>IF(Table13[[#This Row],[Category All]]="Category 3",Table13[[#This Row],[Base Abalone Value]],NA())</f>
        <v>#N/A</v>
      </c>
    </row>
    <row r="136" spans="1:26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 s="3">
        <f>SUM(1,(1/3)*(Table13[[#This Row],[Length]]-0.5),(1/3)*(Table13[[#This Row],[Diameter]]-0.4),(1/3)*(Table13[[#This Row],[Height]]-0.4)*Table13[[#This Row],[Whole_weight]]*0.5)</f>
        <v>1.0540483333333335</v>
      </c>
      <c r="W136" s="3" cm="1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s="3" t="e">
        <f>IF(Table13[[#This Row],[Category All]]="Category 1",Table13[[#This Row],[Base Abalone Value]]*1.5,NA())</f>
        <v>#N/A</v>
      </c>
      <c r="Y136" s="3" t="e">
        <f>IF(Table13[[#This Row],[Category All]]="Category 2",Table13[[#This Row],[Base Abalone Value]]*0.8,NA())</f>
        <v>#N/A</v>
      </c>
      <c r="Z136" s="3">
        <f>IF(Table13[[#This Row],[Category All]]="Category 3",Table13[[#This Row],[Base Abalone Value]],NA())</f>
        <v>1.0540483333333335</v>
      </c>
    </row>
    <row r="137" spans="1:26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 s="3">
        <f>SUM(1,(1/3)*(Table13[[#This Row],[Length]]-0.5),(1/3)*(Table13[[#This Row],[Diameter]]-0.4),(1/3)*(Table13[[#This Row],[Height]]-0.4)*Table13[[#This Row],[Whole_weight]]*0.5)</f>
        <v>0.97700208333333338</v>
      </c>
      <c r="W137" s="3" cm="1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s="3" t="e">
        <f>IF(Table13[[#This Row],[Category All]]="Category 1",Table13[[#This Row],[Base Abalone Value]]*1.5,NA())</f>
        <v>#N/A</v>
      </c>
      <c r="Y137" s="3">
        <f>IF(Table13[[#This Row],[Category All]]="Category 2",Table13[[#This Row],[Base Abalone Value]]*0.8,NA())</f>
        <v>0.78160166666666675</v>
      </c>
      <c r="Z137" s="3" t="e">
        <f>IF(Table13[[#This Row],[Category All]]="Category 3",Table13[[#This Row],[Base Abalone Value]],NA())</f>
        <v>#N/A</v>
      </c>
    </row>
    <row r="138" spans="1:26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 s="3">
        <f>SUM(1,(1/3)*(Table13[[#This Row],[Length]]-0.5),(1/3)*(Table13[[#This Row],[Diameter]]-0.4),(1/3)*(Table13[[#This Row],[Height]]-0.4)*Table13[[#This Row],[Whole_weight]]*0.5)</f>
        <v>1.0178541666666667</v>
      </c>
      <c r="W138" s="3" cm="1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s="3" t="e">
        <f>IF(Table13[[#This Row],[Category All]]="Category 1",Table13[[#This Row],[Base Abalone Value]]*1.5,NA())</f>
        <v>#N/A</v>
      </c>
      <c r="Y138" s="3">
        <f>IF(Table13[[#This Row],[Category All]]="Category 2",Table13[[#This Row],[Base Abalone Value]]*0.8,NA())</f>
        <v>0.81428333333333347</v>
      </c>
      <c r="Z138" s="3" t="e">
        <f>IF(Table13[[#This Row],[Category All]]="Category 3",Table13[[#This Row],[Base Abalone Value]],NA())</f>
        <v>#N/A</v>
      </c>
    </row>
    <row r="139" spans="1:26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 s="3">
        <f>SUM(1,(1/3)*(Table13[[#This Row],[Length]]-0.5),(1/3)*(Table13[[#This Row],[Diameter]]-0.4),(1/3)*(Table13[[#This Row],[Height]]-0.4)*Table13[[#This Row],[Whole_weight]]*0.5)</f>
        <v>0.91414166666666663</v>
      </c>
      <c r="W139" s="3" cm="1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s="3" t="e">
        <f>IF(Table13[[#This Row],[Category All]]="Category 1",Table13[[#This Row],[Base Abalone Value]]*1.5,NA())</f>
        <v>#N/A</v>
      </c>
      <c r="Y139" s="3">
        <f>IF(Table13[[#This Row],[Category All]]="Category 2",Table13[[#This Row],[Base Abalone Value]]*0.8,NA())</f>
        <v>0.73131333333333337</v>
      </c>
      <c r="Z139" s="3" t="e">
        <f>IF(Table13[[#This Row],[Category All]]="Category 3",Table13[[#This Row],[Base Abalone Value]],NA())</f>
        <v>#N/A</v>
      </c>
    </row>
    <row r="140" spans="1:26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 s="3">
        <f>SUM(1,(1/3)*(Table13[[#This Row],[Length]]-0.5),(1/3)*(Table13[[#This Row],[Diameter]]-0.4),(1/3)*(Table13[[#This Row],[Height]]-0.4)*Table13[[#This Row],[Whole_weight]]*0.5)</f>
        <v>1.0456916666666669</v>
      </c>
      <c r="W140" s="3" cm="1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s="3" t="e">
        <f>IF(Table13[[#This Row],[Category All]]="Category 1",Table13[[#This Row],[Base Abalone Value]]*1.5,NA())</f>
        <v>#N/A</v>
      </c>
      <c r="Y140" s="3" t="e">
        <f>IF(Table13[[#This Row],[Category All]]="Category 2",Table13[[#This Row],[Base Abalone Value]]*0.8,NA())</f>
        <v>#N/A</v>
      </c>
      <c r="Z140" s="3">
        <f>IF(Table13[[#This Row],[Category All]]="Category 3",Table13[[#This Row],[Base Abalone Value]],NA())</f>
        <v>1.0456916666666669</v>
      </c>
    </row>
    <row r="141" spans="1:26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 s="3">
        <f>SUM(1,(1/3)*(Table13[[#This Row],[Length]]-0.5),(1/3)*(Table13[[#This Row],[Diameter]]-0.4),(1/3)*(Table13[[#This Row],[Height]]-0.4)*Table13[[#This Row],[Whole_weight]]*0.5)</f>
        <v>0.97847791666666661</v>
      </c>
      <c r="W141" s="3" cm="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s="3" t="e">
        <f>IF(Table13[[#This Row],[Category All]]="Category 1",Table13[[#This Row],[Base Abalone Value]]*1.5,NA())</f>
        <v>#N/A</v>
      </c>
      <c r="Y141" s="3">
        <f>IF(Table13[[#This Row],[Category All]]="Category 2",Table13[[#This Row],[Base Abalone Value]]*0.8,NA())</f>
        <v>0.78278233333333336</v>
      </c>
      <c r="Z141" s="3" t="e">
        <f>IF(Table13[[#This Row],[Category All]]="Category 3",Table13[[#This Row],[Base Abalone Value]],NA())</f>
        <v>#N/A</v>
      </c>
    </row>
    <row r="142" spans="1:26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 s="3">
        <f>SUM(1,(1/3)*(Table13[[#This Row],[Length]]-0.5),(1/3)*(Table13[[#This Row],[Diameter]]-0.4),(1/3)*(Table13[[#This Row],[Height]]-0.4)*Table13[[#This Row],[Whole_weight]]*0.5)</f>
        <v>1.0056591666666665</v>
      </c>
      <c r="W142" s="3" cm="1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s="3" t="e">
        <f>IF(Table13[[#This Row],[Category All]]="Category 1",Table13[[#This Row],[Base Abalone Value]]*1.5,NA())</f>
        <v>#N/A</v>
      </c>
      <c r="Y142" s="3" t="e">
        <f>IF(Table13[[#This Row],[Category All]]="Category 2",Table13[[#This Row],[Base Abalone Value]]*0.8,NA())</f>
        <v>#N/A</v>
      </c>
      <c r="Z142" s="3">
        <f>IF(Table13[[#This Row],[Category All]]="Category 3",Table13[[#This Row],[Base Abalone Value]],NA())</f>
        <v>1.0056591666666665</v>
      </c>
    </row>
    <row r="143" spans="1:26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 s="3">
        <f>SUM(1,(1/3)*(Table13[[#This Row],[Length]]-0.5),(1/3)*(Table13[[#This Row],[Diameter]]-0.4),(1/3)*(Table13[[#This Row],[Height]]-0.4)*Table13[[#This Row],[Whole_weight]]*0.5)</f>
        <v>1.0175208333333332</v>
      </c>
      <c r="W143" s="3" cm="1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s="3" t="e">
        <f>IF(Table13[[#This Row],[Category All]]="Category 1",Table13[[#This Row],[Base Abalone Value]]*1.5,NA())</f>
        <v>#N/A</v>
      </c>
      <c r="Y143" s="3" t="e">
        <f>IF(Table13[[#This Row],[Category All]]="Category 2",Table13[[#This Row],[Base Abalone Value]]*0.8,NA())</f>
        <v>#N/A</v>
      </c>
      <c r="Z143" s="3">
        <f>IF(Table13[[#This Row],[Category All]]="Category 3",Table13[[#This Row],[Base Abalone Value]],NA())</f>
        <v>1.0175208333333332</v>
      </c>
    </row>
    <row r="144" spans="1:26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 s="3">
        <f>SUM(1,(1/3)*(Table13[[#This Row],[Length]]-0.5),(1/3)*(Table13[[#This Row],[Diameter]]-0.4),(1/3)*(Table13[[#This Row],[Height]]-0.4)*Table13[[#This Row],[Whole_weight]]*0.5)</f>
        <v>1.0297958333333335</v>
      </c>
      <c r="W144" s="3" cm="1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s="3" t="e">
        <f>IF(Table13[[#This Row],[Category All]]="Category 1",Table13[[#This Row],[Base Abalone Value]]*1.5,NA())</f>
        <v>#N/A</v>
      </c>
      <c r="Y144" s="3" t="e">
        <f>IF(Table13[[#This Row],[Category All]]="Category 2",Table13[[#This Row],[Base Abalone Value]]*0.8,NA())</f>
        <v>#N/A</v>
      </c>
      <c r="Z144" s="3">
        <f>IF(Table13[[#This Row],[Category All]]="Category 3",Table13[[#This Row],[Base Abalone Value]],NA())</f>
        <v>1.0297958333333335</v>
      </c>
    </row>
    <row r="145" spans="1:26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 s="3">
        <f>SUM(1,(1/3)*(Table13[[#This Row],[Length]]-0.5),(1/3)*(Table13[[#This Row],[Diameter]]-0.4),(1/3)*(Table13[[#This Row],[Height]]-0.4)*Table13[[#This Row],[Whole_weight]]*0.5)</f>
        <v>1.0511541666666666</v>
      </c>
      <c r="W145" s="3" cm="1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s="3" t="e">
        <f>IF(Table13[[#This Row],[Category All]]="Category 1",Table13[[#This Row],[Base Abalone Value]]*1.5,NA())</f>
        <v>#N/A</v>
      </c>
      <c r="Y145" s="3">
        <f>IF(Table13[[#This Row],[Category All]]="Category 2",Table13[[#This Row],[Base Abalone Value]]*0.8,NA())</f>
        <v>0.84092333333333336</v>
      </c>
      <c r="Z145" s="3" t="e">
        <f>IF(Table13[[#This Row],[Category All]]="Category 3",Table13[[#This Row],[Base Abalone Value]],NA())</f>
        <v>#N/A</v>
      </c>
    </row>
    <row r="146" spans="1:26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 s="3">
        <f>SUM(1,(1/3)*(Table13[[#This Row],[Length]]-0.5),(1/3)*(Table13[[#This Row],[Diameter]]-0.4),(1/3)*(Table13[[#This Row],[Height]]-0.4)*Table13[[#This Row],[Whole_weight]]*0.5)</f>
        <v>0.94672833333333328</v>
      </c>
      <c r="W146" s="3" cm="1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s="3" t="e">
        <f>IF(Table13[[#This Row],[Category All]]="Category 1",Table13[[#This Row],[Base Abalone Value]]*1.5,NA())</f>
        <v>#N/A</v>
      </c>
      <c r="Y146" s="3">
        <f>IF(Table13[[#This Row],[Category All]]="Category 2",Table13[[#This Row],[Base Abalone Value]]*0.8,NA())</f>
        <v>0.75738266666666665</v>
      </c>
      <c r="Z146" s="3" t="e">
        <f>IF(Table13[[#This Row],[Category All]]="Category 3",Table13[[#This Row],[Base Abalone Value]],NA())</f>
        <v>#N/A</v>
      </c>
    </row>
    <row r="147" spans="1:26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 s="3">
        <f>SUM(1,(1/3)*(Table13[[#This Row],[Length]]-0.5),(1/3)*(Table13[[#This Row],[Diameter]]-0.4),(1/3)*(Table13[[#This Row],[Height]]-0.4)*Table13[[#This Row],[Whole_weight]]*0.5)</f>
        <v>1.0140845833333332</v>
      </c>
      <c r="W147" s="3" cm="1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s="3" t="e">
        <f>IF(Table13[[#This Row],[Category All]]="Category 1",Table13[[#This Row],[Base Abalone Value]]*1.5,NA())</f>
        <v>#N/A</v>
      </c>
      <c r="Y147" s="3" t="e">
        <f>IF(Table13[[#This Row],[Category All]]="Category 2",Table13[[#This Row],[Base Abalone Value]]*0.8,NA())</f>
        <v>#N/A</v>
      </c>
      <c r="Z147" s="3">
        <f>IF(Table13[[#This Row],[Category All]]="Category 3",Table13[[#This Row],[Base Abalone Value]],NA())</f>
        <v>1.0140845833333332</v>
      </c>
    </row>
    <row r="148" spans="1:26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 s="3">
        <f>SUM(1,(1/3)*(Table13[[#This Row],[Length]]-0.5),(1/3)*(Table13[[#This Row],[Diameter]]-0.4),(1/3)*(Table13[[#This Row],[Height]]-0.4)*Table13[[#This Row],[Whole_weight]]*0.5)</f>
        <v>0.98111333333333339</v>
      </c>
      <c r="W148" s="3" cm="1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s="3" t="e">
        <f>IF(Table13[[#This Row],[Category All]]="Category 1",Table13[[#This Row],[Base Abalone Value]]*1.5,NA())</f>
        <v>#N/A</v>
      </c>
      <c r="Y148" s="3">
        <f>IF(Table13[[#This Row],[Category All]]="Category 2",Table13[[#This Row],[Base Abalone Value]]*0.8,NA())</f>
        <v>0.78489066666666674</v>
      </c>
      <c r="Z148" s="3" t="e">
        <f>IF(Table13[[#This Row],[Category All]]="Category 3",Table13[[#This Row],[Base Abalone Value]],NA())</f>
        <v>#N/A</v>
      </c>
    </row>
    <row r="149" spans="1:26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 s="3">
        <f>SUM(1,(1/3)*(Table13[[#This Row],[Length]]-0.5),(1/3)*(Table13[[#This Row],[Diameter]]-0.4),(1/3)*(Table13[[#This Row],[Height]]-0.4)*Table13[[#This Row],[Whole_weight]]*0.5)</f>
        <v>1.0124458333333333</v>
      </c>
      <c r="W149" s="3" cm="1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s="3" t="e">
        <f>IF(Table13[[#This Row],[Category All]]="Category 1",Table13[[#This Row],[Base Abalone Value]]*1.5,NA())</f>
        <v>#N/A</v>
      </c>
      <c r="Y149" s="3">
        <f>IF(Table13[[#This Row],[Category All]]="Category 2",Table13[[#This Row],[Base Abalone Value]]*0.8,NA())</f>
        <v>0.80995666666666666</v>
      </c>
      <c r="Z149" s="3" t="e">
        <f>IF(Table13[[#This Row],[Category All]]="Category 3",Table13[[#This Row],[Base Abalone Value]],NA())</f>
        <v>#N/A</v>
      </c>
    </row>
    <row r="150" spans="1:26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 s="3">
        <f>SUM(1,(1/3)*(Table13[[#This Row],[Length]]-0.5),(1/3)*(Table13[[#This Row],[Diameter]]-0.4),(1/3)*(Table13[[#This Row],[Height]]-0.4)*Table13[[#This Row],[Whole_weight]]*0.5)</f>
        <v>1.018</v>
      </c>
      <c r="W150" s="3" cm="1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s="3" t="e">
        <f>IF(Table13[[#This Row],[Category All]]="Category 1",Table13[[#This Row],[Base Abalone Value]]*1.5,NA())</f>
        <v>#N/A</v>
      </c>
      <c r="Y150" s="3" t="e">
        <f>IF(Table13[[#This Row],[Category All]]="Category 2",Table13[[#This Row],[Base Abalone Value]]*0.8,NA())</f>
        <v>#N/A</v>
      </c>
      <c r="Z150" s="3">
        <f>IF(Table13[[#This Row],[Category All]]="Category 3",Table13[[#This Row],[Base Abalone Value]],NA())</f>
        <v>1.018</v>
      </c>
    </row>
    <row r="151" spans="1:26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 s="3">
        <f>SUM(1,(1/3)*(Table13[[#This Row],[Length]]-0.5),(1/3)*(Table13[[#This Row],[Diameter]]-0.4),(1/3)*(Table13[[#This Row],[Height]]-0.4)*Table13[[#This Row],[Whole_weight]]*0.5)</f>
        <v>1.0412312500000001</v>
      </c>
      <c r="W151" s="3" cm="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s="3" t="e">
        <f>IF(Table13[[#This Row],[Category All]]="Category 1",Table13[[#This Row],[Base Abalone Value]]*1.5,NA())</f>
        <v>#N/A</v>
      </c>
      <c r="Y151" s="3" t="e">
        <f>IF(Table13[[#This Row],[Category All]]="Category 2",Table13[[#This Row],[Base Abalone Value]]*0.8,NA())</f>
        <v>#N/A</v>
      </c>
      <c r="Z151" s="3">
        <f>IF(Table13[[#This Row],[Category All]]="Category 3",Table13[[#This Row],[Base Abalone Value]],NA())</f>
        <v>1.0412312500000001</v>
      </c>
    </row>
    <row r="152" spans="1:26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 s="3">
        <f>SUM(1,(1/3)*(Table13[[#This Row],[Length]]-0.5),(1/3)*(Table13[[#This Row],[Diameter]]-0.4),(1/3)*(Table13[[#This Row],[Height]]-0.4)*Table13[[#This Row],[Whole_weight]]*0.5)</f>
        <v>0.97568750000000015</v>
      </c>
      <c r="W152" s="3" cm="1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s="3" t="e">
        <f>IF(Table13[[#This Row],[Category All]]="Category 1",Table13[[#This Row],[Base Abalone Value]]*1.5,NA())</f>
        <v>#N/A</v>
      </c>
      <c r="Y152" s="3">
        <f>IF(Table13[[#This Row],[Category All]]="Category 2",Table13[[#This Row],[Base Abalone Value]]*0.8,NA())</f>
        <v>0.78055000000000019</v>
      </c>
      <c r="Z152" s="3" t="e">
        <f>IF(Table13[[#This Row],[Category All]]="Category 3",Table13[[#This Row],[Base Abalone Value]],NA())</f>
        <v>#N/A</v>
      </c>
    </row>
    <row r="153" spans="1:26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 s="3">
        <f>SUM(1,(1/3)*(Table13[[#This Row],[Length]]-0.5),(1/3)*(Table13[[#This Row],[Diameter]]-0.4),(1/3)*(Table13[[#This Row],[Height]]-0.4)*Table13[[#This Row],[Whole_weight]]*0.5)</f>
        <v>0.96563499999999991</v>
      </c>
      <c r="W153" s="3" cm="1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s="3" t="e">
        <f>IF(Table13[[#This Row],[Category All]]="Category 1",Table13[[#This Row],[Base Abalone Value]]*1.5,NA())</f>
        <v>#N/A</v>
      </c>
      <c r="Y153" s="3" t="e">
        <f>IF(Table13[[#This Row],[Category All]]="Category 2",Table13[[#This Row],[Base Abalone Value]]*0.8,NA())</f>
        <v>#N/A</v>
      </c>
      <c r="Z153" s="3">
        <f>IF(Table13[[#This Row],[Category All]]="Category 3",Table13[[#This Row],[Base Abalone Value]],NA())</f>
        <v>0.96563499999999991</v>
      </c>
    </row>
    <row r="154" spans="1:26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 s="3">
        <f>SUM(1,(1/3)*(Table13[[#This Row],[Length]]-0.5),(1/3)*(Table13[[#This Row],[Diameter]]-0.4),(1/3)*(Table13[[#This Row],[Height]]-0.4)*Table13[[#This Row],[Whole_weight]]*0.5)</f>
        <v>1.0152475000000001</v>
      </c>
      <c r="W154" s="3" cm="1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s="3" t="e">
        <f>IF(Table13[[#This Row],[Category All]]="Category 1",Table13[[#This Row],[Base Abalone Value]]*1.5,NA())</f>
        <v>#N/A</v>
      </c>
      <c r="Y154" s="3" t="e">
        <f>IF(Table13[[#This Row],[Category All]]="Category 2",Table13[[#This Row],[Base Abalone Value]]*0.8,NA())</f>
        <v>#N/A</v>
      </c>
      <c r="Z154" s="3">
        <f>IF(Table13[[#This Row],[Category All]]="Category 3",Table13[[#This Row],[Base Abalone Value]],NA())</f>
        <v>1.0152475000000001</v>
      </c>
    </row>
    <row r="155" spans="1:26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 s="3">
        <f>SUM(1,(1/3)*(Table13[[#This Row],[Length]]-0.5),(1/3)*(Table13[[#This Row],[Diameter]]-0.4),(1/3)*(Table13[[#This Row],[Height]]-0.4)*Table13[[#This Row],[Whole_weight]]*0.5)</f>
        <v>1.0431116666666667</v>
      </c>
      <c r="W155" s="3" cm="1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s="3" t="e">
        <f>IF(Table13[[#This Row],[Category All]]="Category 1",Table13[[#This Row],[Base Abalone Value]]*1.5,NA())</f>
        <v>#N/A</v>
      </c>
      <c r="Y155" s="3" t="e">
        <f>IF(Table13[[#This Row],[Category All]]="Category 2",Table13[[#This Row],[Base Abalone Value]]*0.8,NA())</f>
        <v>#N/A</v>
      </c>
      <c r="Z155" s="3">
        <f>IF(Table13[[#This Row],[Category All]]="Category 3",Table13[[#This Row],[Base Abalone Value]],NA())</f>
        <v>1.0431116666666667</v>
      </c>
    </row>
    <row r="156" spans="1:26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 s="3">
        <f>SUM(1,(1/3)*(Table13[[#This Row],[Length]]-0.5),(1/3)*(Table13[[#This Row],[Diameter]]-0.4),(1/3)*(Table13[[#This Row],[Height]]-0.4)*Table13[[#This Row],[Whole_weight]]*0.5)</f>
        <v>0.99834166666666679</v>
      </c>
      <c r="W156" s="3" cm="1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s="3" t="e">
        <f>IF(Table13[[#This Row],[Category All]]="Category 1",Table13[[#This Row],[Base Abalone Value]]*1.5,NA())</f>
        <v>#N/A</v>
      </c>
      <c r="Y156" s="3">
        <f>IF(Table13[[#This Row],[Category All]]="Category 2",Table13[[#This Row],[Base Abalone Value]]*0.8,NA())</f>
        <v>0.79867333333333346</v>
      </c>
      <c r="Z156" s="3" t="e">
        <f>IF(Table13[[#This Row],[Category All]]="Category 3",Table13[[#This Row],[Base Abalone Value]],NA())</f>
        <v>#N/A</v>
      </c>
    </row>
    <row r="157" spans="1:26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 s="3">
        <f>SUM(1,(1/3)*(Table13[[#This Row],[Length]]-0.5),(1/3)*(Table13[[#This Row],[Diameter]]-0.4),(1/3)*(Table13[[#This Row],[Height]]-0.4)*Table13[[#This Row],[Whole_weight]]*0.5)</f>
        <v>1.0172875000000001</v>
      </c>
      <c r="W157" s="3" cm="1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s="3" t="e">
        <f>IF(Table13[[#This Row],[Category All]]="Category 1",Table13[[#This Row],[Base Abalone Value]]*1.5,NA())</f>
        <v>#N/A</v>
      </c>
      <c r="Y157" s="3" t="e">
        <f>IF(Table13[[#This Row],[Category All]]="Category 2",Table13[[#This Row],[Base Abalone Value]]*0.8,NA())</f>
        <v>#N/A</v>
      </c>
      <c r="Z157" s="3">
        <f>IF(Table13[[#This Row],[Category All]]="Category 3",Table13[[#This Row],[Base Abalone Value]],NA())</f>
        <v>1.0172875000000001</v>
      </c>
    </row>
    <row r="158" spans="1:26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 s="3">
        <f>SUM(1,(1/3)*(Table13[[#This Row],[Length]]-0.5),(1/3)*(Table13[[#This Row],[Diameter]]-0.4),(1/3)*(Table13[[#This Row],[Height]]-0.4)*Table13[[#This Row],[Whole_weight]]*0.5)</f>
        <v>1.0157500000000002</v>
      </c>
      <c r="W158" s="3" cm="1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s="3" t="e">
        <f>IF(Table13[[#This Row],[Category All]]="Category 1",Table13[[#This Row],[Base Abalone Value]]*1.5,NA())</f>
        <v>#N/A</v>
      </c>
      <c r="Y158" s="3" t="e">
        <f>IF(Table13[[#This Row],[Category All]]="Category 2",Table13[[#This Row],[Base Abalone Value]]*0.8,NA())</f>
        <v>#N/A</v>
      </c>
      <c r="Z158" s="3">
        <f>IF(Table13[[#This Row],[Category All]]="Category 3",Table13[[#This Row],[Base Abalone Value]],NA())</f>
        <v>1.0157500000000002</v>
      </c>
    </row>
    <row r="159" spans="1:26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 s="3">
        <f>SUM(1,(1/3)*(Table13[[#This Row],[Length]]-0.5),(1/3)*(Table13[[#This Row],[Diameter]]-0.4),(1/3)*(Table13[[#This Row],[Height]]-0.4)*Table13[[#This Row],[Whole_weight]]*0.5)</f>
        <v>0.90559958333333335</v>
      </c>
      <c r="W159" s="3" cm="1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s="3" t="e">
        <f>IF(Table13[[#This Row],[Category All]]="Category 1",Table13[[#This Row],[Base Abalone Value]]*1.5,NA())</f>
        <v>#N/A</v>
      </c>
      <c r="Y159" s="3">
        <f>IF(Table13[[#This Row],[Category All]]="Category 2",Table13[[#This Row],[Base Abalone Value]]*0.8,NA())</f>
        <v>0.72447966666666674</v>
      </c>
      <c r="Z159" s="3" t="e">
        <f>IF(Table13[[#This Row],[Category All]]="Category 3",Table13[[#This Row],[Base Abalone Value]],NA())</f>
        <v>#N/A</v>
      </c>
    </row>
    <row r="160" spans="1:26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 s="3">
        <f>SUM(1,(1/3)*(Table13[[#This Row],[Length]]-0.5),(1/3)*(Table13[[#This Row],[Diameter]]-0.4),(1/3)*(Table13[[#This Row],[Height]]-0.4)*Table13[[#This Row],[Whole_weight]]*0.5)</f>
        <v>0.98420833333333324</v>
      </c>
      <c r="W160" s="3" cm="1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s="3" t="e">
        <f>IF(Table13[[#This Row],[Category All]]="Category 1",Table13[[#This Row],[Base Abalone Value]]*1.5,NA())</f>
        <v>#N/A</v>
      </c>
      <c r="Y160" s="3" t="e">
        <f>IF(Table13[[#This Row],[Category All]]="Category 2",Table13[[#This Row],[Base Abalone Value]]*0.8,NA())</f>
        <v>#N/A</v>
      </c>
      <c r="Z160" s="3">
        <f>IF(Table13[[#This Row],[Category All]]="Category 3",Table13[[#This Row],[Base Abalone Value]],NA())</f>
        <v>0.98420833333333324</v>
      </c>
    </row>
    <row r="161" spans="1:26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 s="3">
        <f>SUM(1,(1/3)*(Table13[[#This Row],[Length]]-0.5),(1/3)*(Table13[[#This Row],[Diameter]]-0.4),(1/3)*(Table13[[#This Row],[Height]]-0.4)*Table13[[#This Row],[Whole_weight]]*0.5)</f>
        <v>0.98133124999999999</v>
      </c>
      <c r="W161" s="3" cm="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s="3" t="e">
        <f>IF(Table13[[#This Row],[Category All]]="Category 1",Table13[[#This Row],[Base Abalone Value]]*1.5,NA())</f>
        <v>#N/A</v>
      </c>
      <c r="Y161" s="3">
        <f>IF(Table13[[#This Row],[Category All]]="Category 2",Table13[[#This Row],[Base Abalone Value]]*0.8,NA())</f>
        <v>0.78506500000000001</v>
      </c>
      <c r="Z161" s="3" t="e">
        <f>IF(Table13[[#This Row],[Category All]]="Category 3",Table13[[#This Row],[Base Abalone Value]],NA())</f>
        <v>#N/A</v>
      </c>
    </row>
    <row r="162" spans="1:26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 s="3">
        <f>SUM(1,(1/3)*(Table13[[#This Row],[Length]]-0.5),(1/3)*(Table13[[#This Row],[Diameter]]-0.4),(1/3)*(Table13[[#This Row],[Height]]-0.4)*Table13[[#This Row],[Whole_weight]]*0.5)</f>
        <v>1.0206458333333333</v>
      </c>
      <c r="W162" s="3" cm="1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s="3" t="e">
        <f>IF(Table13[[#This Row],[Category All]]="Category 1",Table13[[#This Row],[Base Abalone Value]]*1.5,NA())</f>
        <v>#N/A</v>
      </c>
      <c r="Y162" s="3" t="e">
        <f>IF(Table13[[#This Row],[Category All]]="Category 2",Table13[[#This Row],[Base Abalone Value]]*0.8,NA())</f>
        <v>#N/A</v>
      </c>
      <c r="Z162" s="3">
        <f>IF(Table13[[#This Row],[Category All]]="Category 3",Table13[[#This Row],[Base Abalone Value]],NA())</f>
        <v>1.0206458333333333</v>
      </c>
    </row>
    <row r="163" spans="1:26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 s="3">
        <f>SUM(1,(1/3)*(Table13[[#This Row],[Length]]-0.5),(1/3)*(Table13[[#This Row],[Diameter]]-0.4),(1/3)*(Table13[[#This Row],[Height]]-0.4)*Table13[[#This Row],[Whole_weight]]*0.5)</f>
        <v>1.0367833333333332</v>
      </c>
      <c r="W163" s="3" cm="1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s="3" t="e">
        <f>IF(Table13[[#This Row],[Category All]]="Category 1",Table13[[#This Row],[Base Abalone Value]]*1.5,NA())</f>
        <v>#N/A</v>
      </c>
      <c r="Y163" s="3" t="e">
        <f>IF(Table13[[#This Row],[Category All]]="Category 2",Table13[[#This Row],[Base Abalone Value]]*0.8,NA())</f>
        <v>#N/A</v>
      </c>
      <c r="Z163" s="3">
        <f>IF(Table13[[#This Row],[Category All]]="Category 3",Table13[[#This Row],[Base Abalone Value]],NA())</f>
        <v>1.0367833333333332</v>
      </c>
    </row>
    <row r="164" spans="1:26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 s="3">
        <f>SUM(1,(1/3)*(Table13[[#This Row],[Length]]-0.5),(1/3)*(Table13[[#This Row],[Diameter]]-0.4),(1/3)*(Table13[[#This Row],[Height]]-0.4)*Table13[[#This Row],[Whole_weight]]*0.5)</f>
        <v>0.98641250000000003</v>
      </c>
      <c r="W164" s="3" cm="1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s="3" t="e">
        <f>IF(Table13[[#This Row],[Category All]]="Category 1",Table13[[#This Row],[Base Abalone Value]]*1.5,NA())</f>
        <v>#N/A</v>
      </c>
      <c r="Y164" s="3">
        <f>IF(Table13[[#This Row],[Category All]]="Category 2",Table13[[#This Row],[Base Abalone Value]]*0.8,NA())</f>
        <v>0.78913000000000011</v>
      </c>
      <c r="Z164" s="3" t="e">
        <f>IF(Table13[[#This Row],[Category All]]="Category 3",Table13[[#This Row],[Base Abalone Value]],NA())</f>
        <v>#N/A</v>
      </c>
    </row>
    <row r="165" spans="1:26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 s="3">
        <f>SUM(1,(1/3)*(Table13[[#This Row],[Length]]-0.5),(1/3)*(Table13[[#This Row],[Diameter]]-0.4),(1/3)*(Table13[[#This Row],[Height]]-0.4)*Table13[[#This Row],[Whole_weight]]*0.5)</f>
        <v>1.0279891666666667</v>
      </c>
      <c r="W165" s="3" cm="1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s="3" t="e">
        <f>IF(Table13[[#This Row],[Category All]]="Category 1",Table13[[#This Row],[Base Abalone Value]]*1.5,NA())</f>
        <v>#N/A</v>
      </c>
      <c r="Y165" s="3">
        <f>IF(Table13[[#This Row],[Category All]]="Category 2",Table13[[#This Row],[Base Abalone Value]]*0.8,NA())</f>
        <v>0.82239133333333347</v>
      </c>
      <c r="Z165" s="3" t="e">
        <f>IF(Table13[[#This Row],[Category All]]="Category 3",Table13[[#This Row],[Base Abalone Value]],NA())</f>
        <v>#N/A</v>
      </c>
    </row>
    <row r="166" spans="1:26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 s="3">
        <f>SUM(1,(1/3)*(Table13[[#This Row],[Length]]-0.5),(1/3)*(Table13[[#This Row],[Diameter]]-0.4),(1/3)*(Table13[[#This Row],[Height]]-0.4)*Table13[[#This Row],[Whole_weight]]*0.5)</f>
        <v>1.0571499999999998</v>
      </c>
      <c r="W166" s="3" cm="1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s="3" t="e">
        <f>IF(Table13[[#This Row],[Category All]]="Category 1",Table13[[#This Row],[Base Abalone Value]]*1.5,NA())</f>
        <v>#N/A</v>
      </c>
      <c r="Y166" s="3" t="e">
        <f>IF(Table13[[#This Row],[Category All]]="Category 2",Table13[[#This Row],[Base Abalone Value]]*0.8,NA())</f>
        <v>#N/A</v>
      </c>
      <c r="Z166" s="3">
        <f>IF(Table13[[#This Row],[Category All]]="Category 3",Table13[[#This Row],[Base Abalone Value]],NA())</f>
        <v>1.0571499999999998</v>
      </c>
    </row>
    <row r="167" spans="1:26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 s="3">
        <f>SUM(1,(1/3)*(Table13[[#This Row],[Length]]-0.5),(1/3)*(Table13[[#This Row],[Diameter]]-0.4),(1/3)*(Table13[[#This Row],[Height]]-0.4)*Table13[[#This Row],[Whole_weight]]*0.5)</f>
        <v>0.99663708333333345</v>
      </c>
      <c r="W167" s="3" cm="1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s="3" t="e">
        <f>IF(Table13[[#This Row],[Category All]]="Category 1",Table13[[#This Row],[Base Abalone Value]]*1.5,NA())</f>
        <v>#N/A</v>
      </c>
      <c r="Y167" s="3" t="e">
        <f>IF(Table13[[#This Row],[Category All]]="Category 2",Table13[[#This Row],[Base Abalone Value]]*0.8,NA())</f>
        <v>#N/A</v>
      </c>
      <c r="Z167" s="3">
        <f>IF(Table13[[#This Row],[Category All]]="Category 3",Table13[[#This Row],[Base Abalone Value]],NA())</f>
        <v>0.99663708333333345</v>
      </c>
    </row>
    <row r="168" spans="1:26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 s="3">
        <f>SUM(1,(1/3)*(Table13[[#This Row],[Length]]-0.5),(1/3)*(Table13[[#This Row],[Diameter]]-0.4),(1/3)*(Table13[[#This Row],[Height]]-0.4)*Table13[[#This Row],[Whole_weight]]*0.5)</f>
        <v>1.0340499999999999</v>
      </c>
      <c r="W168" s="3" cm="1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s="3" t="e">
        <f>IF(Table13[[#This Row],[Category All]]="Category 1",Table13[[#This Row],[Base Abalone Value]]*1.5,NA())</f>
        <v>#N/A</v>
      </c>
      <c r="Y168" s="3" t="e">
        <f>IF(Table13[[#This Row],[Category All]]="Category 2",Table13[[#This Row],[Base Abalone Value]]*0.8,NA())</f>
        <v>#N/A</v>
      </c>
      <c r="Z168" s="3">
        <f>IF(Table13[[#This Row],[Category All]]="Category 3",Table13[[#This Row],[Base Abalone Value]],NA())</f>
        <v>1.0340499999999999</v>
      </c>
    </row>
    <row r="169" spans="1:26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 s="3">
        <f>SUM(1,(1/3)*(Table13[[#This Row],[Length]]-0.5),(1/3)*(Table13[[#This Row],[Diameter]]-0.4),(1/3)*(Table13[[#This Row],[Height]]-0.4)*Table13[[#This Row],[Whole_weight]]*0.5)</f>
        <v>0.99702083333333347</v>
      </c>
      <c r="W169" s="3" cm="1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s="3" t="e">
        <f>IF(Table13[[#This Row],[Category All]]="Category 1",Table13[[#This Row],[Base Abalone Value]]*1.5,NA())</f>
        <v>#N/A</v>
      </c>
      <c r="Y169" s="3">
        <f>IF(Table13[[#This Row],[Category All]]="Category 2",Table13[[#This Row],[Base Abalone Value]]*0.8,NA())</f>
        <v>0.79761666666666686</v>
      </c>
      <c r="Z169" s="3" t="e">
        <f>IF(Table13[[#This Row],[Category All]]="Category 3",Table13[[#This Row],[Base Abalone Value]],NA())</f>
        <v>#N/A</v>
      </c>
    </row>
    <row r="170" spans="1:26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 s="3">
        <f>SUM(1,(1/3)*(Table13[[#This Row],[Length]]-0.5),(1/3)*(Table13[[#This Row],[Diameter]]-0.4),(1/3)*(Table13[[#This Row],[Height]]-0.4)*Table13[[#This Row],[Whole_weight]]*0.5)</f>
        <v>0.90553416666666664</v>
      </c>
      <c r="W170" s="3" cm="1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s="3" t="e">
        <f>IF(Table13[[#This Row],[Category All]]="Category 1",Table13[[#This Row],[Base Abalone Value]]*1.5,NA())</f>
        <v>#N/A</v>
      </c>
      <c r="Y170" s="3">
        <f>IF(Table13[[#This Row],[Category All]]="Category 2",Table13[[#This Row],[Base Abalone Value]]*0.8,NA())</f>
        <v>0.72442733333333331</v>
      </c>
      <c r="Z170" s="3" t="e">
        <f>IF(Table13[[#This Row],[Category All]]="Category 3",Table13[[#This Row],[Base Abalone Value]],NA())</f>
        <v>#N/A</v>
      </c>
    </row>
    <row r="171" spans="1:26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 s="3">
        <f>SUM(1,(1/3)*(Table13[[#This Row],[Length]]-0.5),(1/3)*(Table13[[#This Row],[Diameter]]-0.4),(1/3)*(Table13[[#This Row],[Height]]-0.4)*Table13[[#This Row],[Whole_weight]]*0.5)</f>
        <v>1.0125000000000002</v>
      </c>
      <c r="W171" s="3" cm="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s="3" t="e">
        <f>IF(Table13[[#This Row],[Category All]]="Category 1",Table13[[#This Row],[Base Abalone Value]]*1.5,NA())</f>
        <v>#N/A</v>
      </c>
      <c r="Y171" s="3" t="e">
        <f>IF(Table13[[#This Row],[Category All]]="Category 2",Table13[[#This Row],[Base Abalone Value]]*0.8,NA())</f>
        <v>#N/A</v>
      </c>
      <c r="Z171" s="3">
        <f>IF(Table13[[#This Row],[Category All]]="Category 3",Table13[[#This Row],[Base Abalone Value]],NA())</f>
        <v>1.0125000000000002</v>
      </c>
    </row>
    <row r="172" spans="1:26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 s="3">
        <f>SUM(1,(1/3)*(Table13[[#This Row],[Length]]-0.5),(1/3)*(Table13[[#This Row],[Diameter]]-0.4),(1/3)*(Table13[[#This Row],[Height]]-0.4)*Table13[[#This Row],[Whole_weight]]*0.5)</f>
        <v>0.96806916666666676</v>
      </c>
      <c r="W172" s="3" cm="1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s="3" t="e">
        <f>IF(Table13[[#This Row],[Category All]]="Category 1",Table13[[#This Row],[Base Abalone Value]]*1.5,NA())</f>
        <v>#N/A</v>
      </c>
      <c r="Y172" s="3">
        <f>IF(Table13[[#This Row],[Category All]]="Category 2",Table13[[#This Row],[Base Abalone Value]]*0.8,NA())</f>
        <v>0.7744553333333335</v>
      </c>
      <c r="Z172" s="3" t="e">
        <f>IF(Table13[[#This Row],[Category All]]="Category 3",Table13[[#This Row],[Base Abalone Value]],NA())</f>
        <v>#N/A</v>
      </c>
    </row>
    <row r="173" spans="1:26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 s="3">
        <f>SUM(1,(1/3)*(Table13[[#This Row],[Length]]-0.5),(1/3)*(Table13[[#This Row],[Diameter]]-0.4),(1/3)*(Table13[[#This Row],[Height]]-0.4)*Table13[[#This Row],[Whole_weight]]*0.5)</f>
        <v>0.98841499999999993</v>
      </c>
      <c r="W173" s="3" cm="1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s="3" t="e">
        <f>IF(Table13[[#This Row],[Category All]]="Category 1",Table13[[#This Row],[Base Abalone Value]]*1.5,NA())</f>
        <v>#N/A</v>
      </c>
      <c r="Y173" s="3">
        <f>IF(Table13[[#This Row],[Category All]]="Category 2",Table13[[#This Row],[Base Abalone Value]]*0.8,NA())</f>
        <v>0.79073199999999999</v>
      </c>
      <c r="Z173" s="3" t="e">
        <f>IF(Table13[[#This Row],[Category All]]="Category 3",Table13[[#This Row],[Base Abalone Value]],NA())</f>
        <v>#N/A</v>
      </c>
    </row>
    <row r="174" spans="1:26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 s="3">
        <f>SUM(1,(1/3)*(Table13[[#This Row],[Length]]-0.5),(1/3)*(Table13[[#This Row],[Diameter]]-0.4),(1/3)*(Table13[[#This Row],[Height]]-0.4)*Table13[[#This Row],[Whole_weight]]*0.5)</f>
        <v>1.0118949999999998</v>
      </c>
      <c r="W174" s="3" cm="1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s="3" t="e">
        <f>IF(Table13[[#This Row],[Category All]]="Category 1",Table13[[#This Row],[Base Abalone Value]]*1.5,NA())</f>
        <v>#N/A</v>
      </c>
      <c r="Y174" s="3" t="e">
        <f>IF(Table13[[#This Row],[Category All]]="Category 2",Table13[[#This Row],[Base Abalone Value]]*0.8,NA())</f>
        <v>#N/A</v>
      </c>
      <c r="Z174" s="3">
        <f>IF(Table13[[#This Row],[Category All]]="Category 3",Table13[[#This Row],[Base Abalone Value]],NA())</f>
        <v>1.0118949999999998</v>
      </c>
    </row>
    <row r="175" spans="1:26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 s="3">
        <f>SUM(1,(1/3)*(Table13[[#This Row],[Length]]-0.5),(1/3)*(Table13[[#This Row],[Diameter]]-0.4),(1/3)*(Table13[[#This Row],[Height]]-0.4)*Table13[[#This Row],[Whole_weight]]*0.5)</f>
        <v>0.93901083333333324</v>
      </c>
      <c r="W175" s="3" cm="1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s="3" t="e">
        <f>IF(Table13[[#This Row],[Category All]]="Category 1",Table13[[#This Row],[Base Abalone Value]]*1.5,NA())</f>
        <v>#N/A</v>
      </c>
      <c r="Y175" s="3">
        <f>IF(Table13[[#This Row],[Category All]]="Category 2",Table13[[#This Row],[Base Abalone Value]]*0.8,NA())</f>
        <v>0.75120866666666664</v>
      </c>
      <c r="Z175" s="3" t="e">
        <f>IF(Table13[[#This Row],[Category All]]="Category 3",Table13[[#This Row],[Base Abalone Value]],NA())</f>
        <v>#N/A</v>
      </c>
    </row>
    <row r="176" spans="1:26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 s="3">
        <f>SUM(1,(1/3)*(Table13[[#This Row],[Length]]-0.5),(1/3)*(Table13[[#This Row],[Diameter]]-0.4),(1/3)*(Table13[[#This Row],[Height]]-0.4)*Table13[[#This Row],[Whole_weight]]*0.5)</f>
        <v>1.0272625000000002</v>
      </c>
      <c r="W176" s="3" cm="1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s="3" t="e">
        <f>IF(Table13[[#This Row],[Category All]]="Category 1",Table13[[#This Row],[Base Abalone Value]]*1.5,NA())</f>
        <v>#N/A</v>
      </c>
      <c r="Y176" s="3" t="e">
        <f>IF(Table13[[#This Row],[Category All]]="Category 2",Table13[[#This Row],[Base Abalone Value]]*0.8,NA())</f>
        <v>#N/A</v>
      </c>
      <c r="Z176" s="3">
        <f>IF(Table13[[#This Row],[Category All]]="Category 3",Table13[[#This Row],[Base Abalone Value]],NA())</f>
        <v>1.0272625000000002</v>
      </c>
    </row>
    <row r="177" spans="1:26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 s="3">
        <f>SUM(1,(1/3)*(Table13[[#This Row],[Length]]-0.5),(1/3)*(Table13[[#This Row],[Diameter]]-0.4),(1/3)*(Table13[[#This Row],[Height]]-0.4)*Table13[[#This Row],[Whole_weight]]*0.5)</f>
        <v>1.0342516666666668</v>
      </c>
      <c r="W177" s="3" cm="1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s="3" t="e">
        <f>IF(Table13[[#This Row],[Category All]]="Category 1",Table13[[#This Row],[Base Abalone Value]]*1.5,NA())</f>
        <v>#N/A</v>
      </c>
      <c r="Y177" s="3" t="e">
        <f>IF(Table13[[#This Row],[Category All]]="Category 2",Table13[[#This Row],[Base Abalone Value]]*0.8,NA())</f>
        <v>#N/A</v>
      </c>
      <c r="Z177" s="3">
        <f>IF(Table13[[#This Row],[Category All]]="Category 3",Table13[[#This Row],[Base Abalone Value]],NA())</f>
        <v>1.0342516666666668</v>
      </c>
    </row>
    <row r="178" spans="1:26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 s="3">
        <f>SUM(1,(1/3)*(Table13[[#This Row],[Length]]-0.5),(1/3)*(Table13[[#This Row],[Diameter]]-0.4),(1/3)*(Table13[[#This Row],[Height]]-0.4)*Table13[[#This Row],[Whole_weight]]*0.5)</f>
        <v>0.98293750000000002</v>
      </c>
      <c r="W178" s="3" cm="1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s="3" t="e">
        <f>IF(Table13[[#This Row],[Category All]]="Category 1",Table13[[#This Row],[Base Abalone Value]]*1.5,NA())</f>
        <v>#N/A</v>
      </c>
      <c r="Y178" s="3">
        <f>IF(Table13[[#This Row],[Category All]]="Category 2",Table13[[#This Row],[Base Abalone Value]]*0.8,NA())</f>
        <v>0.7863500000000001</v>
      </c>
      <c r="Z178" s="3" t="e">
        <f>IF(Table13[[#This Row],[Category All]]="Category 3",Table13[[#This Row],[Base Abalone Value]],NA())</f>
        <v>#N/A</v>
      </c>
    </row>
    <row r="179" spans="1:26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 s="3">
        <f>SUM(1,(1/3)*(Table13[[#This Row],[Length]]-0.5),(1/3)*(Table13[[#This Row],[Diameter]]-0.4),(1/3)*(Table13[[#This Row],[Height]]-0.4)*Table13[[#This Row],[Whole_weight]]*0.5)</f>
        <v>1.0029308333333333</v>
      </c>
      <c r="W179" s="3" cm="1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s="3" t="e">
        <f>IF(Table13[[#This Row],[Category All]]="Category 1",Table13[[#This Row],[Base Abalone Value]]*1.5,NA())</f>
        <v>#N/A</v>
      </c>
      <c r="Y179" s="3">
        <f>IF(Table13[[#This Row],[Category All]]="Category 2",Table13[[#This Row],[Base Abalone Value]]*0.8,NA())</f>
        <v>0.80234466666666671</v>
      </c>
      <c r="Z179" s="3" t="e">
        <f>IF(Table13[[#This Row],[Category All]]="Category 3",Table13[[#This Row],[Base Abalone Value]],NA())</f>
        <v>#N/A</v>
      </c>
    </row>
    <row r="180" spans="1:26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 s="3">
        <f>SUM(1,(1/3)*(Table13[[#This Row],[Length]]-0.5),(1/3)*(Table13[[#This Row],[Diameter]]-0.4),(1/3)*(Table13[[#This Row],[Height]]-0.4)*Table13[[#This Row],[Whole_weight]]*0.5)</f>
        <v>1.0016041666666666</v>
      </c>
      <c r="W180" s="3" cm="1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s="3" t="e">
        <f>IF(Table13[[#This Row],[Category All]]="Category 1",Table13[[#This Row],[Base Abalone Value]]*1.5,NA())</f>
        <v>#N/A</v>
      </c>
      <c r="Y180" s="3" t="e">
        <f>IF(Table13[[#This Row],[Category All]]="Category 2",Table13[[#This Row],[Base Abalone Value]]*0.8,NA())</f>
        <v>#N/A</v>
      </c>
      <c r="Z180" s="3">
        <f>IF(Table13[[#This Row],[Category All]]="Category 3",Table13[[#This Row],[Base Abalone Value]],NA())</f>
        <v>1.0016041666666666</v>
      </c>
    </row>
    <row r="181" spans="1:26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 s="3">
        <f>SUM(1,(1/3)*(Table13[[#This Row],[Length]]-0.5),(1/3)*(Table13[[#This Row],[Diameter]]-0.4),(1/3)*(Table13[[#This Row],[Height]]-0.4)*Table13[[#This Row],[Whole_weight]]*0.5)</f>
        <v>0.96940625000000002</v>
      </c>
      <c r="W181" s="3" cm="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s="3" t="e">
        <f>IF(Table13[[#This Row],[Category All]]="Category 1",Table13[[#This Row],[Base Abalone Value]]*1.5,NA())</f>
        <v>#N/A</v>
      </c>
      <c r="Y181" s="3">
        <f>IF(Table13[[#This Row],[Category All]]="Category 2",Table13[[#This Row],[Base Abalone Value]]*0.8,NA())</f>
        <v>0.77552500000000002</v>
      </c>
      <c r="Z181" s="3" t="e">
        <f>IF(Table13[[#This Row],[Category All]]="Category 3",Table13[[#This Row],[Base Abalone Value]],NA())</f>
        <v>#N/A</v>
      </c>
    </row>
    <row r="182" spans="1:26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 s="3">
        <f>SUM(1,(1/3)*(Table13[[#This Row],[Length]]-0.5),(1/3)*(Table13[[#This Row],[Diameter]]-0.4),(1/3)*(Table13[[#This Row],[Height]]-0.4)*Table13[[#This Row],[Whole_weight]]*0.5)</f>
        <v>1.0620500000000002</v>
      </c>
      <c r="W182" s="3" cm="1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s="3" t="e">
        <f>IF(Table13[[#This Row],[Category All]]="Category 1",Table13[[#This Row],[Base Abalone Value]]*1.5,NA())</f>
        <v>#N/A</v>
      </c>
      <c r="Y182" s="3">
        <f>IF(Table13[[#This Row],[Category All]]="Category 2",Table13[[#This Row],[Base Abalone Value]]*0.8,NA())</f>
        <v>0.84964000000000017</v>
      </c>
      <c r="Z182" s="3" t="e">
        <f>IF(Table13[[#This Row],[Category All]]="Category 3",Table13[[#This Row],[Base Abalone Value]],NA())</f>
        <v>#N/A</v>
      </c>
    </row>
    <row r="183" spans="1:26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 s="3">
        <f>SUM(1,(1/3)*(Table13[[#This Row],[Length]]-0.5),(1/3)*(Table13[[#This Row],[Diameter]]-0.4),(1/3)*(Table13[[#This Row],[Height]]-0.4)*Table13[[#This Row],[Whole_weight]]*0.5)</f>
        <v>1.0446533333333334</v>
      </c>
      <c r="W183" s="3" cm="1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s="3" t="e">
        <f>IF(Table13[[#This Row],[Category All]]="Category 1",Table13[[#This Row],[Base Abalone Value]]*1.5,NA())</f>
        <v>#N/A</v>
      </c>
      <c r="Y183" s="3">
        <f>IF(Table13[[#This Row],[Category All]]="Category 2",Table13[[#This Row],[Base Abalone Value]]*0.8,NA())</f>
        <v>0.83572266666666684</v>
      </c>
      <c r="Z183" s="3" t="e">
        <f>IF(Table13[[#This Row],[Category All]]="Category 3",Table13[[#This Row],[Base Abalone Value]],NA())</f>
        <v>#N/A</v>
      </c>
    </row>
    <row r="184" spans="1:26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 s="3">
        <f>SUM(1,(1/3)*(Table13[[#This Row],[Length]]-0.5),(1/3)*(Table13[[#This Row],[Diameter]]-0.4),(1/3)*(Table13[[#This Row],[Height]]-0.4)*Table13[[#This Row],[Whole_weight]]*0.5)</f>
        <v>0.9310166666666666</v>
      </c>
      <c r="W184" s="3" cm="1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s="3" t="e">
        <f>IF(Table13[[#This Row],[Category All]]="Category 1",Table13[[#This Row],[Base Abalone Value]]*1.5,NA())</f>
        <v>#N/A</v>
      </c>
      <c r="Y184" s="3">
        <f>IF(Table13[[#This Row],[Category All]]="Category 2",Table13[[#This Row],[Base Abalone Value]]*0.8,NA())</f>
        <v>0.74481333333333333</v>
      </c>
      <c r="Z184" s="3" t="e">
        <f>IF(Table13[[#This Row],[Category All]]="Category 3",Table13[[#This Row],[Base Abalone Value]],NA())</f>
        <v>#N/A</v>
      </c>
    </row>
    <row r="185" spans="1:26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 s="3">
        <f>SUM(1,(1/3)*(Table13[[#This Row],[Length]]-0.5),(1/3)*(Table13[[#This Row],[Diameter]]-0.4),(1/3)*(Table13[[#This Row],[Height]]-0.4)*Table13[[#This Row],[Whole_weight]]*0.5)</f>
        <v>0.93151833333333334</v>
      </c>
      <c r="W185" s="3" cm="1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s="3" t="e">
        <f>IF(Table13[[#This Row],[Category All]]="Category 1",Table13[[#This Row],[Base Abalone Value]]*1.5,NA())</f>
        <v>#N/A</v>
      </c>
      <c r="Y185" s="3">
        <f>IF(Table13[[#This Row],[Category All]]="Category 2",Table13[[#This Row],[Base Abalone Value]]*0.8,NA())</f>
        <v>0.74521466666666669</v>
      </c>
      <c r="Z185" s="3" t="e">
        <f>IF(Table13[[#This Row],[Category All]]="Category 3",Table13[[#This Row],[Base Abalone Value]],NA())</f>
        <v>#N/A</v>
      </c>
    </row>
    <row r="186" spans="1:26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 s="3">
        <f>SUM(1,(1/3)*(Table13[[#This Row],[Length]]-0.5),(1/3)*(Table13[[#This Row],[Diameter]]-0.4),(1/3)*(Table13[[#This Row],[Height]]-0.4)*Table13[[#This Row],[Whole_weight]]*0.5)</f>
        <v>1.0221666666666667</v>
      </c>
      <c r="W186" s="3" cm="1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s="3" t="e">
        <f>IF(Table13[[#This Row],[Category All]]="Category 1",Table13[[#This Row],[Base Abalone Value]]*1.5,NA())</f>
        <v>#N/A</v>
      </c>
      <c r="Y186" s="3" t="e">
        <f>IF(Table13[[#This Row],[Category All]]="Category 2",Table13[[#This Row],[Base Abalone Value]]*0.8,NA())</f>
        <v>#N/A</v>
      </c>
      <c r="Z186" s="3">
        <f>IF(Table13[[#This Row],[Category All]]="Category 3",Table13[[#This Row],[Base Abalone Value]],NA())</f>
        <v>1.0221666666666667</v>
      </c>
    </row>
    <row r="187" spans="1:26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 s="3">
        <f>SUM(1,(1/3)*(Table13[[#This Row],[Length]]-0.5),(1/3)*(Table13[[#This Row],[Diameter]]-0.4),(1/3)*(Table13[[#This Row],[Height]]-0.4)*Table13[[#This Row],[Whole_weight]]*0.5)</f>
        <v>0.97946416666666669</v>
      </c>
      <c r="W187" s="3" cm="1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s="3" t="e">
        <f>IF(Table13[[#This Row],[Category All]]="Category 1",Table13[[#This Row],[Base Abalone Value]]*1.5,NA())</f>
        <v>#N/A</v>
      </c>
      <c r="Y187" s="3">
        <f>IF(Table13[[#This Row],[Category All]]="Category 2",Table13[[#This Row],[Base Abalone Value]]*0.8,NA())</f>
        <v>0.7835713333333334</v>
      </c>
      <c r="Z187" s="3" t="e">
        <f>IF(Table13[[#This Row],[Category All]]="Category 3",Table13[[#This Row],[Base Abalone Value]],NA())</f>
        <v>#N/A</v>
      </c>
    </row>
    <row r="188" spans="1:26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 s="3">
        <f>SUM(1,(1/3)*(Table13[[#This Row],[Length]]-0.5),(1/3)*(Table13[[#This Row],[Diameter]]-0.4),(1/3)*(Table13[[#This Row],[Height]]-0.4)*Table13[[#This Row],[Whole_weight]]*0.5)</f>
        <v>1.0150916666666665</v>
      </c>
      <c r="W188" s="3" cm="1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s="3" t="e">
        <f>IF(Table13[[#This Row],[Category All]]="Category 1",Table13[[#This Row],[Base Abalone Value]]*1.5,NA())</f>
        <v>#N/A</v>
      </c>
      <c r="Y188" s="3" t="e">
        <f>IF(Table13[[#This Row],[Category All]]="Category 2",Table13[[#This Row],[Base Abalone Value]]*0.8,NA())</f>
        <v>#N/A</v>
      </c>
      <c r="Z188" s="3">
        <f>IF(Table13[[#This Row],[Category All]]="Category 3",Table13[[#This Row],[Base Abalone Value]],NA())</f>
        <v>1.0150916666666665</v>
      </c>
    </row>
    <row r="189" spans="1:26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 s="3">
        <f>SUM(1,(1/3)*(Table13[[#This Row],[Length]]-0.5),(1/3)*(Table13[[#This Row],[Diameter]]-0.4),(1/3)*(Table13[[#This Row],[Height]]-0.4)*Table13[[#This Row],[Whole_weight]]*0.5)</f>
        <v>1.0209570833333332</v>
      </c>
      <c r="W189" s="3" cm="1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s="3" t="e">
        <f>IF(Table13[[#This Row],[Category All]]="Category 1",Table13[[#This Row],[Base Abalone Value]]*1.5,NA())</f>
        <v>#N/A</v>
      </c>
      <c r="Y189" s="3" t="e">
        <f>IF(Table13[[#This Row],[Category All]]="Category 2",Table13[[#This Row],[Base Abalone Value]]*0.8,NA())</f>
        <v>#N/A</v>
      </c>
      <c r="Z189" s="3">
        <f>IF(Table13[[#This Row],[Category All]]="Category 3",Table13[[#This Row],[Base Abalone Value]],NA())</f>
        <v>1.0209570833333332</v>
      </c>
    </row>
    <row r="190" spans="1:26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 s="3">
        <f>SUM(1,(1/3)*(Table13[[#This Row],[Length]]-0.5),(1/3)*(Table13[[#This Row],[Diameter]]-0.4),(1/3)*(Table13[[#This Row],[Height]]-0.4)*Table13[[#This Row],[Whole_weight]]*0.5)</f>
        <v>0.77436125</v>
      </c>
      <c r="W190" s="3" cm="1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s="3" t="e">
        <f>IF(Table13[[#This Row],[Category All]]="Category 1",Table13[[#This Row],[Base Abalone Value]]*1.5,NA())</f>
        <v>#N/A</v>
      </c>
      <c r="Y190" s="3">
        <f>IF(Table13[[#This Row],[Category All]]="Category 2",Table13[[#This Row],[Base Abalone Value]]*0.8,NA())</f>
        <v>0.61948900000000007</v>
      </c>
      <c r="Z190" s="3" t="e">
        <f>IF(Table13[[#This Row],[Category All]]="Category 3",Table13[[#This Row],[Base Abalone Value]],NA())</f>
        <v>#N/A</v>
      </c>
    </row>
    <row r="191" spans="1:26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 s="3">
        <f>SUM(1,(1/3)*(Table13[[#This Row],[Length]]-0.5),(1/3)*(Table13[[#This Row],[Diameter]]-0.4),(1/3)*(Table13[[#This Row],[Height]]-0.4)*Table13[[#This Row],[Whole_weight]]*0.5)</f>
        <v>1.0000870833333333</v>
      </c>
      <c r="W191" s="3" cm="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s="3" t="e">
        <f>IF(Table13[[#This Row],[Category All]]="Category 1",Table13[[#This Row],[Base Abalone Value]]*1.5,NA())</f>
        <v>#N/A</v>
      </c>
      <c r="Y191" s="3">
        <f>IF(Table13[[#This Row],[Category All]]="Category 2",Table13[[#This Row],[Base Abalone Value]]*0.8,NA())</f>
        <v>0.80006966666666668</v>
      </c>
      <c r="Z191" s="3" t="e">
        <f>IF(Table13[[#This Row],[Category All]]="Category 3",Table13[[#This Row],[Base Abalone Value]],NA())</f>
        <v>#N/A</v>
      </c>
    </row>
    <row r="192" spans="1:26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 s="3">
        <f>SUM(1,(1/3)*(Table13[[#This Row],[Length]]-0.5),(1/3)*(Table13[[#This Row],[Diameter]]-0.4),(1/3)*(Table13[[#This Row],[Height]]-0.4)*Table13[[#This Row],[Whole_weight]]*0.5)</f>
        <v>0.92615083333333337</v>
      </c>
      <c r="W192" s="3" cm="1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s="3" t="e">
        <f>IF(Table13[[#This Row],[Category All]]="Category 1",Table13[[#This Row],[Base Abalone Value]]*1.5,NA())</f>
        <v>#N/A</v>
      </c>
      <c r="Y192" s="3">
        <f>IF(Table13[[#This Row],[Category All]]="Category 2",Table13[[#This Row],[Base Abalone Value]]*0.8,NA())</f>
        <v>0.74092066666666678</v>
      </c>
      <c r="Z192" s="3" t="e">
        <f>IF(Table13[[#This Row],[Category All]]="Category 3",Table13[[#This Row],[Base Abalone Value]],NA())</f>
        <v>#N/A</v>
      </c>
    </row>
    <row r="193" spans="1:26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 s="3">
        <f>SUM(1,(1/3)*(Table13[[#This Row],[Length]]-0.5),(1/3)*(Table13[[#This Row],[Diameter]]-0.4),(1/3)*(Table13[[#This Row],[Height]]-0.4)*Table13[[#This Row],[Whole_weight]]*0.5)</f>
        <v>1.0294266666666667</v>
      </c>
      <c r="W193" s="3" cm="1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s="3" t="e">
        <f>IF(Table13[[#This Row],[Category All]]="Category 1",Table13[[#This Row],[Base Abalone Value]]*1.5,NA())</f>
        <v>#N/A</v>
      </c>
      <c r="Y193" s="3" t="e">
        <f>IF(Table13[[#This Row],[Category All]]="Category 2",Table13[[#This Row],[Base Abalone Value]]*0.8,NA())</f>
        <v>#N/A</v>
      </c>
      <c r="Z193" s="3">
        <f>IF(Table13[[#This Row],[Category All]]="Category 3",Table13[[#This Row],[Base Abalone Value]],NA())</f>
        <v>1.0294266666666667</v>
      </c>
    </row>
    <row r="194" spans="1:26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 s="3">
        <f>SUM(1,(1/3)*(Table13[[#This Row],[Length]]-0.5),(1/3)*(Table13[[#This Row],[Diameter]]-0.4),(1/3)*(Table13[[#This Row],[Height]]-0.4)*Table13[[#This Row],[Whole_weight]]*0.5)</f>
        <v>0.92694750000000004</v>
      </c>
      <c r="W194" s="3" cm="1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s="3" t="e">
        <f>IF(Table13[[#This Row],[Category All]]="Category 1",Table13[[#This Row],[Base Abalone Value]]*1.5,NA())</f>
        <v>#N/A</v>
      </c>
      <c r="Y194" s="3">
        <f>IF(Table13[[#This Row],[Category All]]="Category 2",Table13[[#This Row],[Base Abalone Value]]*0.8,NA())</f>
        <v>0.74155800000000005</v>
      </c>
      <c r="Z194" s="3" t="e">
        <f>IF(Table13[[#This Row],[Category All]]="Category 3",Table13[[#This Row],[Base Abalone Value]],NA())</f>
        <v>#N/A</v>
      </c>
    </row>
    <row r="195" spans="1:26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 s="3">
        <f>SUM(1,(1/3)*(Table13[[#This Row],[Length]]-0.5),(1/3)*(Table13[[#This Row],[Diameter]]-0.4),(1/3)*(Table13[[#This Row],[Height]]-0.4)*Table13[[#This Row],[Whole_weight]]*0.5)</f>
        <v>0.98729166666666668</v>
      </c>
      <c r="W195" s="3" cm="1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s="3" t="e">
        <f>IF(Table13[[#This Row],[Category All]]="Category 1",Table13[[#This Row],[Base Abalone Value]]*1.5,NA())</f>
        <v>#N/A</v>
      </c>
      <c r="Y195" s="3">
        <f>IF(Table13[[#This Row],[Category All]]="Category 2",Table13[[#This Row],[Base Abalone Value]]*0.8,NA())</f>
        <v>0.78983333333333339</v>
      </c>
      <c r="Z195" s="3" t="e">
        <f>IF(Table13[[#This Row],[Category All]]="Category 3",Table13[[#This Row],[Base Abalone Value]],NA())</f>
        <v>#N/A</v>
      </c>
    </row>
    <row r="196" spans="1:26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 s="3">
        <f>SUM(1,(1/3)*(Table13[[#This Row],[Length]]-0.5),(1/3)*(Table13[[#This Row],[Diameter]]-0.4),(1/3)*(Table13[[#This Row],[Height]]-0.4)*Table13[[#This Row],[Whole_weight]]*0.5)</f>
        <v>0.99370458333333345</v>
      </c>
      <c r="W196" s="3" cm="1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s="3" t="e">
        <f>IF(Table13[[#This Row],[Category All]]="Category 1",Table13[[#This Row],[Base Abalone Value]]*1.5,NA())</f>
        <v>#N/A</v>
      </c>
      <c r="Y196" s="3" t="e">
        <f>IF(Table13[[#This Row],[Category All]]="Category 2",Table13[[#This Row],[Base Abalone Value]]*0.8,NA())</f>
        <v>#N/A</v>
      </c>
      <c r="Z196" s="3">
        <f>IF(Table13[[#This Row],[Category All]]="Category 3",Table13[[#This Row],[Base Abalone Value]],NA())</f>
        <v>0.99370458333333345</v>
      </c>
    </row>
    <row r="197" spans="1:26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 s="3">
        <f>SUM(1,(1/3)*(Table13[[#This Row],[Length]]-0.5),(1/3)*(Table13[[#This Row],[Diameter]]-0.4),(1/3)*(Table13[[#This Row],[Height]]-0.4)*Table13[[#This Row],[Whole_weight]]*0.5)</f>
        <v>0.91940750000000004</v>
      </c>
      <c r="W197" s="3" cm="1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s="3" t="e">
        <f>IF(Table13[[#This Row],[Category All]]="Category 1",Table13[[#This Row],[Base Abalone Value]]*1.5,NA())</f>
        <v>#N/A</v>
      </c>
      <c r="Y197" s="3">
        <f>IF(Table13[[#This Row],[Category All]]="Category 2",Table13[[#This Row],[Base Abalone Value]]*0.8,NA())</f>
        <v>0.73552600000000012</v>
      </c>
      <c r="Z197" s="3" t="e">
        <f>IF(Table13[[#This Row],[Category All]]="Category 3",Table13[[#This Row],[Base Abalone Value]],NA())</f>
        <v>#N/A</v>
      </c>
    </row>
    <row r="198" spans="1:26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 s="3">
        <f>SUM(1,(1/3)*(Table13[[#This Row],[Length]]-0.5),(1/3)*(Table13[[#This Row],[Diameter]]-0.4),(1/3)*(Table13[[#This Row],[Height]]-0.4)*Table13[[#This Row],[Whole_weight]]*0.5)</f>
        <v>0.94210333333333329</v>
      </c>
      <c r="W198" s="3" cm="1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s="3" t="e">
        <f>IF(Table13[[#This Row],[Category All]]="Category 1",Table13[[#This Row],[Base Abalone Value]]*1.5,NA())</f>
        <v>#N/A</v>
      </c>
      <c r="Y198" s="3">
        <f>IF(Table13[[#This Row],[Category All]]="Category 2",Table13[[#This Row],[Base Abalone Value]]*0.8,NA())</f>
        <v>0.75368266666666672</v>
      </c>
      <c r="Z198" s="3" t="e">
        <f>IF(Table13[[#This Row],[Category All]]="Category 3",Table13[[#This Row],[Base Abalone Value]],NA())</f>
        <v>#N/A</v>
      </c>
    </row>
    <row r="199" spans="1:26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 s="3">
        <f>SUM(1,(1/3)*(Table13[[#This Row],[Length]]-0.5),(1/3)*(Table13[[#This Row],[Diameter]]-0.4),(1/3)*(Table13[[#This Row],[Height]]-0.4)*Table13[[#This Row],[Whole_weight]]*0.5)</f>
        <v>1.0495166666666667</v>
      </c>
      <c r="W199" s="3" cm="1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s="3" t="e">
        <f>IF(Table13[[#This Row],[Category All]]="Category 1",Table13[[#This Row],[Base Abalone Value]]*1.5,NA())</f>
        <v>#N/A</v>
      </c>
      <c r="Y199" s="3" t="e">
        <f>IF(Table13[[#This Row],[Category All]]="Category 2",Table13[[#This Row],[Base Abalone Value]]*0.8,NA())</f>
        <v>#N/A</v>
      </c>
      <c r="Z199" s="3">
        <f>IF(Table13[[#This Row],[Category All]]="Category 3",Table13[[#This Row],[Base Abalone Value]],NA())</f>
        <v>1.0495166666666667</v>
      </c>
    </row>
    <row r="200" spans="1:26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 s="3">
        <f>SUM(1,(1/3)*(Table13[[#This Row],[Length]]-0.5),(1/3)*(Table13[[#This Row],[Diameter]]-0.4),(1/3)*(Table13[[#This Row],[Height]]-0.4)*Table13[[#This Row],[Whole_weight]]*0.5)</f>
        <v>0.95160833333333339</v>
      </c>
      <c r="W200" s="3" cm="1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s="3" t="e">
        <f>IF(Table13[[#This Row],[Category All]]="Category 1",Table13[[#This Row],[Base Abalone Value]]*1.5,NA())</f>
        <v>#N/A</v>
      </c>
      <c r="Y200" s="3">
        <f>IF(Table13[[#This Row],[Category All]]="Category 2",Table13[[#This Row],[Base Abalone Value]]*0.8,NA())</f>
        <v>0.76128666666666678</v>
      </c>
      <c r="Z200" s="3" t="e">
        <f>IF(Table13[[#This Row],[Category All]]="Category 3",Table13[[#This Row],[Base Abalone Value]],NA())</f>
        <v>#N/A</v>
      </c>
    </row>
    <row r="201" spans="1:26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 s="3">
        <f>SUM(1,(1/3)*(Table13[[#This Row],[Length]]-0.5),(1/3)*(Table13[[#This Row],[Diameter]]-0.4),(1/3)*(Table13[[#This Row],[Height]]-0.4)*Table13[[#This Row],[Whole_weight]]*0.5)</f>
        <v>0.99536041666666664</v>
      </c>
      <c r="W201" s="3" cm="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s="3" t="e">
        <f>IF(Table13[[#This Row],[Category All]]="Category 1",Table13[[#This Row],[Base Abalone Value]]*1.5,NA())</f>
        <v>#N/A</v>
      </c>
      <c r="Y201" s="3">
        <f>IF(Table13[[#This Row],[Category All]]="Category 2",Table13[[#This Row],[Base Abalone Value]]*0.8,NA())</f>
        <v>0.79628833333333338</v>
      </c>
      <c r="Z201" s="3" t="e">
        <f>IF(Table13[[#This Row],[Category All]]="Category 3",Table13[[#This Row],[Base Abalone Value]],NA())</f>
        <v>#N/A</v>
      </c>
    </row>
    <row r="202" spans="1:26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 s="3">
        <f>SUM(1,(1/3)*(Table13[[#This Row],[Length]]-0.5),(1/3)*(Table13[[#This Row],[Diameter]]-0.4),(1/3)*(Table13[[#This Row],[Height]]-0.4)*Table13[[#This Row],[Whole_weight]]*0.5)</f>
        <v>1.0660433333333332</v>
      </c>
      <c r="W202" s="3" cm="1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s="3" t="e">
        <f>IF(Table13[[#This Row],[Category All]]="Category 1",Table13[[#This Row],[Base Abalone Value]]*1.5,NA())</f>
        <v>#N/A</v>
      </c>
      <c r="Y202" s="3" t="e">
        <f>IF(Table13[[#This Row],[Category All]]="Category 2",Table13[[#This Row],[Base Abalone Value]]*0.8,NA())</f>
        <v>#N/A</v>
      </c>
      <c r="Z202" s="3">
        <f>IF(Table13[[#This Row],[Category All]]="Category 3",Table13[[#This Row],[Base Abalone Value]],NA())</f>
        <v>1.0660433333333332</v>
      </c>
    </row>
    <row r="203" spans="1:26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 s="3">
        <f>SUM(1,(1/3)*(Table13[[#This Row],[Length]]-0.5),(1/3)*(Table13[[#This Row],[Diameter]]-0.4),(1/3)*(Table13[[#This Row],[Height]]-0.4)*Table13[[#This Row],[Whole_weight]]*0.5)</f>
        <v>0.98848000000000014</v>
      </c>
      <c r="W203" s="3" cm="1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s="3" t="e">
        <f>IF(Table13[[#This Row],[Category All]]="Category 1",Table13[[#This Row],[Base Abalone Value]]*1.5,NA())</f>
        <v>#N/A</v>
      </c>
      <c r="Y203" s="3">
        <f>IF(Table13[[#This Row],[Category All]]="Category 2",Table13[[#This Row],[Base Abalone Value]]*0.8,NA())</f>
        <v>0.79078400000000015</v>
      </c>
      <c r="Z203" s="3" t="e">
        <f>IF(Table13[[#This Row],[Category All]]="Category 3",Table13[[#This Row],[Base Abalone Value]],NA())</f>
        <v>#N/A</v>
      </c>
    </row>
    <row r="204" spans="1:26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 s="3">
        <f>SUM(1,(1/3)*(Table13[[#This Row],[Length]]-0.5),(1/3)*(Table13[[#This Row],[Diameter]]-0.4),(1/3)*(Table13[[#This Row],[Height]]-0.4)*Table13[[#This Row],[Whole_weight]]*0.5)</f>
        <v>0.83462041666666675</v>
      </c>
      <c r="W204" s="3" cm="1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s="3" t="e">
        <f>IF(Table13[[#This Row],[Category All]]="Category 1",Table13[[#This Row],[Base Abalone Value]]*1.5,NA())</f>
        <v>#N/A</v>
      </c>
      <c r="Y204" s="3">
        <f>IF(Table13[[#This Row],[Category All]]="Category 2",Table13[[#This Row],[Base Abalone Value]]*0.8,NA())</f>
        <v>0.66769633333333345</v>
      </c>
      <c r="Z204" s="3" t="e">
        <f>IF(Table13[[#This Row],[Category All]]="Category 3",Table13[[#This Row],[Base Abalone Value]],NA())</f>
        <v>#N/A</v>
      </c>
    </row>
    <row r="205" spans="1:26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 s="3">
        <f>SUM(1,(1/3)*(Table13[[#This Row],[Length]]-0.5),(1/3)*(Table13[[#This Row],[Diameter]]-0.4),(1/3)*(Table13[[#This Row],[Height]]-0.4)*Table13[[#This Row],[Whole_weight]]*0.5)</f>
        <v>0.92877499999999991</v>
      </c>
      <c r="W205" s="3" cm="1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s="3" t="e">
        <f>IF(Table13[[#This Row],[Category All]]="Category 1",Table13[[#This Row],[Base Abalone Value]]*1.5,NA())</f>
        <v>#N/A</v>
      </c>
      <c r="Y205" s="3">
        <f>IF(Table13[[#This Row],[Category All]]="Category 2",Table13[[#This Row],[Base Abalone Value]]*0.8,NA())</f>
        <v>0.74302000000000001</v>
      </c>
      <c r="Z205" s="3" t="e">
        <f>IF(Table13[[#This Row],[Category All]]="Category 3",Table13[[#This Row],[Base Abalone Value]],NA())</f>
        <v>#N/A</v>
      </c>
    </row>
    <row r="206" spans="1:26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 s="3">
        <f>SUM(1,(1/3)*(Table13[[#This Row],[Length]]-0.5),(1/3)*(Table13[[#This Row],[Diameter]]-0.4),(1/3)*(Table13[[#This Row],[Height]]-0.4)*Table13[[#This Row],[Whole_weight]]*0.5)</f>
        <v>1.0115208333333334</v>
      </c>
      <c r="W206" s="3" cm="1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s="3" t="e">
        <f>IF(Table13[[#This Row],[Category All]]="Category 1",Table13[[#This Row],[Base Abalone Value]]*1.5,NA())</f>
        <v>#N/A</v>
      </c>
      <c r="Y206" s="3" t="e">
        <f>IF(Table13[[#This Row],[Category All]]="Category 2",Table13[[#This Row],[Base Abalone Value]]*0.8,NA())</f>
        <v>#N/A</v>
      </c>
      <c r="Z206" s="3">
        <f>IF(Table13[[#This Row],[Category All]]="Category 3",Table13[[#This Row],[Base Abalone Value]],NA())</f>
        <v>1.0115208333333334</v>
      </c>
    </row>
    <row r="207" spans="1:26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 s="3">
        <f>SUM(1,(1/3)*(Table13[[#This Row],[Length]]-0.5),(1/3)*(Table13[[#This Row],[Diameter]]-0.4),(1/3)*(Table13[[#This Row],[Height]]-0.4)*Table13[[#This Row],[Whole_weight]]*0.5)</f>
        <v>0.94117249999999997</v>
      </c>
      <c r="W207" s="3" cm="1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s="3" t="e">
        <f>IF(Table13[[#This Row],[Category All]]="Category 1",Table13[[#This Row],[Base Abalone Value]]*1.5,NA())</f>
        <v>#N/A</v>
      </c>
      <c r="Y207" s="3">
        <f>IF(Table13[[#This Row],[Category All]]="Category 2",Table13[[#This Row],[Base Abalone Value]]*0.8,NA())</f>
        <v>0.752938</v>
      </c>
      <c r="Z207" s="3" t="e">
        <f>IF(Table13[[#This Row],[Category All]]="Category 3",Table13[[#This Row],[Base Abalone Value]],NA())</f>
        <v>#N/A</v>
      </c>
    </row>
    <row r="208" spans="1:26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 s="3">
        <f>SUM(1,(1/3)*(Table13[[#This Row],[Length]]-0.5),(1/3)*(Table13[[#This Row],[Diameter]]-0.4),(1/3)*(Table13[[#This Row],[Height]]-0.4)*Table13[[#This Row],[Whole_weight]]*0.5)</f>
        <v>1.0616108333333332</v>
      </c>
      <c r="W208" s="3" cm="1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 s="3">
        <f>IF(Table13[[#This Row],[Category All]]="Category 1",Table13[[#This Row],[Base Abalone Value]]*1.5,NA())</f>
        <v>1.5924162499999999</v>
      </c>
      <c r="Y208" s="3" t="e">
        <f>IF(Table13[[#This Row],[Category All]]="Category 2",Table13[[#This Row],[Base Abalone Value]]*0.8,NA())</f>
        <v>#N/A</v>
      </c>
      <c r="Z208" s="3" t="e">
        <f>IF(Table13[[#This Row],[Category All]]="Category 3",Table13[[#This Row],[Base Abalone Value]],NA())</f>
        <v>#N/A</v>
      </c>
    </row>
    <row r="209" spans="1:26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 s="3">
        <f>SUM(1,(1/3)*(Table13[[#This Row],[Length]]-0.5),(1/3)*(Table13[[#This Row],[Diameter]]-0.4),(1/3)*(Table13[[#This Row],[Height]]-0.4)*Table13[[#This Row],[Whole_weight]]*0.5)</f>
        <v>1.0620733333333332</v>
      </c>
      <c r="W209" s="3" cm="1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 s="3">
        <f>IF(Table13[[#This Row],[Category All]]="Category 1",Table13[[#This Row],[Base Abalone Value]]*1.5,NA())</f>
        <v>1.5931099999999998</v>
      </c>
      <c r="Y209" s="3" t="e">
        <f>IF(Table13[[#This Row],[Category All]]="Category 2",Table13[[#This Row],[Base Abalone Value]]*0.8,NA())</f>
        <v>#N/A</v>
      </c>
      <c r="Z209" s="3" t="e">
        <f>IF(Table13[[#This Row],[Category All]]="Category 3",Table13[[#This Row],[Base Abalone Value]],NA())</f>
        <v>#N/A</v>
      </c>
    </row>
    <row r="210" spans="1:26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 s="3">
        <f>SUM(1,(1/3)*(Table13[[#This Row],[Length]]-0.5),(1/3)*(Table13[[#This Row],[Diameter]]-0.4),(1/3)*(Table13[[#This Row],[Height]]-0.4)*Table13[[#This Row],[Whole_weight]]*0.5)</f>
        <v>1.0381158333333333</v>
      </c>
      <c r="W210" s="3" cm="1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s="3" t="e">
        <f>IF(Table13[[#This Row],[Category All]]="Category 1",Table13[[#This Row],[Base Abalone Value]]*1.5,NA())</f>
        <v>#N/A</v>
      </c>
      <c r="Y210" s="3" t="e">
        <f>IF(Table13[[#This Row],[Category All]]="Category 2",Table13[[#This Row],[Base Abalone Value]]*0.8,NA())</f>
        <v>#N/A</v>
      </c>
      <c r="Z210" s="3">
        <f>IF(Table13[[#This Row],[Category All]]="Category 3",Table13[[#This Row],[Base Abalone Value]],NA())</f>
        <v>1.0381158333333333</v>
      </c>
    </row>
    <row r="211" spans="1:26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 s="3">
        <f>SUM(1,(1/3)*(Table13[[#This Row],[Length]]-0.5),(1/3)*(Table13[[#This Row],[Diameter]]-0.4),(1/3)*(Table13[[#This Row],[Height]]-0.4)*Table13[[#This Row],[Whole_weight]]*0.5)</f>
        <v>1.0274166666666666</v>
      </c>
      <c r="W211" s="3" cm="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s="3" t="e">
        <f>IF(Table13[[#This Row],[Category All]]="Category 1",Table13[[#This Row],[Base Abalone Value]]*1.5,NA())</f>
        <v>#N/A</v>
      </c>
      <c r="Y211" s="3" t="e">
        <f>IF(Table13[[#This Row],[Category All]]="Category 2",Table13[[#This Row],[Base Abalone Value]]*0.8,NA())</f>
        <v>#N/A</v>
      </c>
      <c r="Z211" s="3">
        <f>IF(Table13[[#This Row],[Category All]]="Category 3",Table13[[#This Row],[Base Abalone Value]],NA())</f>
        <v>1.0274166666666666</v>
      </c>
    </row>
    <row r="212" spans="1:26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 s="3">
        <f>SUM(1,(1/3)*(Table13[[#This Row],[Length]]-0.5),(1/3)*(Table13[[#This Row],[Diameter]]-0.4),(1/3)*(Table13[[#This Row],[Height]]-0.4)*Table13[[#This Row],[Whole_weight]]*0.5)</f>
        <v>1.0412354166666666</v>
      </c>
      <c r="W212" s="3" cm="1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s="3" t="e">
        <f>IF(Table13[[#This Row],[Category All]]="Category 1",Table13[[#This Row],[Base Abalone Value]]*1.5,NA())</f>
        <v>#N/A</v>
      </c>
      <c r="Y212" s="3" t="e">
        <f>IF(Table13[[#This Row],[Category All]]="Category 2",Table13[[#This Row],[Base Abalone Value]]*0.8,NA())</f>
        <v>#N/A</v>
      </c>
      <c r="Z212" s="3">
        <f>IF(Table13[[#This Row],[Category All]]="Category 3",Table13[[#This Row],[Base Abalone Value]],NA())</f>
        <v>1.0412354166666666</v>
      </c>
    </row>
    <row r="213" spans="1:26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 s="3">
        <f>SUM(1,(1/3)*(Table13[[#This Row],[Length]]-0.5),(1/3)*(Table13[[#This Row],[Diameter]]-0.4),(1/3)*(Table13[[#This Row],[Height]]-0.4)*Table13[[#This Row],[Whole_weight]]*0.5)</f>
        <v>0.97819499999999993</v>
      </c>
      <c r="W213" s="3" cm="1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s="3" t="e">
        <f>IF(Table13[[#This Row],[Category All]]="Category 1",Table13[[#This Row],[Base Abalone Value]]*1.5,NA())</f>
        <v>#N/A</v>
      </c>
      <c r="Y213" s="3">
        <f>IF(Table13[[#This Row],[Category All]]="Category 2",Table13[[#This Row],[Base Abalone Value]]*0.8,NA())</f>
        <v>0.78255600000000003</v>
      </c>
      <c r="Z213" s="3" t="e">
        <f>IF(Table13[[#This Row],[Category All]]="Category 3",Table13[[#This Row],[Base Abalone Value]],NA())</f>
        <v>#N/A</v>
      </c>
    </row>
    <row r="214" spans="1:26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 s="3">
        <f>SUM(1,(1/3)*(Table13[[#This Row],[Length]]-0.5),(1/3)*(Table13[[#This Row],[Diameter]]-0.4),(1/3)*(Table13[[#This Row],[Height]]-0.4)*Table13[[#This Row],[Whole_weight]]*0.5)</f>
        <v>0.95922166666666675</v>
      </c>
      <c r="W214" s="3" cm="1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s="3" t="e">
        <f>IF(Table13[[#This Row],[Category All]]="Category 1",Table13[[#This Row],[Base Abalone Value]]*1.5,NA())</f>
        <v>#N/A</v>
      </c>
      <c r="Y214" s="3">
        <f>IF(Table13[[#This Row],[Category All]]="Category 2",Table13[[#This Row],[Base Abalone Value]]*0.8,NA())</f>
        <v>0.76737733333333347</v>
      </c>
      <c r="Z214" s="3" t="e">
        <f>IF(Table13[[#This Row],[Category All]]="Category 3",Table13[[#This Row],[Base Abalone Value]],NA())</f>
        <v>#N/A</v>
      </c>
    </row>
    <row r="215" spans="1:26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 s="3">
        <f>SUM(1,(1/3)*(Table13[[#This Row],[Length]]-0.5),(1/3)*(Table13[[#This Row],[Diameter]]-0.4),(1/3)*(Table13[[#This Row],[Height]]-0.4)*Table13[[#This Row],[Whole_weight]]*0.5)</f>
        <v>0.85301458333333335</v>
      </c>
      <c r="W215" s="3" cm="1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s="3" t="e">
        <f>IF(Table13[[#This Row],[Category All]]="Category 1",Table13[[#This Row],[Base Abalone Value]]*1.5,NA())</f>
        <v>#N/A</v>
      </c>
      <c r="Y215" s="3">
        <f>IF(Table13[[#This Row],[Category All]]="Category 2",Table13[[#This Row],[Base Abalone Value]]*0.8,NA())</f>
        <v>0.68241166666666675</v>
      </c>
      <c r="Z215" s="3" t="e">
        <f>IF(Table13[[#This Row],[Category All]]="Category 3",Table13[[#This Row],[Base Abalone Value]],NA())</f>
        <v>#N/A</v>
      </c>
    </row>
    <row r="216" spans="1:26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 s="3">
        <f>SUM(1,(1/3)*(Table13[[#This Row],[Length]]-0.5),(1/3)*(Table13[[#This Row],[Diameter]]-0.4),(1/3)*(Table13[[#This Row],[Height]]-0.4)*Table13[[#This Row],[Whole_weight]]*0.5)</f>
        <v>1.0328504166666665</v>
      </c>
      <c r="W216" s="3" cm="1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s="3" t="e">
        <f>IF(Table13[[#This Row],[Category All]]="Category 1",Table13[[#This Row],[Base Abalone Value]]*1.5,NA())</f>
        <v>#N/A</v>
      </c>
      <c r="Y216" s="3" t="e">
        <f>IF(Table13[[#This Row],[Category All]]="Category 2",Table13[[#This Row],[Base Abalone Value]]*0.8,NA())</f>
        <v>#N/A</v>
      </c>
      <c r="Z216" s="3">
        <f>IF(Table13[[#This Row],[Category All]]="Category 3",Table13[[#This Row],[Base Abalone Value]],NA())</f>
        <v>1.0328504166666665</v>
      </c>
    </row>
    <row r="217" spans="1:26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 s="3">
        <f>SUM(1,(1/3)*(Table13[[#This Row],[Length]]-0.5),(1/3)*(Table13[[#This Row],[Diameter]]-0.4),(1/3)*(Table13[[#This Row],[Height]]-0.4)*Table13[[#This Row],[Whole_weight]]*0.5)</f>
        <v>0.98362666666666654</v>
      </c>
      <c r="W217" s="3" cm="1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s="3" t="e">
        <f>IF(Table13[[#This Row],[Category All]]="Category 1",Table13[[#This Row],[Base Abalone Value]]*1.5,NA())</f>
        <v>#N/A</v>
      </c>
      <c r="Y217" s="3">
        <f>IF(Table13[[#This Row],[Category All]]="Category 2",Table13[[#This Row],[Base Abalone Value]]*0.8,NA())</f>
        <v>0.78690133333333323</v>
      </c>
      <c r="Z217" s="3" t="e">
        <f>IF(Table13[[#This Row],[Category All]]="Category 3",Table13[[#This Row],[Base Abalone Value]],NA())</f>
        <v>#N/A</v>
      </c>
    </row>
    <row r="218" spans="1:26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 s="3">
        <f>SUM(1,(1/3)*(Table13[[#This Row],[Length]]-0.5),(1/3)*(Table13[[#This Row],[Diameter]]-0.4),(1/3)*(Table13[[#This Row],[Height]]-0.4)*Table13[[#This Row],[Whole_weight]]*0.5)</f>
        <v>0.94131583333333324</v>
      </c>
      <c r="W218" s="3" cm="1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s="3" t="e">
        <f>IF(Table13[[#This Row],[Category All]]="Category 1",Table13[[#This Row],[Base Abalone Value]]*1.5,NA())</f>
        <v>#N/A</v>
      </c>
      <c r="Y218" s="3" t="e">
        <f>IF(Table13[[#This Row],[Category All]]="Category 2",Table13[[#This Row],[Base Abalone Value]]*0.8,NA())</f>
        <v>#N/A</v>
      </c>
      <c r="Z218" s="3">
        <f>IF(Table13[[#This Row],[Category All]]="Category 3",Table13[[#This Row],[Base Abalone Value]],NA())</f>
        <v>0.94131583333333324</v>
      </c>
    </row>
    <row r="219" spans="1:26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 s="3">
        <f>SUM(1,(1/3)*(Table13[[#This Row],[Length]]-0.5),(1/3)*(Table13[[#This Row],[Diameter]]-0.4),(1/3)*(Table13[[#This Row],[Height]]-0.4)*Table13[[#This Row],[Whole_weight]]*0.5)</f>
        <v>0.99458333333333326</v>
      </c>
      <c r="W219" s="3" cm="1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s="3" t="e">
        <f>IF(Table13[[#This Row],[Category All]]="Category 1",Table13[[#This Row],[Base Abalone Value]]*1.5,NA())</f>
        <v>#N/A</v>
      </c>
      <c r="Y219" s="3">
        <f>IF(Table13[[#This Row],[Category All]]="Category 2",Table13[[#This Row],[Base Abalone Value]]*0.8,NA())</f>
        <v>0.79566666666666663</v>
      </c>
      <c r="Z219" s="3" t="e">
        <f>IF(Table13[[#This Row],[Category All]]="Category 3",Table13[[#This Row],[Base Abalone Value]],NA())</f>
        <v>#N/A</v>
      </c>
    </row>
    <row r="220" spans="1:26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 s="3">
        <f>SUM(1,(1/3)*(Table13[[#This Row],[Length]]-0.5),(1/3)*(Table13[[#This Row],[Diameter]]-0.4),(1/3)*(Table13[[#This Row],[Height]]-0.4)*Table13[[#This Row],[Whole_weight]]*0.5)</f>
        <v>1.0128174999999999</v>
      </c>
      <c r="W220" s="3" cm="1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s="3" t="e">
        <f>IF(Table13[[#This Row],[Category All]]="Category 1",Table13[[#This Row],[Base Abalone Value]]*1.5,NA())</f>
        <v>#N/A</v>
      </c>
      <c r="Y220" s="3" t="e">
        <f>IF(Table13[[#This Row],[Category All]]="Category 2",Table13[[#This Row],[Base Abalone Value]]*0.8,NA())</f>
        <v>#N/A</v>
      </c>
      <c r="Z220" s="3">
        <f>IF(Table13[[#This Row],[Category All]]="Category 3",Table13[[#This Row],[Base Abalone Value]],NA())</f>
        <v>1.0128174999999999</v>
      </c>
    </row>
    <row r="221" spans="1:26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 s="3">
        <f>SUM(1,(1/3)*(Table13[[#This Row],[Length]]-0.5),(1/3)*(Table13[[#This Row],[Diameter]]-0.4),(1/3)*(Table13[[#This Row],[Height]]-0.4)*Table13[[#This Row],[Whole_weight]]*0.5)</f>
        <v>1.0200549999999999</v>
      </c>
      <c r="W221" s="3" cm="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s="3" t="e">
        <f>IF(Table13[[#This Row],[Category All]]="Category 1",Table13[[#This Row],[Base Abalone Value]]*1.5,NA())</f>
        <v>#N/A</v>
      </c>
      <c r="Y221" s="3" t="e">
        <f>IF(Table13[[#This Row],[Category All]]="Category 2",Table13[[#This Row],[Base Abalone Value]]*0.8,NA())</f>
        <v>#N/A</v>
      </c>
      <c r="Z221" s="3">
        <f>IF(Table13[[#This Row],[Category All]]="Category 3",Table13[[#This Row],[Base Abalone Value]],NA())</f>
        <v>1.0200549999999999</v>
      </c>
    </row>
    <row r="222" spans="1:26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 s="3">
        <f>SUM(1,(1/3)*(Table13[[#This Row],[Length]]-0.5),(1/3)*(Table13[[#This Row],[Diameter]]-0.4),(1/3)*(Table13[[#This Row],[Height]]-0.4)*Table13[[#This Row],[Whole_weight]]*0.5)</f>
        <v>1.0325458333333333</v>
      </c>
      <c r="W222" s="3" cm="1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s="3" t="e">
        <f>IF(Table13[[#This Row],[Category All]]="Category 1",Table13[[#This Row],[Base Abalone Value]]*1.5,NA())</f>
        <v>#N/A</v>
      </c>
      <c r="Y222" s="3" t="e">
        <f>IF(Table13[[#This Row],[Category All]]="Category 2",Table13[[#This Row],[Base Abalone Value]]*0.8,NA())</f>
        <v>#N/A</v>
      </c>
      <c r="Z222" s="3">
        <f>IF(Table13[[#This Row],[Category All]]="Category 3",Table13[[#This Row],[Base Abalone Value]],NA())</f>
        <v>1.0325458333333333</v>
      </c>
    </row>
    <row r="223" spans="1:26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 s="3">
        <f>SUM(1,(1/3)*(Table13[[#This Row],[Length]]-0.5),(1/3)*(Table13[[#This Row],[Diameter]]-0.4),(1/3)*(Table13[[#This Row],[Height]]-0.4)*Table13[[#This Row],[Whole_weight]]*0.5)</f>
        <v>0.86201499999999998</v>
      </c>
      <c r="W223" s="3" cm="1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s="3" t="e">
        <f>IF(Table13[[#This Row],[Category All]]="Category 1",Table13[[#This Row],[Base Abalone Value]]*1.5,NA())</f>
        <v>#N/A</v>
      </c>
      <c r="Y223" s="3">
        <f>IF(Table13[[#This Row],[Category All]]="Category 2",Table13[[#This Row],[Base Abalone Value]]*0.8,NA())</f>
        <v>0.689612</v>
      </c>
      <c r="Z223" s="3" t="e">
        <f>IF(Table13[[#This Row],[Category All]]="Category 3",Table13[[#This Row],[Base Abalone Value]],NA())</f>
        <v>#N/A</v>
      </c>
    </row>
    <row r="224" spans="1:26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 s="3">
        <f>SUM(1,(1/3)*(Table13[[#This Row],[Length]]-0.5),(1/3)*(Table13[[#This Row],[Diameter]]-0.4),(1/3)*(Table13[[#This Row],[Height]]-0.4)*Table13[[#This Row],[Whole_weight]]*0.5)</f>
        <v>1.0522808333333333</v>
      </c>
      <c r="W224" s="3" cm="1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s="3" t="e">
        <f>IF(Table13[[#This Row],[Category All]]="Category 1",Table13[[#This Row],[Base Abalone Value]]*1.5,NA())</f>
        <v>#N/A</v>
      </c>
      <c r="Y224" s="3" t="e">
        <f>IF(Table13[[#This Row],[Category All]]="Category 2",Table13[[#This Row],[Base Abalone Value]]*0.8,NA())</f>
        <v>#N/A</v>
      </c>
      <c r="Z224" s="3">
        <f>IF(Table13[[#This Row],[Category All]]="Category 3",Table13[[#This Row],[Base Abalone Value]],NA())</f>
        <v>1.0522808333333333</v>
      </c>
    </row>
    <row r="225" spans="1:26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 s="3">
        <f>SUM(1,(1/3)*(Table13[[#This Row],[Length]]-0.5),(1/3)*(Table13[[#This Row],[Diameter]]-0.4),(1/3)*(Table13[[#This Row],[Height]]-0.4)*Table13[[#This Row],[Whole_weight]]*0.5)</f>
        <v>1.0289783333333333</v>
      </c>
      <c r="W225" s="3" cm="1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s="3" t="e">
        <f>IF(Table13[[#This Row],[Category All]]="Category 1",Table13[[#This Row],[Base Abalone Value]]*1.5,NA())</f>
        <v>#N/A</v>
      </c>
      <c r="Y225" s="3" t="e">
        <f>IF(Table13[[#This Row],[Category All]]="Category 2",Table13[[#This Row],[Base Abalone Value]]*0.8,NA())</f>
        <v>#N/A</v>
      </c>
      <c r="Z225" s="3">
        <f>IF(Table13[[#This Row],[Category All]]="Category 3",Table13[[#This Row],[Base Abalone Value]],NA())</f>
        <v>1.0289783333333333</v>
      </c>
    </row>
    <row r="226" spans="1:26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 s="3">
        <f>SUM(1,(1/3)*(Table13[[#This Row],[Length]]-0.5),(1/3)*(Table13[[#This Row],[Diameter]]-0.4),(1/3)*(Table13[[#This Row],[Height]]-0.4)*Table13[[#This Row],[Whole_weight]]*0.5)</f>
        <v>0.95648749999999993</v>
      </c>
      <c r="W226" s="3" cm="1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s="3" t="e">
        <f>IF(Table13[[#This Row],[Category All]]="Category 1",Table13[[#This Row],[Base Abalone Value]]*1.5,NA())</f>
        <v>#N/A</v>
      </c>
      <c r="Y226" s="3">
        <f>IF(Table13[[#This Row],[Category All]]="Category 2",Table13[[#This Row],[Base Abalone Value]]*0.8,NA())</f>
        <v>0.76519000000000004</v>
      </c>
      <c r="Z226" s="3" t="e">
        <f>IF(Table13[[#This Row],[Category All]]="Category 3",Table13[[#This Row],[Base Abalone Value]],NA())</f>
        <v>#N/A</v>
      </c>
    </row>
    <row r="227" spans="1:26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 s="3">
        <f>SUM(1,(1/3)*(Table13[[#This Row],[Length]]-0.5),(1/3)*(Table13[[#This Row],[Diameter]]-0.4),(1/3)*(Table13[[#This Row],[Height]]-0.4)*Table13[[#This Row],[Whole_weight]]*0.5)</f>
        <v>1.0659000000000001</v>
      </c>
      <c r="W227" s="3" cm="1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s="3" t="e">
        <f>IF(Table13[[#This Row],[Category All]]="Category 1",Table13[[#This Row],[Base Abalone Value]]*1.5,NA())</f>
        <v>#N/A</v>
      </c>
      <c r="Y227" s="3" t="e">
        <f>IF(Table13[[#This Row],[Category All]]="Category 2",Table13[[#This Row],[Base Abalone Value]]*0.8,NA())</f>
        <v>#N/A</v>
      </c>
      <c r="Z227" s="3">
        <f>IF(Table13[[#This Row],[Category All]]="Category 3",Table13[[#This Row],[Base Abalone Value]],NA())</f>
        <v>1.0659000000000001</v>
      </c>
    </row>
    <row r="228" spans="1:26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 s="3">
        <f>SUM(1,(1/3)*(Table13[[#This Row],[Length]]-0.5),(1/3)*(Table13[[#This Row],[Diameter]]-0.4),(1/3)*(Table13[[#This Row],[Height]]-0.4)*Table13[[#This Row],[Whole_weight]]*0.5)</f>
        <v>1.0224849999999999</v>
      </c>
      <c r="W228" s="3" cm="1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s="3" t="e">
        <f>IF(Table13[[#This Row],[Category All]]="Category 1",Table13[[#This Row],[Base Abalone Value]]*1.5,NA())</f>
        <v>#N/A</v>
      </c>
      <c r="Y228" s="3" t="e">
        <f>IF(Table13[[#This Row],[Category All]]="Category 2",Table13[[#This Row],[Base Abalone Value]]*0.8,NA())</f>
        <v>#N/A</v>
      </c>
      <c r="Z228" s="3">
        <f>IF(Table13[[#This Row],[Category All]]="Category 3",Table13[[#This Row],[Base Abalone Value]],NA())</f>
        <v>1.0224849999999999</v>
      </c>
    </row>
    <row r="229" spans="1:26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 s="3">
        <f>SUM(1,(1/3)*(Table13[[#This Row],[Length]]-0.5),(1/3)*(Table13[[#This Row],[Diameter]]-0.4),(1/3)*(Table13[[#This Row],[Height]]-0.4)*Table13[[#This Row],[Whole_weight]]*0.5)</f>
        <v>0.99955666666666676</v>
      </c>
      <c r="W229" s="3" cm="1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s="3" t="e">
        <f>IF(Table13[[#This Row],[Category All]]="Category 1",Table13[[#This Row],[Base Abalone Value]]*1.5,NA())</f>
        <v>#N/A</v>
      </c>
      <c r="Y229" s="3">
        <f>IF(Table13[[#This Row],[Category All]]="Category 2",Table13[[#This Row],[Base Abalone Value]]*0.8,NA())</f>
        <v>0.79964533333333343</v>
      </c>
      <c r="Z229" s="3" t="e">
        <f>IF(Table13[[#This Row],[Category All]]="Category 3",Table13[[#This Row],[Base Abalone Value]],NA())</f>
        <v>#N/A</v>
      </c>
    </row>
    <row r="230" spans="1:26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 s="3">
        <f>SUM(1,(1/3)*(Table13[[#This Row],[Length]]-0.5),(1/3)*(Table13[[#This Row],[Diameter]]-0.4),(1/3)*(Table13[[#This Row],[Height]]-0.4)*Table13[[#This Row],[Whole_weight]]*0.5)</f>
        <v>0.87433333333333341</v>
      </c>
      <c r="W230" s="3" cm="1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s="3" t="e">
        <f>IF(Table13[[#This Row],[Category All]]="Category 1",Table13[[#This Row],[Base Abalone Value]]*1.5,NA())</f>
        <v>#N/A</v>
      </c>
      <c r="Y230" s="3">
        <f>IF(Table13[[#This Row],[Category All]]="Category 2",Table13[[#This Row],[Base Abalone Value]]*0.8,NA())</f>
        <v>0.69946666666666679</v>
      </c>
      <c r="Z230" s="3" t="e">
        <f>IF(Table13[[#This Row],[Category All]]="Category 3",Table13[[#This Row],[Base Abalone Value]],NA())</f>
        <v>#N/A</v>
      </c>
    </row>
    <row r="231" spans="1:26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 s="3">
        <f>SUM(1,(1/3)*(Table13[[#This Row],[Length]]-0.5),(1/3)*(Table13[[#This Row],[Diameter]]-0.4),(1/3)*(Table13[[#This Row],[Height]]-0.4)*Table13[[#This Row],[Whole_weight]]*0.5)</f>
        <v>0.87465083333333327</v>
      </c>
      <c r="W231" s="3" cm="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s="3" t="e">
        <f>IF(Table13[[#This Row],[Category All]]="Category 1",Table13[[#This Row],[Base Abalone Value]]*1.5,NA())</f>
        <v>#N/A</v>
      </c>
      <c r="Y231" s="3">
        <f>IF(Table13[[#This Row],[Category All]]="Category 2",Table13[[#This Row],[Base Abalone Value]]*0.8,NA())</f>
        <v>0.69972066666666666</v>
      </c>
      <c r="Z231" s="3" t="e">
        <f>IF(Table13[[#This Row],[Category All]]="Category 3",Table13[[#This Row],[Base Abalone Value]],NA())</f>
        <v>#N/A</v>
      </c>
    </row>
    <row r="232" spans="1:26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 s="3">
        <f>SUM(1,(1/3)*(Table13[[#This Row],[Length]]-0.5),(1/3)*(Table13[[#This Row],[Diameter]]-0.4),(1/3)*(Table13[[#This Row],[Height]]-0.4)*Table13[[#This Row],[Whole_weight]]*0.5)</f>
        <v>0.89582916666666657</v>
      </c>
      <c r="W232" s="3" cm="1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s="3" t="e">
        <f>IF(Table13[[#This Row],[Category All]]="Category 1",Table13[[#This Row],[Base Abalone Value]]*1.5,NA())</f>
        <v>#N/A</v>
      </c>
      <c r="Y232" s="3">
        <f>IF(Table13[[#This Row],[Category All]]="Category 2",Table13[[#This Row],[Base Abalone Value]]*0.8,NA())</f>
        <v>0.71666333333333332</v>
      </c>
      <c r="Z232" s="3" t="e">
        <f>IF(Table13[[#This Row],[Category All]]="Category 3",Table13[[#This Row],[Base Abalone Value]],NA())</f>
        <v>#N/A</v>
      </c>
    </row>
    <row r="233" spans="1:26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 s="3">
        <f>SUM(1,(1/3)*(Table13[[#This Row],[Length]]-0.5),(1/3)*(Table13[[#This Row],[Diameter]]-0.4),(1/3)*(Table13[[#This Row],[Height]]-0.4)*Table13[[#This Row],[Whole_weight]]*0.5)</f>
        <v>0.97248166666666669</v>
      </c>
      <c r="W233" s="3" cm="1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s="3" t="e">
        <f>IF(Table13[[#This Row],[Category All]]="Category 1",Table13[[#This Row],[Base Abalone Value]]*1.5,NA())</f>
        <v>#N/A</v>
      </c>
      <c r="Y233" s="3">
        <f>IF(Table13[[#This Row],[Category All]]="Category 2",Table13[[#This Row],[Base Abalone Value]]*0.8,NA())</f>
        <v>0.77798533333333342</v>
      </c>
      <c r="Z233" s="3" t="e">
        <f>IF(Table13[[#This Row],[Category All]]="Category 3",Table13[[#This Row],[Base Abalone Value]],NA())</f>
        <v>#N/A</v>
      </c>
    </row>
    <row r="234" spans="1:26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 s="3">
        <f>SUM(1,(1/3)*(Table13[[#This Row],[Length]]-0.5),(1/3)*(Table13[[#This Row],[Diameter]]-0.4),(1/3)*(Table13[[#This Row],[Height]]-0.4)*Table13[[#This Row],[Whole_weight]]*0.5)</f>
        <v>1.0000720833333334</v>
      </c>
      <c r="W234" s="3" cm="1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s="3" t="e">
        <f>IF(Table13[[#This Row],[Category All]]="Category 1",Table13[[#This Row],[Base Abalone Value]]*1.5,NA())</f>
        <v>#N/A</v>
      </c>
      <c r="Y234" s="3">
        <f>IF(Table13[[#This Row],[Category All]]="Category 2",Table13[[#This Row],[Base Abalone Value]]*0.8,NA())</f>
        <v>0.80005766666666678</v>
      </c>
      <c r="Z234" s="3" t="e">
        <f>IF(Table13[[#This Row],[Category All]]="Category 3",Table13[[#This Row],[Base Abalone Value]],NA())</f>
        <v>#N/A</v>
      </c>
    </row>
    <row r="235" spans="1:26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 s="3">
        <f>SUM(1,(1/3)*(Table13[[#This Row],[Length]]-0.5),(1/3)*(Table13[[#This Row],[Diameter]]-0.4),(1/3)*(Table13[[#This Row],[Height]]-0.4)*Table13[[#This Row],[Whole_weight]]*0.5)</f>
        <v>1.0089166666666667</v>
      </c>
      <c r="W235" s="3" cm="1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s="3" t="e">
        <f>IF(Table13[[#This Row],[Category All]]="Category 1",Table13[[#This Row],[Base Abalone Value]]*1.5,NA())</f>
        <v>#N/A</v>
      </c>
      <c r="Y235" s="3" t="e">
        <f>IF(Table13[[#This Row],[Category All]]="Category 2",Table13[[#This Row],[Base Abalone Value]]*0.8,NA())</f>
        <v>#N/A</v>
      </c>
      <c r="Z235" s="3">
        <f>IF(Table13[[#This Row],[Category All]]="Category 3",Table13[[#This Row],[Base Abalone Value]],NA())</f>
        <v>1.0089166666666667</v>
      </c>
    </row>
    <row r="236" spans="1:26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 s="3">
        <f>SUM(1,(1/3)*(Table13[[#This Row],[Length]]-0.5),(1/3)*(Table13[[#This Row],[Diameter]]-0.4),(1/3)*(Table13[[#This Row],[Height]]-0.4)*Table13[[#This Row],[Whole_weight]]*0.5)</f>
        <v>1.0620124999999998</v>
      </c>
      <c r="W236" s="3" cm="1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s="3" t="e">
        <f>IF(Table13[[#This Row],[Category All]]="Category 1",Table13[[#This Row],[Base Abalone Value]]*1.5,NA())</f>
        <v>#N/A</v>
      </c>
      <c r="Y236" s="3" t="e">
        <f>IF(Table13[[#This Row],[Category All]]="Category 2",Table13[[#This Row],[Base Abalone Value]]*0.8,NA())</f>
        <v>#N/A</v>
      </c>
      <c r="Z236" s="3">
        <f>IF(Table13[[#This Row],[Category All]]="Category 3",Table13[[#This Row],[Base Abalone Value]],NA())</f>
        <v>1.0620124999999998</v>
      </c>
    </row>
    <row r="237" spans="1:26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 s="3">
        <f>SUM(1,(1/3)*(Table13[[#This Row],[Length]]-0.5),(1/3)*(Table13[[#This Row],[Diameter]]-0.4),(1/3)*(Table13[[#This Row],[Height]]-0.4)*Table13[[#This Row],[Whole_weight]]*0.5)</f>
        <v>0.94244374999999991</v>
      </c>
      <c r="W237" s="3" cm="1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s="3" t="e">
        <f>IF(Table13[[#This Row],[Category All]]="Category 1",Table13[[#This Row],[Base Abalone Value]]*1.5,NA())</f>
        <v>#N/A</v>
      </c>
      <c r="Y237" s="3">
        <f>IF(Table13[[#This Row],[Category All]]="Category 2",Table13[[#This Row],[Base Abalone Value]]*0.8,NA())</f>
        <v>0.75395499999999993</v>
      </c>
      <c r="Z237" s="3" t="e">
        <f>IF(Table13[[#This Row],[Category All]]="Category 3",Table13[[#This Row],[Base Abalone Value]],NA())</f>
        <v>#N/A</v>
      </c>
    </row>
    <row r="238" spans="1:26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 s="3">
        <f>SUM(1,(1/3)*(Table13[[#This Row],[Length]]-0.5),(1/3)*(Table13[[#This Row],[Diameter]]-0.4),(1/3)*(Table13[[#This Row],[Height]]-0.4)*Table13[[#This Row],[Whole_weight]]*0.5)</f>
        <v>0.94544583333333321</v>
      </c>
      <c r="W238" s="3" cm="1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s="3" t="e">
        <f>IF(Table13[[#This Row],[Category All]]="Category 1",Table13[[#This Row],[Base Abalone Value]]*1.5,NA())</f>
        <v>#N/A</v>
      </c>
      <c r="Y238" s="3">
        <f>IF(Table13[[#This Row],[Category All]]="Category 2",Table13[[#This Row],[Base Abalone Value]]*0.8,NA())</f>
        <v>0.75635666666666657</v>
      </c>
      <c r="Z238" s="3" t="e">
        <f>IF(Table13[[#This Row],[Category All]]="Category 3",Table13[[#This Row],[Base Abalone Value]],NA())</f>
        <v>#N/A</v>
      </c>
    </row>
    <row r="239" spans="1:26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 s="3">
        <f>SUM(1,(1/3)*(Table13[[#This Row],[Length]]-0.5),(1/3)*(Table13[[#This Row],[Diameter]]-0.4),(1/3)*(Table13[[#This Row],[Height]]-0.4)*Table13[[#This Row],[Whole_weight]]*0.5)</f>
        <v>0.9991000000000001</v>
      </c>
      <c r="W239" s="3" cm="1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s="3" t="e">
        <f>IF(Table13[[#This Row],[Category All]]="Category 1",Table13[[#This Row],[Base Abalone Value]]*1.5,NA())</f>
        <v>#N/A</v>
      </c>
      <c r="Y239" s="3">
        <f>IF(Table13[[#This Row],[Category All]]="Category 2",Table13[[#This Row],[Base Abalone Value]]*0.8,NA())</f>
        <v>0.7992800000000001</v>
      </c>
      <c r="Z239" s="3" t="e">
        <f>IF(Table13[[#This Row],[Category All]]="Category 3",Table13[[#This Row],[Base Abalone Value]],NA())</f>
        <v>#N/A</v>
      </c>
    </row>
    <row r="240" spans="1:26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 s="3">
        <f>SUM(1,(1/3)*(Table13[[#This Row],[Length]]-0.5),(1/3)*(Table13[[#This Row],[Diameter]]-0.4),(1/3)*(Table13[[#This Row],[Height]]-0.4)*Table13[[#This Row],[Whole_weight]]*0.5)</f>
        <v>0.95608166666666672</v>
      </c>
      <c r="W240" s="3" cm="1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s="3" t="e">
        <f>IF(Table13[[#This Row],[Category All]]="Category 1",Table13[[#This Row],[Base Abalone Value]]*1.5,NA())</f>
        <v>#N/A</v>
      </c>
      <c r="Y240" s="3">
        <f>IF(Table13[[#This Row],[Category All]]="Category 2",Table13[[#This Row],[Base Abalone Value]]*0.8,NA())</f>
        <v>0.7648653333333334</v>
      </c>
      <c r="Z240" s="3" t="e">
        <f>IF(Table13[[#This Row],[Category All]]="Category 3",Table13[[#This Row],[Base Abalone Value]],NA())</f>
        <v>#N/A</v>
      </c>
    </row>
    <row r="241" spans="1:26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 s="3">
        <f>SUM(1,(1/3)*(Table13[[#This Row],[Length]]-0.5),(1/3)*(Table13[[#This Row],[Diameter]]-0.4),(1/3)*(Table13[[#This Row],[Height]]-0.4)*Table13[[#This Row],[Whole_weight]]*0.5)</f>
        <v>0.85436083333333346</v>
      </c>
      <c r="W241" s="3" cm="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s="3" t="e">
        <f>IF(Table13[[#This Row],[Category All]]="Category 1",Table13[[#This Row],[Base Abalone Value]]*1.5,NA())</f>
        <v>#N/A</v>
      </c>
      <c r="Y241" s="3">
        <f>IF(Table13[[#This Row],[Category All]]="Category 2",Table13[[#This Row],[Base Abalone Value]]*0.8,NA())</f>
        <v>0.68348866666666686</v>
      </c>
      <c r="Z241" s="3" t="e">
        <f>IF(Table13[[#This Row],[Category All]]="Category 3",Table13[[#This Row],[Base Abalone Value]],NA())</f>
        <v>#N/A</v>
      </c>
    </row>
    <row r="242" spans="1:26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 s="3">
        <f>SUM(1,(1/3)*(Table13[[#This Row],[Length]]-0.5),(1/3)*(Table13[[#This Row],[Diameter]]-0.4),(1/3)*(Table13[[#This Row],[Height]]-0.4)*Table13[[#This Row],[Whole_weight]]*0.5)</f>
        <v>1.0119899999999999</v>
      </c>
      <c r="W242" s="3" cm="1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s="3" t="e">
        <f>IF(Table13[[#This Row],[Category All]]="Category 1",Table13[[#This Row],[Base Abalone Value]]*1.5,NA())</f>
        <v>#N/A</v>
      </c>
      <c r="Y242" s="3">
        <f>IF(Table13[[#This Row],[Category All]]="Category 2",Table13[[#This Row],[Base Abalone Value]]*0.8,NA())</f>
        <v>0.80959199999999998</v>
      </c>
      <c r="Z242" s="3" t="e">
        <f>IF(Table13[[#This Row],[Category All]]="Category 3",Table13[[#This Row],[Base Abalone Value]],NA())</f>
        <v>#N/A</v>
      </c>
    </row>
    <row r="243" spans="1:26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 s="3">
        <f>SUM(1,(1/3)*(Table13[[#This Row],[Length]]-0.5),(1/3)*(Table13[[#This Row],[Diameter]]-0.4),(1/3)*(Table13[[#This Row],[Height]]-0.4)*Table13[[#This Row],[Whole_weight]]*0.5)</f>
        <v>1.0068620833333333</v>
      </c>
      <c r="W243" s="3" cm="1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s="3" t="e">
        <f>IF(Table13[[#This Row],[Category All]]="Category 1",Table13[[#This Row],[Base Abalone Value]]*1.5,NA())</f>
        <v>#N/A</v>
      </c>
      <c r="Y243" s="3">
        <f>IF(Table13[[#This Row],[Category All]]="Category 2",Table13[[#This Row],[Base Abalone Value]]*0.8,NA())</f>
        <v>0.80548966666666666</v>
      </c>
      <c r="Z243" s="3" t="e">
        <f>IF(Table13[[#This Row],[Category All]]="Category 3",Table13[[#This Row],[Base Abalone Value]],NA())</f>
        <v>#N/A</v>
      </c>
    </row>
    <row r="244" spans="1:26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 s="3">
        <f>SUM(1,(1/3)*(Table13[[#This Row],[Length]]-0.5),(1/3)*(Table13[[#This Row],[Diameter]]-0.4),(1/3)*(Table13[[#This Row],[Height]]-0.4)*Table13[[#This Row],[Whole_weight]]*0.5)</f>
        <v>1.0237708333333333</v>
      </c>
      <c r="W244" s="3" cm="1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s="3" t="e">
        <f>IF(Table13[[#This Row],[Category All]]="Category 1",Table13[[#This Row],[Base Abalone Value]]*1.5,NA())</f>
        <v>#N/A</v>
      </c>
      <c r="Y244" s="3">
        <f>IF(Table13[[#This Row],[Category All]]="Category 2",Table13[[#This Row],[Base Abalone Value]]*0.8,NA())</f>
        <v>0.81901666666666673</v>
      </c>
      <c r="Z244" s="3" t="e">
        <f>IF(Table13[[#This Row],[Category All]]="Category 3",Table13[[#This Row],[Base Abalone Value]],NA())</f>
        <v>#N/A</v>
      </c>
    </row>
    <row r="245" spans="1:26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 s="3">
        <f>SUM(1,(1/3)*(Table13[[#This Row],[Length]]-0.5),(1/3)*(Table13[[#This Row],[Diameter]]-0.4),(1/3)*(Table13[[#This Row],[Height]]-0.4)*Table13[[#This Row],[Whole_weight]]*0.5)</f>
        <v>0.91174666666666671</v>
      </c>
      <c r="W245" s="3" cm="1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s="3" t="e">
        <f>IF(Table13[[#This Row],[Category All]]="Category 1",Table13[[#This Row],[Base Abalone Value]]*1.5,NA())</f>
        <v>#N/A</v>
      </c>
      <c r="Y245" s="3">
        <f>IF(Table13[[#This Row],[Category All]]="Category 2",Table13[[#This Row],[Base Abalone Value]]*0.8,NA())</f>
        <v>0.72939733333333345</v>
      </c>
      <c r="Z245" s="3" t="e">
        <f>IF(Table13[[#This Row],[Category All]]="Category 3",Table13[[#This Row],[Base Abalone Value]],NA())</f>
        <v>#N/A</v>
      </c>
    </row>
    <row r="246" spans="1:26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 s="3">
        <f>SUM(1,(1/3)*(Table13[[#This Row],[Length]]-0.5),(1/3)*(Table13[[#This Row],[Diameter]]-0.4),(1/3)*(Table13[[#This Row],[Height]]-0.4)*Table13[[#This Row],[Whole_weight]]*0.5)</f>
        <v>0.96457916666666665</v>
      </c>
      <c r="W246" s="3" cm="1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s="3" t="e">
        <f>IF(Table13[[#This Row],[Category All]]="Category 1",Table13[[#This Row],[Base Abalone Value]]*1.5,NA())</f>
        <v>#N/A</v>
      </c>
      <c r="Y246" s="3">
        <f>IF(Table13[[#This Row],[Category All]]="Category 2",Table13[[#This Row],[Base Abalone Value]]*0.8,NA())</f>
        <v>0.77166333333333337</v>
      </c>
      <c r="Z246" s="3" t="e">
        <f>IF(Table13[[#This Row],[Category All]]="Category 3",Table13[[#This Row],[Base Abalone Value]],NA())</f>
        <v>#N/A</v>
      </c>
    </row>
    <row r="247" spans="1:26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 s="3">
        <f>SUM(1,(1/3)*(Table13[[#This Row],[Length]]-0.5),(1/3)*(Table13[[#This Row],[Diameter]]-0.4),(1/3)*(Table13[[#This Row],[Height]]-0.4)*Table13[[#This Row],[Whole_weight]]*0.5)</f>
        <v>1.0246500000000001</v>
      </c>
      <c r="W247" s="3" cm="1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s="3" t="e">
        <f>IF(Table13[[#This Row],[Category All]]="Category 1",Table13[[#This Row],[Base Abalone Value]]*1.5,NA())</f>
        <v>#N/A</v>
      </c>
      <c r="Y247" s="3">
        <f>IF(Table13[[#This Row],[Category All]]="Category 2",Table13[[#This Row],[Base Abalone Value]]*0.8,NA())</f>
        <v>0.81972000000000012</v>
      </c>
      <c r="Z247" s="3" t="e">
        <f>IF(Table13[[#This Row],[Category All]]="Category 3",Table13[[#This Row],[Base Abalone Value]],NA())</f>
        <v>#N/A</v>
      </c>
    </row>
    <row r="248" spans="1:26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 s="3">
        <f>SUM(1,(1/3)*(Table13[[#This Row],[Length]]-0.5),(1/3)*(Table13[[#This Row],[Diameter]]-0.4),(1/3)*(Table13[[#This Row],[Height]]-0.4)*Table13[[#This Row],[Whole_weight]]*0.5)</f>
        <v>0.94975166666666666</v>
      </c>
      <c r="W248" s="3" cm="1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s="3" t="e">
        <f>IF(Table13[[#This Row],[Category All]]="Category 1",Table13[[#This Row],[Base Abalone Value]]*1.5,NA())</f>
        <v>#N/A</v>
      </c>
      <c r="Y248" s="3">
        <f>IF(Table13[[#This Row],[Category All]]="Category 2",Table13[[#This Row],[Base Abalone Value]]*0.8,NA())</f>
        <v>0.75980133333333333</v>
      </c>
      <c r="Z248" s="3" t="e">
        <f>IF(Table13[[#This Row],[Category All]]="Category 3",Table13[[#This Row],[Base Abalone Value]],NA())</f>
        <v>#N/A</v>
      </c>
    </row>
    <row r="249" spans="1:26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 s="3">
        <f>SUM(1,(1/3)*(Table13[[#This Row],[Length]]-0.5),(1/3)*(Table13[[#This Row],[Diameter]]-0.4),(1/3)*(Table13[[#This Row],[Height]]-0.4)*Table13[[#This Row],[Whole_weight]]*0.5)</f>
        <v>0.9155416666666667</v>
      </c>
      <c r="W249" s="3" cm="1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s="3" t="e">
        <f>IF(Table13[[#This Row],[Category All]]="Category 1",Table13[[#This Row],[Base Abalone Value]]*1.5,NA())</f>
        <v>#N/A</v>
      </c>
      <c r="Y249" s="3">
        <f>IF(Table13[[#This Row],[Category All]]="Category 2",Table13[[#This Row],[Base Abalone Value]]*0.8,NA())</f>
        <v>0.73243333333333338</v>
      </c>
      <c r="Z249" s="3" t="e">
        <f>IF(Table13[[#This Row],[Category All]]="Category 3",Table13[[#This Row],[Base Abalone Value]],NA())</f>
        <v>#N/A</v>
      </c>
    </row>
    <row r="250" spans="1:26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 s="3">
        <f>SUM(1,(1/3)*(Table13[[#This Row],[Length]]-0.5),(1/3)*(Table13[[#This Row],[Diameter]]-0.4),(1/3)*(Table13[[#This Row],[Height]]-0.4)*Table13[[#This Row],[Whole_weight]]*0.5)</f>
        <v>0.94796249999999993</v>
      </c>
      <c r="W250" s="3" cm="1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 s="3">
        <f>IF(Table13[[#This Row],[Category All]]="Category 1",Table13[[#This Row],[Base Abalone Value]]*1.5,NA())</f>
        <v>1.4219437499999998</v>
      </c>
      <c r="Y250" s="3" t="e">
        <f>IF(Table13[[#This Row],[Category All]]="Category 2",Table13[[#This Row],[Base Abalone Value]]*0.8,NA())</f>
        <v>#N/A</v>
      </c>
      <c r="Z250" s="3" t="e">
        <f>IF(Table13[[#This Row],[Category All]]="Category 3",Table13[[#This Row],[Base Abalone Value]],NA())</f>
        <v>#N/A</v>
      </c>
    </row>
    <row r="251" spans="1:26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 s="3">
        <f>SUM(1,(1/3)*(Table13[[#This Row],[Length]]-0.5),(1/3)*(Table13[[#This Row],[Diameter]]-0.4),(1/3)*(Table13[[#This Row],[Height]]-0.4)*Table13[[#This Row],[Whole_weight]]*0.5)</f>
        <v>0.9511008333333334</v>
      </c>
      <c r="W251" s="3" cm="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s="3" t="e">
        <f>IF(Table13[[#This Row],[Category All]]="Category 1",Table13[[#This Row],[Base Abalone Value]]*1.5,NA())</f>
        <v>#N/A</v>
      </c>
      <c r="Y251" s="3">
        <f>IF(Table13[[#This Row],[Category All]]="Category 2",Table13[[#This Row],[Base Abalone Value]]*0.8,NA())</f>
        <v>0.76088066666666676</v>
      </c>
      <c r="Z251" s="3" t="e">
        <f>IF(Table13[[#This Row],[Category All]]="Category 3",Table13[[#This Row],[Base Abalone Value]],NA())</f>
        <v>#N/A</v>
      </c>
    </row>
    <row r="252" spans="1:26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 s="3">
        <f>SUM(1,(1/3)*(Table13[[#This Row],[Length]]-0.5),(1/3)*(Table13[[#This Row],[Diameter]]-0.4),(1/3)*(Table13[[#This Row],[Height]]-0.4)*Table13[[#This Row],[Whole_weight]]*0.5)</f>
        <v>1.0373041666666667</v>
      </c>
      <c r="W252" s="3" cm="1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s="3" t="e">
        <f>IF(Table13[[#This Row],[Category All]]="Category 1",Table13[[#This Row],[Base Abalone Value]]*1.5,NA())</f>
        <v>#N/A</v>
      </c>
      <c r="Y252" s="3" t="e">
        <f>IF(Table13[[#This Row],[Category All]]="Category 2",Table13[[#This Row],[Base Abalone Value]]*0.8,NA())</f>
        <v>#N/A</v>
      </c>
      <c r="Z252" s="3">
        <f>IF(Table13[[#This Row],[Category All]]="Category 3",Table13[[#This Row],[Base Abalone Value]],NA())</f>
        <v>1.0373041666666667</v>
      </c>
    </row>
    <row r="253" spans="1:26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 s="3">
        <f>SUM(1,(1/3)*(Table13[[#This Row],[Length]]-0.5),(1/3)*(Table13[[#This Row],[Diameter]]-0.4),(1/3)*(Table13[[#This Row],[Height]]-0.4)*Table13[[#This Row],[Whole_weight]]*0.5)</f>
        <v>1.0086866666666667</v>
      </c>
      <c r="W253" s="3" cm="1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s="3" t="e">
        <f>IF(Table13[[#This Row],[Category All]]="Category 1",Table13[[#This Row],[Base Abalone Value]]*1.5,NA())</f>
        <v>#N/A</v>
      </c>
      <c r="Y253" s="3">
        <f>IF(Table13[[#This Row],[Category All]]="Category 2",Table13[[#This Row],[Base Abalone Value]]*0.8,NA())</f>
        <v>0.80694933333333341</v>
      </c>
      <c r="Z253" s="3" t="e">
        <f>IF(Table13[[#This Row],[Category All]]="Category 3",Table13[[#This Row],[Base Abalone Value]],NA())</f>
        <v>#N/A</v>
      </c>
    </row>
    <row r="254" spans="1:26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 s="3">
        <f>SUM(1,(1/3)*(Table13[[#This Row],[Length]]-0.5),(1/3)*(Table13[[#This Row],[Diameter]]-0.4),(1/3)*(Table13[[#This Row],[Height]]-0.4)*Table13[[#This Row],[Whole_weight]]*0.5)</f>
        <v>1.0581295833333333</v>
      </c>
      <c r="W254" s="3" cm="1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s="3" t="e">
        <f>IF(Table13[[#This Row],[Category All]]="Category 1",Table13[[#This Row],[Base Abalone Value]]*1.5,NA())</f>
        <v>#N/A</v>
      </c>
      <c r="Y254" s="3" t="e">
        <f>IF(Table13[[#This Row],[Category All]]="Category 2",Table13[[#This Row],[Base Abalone Value]]*0.8,NA())</f>
        <v>#N/A</v>
      </c>
      <c r="Z254" s="3">
        <f>IF(Table13[[#This Row],[Category All]]="Category 3",Table13[[#This Row],[Base Abalone Value]],NA())</f>
        <v>1.0581295833333333</v>
      </c>
    </row>
    <row r="255" spans="1:26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 s="3">
        <f>SUM(1,(1/3)*(Table13[[#This Row],[Length]]-0.5),(1/3)*(Table13[[#This Row],[Diameter]]-0.4),(1/3)*(Table13[[#This Row],[Height]]-0.4)*Table13[[#This Row],[Whole_weight]]*0.5)</f>
        <v>0.99959583333333335</v>
      </c>
      <c r="W255" s="3" cm="1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s="3" t="e">
        <f>IF(Table13[[#This Row],[Category All]]="Category 1",Table13[[#This Row],[Base Abalone Value]]*1.5,NA())</f>
        <v>#N/A</v>
      </c>
      <c r="Y255" s="3">
        <f>IF(Table13[[#This Row],[Category All]]="Category 2",Table13[[#This Row],[Base Abalone Value]]*0.8,NA())</f>
        <v>0.7996766666666667</v>
      </c>
      <c r="Z255" s="3" t="e">
        <f>IF(Table13[[#This Row],[Category All]]="Category 3",Table13[[#This Row],[Base Abalone Value]],NA())</f>
        <v>#N/A</v>
      </c>
    </row>
    <row r="256" spans="1:26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 s="3">
        <f>SUM(1,(1/3)*(Table13[[#This Row],[Length]]-0.5),(1/3)*(Table13[[#This Row],[Diameter]]-0.4),(1/3)*(Table13[[#This Row],[Height]]-0.4)*Table13[[#This Row],[Whole_weight]]*0.5)</f>
        <v>1.0365491666666669</v>
      </c>
      <c r="W256" s="3" cm="1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s="3" t="e">
        <f>IF(Table13[[#This Row],[Category All]]="Category 1",Table13[[#This Row],[Base Abalone Value]]*1.5,NA())</f>
        <v>#N/A</v>
      </c>
      <c r="Y256" s="3" t="e">
        <f>IF(Table13[[#This Row],[Category All]]="Category 2",Table13[[#This Row],[Base Abalone Value]]*0.8,NA())</f>
        <v>#N/A</v>
      </c>
      <c r="Z256" s="3">
        <f>IF(Table13[[#This Row],[Category All]]="Category 3",Table13[[#This Row],[Base Abalone Value]],NA())</f>
        <v>1.0365491666666669</v>
      </c>
    </row>
    <row r="257" spans="1:26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 s="3">
        <f>SUM(1,(1/3)*(Table13[[#This Row],[Length]]-0.5),(1/3)*(Table13[[#This Row],[Diameter]]-0.4),(1/3)*(Table13[[#This Row],[Height]]-0.4)*Table13[[#This Row],[Whole_weight]]*0.5)</f>
        <v>0.98829750000000005</v>
      </c>
      <c r="W257" s="3" cm="1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s="3" t="e">
        <f>IF(Table13[[#This Row],[Category All]]="Category 1",Table13[[#This Row],[Base Abalone Value]]*1.5,NA())</f>
        <v>#N/A</v>
      </c>
      <c r="Y257" s="3">
        <f>IF(Table13[[#This Row],[Category All]]="Category 2",Table13[[#This Row],[Base Abalone Value]]*0.8,NA())</f>
        <v>0.79063800000000006</v>
      </c>
      <c r="Z257" s="3" t="e">
        <f>IF(Table13[[#This Row],[Category All]]="Category 3",Table13[[#This Row],[Base Abalone Value]],NA())</f>
        <v>#N/A</v>
      </c>
    </row>
    <row r="258" spans="1:26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 s="3">
        <f>SUM(1,(1/3)*(Table13[[#This Row],[Length]]-0.5),(1/3)*(Table13[[#This Row],[Diameter]]-0.4),(1/3)*(Table13[[#This Row],[Height]]-0.4)*Table13[[#This Row],[Whole_weight]]*0.5)</f>
        <v>1.0241037499999999</v>
      </c>
      <c r="W258" s="3" cm="1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s="3" t="e">
        <f>IF(Table13[[#This Row],[Category All]]="Category 1",Table13[[#This Row],[Base Abalone Value]]*1.5,NA())</f>
        <v>#N/A</v>
      </c>
      <c r="Y258" s="3" t="e">
        <f>IF(Table13[[#This Row],[Category All]]="Category 2",Table13[[#This Row],[Base Abalone Value]]*0.8,NA())</f>
        <v>#N/A</v>
      </c>
      <c r="Z258" s="3">
        <f>IF(Table13[[#This Row],[Category All]]="Category 3",Table13[[#This Row],[Base Abalone Value]],NA())</f>
        <v>1.0241037499999999</v>
      </c>
    </row>
    <row r="259" spans="1:26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 s="3">
        <f>SUM(1,(1/3)*(Table13[[#This Row],[Length]]-0.5),(1/3)*(Table13[[#This Row],[Diameter]]-0.4),(1/3)*(Table13[[#This Row],[Height]]-0.4)*Table13[[#This Row],[Whole_weight]]*0.5)</f>
        <v>1.0282266666666668</v>
      </c>
      <c r="W259" s="3" cm="1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s="3" t="e">
        <f>IF(Table13[[#This Row],[Category All]]="Category 1",Table13[[#This Row],[Base Abalone Value]]*1.5,NA())</f>
        <v>#N/A</v>
      </c>
      <c r="Y259" s="3" t="e">
        <f>IF(Table13[[#This Row],[Category All]]="Category 2",Table13[[#This Row],[Base Abalone Value]]*0.8,NA())</f>
        <v>#N/A</v>
      </c>
      <c r="Z259" s="3">
        <f>IF(Table13[[#This Row],[Category All]]="Category 3",Table13[[#This Row],[Base Abalone Value]],NA())</f>
        <v>1.0282266666666668</v>
      </c>
    </row>
    <row r="260" spans="1:26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 s="3">
        <f>SUM(1,(1/3)*(Table13[[#This Row],[Length]]-0.5),(1/3)*(Table13[[#This Row],[Diameter]]-0.4),(1/3)*(Table13[[#This Row],[Height]]-0.4)*Table13[[#This Row],[Whole_weight]]*0.5)</f>
        <v>1.0094449999999999</v>
      </c>
      <c r="W260" s="3" cm="1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s="3" t="e">
        <f>IF(Table13[[#This Row],[Category All]]="Category 1",Table13[[#This Row],[Base Abalone Value]]*1.5,NA())</f>
        <v>#N/A</v>
      </c>
      <c r="Y260" s="3" t="e">
        <f>IF(Table13[[#This Row],[Category All]]="Category 2",Table13[[#This Row],[Base Abalone Value]]*0.8,NA())</f>
        <v>#N/A</v>
      </c>
      <c r="Z260" s="3">
        <f>IF(Table13[[#This Row],[Category All]]="Category 3",Table13[[#This Row],[Base Abalone Value]],NA())</f>
        <v>1.0094449999999999</v>
      </c>
    </row>
    <row r="261" spans="1:26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 s="3">
        <f>SUM(1,(1/3)*(Table13[[#This Row],[Length]]-0.5),(1/3)*(Table13[[#This Row],[Diameter]]-0.4),(1/3)*(Table13[[#This Row],[Height]]-0.4)*Table13[[#This Row],[Whole_weight]]*0.5)</f>
        <v>1.0457645833333333</v>
      </c>
      <c r="W261" s="3" cm="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s="3" t="e">
        <f>IF(Table13[[#This Row],[Category All]]="Category 1",Table13[[#This Row],[Base Abalone Value]]*1.5,NA())</f>
        <v>#N/A</v>
      </c>
      <c r="Y261" s="3" t="e">
        <f>IF(Table13[[#This Row],[Category All]]="Category 2",Table13[[#This Row],[Base Abalone Value]]*0.8,NA())</f>
        <v>#N/A</v>
      </c>
      <c r="Z261" s="3">
        <f>IF(Table13[[#This Row],[Category All]]="Category 3",Table13[[#This Row],[Base Abalone Value]],NA())</f>
        <v>1.0457645833333333</v>
      </c>
    </row>
    <row r="262" spans="1:26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 s="3">
        <f>SUM(1,(1/3)*(Table13[[#This Row],[Length]]-0.5),(1/3)*(Table13[[#This Row],[Diameter]]-0.4),(1/3)*(Table13[[#This Row],[Height]]-0.4)*Table13[[#This Row],[Whole_weight]]*0.5)</f>
        <v>0.81929249999999998</v>
      </c>
      <c r="W262" s="3" cm="1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s="3" t="e">
        <f>IF(Table13[[#This Row],[Category All]]="Category 1",Table13[[#This Row],[Base Abalone Value]]*1.5,NA())</f>
        <v>#N/A</v>
      </c>
      <c r="Y262" s="3">
        <f>IF(Table13[[#This Row],[Category All]]="Category 2",Table13[[#This Row],[Base Abalone Value]]*0.8,NA())</f>
        <v>0.65543400000000007</v>
      </c>
      <c r="Z262" s="3" t="e">
        <f>IF(Table13[[#This Row],[Category All]]="Category 3",Table13[[#This Row],[Base Abalone Value]],NA())</f>
        <v>#N/A</v>
      </c>
    </row>
    <row r="263" spans="1:26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 s="3">
        <f>SUM(1,(1/3)*(Table13[[#This Row],[Length]]-0.5),(1/3)*(Table13[[#This Row],[Diameter]]-0.4),(1/3)*(Table13[[#This Row],[Height]]-0.4)*Table13[[#This Row],[Whole_weight]]*0.5)</f>
        <v>0.9313933333333333</v>
      </c>
      <c r="W263" s="3" cm="1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s="3" t="e">
        <f>IF(Table13[[#This Row],[Category All]]="Category 1",Table13[[#This Row],[Base Abalone Value]]*1.5,NA())</f>
        <v>#N/A</v>
      </c>
      <c r="Y263" s="3">
        <f>IF(Table13[[#This Row],[Category All]]="Category 2",Table13[[#This Row],[Base Abalone Value]]*0.8,NA())</f>
        <v>0.7451146666666667</v>
      </c>
      <c r="Z263" s="3" t="e">
        <f>IF(Table13[[#This Row],[Category All]]="Category 3",Table13[[#This Row],[Base Abalone Value]],NA())</f>
        <v>#N/A</v>
      </c>
    </row>
    <row r="264" spans="1:26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 s="3">
        <f>SUM(1,(1/3)*(Table13[[#This Row],[Length]]-0.5),(1/3)*(Table13[[#This Row],[Diameter]]-0.4),(1/3)*(Table13[[#This Row],[Height]]-0.4)*Table13[[#This Row],[Whole_weight]]*0.5)</f>
        <v>1.0141516666666666</v>
      </c>
      <c r="W264" s="3" cm="1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s="3" t="e">
        <f>IF(Table13[[#This Row],[Category All]]="Category 1",Table13[[#This Row],[Base Abalone Value]]*1.5,NA())</f>
        <v>#N/A</v>
      </c>
      <c r="Y264" s="3" t="e">
        <f>IF(Table13[[#This Row],[Category All]]="Category 2",Table13[[#This Row],[Base Abalone Value]]*0.8,NA())</f>
        <v>#N/A</v>
      </c>
      <c r="Z264" s="3">
        <f>IF(Table13[[#This Row],[Category All]]="Category 3",Table13[[#This Row],[Base Abalone Value]],NA())</f>
        <v>1.0141516666666666</v>
      </c>
    </row>
    <row r="265" spans="1:26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 s="3">
        <f>SUM(1,(1/3)*(Table13[[#This Row],[Length]]-0.5),(1/3)*(Table13[[#This Row],[Diameter]]-0.4),(1/3)*(Table13[[#This Row],[Height]]-0.4)*Table13[[#This Row],[Whole_weight]]*0.5)</f>
        <v>0.9209229166666667</v>
      </c>
      <c r="W265" s="3" cm="1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s="3" t="e">
        <f>IF(Table13[[#This Row],[Category All]]="Category 1",Table13[[#This Row],[Base Abalone Value]]*1.5,NA())</f>
        <v>#N/A</v>
      </c>
      <c r="Y265" s="3">
        <f>IF(Table13[[#This Row],[Category All]]="Category 2",Table13[[#This Row],[Base Abalone Value]]*0.8,NA())</f>
        <v>0.73673833333333338</v>
      </c>
      <c r="Z265" s="3" t="e">
        <f>IF(Table13[[#This Row],[Category All]]="Category 3",Table13[[#This Row],[Base Abalone Value]],NA())</f>
        <v>#N/A</v>
      </c>
    </row>
    <row r="266" spans="1:26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 s="3">
        <f>SUM(1,(1/3)*(Table13[[#This Row],[Length]]-0.5),(1/3)*(Table13[[#This Row],[Diameter]]-0.4),(1/3)*(Table13[[#This Row],[Height]]-0.4)*Table13[[#This Row],[Whole_weight]]*0.5)</f>
        <v>1.0331258333333333</v>
      </c>
      <c r="W266" s="3" cm="1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s="3" t="e">
        <f>IF(Table13[[#This Row],[Category All]]="Category 1",Table13[[#This Row],[Base Abalone Value]]*1.5,NA())</f>
        <v>#N/A</v>
      </c>
      <c r="Y266" s="3" t="e">
        <f>IF(Table13[[#This Row],[Category All]]="Category 2",Table13[[#This Row],[Base Abalone Value]]*0.8,NA())</f>
        <v>#N/A</v>
      </c>
      <c r="Z266" s="3">
        <f>IF(Table13[[#This Row],[Category All]]="Category 3",Table13[[#This Row],[Base Abalone Value]],NA())</f>
        <v>1.0331258333333333</v>
      </c>
    </row>
    <row r="267" spans="1:26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 s="3">
        <f>SUM(1,(1/3)*(Table13[[#This Row],[Length]]-0.5),(1/3)*(Table13[[#This Row],[Diameter]]-0.4),(1/3)*(Table13[[#This Row],[Height]]-0.4)*Table13[[#This Row],[Whole_weight]]*0.5)</f>
        <v>1.0262183333333335</v>
      </c>
      <c r="W267" s="3" cm="1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s="3" t="e">
        <f>IF(Table13[[#This Row],[Category All]]="Category 1",Table13[[#This Row],[Base Abalone Value]]*1.5,NA())</f>
        <v>#N/A</v>
      </c>
      <c r="Y267" s="3">
        <f>IF(Table13[[#This Row],[Category All]]="Category 2",Table13[[#This Row],[Base Abalone Value]]*0.8,NA())</f>
        <v>0.82097466666666685</v>
      </c>
      <c r="Z267" s="3" t="e">
        <f>IF(Table13[[#This Row],[Category All]]="Category 3",Table13[[#This Row],[Base Abalone Value]],NA())</f>
        <v>#N/A</v>
      </c>
    </row>
    <row r="268" spans="1:26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 s="3">
        <f>SUM(1,(1/3)*(Table13[[#This Row],[Length]]-0.5),(1/3)*(Table13[[#This Row],[Diameter]]-0.4),(1/3)*(Table13[[#This Row],[Height]]-0.4)*Table13[[#This Row],[Whole_weight]]*0.5)</f>
        <v>0.99196458333333337</v>
      </c>
      <c r="W268" s="3" cm="1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s="3" t="e">
        <f>IF(Table13[[#This Row],[Category All]]="Category 1",Table13[[#This Row],[Base Abalone Value]]*1.5,NA())</f>
        <v>#N/A</v>
      </c>
      <c r="Y268" s="3" t="e">
        <f>IF(Table13[[#This Row],[Category All]]="Category 2",Table13[[#This Row],[Base Abalone Value]]*0.8,NA())</f>
        <v>#N/A</v>
      </c>
      <c r="Z268" s="3">
        <f>IF(Table13[[#This Row],[Category All]]="Category 3",Table13[[#This Row],[Base Abalone Value]],NA())</f>
        <v>0.99196458333333337</v>
      </c>
    </row>
    <row r="269" spans="1:26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 s="3">
        <f>SUM(1,(1/3)*(Table13[[#This Row],[Length]]-0.5),(1/3)*(Table13[[#This Row],[Diameter]]-0.4),(1/3)*(Table13[[#This Row],[Height]]-0.4)*Table13[[#This Row],[Whole_weight]]*0.5)</f>
        <v>1.0123433333333332</v>
      </c>
      <c r="W269" s="3" cm="1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s="3" t="e">
        <f>IF(Table13[[#This Row],[Category All]]="Category 1",Table13[[#This Row],[Base Abalone Value]]*1.5,NA())</f>
        <v>#N/A</v>
      </c>
      <c r="Y269" s="3">
        <f>IF(Table13[[#This Row],[Category All]]="Category 2",Table13[[#This Row],[Base Abalone Value]]*0.8,NA())</f>
        <v>0.80987466666666652</v>
      </c>
      <c r="Z269" s="3" t="e">
        <f>IF(Table13[[#This Row],[Category All]]="Category 3",Table13[[#This Row],[Base Abalone Value]],NA())</f>
        <v>#N/A</v>
      </c>
    </row>
    <row r="270" spans="1:26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 s="3">
        <f>SUM(1,(1/3)*(Table13[[#This Row],[Length]]-0.5),(1/3)*(Table13[[#This Row],[Diameter]]-0.4),(1/3)*(Table13[[#This Row],[Height]]-0.4)*Table13[[#This Row],[Whole_weight]]*0.5)</f>
        <v>1.045445</v>
      </c>
      <c r="W270" s="3" cm="1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s="3" t="e">
        <f>IF(Table13[[#This Row],[Category All]]="Category 1",Table13[[#This Row],[Base Abalone Value]]*1.5,NA())</f>
        <v>#N/A</v>
      </c>
      <c r="Y270" s="3" t="e">
        <f>IF(Table13[[#This Row],[Category All]]="Category 2",Table13[[#This Row],[Base Abalone Value]]*0.8,NA())</f>
        <v>#N/A</v>
      </c>
      <c r="Z270" s="3">
        <f>IF(Table13[[#This Row],[Category All]]="Category 3",Table13[[#This Row],[Base Abalone Value]],NA())</f>
        <v>1.045445</v>
      </c>
    </row>
    <row r="271" spans="1:26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 s="3">
        <f>SUM(1,(1/3)*(Table13[[#This Row],[Length]]-0.5),(1/3)*(Table13[[#This Row],[Diameter]]-0.4),(1/3)*(Table13[[#This Row],[Height]]-0.4)*Table13[[#This Row],[Whole_weight]]*0.5)</f>
        <v>0.99943666666666653</v>
      </c>
      <c r="W271" s="3" cm="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s="3" t="e">
        <f>IF(Table13[[#This Row],[Category All]]="Category 1",Table13[[#This Row],[Base Abalone Value]]*1.5,NA())</f>
        <v>#N/A</v>
      </c>
      <c r="Y271" s="3">
        <f>IF(Table13[[#This Row],[Category All]]="Category 2",Table13[[#This Row],[Base Abalone Value]]*0.8,NA())</f>
        <v>0.79954933333333322</v>
      </c>
      <c r="Z271" s="3" t="e">
        <f>IF(Table13[[#This Row],[Category All]]="Category 3",Table13[[#This Row],[Base Abalone Value]],NA())</f>
        <v>#N/A</v>
      </c>
    </row>
    <row r="272" spans="1:26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 s="3">
        <f>SUM(1,(1/3)*(Table13[[#This Row],[Length]]-0.5),(1/3)*(Table13[[#This Row],[Diameter]]-0.4),(1/3)*(Table13[[#This Row],[Height]]-0.4)*Table13[[#This Row],[Whole_weight]]*0.5)</f>
        <v>1.0235975000000002</v>
      </c>
      <c r="W272" s="3" cm="1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s="3" t="e">
        <f>IF(Table13[[#This Row],[Category All]]="Category 1",Table13[[#This Row],[Base Abalone Value]]*1.5,NA())</f>
        <v>#N/A</v>
      </c>
      <c r="Y272" s="3" t="e">
        <f>IF(Table13[[#This Row],[Category All]]="Category 2",Table13[[#This Row],[Base Abalone Value]]*0.8,NA())</f>
        <v>#N/A</v>
      </c>
      <c r="Z272" s="3">
        <f>IF(Table13[[#This Row],[Category All]]="Category 3",Table13[[#This Row],[Base Abalone Value]],NA())</f>
        <v>1.0235975000000002</v>
      </c>
    </row>
    <row r="273" spans="1:26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 s="3">
        <f>SUM(1,(1/3)*(Table13[[#This Row],[Length]]-0.5),(1/3)*(Table13[[#This Row],[Diameter]]-0.4),(1/3)*(Table13[[#This Row],[Height]]-0.4)*Table13[[#This Row],[Whole_weight]]*0.5)</f>
        <v>1.0517133333333335</v>
      </c>
      <c r="W273" s="3" cm="1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s="3" t="e">
        <f>IF(Table13[[#This Row],[Category All]]="Category 1",Table13[[#This Row],[Base Abalone Value]]*1.5,NA())</f>
        <v>#N/A</v>
      </c>
      <c r="Y273" s="3" t="e">
        <f>IF(Table13[[#This Row],[Category All]]="Category 2",Table13[[#This Row],[Base Abalone Value]]*0.8,NA())</f>
        <v>#N/A</v>
      </c>
      <c r="Z273" s="3">
        <f>IF(Table13[[#This Row],[Category All]]="Category 3",Table13[[#This Row],[Base Abalone Value]],NA())</f>
        <v>1.0517133333333335</v>
      </c>
    </row>
    <row r="274" spans="1:26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 s="3">
        <f>SUM(1,(1/3)*(Table13[[#This Row],[Length]]-0.5),(1/3)*(Table13[[#This Row],[Diameter]]-0.4),(1/3)*(Table13[[#This Row],[Height]]-0.4)*Table13[[#This Row],[Whole_weight]]*0.5)</f>
        <v>0.87707999999999986</v>
      </c>
      <c r="W274" s="3" cm="1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s="3" t="e">
        <f>IF(Table13[[#This Row],[Category All]]="Category 1",Table13[[#This Row],[Base Abalone Value]]*1.5,NA())</f>
        <v>#N/A</v>
      </c>
      <c r="Y274" s="3">
        <f>IF(Table13[[#This Row],[Category All]]="Category 2",Table13[[#This Row],[Base Abalone Value]]*0.8,NA())</f>
        <v>0.70166399999999995</v>
      </c>
      <c r="Z274" s="3" t="e">
        <f>IF(Table13[[#This Row],[Category All]]="Category 3",Table13[[#This Row],[Base Abalone Value]],NA())</f>
        <v>#N/A</v>
      </c>
    </row>
    <row r="275" spans="1:26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 s="3">
        <f>SUM(1,(1/3)*(Table13[[#This Row],[Length]]-0.5),(1/3)*(Table13[[#This Row],[Diameter]]-0.4),(1/3)*(Table13[[#This Row],[Height]]-0.4)*Table13[[#This Row],[Whole_weight]]*0.5)</f>
        <v>0.91052333333333335</v>
      </c>
      <c r="W275" s="3" cm="1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s="3" t="e">
        <f>IF(Table13[[#This Row],[Category All]]="Category 1",Table13[[#This Row],[Base Abalone Value]]*1.5,NA())</f>
        <v>#N/A</v>
      </c>
      <c r="Y275" s="3">
        <f>IF(Table13[[#This Row],[Category All]]="Category 2",Table13[[#This Row],[Base Abalone Value]]*0.8,NA())</f>
        <v>0.72841866666666677</v>
      </c>
      <c r="Z275" s="3" t="e">
        <f>IF(Table13[[#This Row],[Category All]]="Category 3",Table13[[#This Row],[Base Abalone Value]],NA())</f>
        <v>#N/A</v>
      </c>
    </row>
    <row r="276" spans="1:26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 s="3">
        <f>SUM(1,(1/3)*(Table13[[#This Row],[Length]]-0.5),(1/3)*(Table13[[#This Row],[Diameter]]-0.4),(1/3)*(Table13[[#This Row],[Height]]-0.4)*Table13[[#This Row],[Whole_weight]]*0.5)</f>
        <v>0.98034333333333334</v>
      </c>
      <c r="W276" s="3" cm="1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s="3" t="e">
        <f>IF(Table13[[#This Row],[Category All]]="Category 1",Table13[[#This Row],[Base Abalone Value]]*1.5,NA())</f>
        <v>#N/A</v>
      </c>
      <c r="Y276" s="3">
        <f>IF(Table13[[#This Row],[Category All]]="Category 2",Table13[[#This Row],[Base Abalone Value]]*0.8,NA())</f>
        <v>0.78427466666666668</v>
      </c>
      <c r="Z276" s="3" t="e">
        <f>IF(Table13[[#This Row],[Category All]]="Category 3",Table13[[#This Row],[Base Abalone Value]],NA())</f>
        <v>#N/A</v>
      </c>
    </row>
    <row r="277" spans="1:26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 s="3">
        <f>SUM(1,(1/3)*(Table13[[#This Row],[Length]]-0.5),(1/3)*(Table13[[#This Row],[Diameter]]-0.4),(1/3)*(Table13[[#This Row],[Height]]-0.4)*Table13[[#This Row],[Whole_weight]]*0.5)</f>
        <v>0.98496333333333341</v>
      </c>
      <c r="W277" s="3" cm="1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s="3" t="e">
        <f>IF(Table13[[#This Row],[Category All]]="Category 1",Table13[[#This Row],[Base Abalone Value]]*1.5,NA())</f>
        <v>#N/A</v>
      </c>
      <c r="Y277" s="3" t="e">
        <f>IF(Table13[[#This Row],[Category All]]="Category 2",Table13[[#This Row],[Base Abalone Value]]*0.8,NA())</f>
        <v>#N/A</v>
      </c>
      <c r="Z277" s="3">
        <f>IF(Table13[[#This Row],[Category All]]="Category 3",Table13[[#This Row],[Base Abalone Value]],NA())</f>
        <v>0.98496333333333341</v>
      </c>
    </row>
    <row r="278" spans="1:26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 s="3">
        <f>SUM(1,(1/3)*(Table13[[#This Row],[Length]]-0.5),(1/3)*(Table13[[#This Row],[Diameter]]-0.4),(1/3)*(Table13[[#This Row],[Height]]-0.4)*Table13[[#This Row],[Whole_weight]]*0.5)</f>
        <v>1.0178566666666669</v>
      </c>
      <c r="W278" s="3" cm="1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s="3" t="e">
        <f>IF(Table13[[#This Row],[Category All]]="Category 1",Table13[[#This Row],[Base Abalone Value]]*1.5,NA())</f>
        <v>#N/A</v>
      </c>
      <c r="Y278" s="3" t="e">
        <f>IF(Table13[[#This Row],[Category All]]="Category 2",Table13[[#This Row],[Base Abalone Value]]*0.8,NA())</f>
        <v>#N/A</v>
      </c>
      <c r="Z278" s="3">
        <f>IF(Table13[[#This Row],[Category All]]="Category 3",Table13[[#This Row],[Base Abalone Value]],NA())</f>
        <v>1.0178566666666669</v>
      </c>
    </row>
    <row r="279" spans="1:26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 s="3">
        <f>SUM(1,(1/3)*(Table13[[#This Row],[Length]]-0.5),(1/3)*(Table13[[#This Row],[Diameter]]-0.4),(1/3)*(Table13[[#This Row],[Height]]-0.4)*Table13[[#This Row],[Whole_weight]]*0.5)</f>
        <v>1.0150908333333331</v>
      </c>
      <c r="W279" s="3" cm="1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s="3" t="e">
        <f>IF(Table13[[#This Row],[Category All]]="Category 1",Table13[[#This Row],[Base Abalone Value]]*1.5,NA())</f>
        <v>#N/A</v>
      </c>
      <c r="Y279" s="3" t="e">
        <f>IF(Table13[[#This Row],[Category All]]="Category 2",Table13[[#This Row],[Base Abalone Value]]*0.8,NA())</f>
        <v>#N/A</v>
      </c>
      <c r="Z279" s="3">
        <f>IF(Table13[[#This Row],[Category All]]="Category 3",Table13[[#This Row],[Base Abalone Value]],NA())</f>
        <v>1.0150908333333331</v>
      </c>
    </row>
    <row r="280" spans="1:26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 s="3">
        <f>SUM(1,(1/3)*(Table13[[#This Row],[Length]]-0.5),(1/3)*(Table13[[#This Row],[Diameter]]-0.4),(1/3)*(Table13[[#This Row],[Height]]-0.4)*Table13[[#This Row],[Whole_weight]]*0.5)</f>
        <v>1.0148266666666668</v>
      </c>
      <c r="W280" s="3" cm="1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s="3" t="e">
        <f>IF(Table13[[#This Row],[Category All]]="Category 1",Table13[[#This Row],[Base Abalone Value]]*1.5,NA())</f>
        <v>#N/A</v>
      </c>
      <c r="Y280" s="3" t="e">
        <f>IF(Table13[[#This Row],[Category All]]="Category 2",Table13[[#This Row],[Base Abalone Value]]*0.8,NA())</f>
        <v>#N/A</v>
      </c>
      <c r="Z280" s="3">
        <f>IF(Table13[[#This Row],[Category All]]="Category 3",Table13[[#This Row],[Base Abalone Value]],NA())</f>
        <v>1.0148266666666668</v>
      </c>
    </row>
    <row r="281" spans="1:26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 s="3">
        <f>SUM(1,(1/3)*(Table13[[#This Row],[Length]]-0.5),(1/3)*(Table13[[#This Row],[Diameter]]-0.4),(1/3)*(Table13[[#This Row],[Height]]-0.4)*Table13[[#This Row],[Whole_weight]]*0.5)</f>
        <v>1.0501329166666666</v>
      </c>
      <c r="W281" s="3" cm="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s="3" t="e">
        <f>IF(Table13[[#This Row],[Category All]]="Category 1",Table13[[#This Row],[Base Abalone Value]]*1.5,NA())</f>
        <v>#N/A</v>
      </c>
      <c r="Y281" s="3" t="e">
        <f>IF(Table13[[#This Row],[Category All]]="Category 2",Table13[[#This Row],[Base Abalone Value]]*0.8,NA())</f>
        <v>#N/A</v>
      </c>
      <c r="Z281" s="3">
        <f>IF(Table13[[#This Row],[Category All]]="Category 3",Table13[[#This Row],[Base Abalone Value]],NA())</f>
        <v>1.0501329166666666</v>
      </c>
    </row>
    <row r="282" spans="1:26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 s="3">
        <f>SUM(1,(1/3)*(Table13[[#This Row],[Length]]-0.5),(1/3)*(Table13[[#This Row],[Diameter]]-0.4),(1/3)*(Table13[[#This Row],[Height]]-0.4)*Table13[[#This Row],[Whole_weight]]*0.5)</f>
        <v>0.96042291666666668</v>
      </c>
      <c r="W282" s="3" cm="1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s="3" t="e">
        <f>IF(Table13[[#This Row],[Category All]]="Category 1",Table13[[#This Row],[Base Abalone Value]]*1.5,NA())</f>
        <v>#N/A</v>
      </c>
      <c r="Y282" s="3">
        <f>IF(Table13[[#This Row],[Category All]]="Category 2",Table13[[#This Row],[Base Abalone Value]]*0.8,NA())</f>
        <v>0.76833833333333335</v>
      </c>
      <c r="Z282" s="3" t="e">
        <f>IF(Table13[[#This Row],[Category All]]="Category 3",Table13[[#This Row],[Base Abalone Value]],NA())</f>
        <v>#N/A</v>
      </c>
    </row>
    <row r="283" spans="1:26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 s="3">
        <f>SUM(1,(1/3)*(Table13[[#This Row],[Length]]-0.5),(1/3)*(Table13[[#This Row],[Diameter]]-0.4),(1/3)*(Table13[[#This Row],[Height]]-0.4)*Table13[[#This Row],[Whole_weight]]*0.5)</f>
        <v>1.0904499999999999</v>
      </c>
      <c r="W283" s="3" cm="1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s="3" t="e">
        <f>IF(Table13[[#This Row],[Category All]]="Category 1",Table13[[#This Row],[Base Abalone Value]]*1.5,NA())</f>
        <v>#N/A</v>
      </c>
      <c r="Y283" s="3">
        <f>IF(Table13[[#This Row],[Category All]]="Category 2",Table13[[#This Row],[Base Abalone Value]]*0.8,NA())</f>
        <v>0.87236000000000002</v>
      </c>
      <c r="Z283" s="3" t="e">
        <f>IF(Table13[[#This Row],[Category All]]="Category 3",Table13[[#This Row],[Base Abalone Value]],NA())</f>
        <v>#N/A</v>
      </c>
    </row>
    <row r="284" spans="1:26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 s="3">
        <f>SUM(1,(1/3)*(Table13[[#This Row],[Length]]-0.5),(1/3)*(Table13[[#This Row],[Diameter]]-0.4),(1/3)*(Table13[[#This Row],[Height]]-0.4)*Table13[[#This Row],[Whole_weight]]*0.5)</f>
        <v>0.9632708333333333</v>
      </c>
      <c r="W284" s="3" cm="1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s="3" t="e">
        <f>IF(Table13[[#This Row],[Category All]]="Category 1",Table13[[#This Row],[Base Abalone Value]]*1.5,NA())</f>
        <v>#N/A</v>
      </c>
      <c r="Y284" s="3">
        <f>IF(Table13[[#This Row],[Category All]]="Category 2",Table13[[#This Row],[Base Abalone Value]]*0.8,NA())</f>
        <v>0.77061666666666673</v>
      </c>
      <c r="Z284" s="3" t="e">
        <f>IF(Table13[[#This Row],[Category All]]="Category 3",Table13[[#This Row],[Base Abalone Value]],NA())</f>
        <v>#N/A</v>
      </c>
    </row>
    <row r="285" spans="1:26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 s="3">
        <f>SUM(1,(1/3)*(Table13[[#This Row],[Length]]-0.5),(1/3)*(Table13[[#This Row],[Diameter]]-0.4),(1/3)*(Table13[[#This Row],[Height]]-0.4)*Table13[[#This Row],[Whole_weight]]*0.5)</f>
        <v>0.96756208333333327</v>
      </c>
      <c r="W285" s="3" cm="1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s="3" t="e">
        <f>IF(Table13[[#This Row],[Category All]]="Category 1",Table13[[#This Row],[Base Abalone Value]]*1.5,NA())</f>
        <v>#N/A</v>
      </c>
      <c r="Y285" s="3">
        <f>IF(Table13[[#This Row],[Category All]]="Category 2",Table13[[#This Row],[Base Abalone Value]]*0.8,NA())</f>
        <v>0.77404966666666664</v>
      </c>
      <c r="Z285" s="3" t="e">
        <f>IF(Table13[[#This Row],[Category All]]="Category 3",Table13[[#This Row],[Base Abalone Value]],NA())</f>
        <v>#N/A</v>
      </c>
    </row>
    <row r="286" spans="1:26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 s="3">
        <f>SUM(1,(1/3)*(Table13[[#This Row],[Length]]-0.5),(1/3)*(Table13[[#This Row],[Diameter]]-0.4),(1/3)*(Table13[[#This Row],[Height]]-0.4)*Table13[[#This Row],[Whole_weight]]*0.5)</f>
        <v>1.0414049999999999</v>
      </c>
      <c r="W286" s="3" cm="1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s="3" t="e">
        <f>IF(Table13[[#This Row],[Category All]]="Category 1",Table13[[#This Row],[Base Abalone Value]]*1.5,NA())</f>
        <v>#N/A</v>
      </c>
      <c r="Y286" s="3" t="e">
        <f>IF(Table13[[#This Row],[Category All]]="Category 2",Table13[[#This Row],[Base Abalone Value]]*0.8,NA())</f>
        <v>#N/A</v>
      </c>
      <c r="Z286" s="3">
        <f>IF(Table13[[#This Row],[Category All]]="Category 3",Table13[[#This Row],[Base Abalone Value]],NA())</f>
        <v>1.0414049999999999</v>
      </c>
    </row>
    <row r="287" spans="1:26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 s="3">
        <f>SUM(1,(1/3)*(Table13[[#This Row],[Length]]-0.5),(1/3)*(Table13[[#This Row],[Diameter]]-0.4),(1/3)*(Table13[[#This Row],[Height]]-0.4)*Table13[[#This Row],[Whole_weight]]*0.5)</f>
        <v>0.92161666666666664</v>
      </c>
      <c r="W287" s="3" cm="1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s="3" t="e">
        <f>IF(Table13[[#This Row],[Category All]]="Category 1",Table13[[#This Row],[Base Abalone Value]]*1.5,NA())</f>
        <v>#N/A</v>
      </c>
      <c r="Y287" s="3">
        <f>IF(Table13[[#This Row],[Category All]]="Category 2",Table13[[#This Row],[Base Abalone Value]]*0.8,NA())</f>
        <v>0.73729333333333336</v>
      </c>
      <c r="Z287" s="3" t="e">
        <f>IF(Table13[[#This Row],[Category All]]="Category 3",Table13[[#This Row],[Base Abalone Value]],NA())</f>
        <v>#N/A</v>
      </c>
    </row>
    <row r="288" spans="1:26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 s="3">
        <f>SUM(1,(1/3)*(Table13[[#This Row],[Length]]-0.5),(1/3)*(Table13[[#This Row],[Diameter]]-0.4),(1/3)*(Table13[[#This Row],[Height]]-0.4)*Table13[[#This Row],[Whole_weight]]*0.5)</f>
        <v>0.90561666666666663</v>
      </c>
      <c r="W288" s="3" cm="1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s="3" t="e">
        <f>IF(Table13[[#This Row],[Category All]]="Category 1",Table13[[#This Row],[Base Abalone Value]]*1.5,NA())</f>
        <v>#N/A</v>
      </c>
      <c r="Y288" s="3">
        <f>IF(Table13[[#This Row],[Category All]]="Category 2",Table13[[#This Row],[Base Abalone Value]]*0.8,NA())</f>
        <v>0.72449333333333332</v>
      </c>
      <c r="Z288" s="3" t="e">
        <f>IF(Table13[[#This Row],[Category All]]="Category 3",Table13[[#This Row],[Base Abalone Value]],NA())</f>
        <v>#N/A</v>
      </c>
    </row>
    <row r="289" spans="1:26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 s="3">
        <f>SUM(1,(1/3)*(Table13[[#This Row],[Length]]-0.5),(1/3)*(Table13[[#This Row],[Diameter]]-0.4),(1/3)*(Table13[[#This Row],[Height]]-0.4)*Table13[[#This Row],[Whole_weight]]*0.5)</f>
        <v>0.99907000000000001</v>
      </c>
      <c r="W289" s="3" cm="1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s="3" t="e">
        <f>IF(Table13[[#This Row],[Category All]]="Category 1",Table13[[#This Row],[Base Abalone Value]]*1.5,NA())</f>
        <v>#N/A</v>
      </c>
      <c r="Y289" s="3">
        <f>IF(Table13[[#This Row],[Category All]]="Category 2",Table13[[#This Row],[Base Abalone Value]]*0.8,NA())</f>
        <v>0.79925600000000008</v>
      </c>
      <c r="Z289" s="3" t="e">
        <f>IF(Table13[[#This Row],[Category All]]="Category 3",Table13[[#This Row],[Base Abalone Value]],NA())</f>
        <v>#N/A</v>
      </c>
    </row>
    <row r="290" spans="1:26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 s="3">
        <f>SUM(1,(1/3)*(Table13[[#This Row],[Length]]-0.5),(1/3)*(Table13[[#This Row],[Diameter]]-0.4),(1/3)*(Table13[[#This Row],[Height]]-0.4)*Table13[[#This Row],[Whole_weight]]*0.5)</f>
        <v>1.0771274999999998</v>
      </c>
      <c r="W290" s="3" cm="1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s="3" t="e">
        <f>IF(Table13[[#This Row],[Category All]]="Category 1",Table13[[#This Row],[Base Abalone Value]]*1.5,NA())</f>
        <v>#N/A</v>
      </c>
      <c r="Y290" s="3" t="e">
        <f>IF(Table13[[#This Row],[Category All]]="Category 2",Table13[[#This Row],[Base Abalone Value]]*0.8,NA())</f>
        <v>#N/A</v>
      </c>
      <c r="Z290" s="3">
        <f>IF(Table13[[#This Row],[Category All]]="Category 3",Table13[[#This Row],[Base Abalone Value]],NA())</f>
        <v>1.0771274999999998</v>
      </c>
    </row>
    <row r="291" spans="1:26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 s="3">
        <f>SUM(1,(1/3)*(Table13[[#This Row],[Length]]-0.5),(1/3)*(Table13[[#This Row],[Diameter]]-0.4),(1/3)*(Table13[[#This Row],[Height]]-0.4)*Table13[[#This Row],[Whole_weight]]*0.5)</f>
        <v>1.0076779166666665</v>
      </c>
      <c r="W291" s="3" cm="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s="3" t="e">
        <f>IF(Table13[[#This Row],[Category All]]="Category 1",Table13[[#This Row],[Base Abalone Value]]*1.5,NA())</f>
        <v>#N/A</v>
      </c>
      <c r="Y291" s="3" t="e">
        <f>IF(Table13[[#This Row],[Category All]]="Category 2",Table13[[#This Row],[Base Abalone Value]]*0.8,NA())</f>
        <v>#N/A</v>
      </c>
      <c r="Z291" s="3">
        <f>IF(Table13[[#This Row],[Category All]]="Category 3",Table13[[#This Row],[Base Abalone Value]],NA())</f>
        <v>1.0076779166666665</v>
      </c>
    </row>
    <row r="292" spans="1:26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 s="3">
        <f>SUM(1,(1/3)*(Table13[[#This Row],[Length]]-0.5),(1/3)*(Table13[[#This Row],[Diameter]]-0.4),(1/3)*(Table13[[#This Row],[Height]]-0.4)*Table13[[#This Row],[Whole_weight]]*0.5)</f>
        <v>1.016</v>
      </c>
      <c r="W292" s="3" cm="1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s="3" t="e">
        <f>IF(Table13[[#This Row],[Category All]]="Category 1",Table13[[#This Row],[Base Abalone Value]]*1.5,NA())</f>
        <v>#N/A</v>
      </c>
      <c r="Y292" s="3" t="e">
        <f>IF(Table13[[#This Row],[Category All]]="Category 2",Table13[[#This Row],[Base Abalone Value]]*0.8,NA())</f>
        <v>#N/A</v>
      </c>
      <c r="Z292" s="3">
        <f>IF(Table13[[#This Row],[Category All]]="Category 3",Table13[[#This Row],[Base Abalone Value]],NA())</f>
        <v>1.016</v>
      </c>
    </row>
    <row r="293" spans="1:26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 s="3">
        <f>SUM(1,(1/3)*(Table13[[#This Row],[Length]]-0.5),(1/3)*(Table13[[#This Row],[Diameter]]-0.4),(1/3)*(Table13[[#This Row],[Height]]-0.4)*Table13[[#This Row],[Whole_weight]]*0.5)</f>
        <v>1.0391216666666665</v>
      </c>
      <c r="W293" s="3" cm="1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s="3" t="e">
        <f>IF(Table13[[#This Row],[Category All]]="Category 1",Table13[[#This Row],[Base Abalone Value]]*1.5,NA())</f>
        <v>#N/A</v>
      </c>
      <c r="Y293" s="3" t="e">
        <f>IF(Table13[[#This Row],[Category All]]="Category 2",Table13[[#This Row],[Base Abalone Value]]*0.8,NA())</f>
        <v>#N/A</v>
      </c>
      <c r="Z293" s="3">
        <f>IF(Table13[[#This Row],[Category All]]="Category 3",Table13[[#This Row],[Base Abalone Value]],NA())</f>
        <v>1.0391216666666665</v>
      </c>
    </row>
    <row r="294" spans="1:26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 s="3">
        <f>SUM(1,(1/3)*(Table13[[#This Row],[Length]]-0.5),(1/3)*(Table13[[#This Row],[Diameter]]-0.4),(1/3)*(Table13[[#This Row],[Height]]-0.4)*Table13[[#This Row],[Whole_weight]]*0.5)</f>
        <v>0.86990416666666659</v>
      </c>
      <c r="W294" s="3" cm="1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s="3" t="e">
        <f>IF(Table13[[#This Row],[Category All]]="Category 1",Table13[[#This Row],[Base Abalone Value]]*1.5,NA())</f>
        <v>#N/A</v>
      </c>
      <c r="Y294" s="3">
        <f>IF(Table13[[#This Row],[Category All]]="Category 2",Table13[[#This Row],[Base Abalone Value]]*0.8,NA())</f>
        <v>0.69592333333333334</v>
      </c>
      <c r="Z294" s="3" t="e">
        <f>IF(Table13[[#This Row],[Category All]]="Category 3",Table13[[#This Row],[Base Abalone Value]],NA())</f>
        <v>#N/A</v>
      </c>
    </row>
    <row r="295" spans="1:26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 s="3">
        <f>SUM(1,(1/3)*(Table13[[#This Row],[Length]]-0.5),(1/3)*(Table13[[#This Row],[Diameter]]-0.4),(1/3)*(Table13[[#This Row],[Height]]-0.4)*Table13[[#This Row],[Whole_weight]]*0.5)</f>
        <v>0.98518166666666673</v>
      </c>
      <c r="W295" s="3" cm="1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s="3" t="e">
        <f>IF(Table13[[#This Row],[Category All]]="Category 1",Table13[[#This Row],[Base Abalone Value]]*1.5,NA())</f>
        <v>#N/A</v>
      </c>
      <c r="Y295" s="3">
        <f>IF(Table13[[#This Row],[Category All]]="Category 2",Table13[[#This Row],[Base Abalone Value]]*0.8,NA())</f>
        <v>0.78814533333333348</v>
      </c>
      <c r="Z295" s="3" t="e">
        <f>IF(Table13[[#This Row],[Category All]]="Category 3",Table13[[#This Row],[Base Abalone Value]],NA())</f>
        <v>#N/A</v>
      </c>
    </row>
    <row r="296" spans="1:26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 s="3">
        <f>SUM(1,(1/3)*(Table13[[#This Row],[Length]]-0.5),(1/3)*(Table13[[#This Row],[Diameter]]-0.4),(1/3)*(Table13[[#This Row],[Height]]-0.4)*Table13[[#This Row],[Whole_weight]]*0.5)</f>
        <v>0.96753875</v>
      </c>
      <c r="W296" s="3" cm="1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s="3" t="e">
        <f>IF(Table13[[#This Row],[Category All]]="Category 1",Table13[[#This Row],[Base Abalone Value]]*1.5,NA())</f>
        <v>#N/A</v>
      </c>
      <c r="Y296" s="3">
        <f>IF(Table13[[#This Row],[Category All]]="Category 2",Table13[[#This Row],[Base Abalone Value]]*0.8,NA())</f>
        <v>0.77403100000000002</v>
      </c>
      <c r="Z296" s="3" t="e">
        <f>IF(Table13[[#This Row],[Category All]]="Category 3",Table13[[#This Row],[Base Abalone Value]],NA())</f>
        <v>#N/A</v>
      </c>
    </row>
    <row r="297" spans="1:26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 s="3">
        <f>SUM(1,(1/3)*(Table13[[#This Row],[Length]]-0.5),(1/3)*(Table13[[#This Row],[Diameter]]-0.4),(1/3)*(Table13[[#This Row],[Height]]-0.4)*Table13[[#This Row],[Whole_weight]]*0.5)</f>
        <v>0.96639833333333336</v>
      </c>
      <c r="W297" s="3" cm="1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s="3" t="e">
        <f>IF(Table13[[#This Row],[Category All]]="Category 1",Table13[[#This Row],[Base Abalone Value]]*1.5,NA())</f>
        <v>#N/A</v>
      </c>
      <c r="Y297" s="3">
        <f>IF(Table13[[#This Row],[Category All]]="Category 2",Table13[[#This Row],[Base Abalone Value]]*0.8,NA())</f>
        <v>0.77311866666666673</v>
      </c>
      <c r="Z297" s="3" t="e">
        <f>IF(Table13[[#This Row],[Category All]]="Category 3",Table13[[#This Row],[Base Abalone Value]],NA())</f>
        <v>#N/A</v>
      </c>
    </row>
    <row r="298" spans="1:26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 s="3">
        <f>SUM(1,(1/3)*(Table13[[#This Row],[Length]]-0.5),(1/3)*(Table13[[#This Row],[Diameter]]-0.4),(1/3)*(Table13[[#This Row],[Height]]-0.4)*Table13[[#This Row],[Whole_weight]]*0.5)</f>
        <v>0.966055</v>
      </c>
      <c r="W298" s="3" cm="1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s="3" t="e">
        <f>IF(Table13[[#This Row],[Category All]]="Category 1",Table13[[#This Row],[Base Abalone Value]]*1.5,NA())</f>
        <v>#N/A</v>
      </c>
      <c r="Y298" s="3">
        <f>IF(Table13[[#This Row],[Category All]]="Category 2",Table13[[#This Row],[Base Abalone Value]]*0.8,NA())</f>
        <v>0.77284400000000009</v>
      </c>
      <c r="Z298" s="3" t="e">
        <f>IF(Table13[[#This Row],[Category All]]="Category 3",Table13[[#This Row],[Base Abalone Value]],NA())</f>
        <v>#N/A</v>
      </c>
    </row>
    <row r="299" spans="1:26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 s="3">
        <f>SUM(1,(1/3)*(Table13[[#This Row],[Length]]-0.5),(1/3)*(Table13[[#This Row],[Diameter]]-0.4),(1/3)*(Table13[[#This Row],[Height]]-0.4)*Table13[[#This Row],[Whole_weight]]*0.5)</f>
        <v>1.0283108333333335</v>
      </c>
      <c r="W299" s="3" cm="1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s="3" t="e">
        <f>IF(Table13[[#This Row],[Category All]]="Category 1",Table13[[#This Row],[Base Abalone Value]]*1.5,NA())</f>
        <v>#N/A</v>
      </c>
      <c r="Y299" s="3" t="e">
        <f>IF(Table13[[#This Row],[Category All]]="Category 2",Table13[[#This Row],[Base Abalone Value]]*0.8,NA())</f>
        <v>#N/A</v>
      </c>
      <c r="Z299" s="3">
        <f>IF(Table13[[#This Row],[Category All]]="Category 3",Table13[[#This Row],[Base Abalone Value]],NA())</f>
        <v>1.0283108333333335</v>
      </c>
    </row>
    <row r="300" spans="1:26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 s="3">
        <f>SUM(1,(1/3)*(Table13[[#This Row],[Length]]-0.5),(1/3)*(Table13[[#This Row],[Diameter]]-0.4),(1/3)*(Table13[[#This Row],[Height]]-0.4)*Table13[[#This Row],[Whole_weight]]*0.5)</f>
        <v>0.96535375000000001</v>
      </c>
      <c r="W300" s="3" cm="1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s="3" t="e">
        <f>IF(Table13[[#This Row],[Category All]]="Category 1",Table13[[#This Row],[Base Abalone Value]]*1.5,NA())</f>
        <v>#N/A</v>
      </c>
      <c r="Y300" s="3">
        <f>IF(Table13[[#This Row],[Category All]]="Category 2",Table13[[#This Row],[Base Abalone Value]]*0.8,NA())</f>
        <v>0.77228300000000005</v>
      </c>
      <c r="Z300" s="3" t="e">
        <f>IF(Table13[[#This Row],[Category All]]="Category 3",Table13[[#This Row],[Base Abalone Value]],NA())</f>
        <v>#N/A</v>
      </c>
    </row>
    <row r="301" spans="1:26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 s="3">
        <f>SUM(1,(1/3)*(Table13[[#This Row],[Length]]-0.5),(1/3)*(Table13[[#This Row],[Diameter]]-0.4),(1/3)*(Table13[[#This Row],[Height]]-0.4)*Table13[[#This Row],[Whole_weight]]*0.5)</f>
        <v>0.9245916666666667</v>
      </c>
      <c r="W301" s="3" cm="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s="3" t="e">
        <f>IF(Table13[[#This Row],[Category All]]="Category 1",Table13[[#This Row],[Base Abalone Value]]*1.5,NA())</f>
        <v>#N/A</v>
      </c>
      <c r="Y301" s="3">
        <f>IF(Table13[[#This Row],[Category All]]="Category 2",Table13[[#This Row],[Base Abalone Value]]*0.8,NA())</f>
        <v>0.7396733333333334</v>
      </c>
      <c r="Z301" s="3" t="e">
        <f>IF(Table13[[#This Row],[Category All]]="Category 3",Table13[[#This Row],[Base Abalone Value]],NA())</f>
        <v>#N/A</v>
      </c>
    </row>
    <row r="302" spans="1:26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 s="3">
        <f>SUM(1,(1/3)*(Table13[[#This Row],[Length]]-0.5),(1/3)*(Table13[[#This Row],[Diameter]]-0.4),(1/3)*(Table13[[#This Row],[Height]]-0.4)*Table13[[#This Row],[Whole_weight]]*0.5)</f>
        <v>0.96811458333333333</v>
      </c>
      <c r="W302" s="3" cm="1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s="3" t="e">
        <f>IF(Table13[[#This Row],[Category All]]="Category 1",Table13[[#This Row],[Base Abalone Value]]*1.5,NA())</f>
        <v>#N/A</v>
      </c>
      <c r="Y302" s="3">
        <f>IF(Table13[[#This Row],[Category All]]="Category 2",Table13[[#This Row],[Base Abalone Value]]*0.8,NA())</f>
        <v>0.77449166666666669</v>
      </c>
      <c r="Z302" s="3" t="e">
        <f>IF(Table13[[#This Row],[Category All]]="Category 3",Table13[[#This Row],[Base Abalone Value]],NA())</f>
        <v>#N/A</v>
      </c>
    </row>
    <row r="303" spans="1:26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 s="3">
        <f>SUM(1,(1/3)*(Table13[[#This Row],[Length]]-0.5),(1/3)*(Table13[[#This Row],[Diameter]]-0.4),(1/3)*(Table13[[#This Row],[Height]]-0.4)*Table13[[#This Row],[Whole_weight]]*0.5)</f>
        <v>0.99137166666666665</v>
      </c>
      <c r="W303" s="3" cm="1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s="3" t="e">
        <f>IF(Table13[[#This Row],[Category All]]="Category 1",Table13[[#This Row],[Base Abalone Value]]*1.5,NA())</f>
        <v>#N/A</v>
      </c>
      <c r="Y303" s="3">
        <f>IF(Table13[[#This Row],[Category All]]="Category 2",Table13[[#This Row],[Base Abalone Value]]*0.8,NA())</f>
        <v>0.79309733333333332</v>
      </c>
      <c r="Z303" s="3" t="e">
        <f>IF(Table13[[#This Row],[Category All]]="Category 3",Table13[[#This Row],[Base Abalone Value]],NA())</f>
        <v>#N/A</v>
      </c>
    </row>
    <row r="304" spans="1:26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 s="3">
        <f>SUM(1,(1/3)*(Table13[[#This Row],[Length]]-0.5),(1/3)*(Table13[[#This Row],[Diameter]]-0.4),(1/3)*(Table13[[#This Row],[Height]]-0.4)*Table13[[#This Row],[Whole_weight]]*0.5)</f>
        <v>1.0468208333333333</v>
      </c>
      <c r="W304" s="3" cm="1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s="3" t="e">
        <f>IF(Table13[[#This Row],[Category All]]="Category 1",Table13[[#This Row],[Base Abalone Value]]*1.5,NA())</f>
        <v>#N/A</v>
      </c>
      <c r="Y304" s="3" t="e">
        <f>IF(Table13[[#This Row],[Category All]]="Category 2",Table13[[#This Row],[Base Abalone Value]]*0.8,NA())</f>
        <v>#N/A</v>
      </c>
      <c r="Z304" s="3">
        <f>IF(Table13[[#This Row],[Category All]]="Category 3",Table13[[#This Row],[Base Abalone Value]],NA())</f>
        <v>1.0468208333333333</v>
      </c>
    </row>
    <row r="305" spans="1:26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 s="3">
        <f>SUM(1,(1/3)*(Table13[[#This Row],[Length]]-0.5),(1/3)*(Table13[[#This Row],[Diameter]]-0.4),(1/3)*(Table13[[#This Row],[Height]]-0.4)*Table13[[#This Row],[Whole_weight]]*0.5)</f>
        <v>0.96935000000000004</v>
      </c>
      <c r="W305" s="3" cm="1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s="3" t="e">
        <f>IF(Table13[[#This Row],[Category All]]="Category 1",Table13[[#This Row],[Base Abalone Value]]*1.5,NA())</f>
        <v>#N/A</v>
      </c>
      <c r="Y305" s="3">
        <f>IF(Table13[[#This Row],[Category All]]="Category 2",Table13[[#This Row],[Base Abalone Value]]*0.8,NA())</f>
        <v>0.77548000000000006</v>
      </c>
      <c r="Z305" s="3" t="e">
        <f>IF(Table13[[#This Row],[Category All]]="Category 3",Table13[[#This Row],[Base Abalone Value]],NA())</f>
        <v>#N/A</v>
      </c>
    </row>
    <row r="306" spans="1:26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 s="3">
        <f>SUM(1,(1/3)*(Table13[[#This Row],[Length]]-0.5),(1/3)*(Table13[[#This Row],[Diameter]]-0.4),(1/3)*(Table13[[#This Row],[Height]]-0.4)*Table13[[#This Row],[Whole_weight]]*0.5)</f>
        <v>0.86371666666666669</v>
      </c>
      <c r="W306" s="3" cm="1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s="3" t="e">
        <f>IF(Table13[[#This Row],[Category All]]="Category 1",Table13[[#This Row],[Base Abalone Value]]*1.5,NA())</f>
        <v>#N/A</v>
      </c>
      <c r="Y306" s="3">
        <f>IF(Table13[[#This Row],[Category All]]="Category 2",Table13[[#This Row],[Base Abalone Value]]*0.8,NA())</f>
        <v>0.69097333333333344</v>
      </c>
      <c r="Z306" s="3" t="e">
        <f>IF(Table13[[#This Row],[Category All]]="Category 3",Table13[[#This Row],[Base Abalone Value]],NA())</f>
        <v>#N/A</v>
      </c>
    </row>
    <row r="307" spans="1:26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 s="3">
        <f>SUM(1,(1/3)*(Table13[[#This Row],[Length]]-0.5),(1/3)*(Table13[[#This Row],[Diameter]]-0.4),(1/3)*(Table13[[#This Row],[Height]]-0.4)*Table13[[#This Row],[Whole_weight]]*0.5)</f>
        <v>0.94826250000000001</v>
      </c>
      <c r="W307" s="3" cm="1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s="3" t="e">
        <f>IF(Table13[[#This Row],[Category All]]="Category 1",Table13[[#This Row],[Base Abalone Value]]*1.5,NA())</f>
        <v>#N/A</v>
      </c>
      <c r="Y307" s="3">
        <f>IF(Table13[[#This Row],[Category All]]="Category 2",Table13[[#This Row],[Base Abalone Value]]*0.8,NA())</f>
        <v>0.75861000000000001</v>
      </c>
      <c r="Z307" s="3" t="e">
        <f>IF(Table13[[#This Row],[Category All]]="Category 3",Table13[[#This Row],[Base Abalone Value]],NA())</f>
        <v>#N/A</v>
      </c>
    </row>
    <row r="308" spans="1:26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 s="3">
        <f>SUM(1,(1/3)*(Table13[[#This Row],[Length]]-0.5),(1/3)*(Table13[[#This Row],[Diameter]]-0.4),(1/3)*(Table13[[#This Row],[Height]]-0.4)*Table13[[#This Row],[Whole_weight]]*0.5)</f>
        <v>0.96334666666666657</v>
      </c>
      <c r="W308" s="3" cm="1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s="3" t="e">
        <f>IF(Table13[[#This Row],[Category All]]="Category 1",Table13[[#This Row],[Base Abalone Value]]*1.5,NA())</f>
        <v>#N/A</v>
      </c>
      <c r="Y308" s="3">
        <f>IF(Table13[[#This Row],[Category All]]="Category 2",Table13[[#This Row],[Base Abalone Value]]*0.8,NA())</f>
        <v>0.77067733333333333</v>
      </c>
      <c r="Z308" s="3" t="e">
        <f>IF(Table13[[#This Row],[Category All]]="Category 3",Table13[[#This Row],[Base Abalone Value]],NA())</f>
        <v>#N/A</v>
      </c>
    </row>
    <row r="309" spans="1:26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 s="3">
        <f>SUM(1,(1/3)*(Table13[[#This Row],[Length]]-0.5),(1/3)*(Table13[[#This Row],[Diameter]]-0.4),(1/3)*(Table13[[#This Row],[Height]]-0.4)*Table13[[#This Row],[Whole_weight]]*0.5)</f>
        <v>1.0336329166666667</v>
      </c>
      <c r="W309" s="3" cm="1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s="3" t="e">
        <f>IF(Table13[[#This Row],[Category All]]="Category 1",Table13[[#This Row],[Base Abalone Value]]*1.5,NA())</f>
        <v>#N/A</v>
      </c>
      <c r="Y309" s="3" t="e">
        <f>IF(Table13[[#This Row],[Category All]]="Category 2",Table13[[#This Row],[Base Abalone Value]]*0.8,NA())</f>
        <v>#N/A</v>
      </c>
      <c r="Z309" s="3">
        <f>IF(Table13[[#This Row],[Category All]]="Category 3",Table13[[#This Row],[Base Abalone Value]],NA())</f>
        <v>1.0336329166666667</v>
      </c>
    </row>
    <row r="310" spans="1:26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 s="3">
        <f>SUM(1,(1/3)*(Table13[[#This Row],[Length]]-0.5),(1/3)*(Table13[[#This Row],[Diameter]]-0.4),(1/3)*(Table13[[#This Row],[Height]]-0.4)*Table13[[#This Row],[Whole_weight]]*0.5)</f>
        <v>1.0151891666666666</v>
      </c>
      <c r="W310" s="3" cm="1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s="3" t="e">
        <f>IF(Table13[[#This Row],[Category All]]="Category 1",Table13[[#This Row],[Base Abalone Value]]*1.5,NA())</f>
        <v>#N/A</v>
      </c>
      <c r="Y310" s="3" t="e">
        <f>IF(Table13[[#This Row],[Category All]]="Category 2",Table13[[#This Row],[Base Abalone Value]]*0.8,NA())</f>
        <v>#N/A</v>
      </c>
      <c r="Z310" s="3">
        <f>IF(Table13[[#This Row],[Category All]]="Category 3",Table13[[#This Row],[Base Abalone Value]],NA())</f>
        <v>1.0151891666666666</v>
      </c>
    </row>
    <row r="311" spans="1:26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 s="3">
        <f>SUM(1,(1/3)*(Table13[[#This Row],[Length]]-0.5),(1/3)*(Table13[[#This Row],[Diameter]]-0.4),(1/3)*(Table13[[#This Row],[Height]]-0.4)*Table13[[#This Row],[Whole_weight]]*0.5)</f>
        <v>0.96847833333333322</v>
      </c>
      <c r="W311" s="3" cm="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s="3" t="e">
        <f>IF(Table13[[#This Row],[Category All]]="Category 1",Table13[[#This Row],[Base Abalone Value]]*1.5,NA())</f>
        <v>#N/A</v>
      </c>
      <c r="Y311" s="3">
        <f>IF(Table13[[#This Row],[Category All]]="Category 2",Table13[[#This Row],[Base Abalone Value]]*0.8,NA())</f>
        <v>0.77478266666666662</v>
      </c>
      <c r="Z311" s="3" t="e">
        <f>IF(Table13[[#This Row],[Category All]]="Category 3",Table13[[#This Row],[Base Abalone Value]],NA())</f>
        <v>#N/A</v>
      </c>
    </row>
    <row r="312" spans="1:26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 s="3">
        <f>SUM(1,(1/3)*(Table13[[#This Row],[Length]]-0.5),(1/3)*(Table13[[#This Row],[Diameter]]-0.4),(1/3)*(Table13[[#This Row],[Height]]-0.4)*Table13[[#This Row],[Whole_weight]]*0.5)</f>
        <v>0.92295833333333321</v>
      </c>
      <c r="W312" s="3" cm="1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s="3" t="e">
        <f>IF(Table13[[#This Row],[Category All]]="Category 1",Table13[[#This Row],[Base Abalone Value]]*1.5,NA())</f>
        <v>#N/A</v>
      </c>
      <c r="Y312" s="3">
        <f>IF(Table13[[#This Row],[Category All]]="Category 2",Table13[[#This Row],[Base Abalone Value]]*0.8,NA())</f>
        <v>0.73836666666666662</v>
      </c>
      <c r="Z312" s="3" t="e">
        <f>IF(Table13[[#This Row],[Category All]]="Category 3",Table13[[#This Row],[Base Abalone Value]],NA())</f>
        <v>#N/A</v>
      </c>
    </row>
    <row r="313" spans="1:26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 s="3">
        <f>SUM(1,(1/3)*(Table13[[#This Row],[Length]]-0.5),(1/3)*(Table13[[#This Row],[Diameter]]-0.4),(1/3)*(Table13[[#This Row],[Height]]-0.4)*Table13[[#This Row],[Whole_weight]]*0.5)</f>
        <v>0.9222083333333333</v>
      </c>
      <c r="W313" s="3" cm="1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s="3" t="e">
        <f>IF(Table13[[#This Row],[Category All]]="Category 1",Table13[[#This Row],[Base Abalone Value]]*1.5,NA())</f>
        <v>#N/A</v>
      </c>
      <c r="Y313" s="3">
        <f>IF(Table13[[#This Row],[Category All]]="Category 2",Table13[[#This Row],[Base Abalone Value]]*0.8,NA())</f>
        <v>0.73776666666666668</v>
      </c>
      <c r="Z313" s="3" t="e">
        <f>IF(Table13[[#This Row],[Category All]]="Category 3",Table13[[#This Row],[Base Abalone Value]],NA())</f>
        <v>#N/A</v>
      </c>
    </row>
    <row r="314" spans="1:26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 s="3">
        <f>SUM(1,(1/3)*(Table13[[#This Row],[Length]]-0.5),(1/3)*(Table13[[#This Row],[Diameter]]-0.4),(1/3)*(Table13[[#This Row],[Height]]-0.4)*Table13[[#This Row],[Whole_weight]]*0.5)</f>
        <v>0.90707208333333333</v>
      </c>
      <c r="W314" s="3" cm="1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s="3" t="e">
        <f>IF(Table13[[#This Row],[Category All]]="Category 1",Table13[[#This Row],[Base Abalone Value]]*1.5,NA())</f>
        <v>#N/A</v>
      </c>
      <c r="Y314" s="3">
        <f>IF(Table13[[#This Row],[Category All]]="Category 2",Table13[[#This Row],[Base Abalone Value]]*0.8,NA())</f>
        <v>0.72565766666666676</v>
      </c>
      <c r="Z314" s="3" t="e">
        <f>IF(Table13[[#This Row],[Category All]]="Category 3",Table13[[#This Row],[Base Abalone Value]],NA())</f>
        <v>#N/A</v>
      </c>
    </row>
    <row r="315" spans="1:26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 s="3">
        <f>SUM(1,(1/3)*(Table13[[#This Row],[Length]]-0.5),(1/3)*(Table13[[#This Row],[Diameter]]-0.4),(1/3)*(Table13[[#This Row],[Height]]-0.4)*Table13[[#This Row],[Whole_weight]]*0.5)</f>
        <v>0.98306916666666666</v>
      </c>
      <c r="W315" s="3" cm="1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s="3" t="e">
        <f>IF(Table13[[#This Row],[Category All]]="Category 1",Table13[[#This Row],[Base Abalone Value]]*1.5,NA())</f>
        <v>#N/A</v>
      </c>
      <c r="Y315" s="3">
        <f>IF(Table13[[#This Row],[Category All]]="Category 2",Table13[[#This Row],[Base Abalone Value]]*0.8,NA())</f>
        <v>0.7864553333333334</v>
      </c>
      <c r="Z315" s="3" t="e">
        <f>IF(Table13[[#This Row],[Category All]]="Category 3",Table13[[#This Row],[Base Abalone Value]],NA())</f>
        <v>#N/A</v>
      </c>
    </row>
    <row r="316" spans="1:26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 s="3">
        <f>SUM(1,(1/3)*(Table13[[#This Row],[Length]]-0.5),(1/3)*(Table13[[#This Row],[Diameter]]-0.4),(1/3)*(Table13[[#This Row],[Height]]-0.4)*Table13[[#This Row],[Whole_weight]]*0.5)</f>
        <v>0.92944833333333332</v>
      </c>
      <c r="W316" s="3" cm="1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s="3" t="e">
        <f>IF(Table13[[#This Row],[Category All]]="Category 1",Table13[[#This Row],[Base Abalone Value]]*1.5,NA())</f>
        <v>#N/A</v>
      </c>
      <c r="Y316" s="3">
        <f>IF(Table13[[#This Row],[Category All]]="Category 2",Table13[[#This Row],[Base Abalone Value]]*0.8,NA())</f>
        <v>0.7435586666666667</v>
      </c>
      <c r="Z316" s="3" t="e">
        <f>IF(Table13[[#This Row],[Category All]]="Category 3",Table13[[#This Row],[Base Abalone Value]],NA())</f>
        <v>#N/A</v>
      </c>
    </row>
    <row r="317" spans="1:26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 s="3">
        <f>SUM(1,(1/3)*(Table13[[#This Row],[Length]]-0.5),(1/3)*(Table13[[#This Row],[Diameter]]-0.4),(1/3)*(Table13[[#This Row],[Height]]-0.4)*Table13[[#This Row],[Whole_weight]]*0.5)</f>
        <v>0.99210500000000001</v>
      </c>
      <c r="W317" s="3" cm="1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s="3" t="e">
        <f>IF(Table13[[#This Row],[Category All]]="Category 1",Table13[[#This Row],[Base Abalone Value]]*1.5,NA())</f>
        <v>#N/A</v>
      </c>
      <c r="Y317" s="3">
        <f>IF(Table13[[#This Row],[Category All]]="Category 2",Table13[[#This Row],[Base Abalone Value]]*0.8,NA())</f>
        <v>0.79368400000000006</v>
      </c>
      <c r="Z317" s="3" t="e">
        <f>IF(Table13[[#This Row],[Category All]]="Category 3",Table13[[#This Row],[Base Abalone Value]],NA())</f>
        <v>#N/A</v>
      </c>
    </row>
    <row r="318" spans="1:26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 s="3">
        <f>SUM(1,(1/3)*(Table13[[#This Row],[Length]]-0.5),(1/3)*(Table13[[#This Row],[Diameter]]-0.4),(1/3)*(Table13[[#This Row],[Height]]-0.4)*Table13[[#This Row],[Whole_weight]]*0.5)</f>
        <v>0.91457500000000003</v>
      </c>
      <c r="W318" s="3" cm="1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s="3" t="e">
        <f>IF(Table13[[#This Row],[Category All]]="Category 1",Table13[[#This Row],[Base Abalone Value]]*1.5,NA())</f>
        <v>#N/A</v>
      </c>
      <c r="Y318" s="3">
        <f>IF(Table13[[#This Row],[Category All]]="Category 2",Table13[[#This Row],[Base Abalone Value]]*0.8,NA())</f>
        <v>0.73166000000000009</v>
      </c>
      <c r="Z318" s="3" t="e">
        <f>IF(Table13[[#This Row],[Category All]]="Category 3",Table13[[#This Row],[Base Abalone Value]],NA())</f>
        <v>#N/A</v>
      </c>
    </row>
    <row r="319" spans="1:26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 s="3">
        <f>SUM(1,(1/3)*(Table13[[#This Row],[Length]]-0.5),(1/3)*(Table13[[#This Row],[Diameter]]-0.4),(1/3)*(Table13[[#This Row],[Height]]-0.4)*Table13[[#This Row],[Whole_weight]]*0.5)</f>
        <v>0.97970999999999997</v>
      </c>
      <c r="W319" s="3" cm="1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s="3" t="e">
        <f>IF(Table13[[#This Row],[Category All]]="Category 1",Table13[[#This Row],[Base Abalone Value]]*1.5,NA())</f>
        <v>#N/A</v>
      </c>
      <c r="Y319" s="3">
        <f>IF(Table13[[#This Row],[Category All]]="Category 2",Table13[[#This Row],[Base Abalone Value]]*0.8,NA())</f>
        <v>0.78376800000000002</v>
      </c>
      <c r="Z319" s="3" t="e">
        <f>IF(Table13[[#This Row],[Category All]]="Category 3",Table13[[#This Row],[Base Abalone Value]],NA())</f>
        <v>#N/A</v>
      </c>
    </row>
    <row r="320" spans="1:26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 s="3">
        <f>SUM(1,(1/3)*(Table13[[#This Row],[Length]]-0.5),(1/3)*(Table13[[#This Row],[Diameter]]-0.4),(1/3)*(Table13[[#This Row],[Height]]-0.4)*Table13[[#This Row],[Whole_weight]]*0.5)</f>
        <v>0.96901708333333325</v>
      </c>
      <c r="W320" s="3" cm="1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s="3" t="e">
        <f>IF(Table13[[#This Row],[Category All]]="Category 1",Table13[[#This Row],[Base Abalone Value]]*1.5,NA())</f>
        <v>#N/A</v>
      </c>
      <c r="Y320" s="3">
        <f>IF(Table13[[#This Row],[Category All]]="Category 2",Table13[[#This Row],[Base Abalone Value]]*0.8,NA())</f>
        <v>0.77521366666666669</v>
      </c>
      <c r="Z320" s="3" t="e">
        <f>IF(Table13[[#This Row],[Category All]]="Category 3",Table13[[#This Row],[Base Abalone Value]],NA())</f>
        <v>#N/A</v>
      </c>
    </row>
    <row r="321" spans="1:26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 s="3">
        <f>SUM(1,(1/3)*(Table13[[#This Row],[Length]]-0.5),(1/3)*(Table13[[#This Row],[Diameter]]-0.4),(1/3)*(Table13[[#This Row],[Height]]-0.4)*Table13[[#This Row],[Whole_weight]]*0.5)</f>
        <v>0.80509875000000009</v>
      </c>
      <c r="W321" s="3" cm="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s="3" t="e">
        <f>IF(Table13[[#This Row],[Category All]]="Category 1",Table13[[#This Row],[Base Abalone Value]]*1.5,NA())</f>
        <v>#N/A</v>
      </c>
      <c r="Y321" s="3">
        <f>IF(Table13[[#This Row],[Category All]]="Category 2",Table13[[#This Row],[Base Abalone Value]]*0.8,NA())</f>
        <v>0.64407900000000007</v>
      </c>
      <c r="Z321" s="3" t="e">
        <f>IF(Table13[[#This Row],[Category All]]="Category 3",Table13[[#This Row],[Base Abalone Value]],NA())</f>
        <v>#N/A</v>
      </c>
    </row>
    <row r="322" spans="1:26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 s="3">
        <f>SUM(1,(1/3)*(Table13[[#This Row],[Length]]-0.5),(1/3)*(Table13[[#This Row],[Diameter]]-0.4),(1/3)*(Table13[[#This Row],[Height]]-0.4)*Table13[[#This Row],[Whole_weight]]*0.5)</f>
        <v>0.98475999999999986</v>
      </c>
      <c r="W322" s="3" cm="1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s="3" t="e">
        <f>IF(Table13[[#This Row],[Category All]]="Category 1",Table13[[#This Row],[Base Abalone Value]]*1.5,NA())</f>
        <v>#N/A</v>
      </c>
      <c r="Y322" s="3">
        <f>IF(Table13[[#This Row],[Category All]]="Category 2",Table13[[#This Row],[Base Abalone Value]]*0.8,NA())</f>
        <v>0.78780799999999995</v>
      </c>
      <c r="Z322" s="3" t="e">
        <f>IF(Table13[[#This Row],[Category All]]="Category 3",Table13[[#This Row],[Base Abalone Value]],NA())</f>
        <v>#N/A</v>
      </c>
    </row>
    <row r="323" spans="1:26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 s="3">
        <f>SUM(1,(1/3)*(Table13[[#This Row],[Length]]-0.5),(1/3)*(Table13[[#This Row],[Diameter]]-0.4),(1/3)*(Table13[[#This Row],[Height]]-0.4)*Table13[[#This Row],[Whole_weight]]*0.5)</f>
        <v>1.0467916666666668</v>
      </c>
      <c r="W323" s="3" cm="1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s="3" t="e">
        <f>IF(Table13[[#This Row],[Category All]]="Category 1",Table13[[#This Row],[Base Abalone Value]]*1.5,NA())</f>
        <v>#N/A</v>
      </c>
      <c r="Y323" s="3" t="e">
        <f>IF(Table13[[#This Row],[Category All]]="Category 2",Table13[[#This Row],[Base Abalone Value]]*0.8,NA())</f>
        <v>#N/A</v>
      </c>
      <c r="Z323" s="3">
        <f>IF(Table13[[#This Row],[Category All]]="Category 3",Table13[[#This Row],[Base Abalone Value]],NA())</f>
        <v>1.0467916666666668</v>
      </c>
    </row>
    <row r="324" spans="1:26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 s="3">
        <f>SUM(1,(1/3)*(Table13[[#This Row],[Length]]-0.5),(1/3)*(Table13[[#This Row],[Diameter]]-0.4),(1/3)*(Table13[[#This Row],[Height]]-0.4)*Table13[[#This Row],[Whole_weight]]*0.5)</f>
        <v>0.87546458333333332</v>
      </c>
      <c r="W324" s="3" cm="1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s="3" t="e">
        <f>IF(Table13[[#This Row],[Category All]]="Category 1",Table13[[#This Row],[Base Abalone Value]]*1.5,NA())</f>
        <v>#N/A</v>
      </c>
      <c r="Y324" s="3">
        <f>IF(Table13[[#This Row],[Category All]]="Category 2",Table13[[#This Row],[Base Abalone Value]]*0.8,NA())</f>
        <v>0.70037166666666673</v>
      </c>
      <c r="Z324" s="3" t="e">
        <f>IF(Table13[[#This Row],[Category All]]="Category 3",Table13[[#This Row],[Base Abalone Value]],NA())</f>
        <v>#N/A</v>
      </c>
    </row>
    <row r="325" spans="1:26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 s="3">
        <f>SUM(1,(1/3)*(Table13[[#This Row],[Length]]-0.5),(1/3)*(Table13[[#This Row],[Diameter]]-0.4),(1/3)*(Table13[[#This Row],[Height]]-0.4)*Table13[[#This Row],[Whole_weight]]*0.5)</f>
        <v>1.0010008333333331</v>
      </c>
      <c r="W325" s="3" cm="1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s="3" t="e">
        <f>IF(Table13[[#This Row],[Category All]]="Category 1",Table13[[#This Row],[Base Abalone Value]]*1.5,NA())</f>
        <v>#N/A</v>
      </c>
      <c r="Y325" s="3">
        <f>IF(Table13[[#This Row],[Category All]]="Category 2",Table13[[#This Row],[Base Abalone Value]]*0.8,NA())</f>
        <v>0.80080066666666649</v>
      </c>
      <c r="Z325" s="3" t="e">
        <f>IF(Table13[[#This Row],[Category All]]="Category 3",Table13[[#This Row],[Base Abalone Value]],NA())</f>
        <v>#N/A</v>
      </c>
    </row>
    <row r="326" spans="1:26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 s="3">
        <f>SUM(1,(1/3)*(Table13[[#This Row],[Length]]-0.5),(1/3)*(Table13[[#This Row],[Diameter]]-0.4),(1/3)*(Table13[[#This Row],[Height]]-0.4)*Table13[[#This Row],[Whole_weight]]*0.5)</f>
        <v>0.96693958333333341</v>
      </c>
      <c r="W326" s="3" cm="1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s="3" t="e">
        <f>IF(Table13[[#This Row],[Category All]]="Category 1",Table13[[#This Row],[Base Abalone Value]]*1.5,NA())</f>
        <v>#N/A</v>
      </c>
      <c r="Y326" s="3">
        <f>IF(Table13[[#This Row],[Category All]]="Category 2",Table13[[#This Row],[Base Abalone Value]]*0.8,NA())</f>
        <v>0.77355166666666675</v>
      </c>
      <c r="Z326" s="3" t="e">
        <f>IF(Table13[[#This Row],[Category All]]="Category 3",Table13[[#This Row],[Base Abalone Value]],NA())</f>
        <v>#N/A</v>
      </c>
    </row>
    <row r="327" spans="1:26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 s="3">
        <f>SUM(1,(1/3)*(Table13[[#This Row],[Length]]-0.5),(1/3)*(Table13[[#This Row],[Diameter]]-0.4),(1/3)*(Table13[[#This Row],[Height]]-0.4)*Table13[[#This Row],[Whole_weight]]*0.5)</f>
        <v>0.98087916666666664</v>
      </c>
      <c r="W327" s="3" cm="1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s="3" t="e">
        <f>IF(Table13[[#This Row],[Category All]]="Category 1",Table13[[#This Row],[Base Abalone Value]]*1.5,NA())</f>
        <v>#N/A</v>
      </c>
      <c r="Y327" s="3">
        <f>IF(Table13[[#This Row],[Category All]]="Category 2",Table13[[#This Row],[Base Abalone Value]]*0.8,NA())</f>
        <v>0.78470333333333331</v>
      </c>
      <c r="Z327" s="3" t="e">
        <f>IF(Table13[[#This Row],[Category All]]="Category 3",Table13[[#This Row],[Base Abalone Value]],NA())</f>
        <v>#N/A</v>
      </c>
    </row>
    <row r="328" spans="1:26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 s="3">
        <f>SUM(1,(1/3)*(Table13[[#This Row],[Length]]-0.5),(1/3)*(Table13[[#This Row],[Diameter]]-0.4),(1/3)*(Table13[[#This Row],[Height]]-0.4)*Table13[[#This Row],[Whole_weight]]*0.5)</f>
        <v>0.93462958333333335</v>
      </c>
      <c r="W328" s="3" cm="1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s="3" t="e">
        <f>IF(Table13[[#This Row],[Category All]]="Category 1",Table13[[#This Row],[Base Abalone Value]]*1.5,NA())</f>
        <v>#N/A</v>
      </c>
      <c r="Y328" s="3">
        <f>IF(Table13[[#This Row],[Category All]]="Category 2",Table13[[#This Row],[Base Abalone Value]]*0.8,NA())</f>
        <v>0.74770366666666677</v>
      </c>
      <c r="Z328" s="3" t="e">
        <f>IF(Table13[[#This Row],[Category All]]="Category 3",Table13[[#This Row],[Base Abalone Value]],NA())</f>
        <v>#N/A</v>
      </c>
    </row>
    <row r="329" spans="1:26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 s="3">
        <f>SUM(1,(1/3)*(Table13[[#This Row],[Length]]-0.5),(1/3)*(Table13[[#This Row],[Diameter]]-0.4),(1/3)*(Table13[[#This Row],[Height]]-0.4)*Table13[[#This Row],[Whole_weight]]*0.5)</f>
        <v>1.0109254166666666</v>
      </c>
      <c r="W329" s="3" cm="1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s="3" t="e">
        <f>IF(Table13[[#This Row],[Category All]]="Category 1",Table13[[#This Row],[Base Abalone Value]]*1.5,NA())</f>
        <v>#N/A</v>
      </c>
      <c r="Y329" s="3">
        <f>IF(Table13[[#This Row],[Category All]]="Category 2",Table13[[#This Row],[Base Abalone Value]]*0.8,NA())</f>
        <v>0.80874033333333328</v>
      </c>
      <c r="Z329" s="3" t="e">
        <f>IF(Table13[[#This Row],[Category All]]="Category 3",Table13[[#This Row],[Base Abalone Value]],NA())</f>
        <v>#N/A</v>
      </c>
    </row>
    <row r="330" spans="1:26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 s="3">
        <f>SUM(1,(1/3)*(Table13[[#This Row],[Length]]-0.5),(1/3)*(Table13[[#This Row],[Diameter]]-0.4),(1/3)*(Table13[[#This Row],[Height]]-0.4)*Table13[[#This Row],[Whole_weight]]*0.5)</f>
        <v>1.0039416666666667</v>
      </c>
      <c r="W330" s="3" cm="1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s="3" t="e">
        <f>IF(Table13[[#This Row],[Category All]]="Category 1",Table13[[#This Row],[Base Abalone Value]]*1.5,NA())</f>
        <v>#N/A</v>
      </c>
      <c r="Y330" s="3">
        <f>IF(Table13[[#This Row],[Category All]]="Category 2",Table13[[#This Row],[Base Abalone Value]]*0.8,NA())</f>
        <v>0.80315333333333339</v>
      </c>
      <c r="Z330" s="3" t="e">
        <f>IF(Table13[[#This Row],[Category All]]="Category 3",Table13[[#This Row],[Base Abalone Value]],NA())</f>
        <v>#N/A</v>
      </c>
    </row>
    <row r="331" spans="1:26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 s="3">
        <f>SUM(1,(1/3)*(Table13[[#This Row],[Length]]-0.5),(1/3)*(Table13[[#This Row],[Diameter]]-0.4),(1/3)*(Table13[[#This Row],[Height]]-0.4)*Table13[[#This Row],[Whole_weight]]*0.5)</f>
        <v>0.91720000000000002</v>
      </c>
      <c r="W331" s="3" cm="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s="3" t="e">
        <f>IF(Table13[[#This Row],[Category All]]="Category 1",Table13[[#This Row],[Base Abalone Value]]*1.5,NA())</f>
        <v>#N/A</v>
      </c>
      <c r="Y331" s="3">
        <f>IF(Table13[[#This Row],[Category All]]="Category 2",Table13[[#This Row],[Base Abalone Value]]*0.8,NA())</f>
        <v>0.73376000000000008</v>
      </c>
      <c r="Z331" s="3" t="e">
        <f>IF(Table13[[#This Row],[Category All]]="Category 3",Table13[[#This Row],[Base Abalone Value]],NA())</f>
        <v>#N/A</v>
      </c>
    </row>
    <row r="332" spans="1:26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 s="3">
        <f>SUM(1,(1/3)*(Table13[[#This Row],[Length]]-0.5),(1/3)*(Table13[[#This Row],[Diameter]]-0.4),(1/3)*(Table13[[#This Row],[Height]]-0.4)*Table13[[#This Row],[Whole_weight]]*0.5)</f>
        <v>0.93075958333333331</v>
      </c>
      <c r="W332" s="3" cm="1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s="3" t="e">
        <f>IF(Table13[[#This Row],[Category All]]="Category 1",Table13[[#This Row],[Base Abalone Value]]*1.5,NA())</f>
        <v>#N/A</v>
      </c>
      <c r="Y332" s="3">
        <f>IF(Table13[[#This Row],[Category All]]="Category 2",Table13[[#This Row],[Base Abalone Value]]*0.8,NA())</f>
        <v>0.74460766666666667</v>
      </c>
      <c r="Z332" s="3" t="e">
        <f>IF(Table13[[#This Row],[Category All]]="Category 3",Table13[[#This Row],[Base Abalone Value]],NA())</f>
        <v>#N/A</v>
      </c>
    </row>
    <row r="333" spans="1:26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 s="3">
        <f>SUM(1,(1/3)*(Table13[[#This Row],[Length]]-0.5),(1/3)*(Table13[[#This Row],[Diameter]]-0.4),(1/3)*(Table13[[#This Row],[Height]]-0.4)*Table13[[#This Row],[Whole_weight]]*0.5)</f>
        <v>1.0023066666666665</v>
      </c>
      <c r="W333" s="3" cm="1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s="3" t="e">
        <f>IF(Table13[[#This Row],[Category All]]="Category 1",Table13[[#This Row],[Base Abalone Value]]*1.5,NA())</f>
        <v>#N/A</v>
      </c>
      <c r="Y333" s="3" t="e">
        <f>IF(Table13[[#This Row],[Category All]]="Category 2",Table13[[#This Row],[Base Abalone Value]]*0.8,NA())</f>
        <v>#N/A</v>
      </c>
      <c r="Z333" s="3">
        <f>IF(Table13[[#This Row],[Category All]]="Category 3",Table13[[#This Row],[Base Abalone Value]],NA())</f>
        <v>1.0023066666666665</v>
      </c>
    </row>
    <row r="334" spans="1:26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 s="3">
        <f>SUM(1,(1/3)*(Table13[[#This Row],[Length]]-0.5),(1/3)*(Table13[[#This Row],[Diameter]]-0.4),(1/3)*(Table13[[#This Row],[Height]]-0.4)*Table13[[#This Row],[Whole_weight]]*0.5)</f>
        <v>0.92666666666666664</v>
      </c>
      <c r="W334" s="3" cm="1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s="3" t="e">
        <f>IF(Table13[[#This Row],[Category All]]="Category 1",Table13[[#This Row],[Base Abalone Value]]*1.5,NA())</f>
        <v>#N/A</v>
      </c>
      <c r="Y334" s="3">
        <f>IF(Table13[[#This Row],[Category All]]="Category 2",Table13[[#This Row],[Base Abalone Value]]*0.8,NA())</f>
        <v>0.7413333333333334</v>
      </c>
      <c r="Z334" s="3" t="e">
        <f>IF(Table13[[#This Row],[Category All]]="Category 3",Table13[[#This Row],[Base Abalone Value]],NA())</f>
        <v>#N/A</v>
      </c>
    </row>
    <row r="335" spans="1:26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 s="3">
        <f>SUM(1,(1/3)*(Table13[[#This Row],[Length]]-0.5),(1/3)*(Table13[[#This Row],[Diameter]]-0.4),(1/3)*(Table13[[#This Row],[Height]]-0.4)*Table13[[#This Row],[Whole_weight]]*0.5)</f>
        <v>1.0306358333333334</v>
      </c>
      <c r="W335" s="3" cm="1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s="3" t="e">
        <f>IF(Table13[[#This Row],[Category All]]="Category 1",Table13[[#This Row],[Base Abalone Value]]*1.5,NA())</f>
        <v>#N/A</v>
      </c>
      <c r="Y335" s="3" t="e">
        <f>IF(Table13[[#This Row],[Category All]]="Category 2",Table13[[#This Row],[Base Abalone Value]]*0.8,NA())</f>
        <v>#N/A</v>
      </c>
      <c r="Z335" s="3">
        <f>IF(Table13[[#This Row],[Category All]]="Category 3",Table13[[#This Row],[Base Abalone Value]],NA())</f>
        <v>1.0306358333333334</v>
      </c>
    </row>
    <row r="336" spans="1:26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 s="3">
        <f>SUM(1,(1/3)*(Table13[[#This Row],[Length]]-0.5),(1/3)*(Table13[[#This Row],[Diameter]]-0.4),(1/3)*(Table13[[#This Row],[Height]]-0.4)*Table13[[#This Row],[Whole_weight]]*0.5)</f>
        <v>1.0490379166666666</v>
      </c>
      <c r="W336" s="3" cm="1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s="3" t="e">
        <f>IF(Table13[[#This Row],[Category All]]="Category 1",Table13[[#This Row],[Base Abalone Value]]*1.5,NA())</f>
        <v>#N/A</v>
      </c>
      <c r="Y336" s="3" t="e">
        <f>IF(Table13[[#This Row],[Category All]]="Category 2",Table13[[#This Row],[Base Abalone Value]]*0.8,NA())</f>
        <v>#N/A</v>
      </c>
      <c r="Z336" s="3">
        <f>IF(Table13[[#This Row],[Category All]]="Category 3",Table13[[#This Row],[Base Abalone Value]],NA())</f>
        <v>1.0490379166666666</v>
      </c>
    </row>
    <row r="337" spans="1:26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 s="3">
        <f>SUM(1,(1/3)*(Table13[[#This Row],[Length]]-0.5),(1/3)*(Table13[[#This Row],[Diameter]]-0.4),(1/3)*(Table13[[#This Row],[Height]]-0.4)*Table13[[#This Row],[Whole_weight]]*0.5)</f>
        <v>0.97831999999999997</v>
      </c>
      <c r="W337" s="3" cm="1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s="3" t="e">
        <f>IF(Table13[[#This Row],[Category All]]="Category 1",Table13[[#This Row],[Base Abalone Value]]*1.5,NA())</f>
        <v>#N/A</v>
      </c>
      <c r="Y337" s="3">
        <f>IF(Table13[[#This Row],[Category All]]="Category 2",Table13[[#This Row],[Base Abalone Value]]*0.8,NA())</f>
        <v>0.78265600000000002</v>
      </c>
      <c r="Z337" s="3" t="e">
        <f>IF(Table13[[#This Row],[Category All]]="Category 3",Table13[[#This Row],[Base Abalone Value]],NA())</f>
        <v>#N/A</v>
      </c>
    </row>
    <row r="338" spans="1:26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 s="3">
        <f>SUM(1,(1/3)*(Table13[[#This Row],[Length]]-0.5),(1/3)*(Table13[[#This Row],[Diameter]]-0.4),(1/3)*(Table13[[#This Row],[Height]]-0.4)*Table13[[#This Row],[Whole_weight]]*0.5)</f>
        <v>1.0200291666666668</v>
      </c>
      <c r="W338" s="3" cm="1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s="3" t="e">
        <f>IF(Table13[[#This Row],[Category All]]="Category 1",Table13[[#This Row],[Base Abalone Value]]*1.5,NA())</f>
        <v>#N/A</v>
      </c>
      <c r="Y338" s="3" t="e">
        <f>IF(Table13[[#This Row],[Category All]]="Category 2",Table13[[#This Row],[Base Abalone Value]]*0.8,NA())</f>
        <v>#N/A</v>
      </c>
      <c r="Z338" s="3">
        <f>IF(Table13[[#This Row],[Category All]]="Category 3",Table13[[#This Row],[Base Abalone Value]],NA())</f>
        <v>1.0200291666666668</v>
      </c>
    </row>
    <row r="339" spans="1:26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 s="3">
        <f>SUM(1,(1/3)*(Table13[[#This Row],[Length]]-0.5),(1/3)*(Table13[[#This Row],[Diameter]]-0.4),(1/3)*(Table13[[#This Row],[Height]]-0.4)*Table13[[#This Row],[Whole_weight]]*0.5)</f>
        <v>0.78887499999999999</v>
      </c>
      <c r="W339" s="3" cm="1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s="3" t="e">
        <f>IF(Table13[[#This Row],[Category All]]="Category 1",Table13[[#This Row],[Base Abalone Value]]*1.5,NA())</f>
        <v>#N/A</v>
      </c>
      <c r="Y339" s="3">
        <f>IF(Table13[[#This Row],[Category All]]="Category 2",Table13[[#This Row],[Base Abalone Value]]*0.8,NA())</f>
        <v>0.63109999999999999</v>
      </c>
      <c r="Z339" s="3" t="e">
        <f>IF(Table13[[#This Row],[Category All]]="Category 3",Table13[[#This Row],[Base Abalone Value]],NA())</f>
        <v>#N/A</v>
      </c>
    </row>
    <row r="340" spans="1:26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 s="3">
        <f>SUM(1,(1/3)*(Table13[[#This Row],[Length]]-0.5),(1/3)*(Table13[[#This Row],[Diameter]]-0.4),(1/3)*(Table13[[#This Row],[Height]]-0.4)*Table13[[#This Row],[Whole_weight]]*0.5)</f>
        <v>1.0307229166666667</v>
      </c>
      <c r="W340" s="3" cm="1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s="3" t="e">
        <f>IF(Table13[[#This Row],[Category All]]="Category 1",Table13[[#This Row],[Base Abalone Value]]*1.5,NA())</f>
        <v>#N/A</v>
      </c>
      <c r="Y340" s="3" t="e">
        <f>IF(Table13[[#This Row],[Category All]]="Category 2",Table13[[#This Row],[Base Abalone Value]]*0.8,NA())</f>
        <v>#N/A</v>
      </c>
      <c r="Z340" s="3">
        <f>IF(Table13[[#This Row],[Category All]]="Category 3",Table13[[#This Row],[Base Abalone Value]],NA())</f>
        <v>1.0307229166666667</v>
      </c>
    </row>
    <row r="341" spans="1:26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 s="3">
        <f>SUM(1,(1/3)*(Table13[[#This Row],[Length]]-0.5),(1/3)*(Table13[[#This Row],[Diameter]]-0.4),(1/3)*(Table13[[#This Row],[Height]]-0.4)*Table13[[#This Row],[Whole_weight]]*0.5)</f>
        <v>0.93468999999999991</v>
      </c>
      <c r="W341" s="3" cm="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s="3" t="e">
        <f>IF(Table13[[#This Row],[Category All]]="Category 1",Table13[[#This Row],[Base Abalone Value]]*1.5,NA())</f>
        <v>#N/A</v>
      </c>
      <c r="Y341" s="3">
        <f>IF(Table13[[#This Row],[Category All]]="Category 2",Table13[[#This Row],[Base Abalone Value]]*0.8,NA())</f>
        <v>0.74775199999999997</v>
      </c>
      <c r="Z341" s="3" t="e">
        <f>IF(Table13[[#This Row],[Category All]]="Category 3",Table13[[#This Row],[Base Abalone Value]],NA())</f>
        <v>#N/A</v>
      </c>
    </row>
    <row r="342" spans="1:26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 s="3">
        <f>SUM(1,(1/3)*(Table13[[#This Row],[Length]]-0.5),(1/3)*(Table13[[#This Row],[Diameter]]-0.4),(1/3)*(Table13[[#This Row],[Height]]-0.4)*Table13[[#This Row],[Whole_weight]]*0.5)</f>
        <v>1.0273937500000001</v>
      </c>
      <c r="W342" s="3" cm="1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s="3" t="e">
        <f>IF(Table13[[#This Row],[Category All]]="Category 1",Table13[[#This Row],[Base Abalone Value]]*1.5,NA())</f>
        <v>#N/A</v>
      </c>
      <c r="Y342" s="3" t="e">
        <f>IF(Table13[[#This Row],[Category All]]="Category 2",Table13[[#This Row],[Base Abalone Value]]*0.8,NA())</f>
        <v>#N/A</v>
      </c>
      <c r="Z342" s="3">
        <f>IF(Table13[[#This Row],[Category All]]="Category 3",Table13[[#This Row],[Base Abalone Value]],NA())</f>
        <v>1.0273937500000001</v>
      </c>
    </row>
    <row r="343" spans="1:26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 s="3">
        <f>SUM(1,(1/3)*(Table13[[#This Row],[Length]]-0.5),(1/3)*(Table13[[#This Row],[Diameter]]-0.4),(1/3)*(Table13[[#This Row],[Height]]-0.4)*Table13[[#This Row],[Whole_weight]]*0.5)</f>
        <v>0.96963916666666672</v>
      </c>
      <c r="W343" s="3" cm="1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s="3" t="e">
        <f>IF(Table13[[#This Row],[Category All]]="Category 1",Table13[[#This Row],[Base Abalone Value]]*1.5,NA())</f>
        <v>#N/A</v>
      </c>
      <c r="Y343" s="3">
        <f>IF(Table13[[#This Row],[Category All]]="Category 2",Table13[[#This Row],[Base Abalone Value]]*0.8,NA())</f>
        <v>0.77571133333333342</v>
      </c>
      <c r="Z343" s="3" t="e">
        <f>IF(Table13[[#This Row],[Category All]]="Category 3",Table13[[#This Row],[Base Abalone Value]],NA())</f>
        <v>#N/A</v>
      </c>
    </row>
    <row r="344" spans="1:26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 s="3">
        <f>SUM(1,(1/3)*(Table13[[#This Row],[Length]]-0.5),(1/3)*(Table13[[#This Row],[Diameter]]-0.4),(1/3)*(Table13[[#This Row],[Height]]-0.4)*Table13[[#This Row],[Whole_weight]]*0.5)</f>
        <v>1.0618974999999999</v>
      </c>
      <c r="W344" s="3" cm="1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s="3" t="e">
        <f>IF(Table13[[#This Row],[Category All]]="Category 1",Table13[[#This Row],[Base Abalone Value]]*1.5,NA())</f>
        <v>#N/A</v>
      </c>
      <c r="Y344" s="3" t="e">
        <f>IF(Table13[[#This Row],[Category All]]="Category 2",Table13[[#This Row],[Base Abalone Value]]*0.8,NA())</f>
        <v>#N/A</v>
      </c>
      <c r="Z344" s="3">
        <f>IF(Table13[[#This Row],[Category All]]="Category 3",Table13[[#This Row],[Base Abalone Value]],NA())</f>
        <v>1.0618974999999999</v>
      </c>
    </row>
    <row r="345" spans="1:26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 s="3">
        <f>SUM(1,(1/3)*(Table13[[#This Row],[Length]]-0.5),(1/3)*(Table13[[#This Row],[Diameter]]-0.4),(1/3)*(Table13[[#This Row],[Height]]-0.4)*Table13[[#This Row],[Whole_weight]]*0.5)</f>
        <v>1.0150416666666668</v>
      </c>
      <c r="W345" s="3" cm="1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s="3" t="e">
        <f>IF(Table13[[#This Row],[Category All]]="Category 1",Table13[[#This Row],[Base Abalone Value]]*1.5,NA())</f>
        <v>#N/A</v>
      </c>
      <c r="Y345" s="3" t="e">
        <f>IF(Table13[[#This Row],[Category All]]="Category 2",Table13[[#This Row],[Base Abalone Value]]*0.8,NA())</f>
        <v>#N/A</v>
      </c>
      <c r="Z345" s="3">
        <f>IF(Table13[[#This Row],[Category All]]="Category 3",Table13[[#This Row],[Base Abalone Value]],NA())</f>
        <v>1.0150416666666668</v>
      </c>
    </row>
    <row r="346" spans="1:26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 s="3">
        <f>SUM(1,(1/3)*(Table13[[#This Row],[Length]]-0.5),(1/3)*(Table13[[#This Row],[Diameter]]-0.4),(1/3)*(Table13[[#This Row],[Height]]-0.4)*Table13[[#This Row],[Whole_weight]]*0.5)</f>
        <v>0.95804333333333336</v>
      </c>
      <c r="W346" s="3" cm="1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s="3" t="e">
        <f>IF(Table13[[#This Row],[Category All]]="Category 1",Table13[[#This Row],[Base Abalone Value]]*1.5,NA())</f>
        <v>#N/A</v>
      </c>
      <c r="Y346" s="3">
        <f>IF(Table13[[#This Row],[Category All]]="Category 2",Table13[[#This Row],[Base Abalone Value]]*0.8,NA())</f>
        <v>0.76643466666666671</v>
      </c>
      <c r="Z346" s="3" t="e">
        <f>IF(Table13[[#This Row],[Category All]]="Category 3",Table13[[#This Row],[Base Abalone Value]],NA())</f>
        <v>#N/A</v>
      </c>
    </row>
    <row r="347" spans="1:26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 s="3">
        <f>SUM(1,(1/3)*(Table13[[#This Row],[Length]]-0.5),(1/3)*(Table13[[#This Row],[Diameter]]-0.4),(1/3)*(Table13[[#This Row],[Height]]-0.4)*Table13[[#This Row],[Whole_weight]]*0.5)</f>
        <v>0.95439833333333324</v>
      </c>
      <c r="W347" s="3" cm="1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s="3" t="e">
        <f>IF(Table13[[#This Row],[Category All]]="Category 1",Table13[[#This Row],[Base Abalone Value]]*1.5,NA())</f>
        <v>#N/A</v>
      </c>
      <c r="Y347" s="3">
        <f>IF(Table13[[#This Row],[Category All]]="Category 2",Table13[[#This Row],[Base Abalone Value]]*0.8,NA())</f>
        <v>0.76351866666666668</v>
      </c>
      <c r="Z347" s="3" t="e">
        <f>IF(Table13[[#This Row],[Category All]]="Category 3",Table13[[#This Row],[Base Abalone Value]],NA())</f>
        <v>#N/A</v>
      </c>
    </row>
    <row r="348" spans="1:26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 s="3">
        <f>SUM(1,(1/3)*(Table13[[#This Row],[Length]]-0.5),(1/3)*(Table13[[#This Row],[Diameter]]-0.4),(1/3)*(Table13[[#This Row],[Height]]-0.4)*Table13[[#This Row],[Whole_weight]]*0.5)</f>
        <v>0.94732000000000005</v>
      </c>
      <c r="W348" s="3" cm="1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s="3" t="e">
        <f>IF(Table13[[#This Row],[Category All]]="Category 1",Table13[[#This Row],[Base Abalone Value]]*1.5,NA())</f>
        <v>#N/A</v>
      </c>
      <c r="Y348" s="3">
        <f>IF(Table13[[#This Row],[Category All]]="Category 2",Table13[[#This Row],[Base Abalone Value]]*0.8,NA())</f>
        <v>0.75785600000000009</v>
      </c>
      <c r="Z348" s="3" t="e">
        <f>IF(Table13[[#This Row],[Category All]]="Category 3",Table13[[#This Row],[Base Abalone Value]],NA())</f>
        <v>#N/A</v>
      </c>
    </row>
    <row r="349" spans="1:26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 s="3">
        <f>SUM(1,(1/3)*(Table13[[#This Row],[Length]]-0.5),(1/3)*(Table13[[#This Row],[Diameter]]-0.4),(1/3)*(Table13[[#This Row],[Height]]-0.4)*Table13[[#This Row],[Whole_weight]]*0.5)</f>
        <v>0.86724500000000004</v>
      </c>
      <c r="W349" s="3" cm="1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s="3" t="e">
        <f>IF(Table13[[#This Row],[Category All]]="Category 1",Table13[[#This Row],[Base Abalone Value]]*1.5,NA())</f>
        <v>#N/A</v>
      </c>
      <c r="Y349" s="3">
        <f>IF(Table13[[#This Row],[Category All]]="Category 2",Table13[[#This Row],[Base Abalone Value]]*0.8,NA())</f>
        <v>0.69379600000000008</v>
      </c>
      <c r="Z349" s="3" t="e">
        <f>IF(Table13[[#This Row],[Category All]]="Category 3",Table13[[#This Row],[Base Abalone Value]],NA())</f>
        <v>#N/A</v>
      </c>
    </row>
    <row r="350" spans="1:26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 s="3">
        <f>SUM(1,(1/3)*(Table13[[#This Row],[Length]]-0.5),(1/3)*(Table13[[#This Row],[Diameter]]-0.4),(1/3)*(Table13[[#This Row],[Height]]-0.4)*Table13[[#This Row],[Whole_weight]]*0.5)</f>
        <v>0.91566249999999993</v>
      </c>
      <c r="W350" s="3" cm="1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s="3" t="e">
        <f>IF(Table13[[#This Row],[Category All]]="Category 1",Table13[[#This Row],[Base Abalone Value]]*1.5,NA())</f>
        <v>#N/A</v>
      </c>
      <c r="Y350" s="3">
        <f>IF(Table13[[#This Row],[Category All]]="Category 2",Table13[[#This Row],[Base Abalone Value]]*0.8,NA())</f>
        <v>0.73253000000000001</v>
      </c>
      <c r="Z350" s="3" t="e">
        <f>IF(Table13[[#This Row],[Category All]]="Category 3",Table13[[#This Row],[Base Abalone Value]],NA())</f>
        <v>#N/A</v>
      </c>
    </row>
    <row r="351" spans="1:26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 s="3">
        <f>SUM(1,(1/3)*(Table13[[#This Row],[Length]]-0.5),(1/3)*(Table13[[#This Row],[Diameter]]-0.4),(1/3)*(Table13[[#This Row],[Height]]-0.4)*Table13[[#This Row],[Whole_weight]]*0.5)</f>
        <v>0.96211000000000002</v>
      </c>
      <c r="W351" s="3" cm="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s="3" t="e">
        <f>IF(Table13[[#This Row],[Category All]]="Category 1",Table13[[#This Row],[Base Abalone Value]]*1.5,NA())</f>
        <v>#N/A</v>
      </c>
      <c r="Y351" s="3">
        <f>IF(Table13[[#This Row],[Category All]]="Category 2",Table13[[#This Row],[Base Abalone Value]]*0.8,NA())</f>
        <v>0.76968800000000004</v>
      </c>
      <c r="Z351" s="3" t="e">
        <f>IF(Table13[[#This Row],[Category All]]="Category 3",Table13[[#This Row],[Base Abalone Value]],NA())</f>
        <v>#N/A</v>
      </c>
    </row>
    <row r="352" spans="1:26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 s="3">
        <f>SUM(1,(1/3)*(Table13[[#This Row],[Length]]-0.5),(1/3)*(Table13[[#This Row],[Diameter]]-0.4),(1/3)*(Table13[[#This Row],[Height]]-0.4)*Table13[[#This Row],[Whole_weight]]*0.5)</f>
        <v>1.0474045833333334</v>
      </c>
      <c r="W352" s="3" cm="1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s="3" t="e">
        <f>IF(Table13[[#This Row],[Category All]]="Category 1",Table13[[#This Row],[Base Abalone Value]]*1.5,NA())</f>
        <v>#N/A</v>
      </c>
      <c r="Y352" s="3">
        <f>IF(Table13[[#This Row],[Category All]]="Category 2",Table13[[#This Row],[Base Abalone Value]]*0.8,NA())</f>
        <v>0.83792366666666673</v>
      </c>
      <c r="Z352" s="3" t="e">
        <f>IF(Table13[[#This Row],[Category All]]="Category 3",Table13[[#This Row],[Base Abalone Value]],NA())</f>
        <v>#N/A</v>
      </c>
    </row>
    <row r="353" spans="1:26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 s="3">
        <f>SUM(1,(1/3)*(Table13[[#This Row],[Length]]-0.5),(1/3)*(Table13[[#This Row],[Diameter]]-0.4),(1/3)*(Table13[[#This Row],[Height]]-0.4)*Table13[[#This Row],[Whole_weight]]*0.5)</f>
        <v>1.0790329166666666</v>
      </c>
      <c r="W353" s="3" cm="1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s="3" t="e">
        <f>IF(Table13[[#This Row],[Category All]]="Category 1",Table13[[#This Row],[Base Abalone Value]]*1.5,NA())</f>
        <v>#N/A</v>
      </c>
      <c r="Y353" s="3" t="e">
        <f>IF(Table13[[#This Row],[Category All]]="Category 2",Table13[[#This Row],[Base Abalone Value]]*0.8,NA())</f>
        <v>#N/A</v>
      </c>
      <c r="Z353" s="3">
        <f>IF(Table13[[#This Row],[Category All]]="Category 3",Table13[[#This Row],[Base Abalone Value]],NA())</f>
        <v>1.0790329166666666</v>
      </c>
    </row>
    <row r="354" spans="1:26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 s="3">
        <f>SUM(1,(1/3)*(Table13[[#This Row],[Length]]-0.5),(1/3)*(Table13[[#This Row],[Diameter]]-0.4),(1/3)*(Table13[[#This Row],[Height]]-0.4)*Table13[[#This Row],[Whole_weight]]*0.5)</f>
        <v>1.0118445833333332</v>
      </c>
      <c r="W354" s="3" cm="1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s="3" t="e">
        <f>IF(Table13[[#This Row],[Category All]]="Category 1",Table13[[#This Row],[Base Abalone Value]]*1.5,NA())</f>
        <v>#N/A</v>
      </c>
      <c r="Y354" s="3" t="e">
        <f>IF(Table13[[#This Row],[Category All]]="Category 2",Table13[[#This Row],[Base Abalone Value]]*0.8,NA())</f>
        <v>#N/A</v>
      </c>
      <c r="Z354" s="3">
        <f>IF(Table13[[#This Row],[Category All]]="Category 3",Table13[[#This Row],[Base Abalone Value]],NA())</f>
        <v>1.0118445833333332</v>
      </c>
    </row>
    <row r="355" spans="1:26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 s="3">
        <f>SUM(1,(1/3)*(Table13[[#This Row],[Length]]-0.5),(1/3)*(Table13[[#This Row],[Diameter]]-0.4),(1/3)*(Table13[[#This Row],[Height]]-0.4)*Table13[[#This Row],[Whole_weight]]*0.5)</f>
        <v>1.0007033333333333</v>
      </c>
      <c r="W355" s="3" cm="1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s="3" t="e">
        <f>IF(Table13[[#This Row],[Category All]]="Category 1",Table13[[#This Row],[Base Abalone Value]]*1.5,NA())</f>
        <v>#N/A</v>
      </c>
      <c r="Y355" s="3">
        <f>IF(Table13[[#This Row],[Category All]]="Category 2",Table13[[#This Row],[Base Abalone Value]]*0.8,NA())</f>
        <v>0.80056266666666664</v>
      </c>
      <c r="Z355" s="3" t="e">
        <f>IF(Table13[[#This Row],[Category All]]="Category 3",Table13[[#This Row],[Base Abalone Value]],NA())</f>
        <v>#N/A</v>
      </c>
    </row>
    <row r="356" spans="1:26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 s="3">
        <f>SUM(1,(1/3)*(Table13[[#This Row],[Length]]-0.5),(1/3)*(Table13[[#This Row],[Diameter]]-0.4),(1/3)*(Table13[[#This Row],[Height]]-0.4)*Table13[[#This Row],[Whole_weight]]*0.5)</f>
        <v>1.0319</v>
      </c>
      <c r="W356" s="3" cm="1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s="3" t="e">
        <f>IF(Table13[[#This Row],[Category All]]="Category 1",Table13[[#This Row],[Base Abalone Value]]*1.5,NA())</f>
        <v>#N/A</v>
      </c>
      <c r="Y356" s="3" t="e">
        <f>IF(Table13[[#This Row],[Category All]]="Category 2",Table13[[#This Row],[Base Abalone Value]]*0.8,NA())</f>
        <v>#N/A</v>
      </c>
      <c r="Z356" s="3">
        <f>IF(Table13[[#This Row],[Category All]]="Category 3",Table13[[#This Row],[Base Abalone Value]],NA())</f>
        <v>1.0319</v>
      </c>
    </row>
    <row r="357" spans="1:26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 s="3">
        <f>SUM(1,(1/3)*(Table13[[#This Row],[Length]]-0.5),(1/3)*(Table13[[#This Row],[Diameter]]-0.4),(1/3)*(Table13[[#This Row],[Height]]-0.4)*Table13[[#This Row],[Whole_weight]]*0.5)</f>
        <v>0.99420291666666671</v>
      </c>
      <c r="W357" s="3" cm="1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s="3" t="e">
        <f>IF(Table13[[#This Row],[Category All]]="Category 1",Table13[[#This Row],[Base Abalone Value]]*1.5,NA())</f>
        <v>#N/A</v>
      </c>
      <c r="Y357" s="3" t="e">
        <f>IF(Table13[[#This Row],[Category All]]="Category 2",Table13[[#This Row],[Base Abalone Value]]*0.8,NA())</f>
        <v>#N/A</v>
      </c>
      <c r="Z357" s="3">
        <f>IF(Table13[[#This Row],[Category All]]="Category 3",Table13[[#This Row],[Base Abalone Value]],NA())</f>
        <v>0.99420291666666671</v>
      </c>
    </row>
    <row r="358" spans="1:26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 s="3">
        <f>SUM(1,(1/3)*(Table13[[#This Row],[Length]]-0.5),(1/3)*(Table13[[#This Row],[Diameter]]-0.4),(1/3)*(Table13[[#This Row],[Height]]-0.4)*Table13[[#This Row],[Whole_weight]]*0.5)</f>
        <v>0.96694250000000015</v>
      </c>
      <c r="W358" s="3" cm="1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s="3" t="e">
        <f>IF(Table13[[#This Row],[Category All]]="Category 1",Table13[[#This Row],[Base Abalone Value]]*1.5,NA())</f>
        <v>#N/A</v>
      </c>
      <c r="Y358" s="3">
        <f>IF(Table13[[#This Row],[Category All]]="Category 2",Table13[[#This Row],[Base Abalone Value]]*0.8,NA())</f>
        <v>0.77355400000000019</v>
      </c>
      <c r="Z358" s="3" t="e">
        <f>IF(Table13[[#This Row],[Category All]]="Category 3",Table13[[#This Row],[Base Abalone Value]],NA())</f>
        <v>#N/A</v>
      </c>
    </row>
    <row r="359" spans="1:26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 s="3">
        <f>SUM(1,(1/3)*(Table13[[#This Row],[Length]]-0.5),(1/3)*(Table13[[#This Row],[Diameter]]-0.4),(1/3)*(Table13[[#This Row],[Height]]-0.4)*Table13[[#This Row],[Whole_weight]]*0.5)</f>
        <v>1.0241512500000001</v>
      </c>
      <c r="W359" s="3" cm="1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s="3" t="e">
        <f>IF(Table13[[#This Row],[Category All]]="Category 1",Table13[[#This Row],[Base Abalone Value]]*1.5,NA())</f>
        <v>#N/A</v>
      </c>
      <c r="Y359" s="3" t="e">
        <f>IF(Table13[[#This Row],[Category All]]="Category 2",Table13[[#This Row],[Base Abalone Value]]*0.8,NA())</f>
        <v>#N/A</v>
      </c>
      <c r="Z359" s="3">
        <f>IF(Table13[[#This Row],[Category All]]="Category 3",Table13[[#This Row],[Base Abalone Value]],NA())</f>
        <v>1.0241512500000001</v>
      </c>
    </row>
    <row r="360" spans="1:26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 s="3">
        <f>SUM(1,(1/3)*(Table13[[#This Row],[Length]]-0.5),(1/3)*(Table13[[#This Row],[Diameter]]-0.4),(1/3)*(Table13[[#This Row],[Height]]-0.4)*Table13[[#This Row],[Whole_weight]]*0.5)</f>
        <v>0.93793208333333333</v>
      </c>
      <c r="W360" s="3" cm="1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s="3" t="e">
        <f>IF(Table13[[#This Row],[Category All]]="Category 1",Table13[[#This Row],[Base Abalone Value]]*1.5,NA())</f>
        <v>#N/A</v>
      </c>
      <c r="Y360" s="3">
        <f>IF(Table13[[#This Row],[Category All]]="Category 2",Table13[[#This Row],[Base Abalone Value]]*0.8,NA())</f>
        <v>0.75034566666666669</v>
      </c>
      <c r="Z360" s="3" t="e">
        <f>IF(Table13[[#This Row],[Category All]]="Category 3",Table13[[#This Row],[Base Abalone Value]],NA())</f>
        <v>#N/A</v>
      </c>
    </row>
    <row r="361" spans="1:26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 s="3">
        <f>SUM(1,(1/3)*(Table13[[#This Row],[Length]]-0.5),(1/3)*(Table13[[#This Row],[Diameter]]-0.4),(1/3)*(Table13[[#This Row],[Height]]-0.4)*Table13[[#This Row],[Whole_weight]]*0.5)</f>
        <v>0.9911941666666666</v>
      </c>
      <c r="W361" s="3" cm="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s="3" t="e">
        <f>IF(Table13[[#This Row],[Category All]]="Category 1",Table13[[#This Row],[Base Abalone Value]]*1.5,NA())</f>
        <v>#N/A</v>
      </c>
      <c r="Y361" s="3">
        <f>IF(Table13[[#This Row],[Category All]]="Category 2",Table13[[#This Row],[Base Abalone Value]]*0.8,NA())</f>
        <v>0.79295533333333335</v>
      </c>
      <c r="Z361" s="3" t="e">
        <f>IF(Table13[[#This Row],[Category All]]="Category 3",Table13[[#This Row],[Base Abalone Value]],NA())</f>
        <v>#N/A</v>
      </c>
    </row>
    <row r="362" spans="1:26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 s="3">
        <f>SUM(1,(1/3)*(Table13[[#This Row],[Length]]-0.5),(1/3)*(Table13[[#This Row],[Diameter]]-0.4),(1/3)*(Table13[[#This Row],[Height]]-0.4)*Table13[[#This Row],[Whole_weight]]*0.5)</f>
        <v>0.87820416666666667</v>
      </c>
      <c r="W362" s="3" cm="1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s="3" t="e">
        <f>IF(Table13[[#This Row],[Category All]]="Category 1",Table13[[#This Row],[Base Abalone Value]]*1.5,NA())</f>
        <v>#N/A</v>
      </c>
      <c r="Y362" s="3">
        <f>IF(Table13[[#This Row],[Category All]]="Category 2",Table13[[#This Row],[Base Abalone Value]]*0.8,NA())</f>
        <v>0.70256333333333343</v>
      </c>
      <c r="Z362" s="3" t="e">
        <f>IF(Table13[[#This Row],[Category All]]="Category 3",Table13[[#This Row],[Base Abalone Value]],NA())</f>
        <v>#N/A</v>
      </c>
    </row>
    <row r="363" spans="1:26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 s="3">
        <f>SUM(1,(1/3)*(Table13[[#This Row],[Length]]-0.5),(1/3)*(Table13[[#This Row],[Diameter]]-0.4),(1/3)*(Table13[[#This Row],[Height]]-0.4)*Table13[[#This Row],[Whole_weight]]*0.5)</f>
        <v>0.9002608333333334</v>
      </c>
      <c r="W363" s="3" cm="1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s="3" t="e">
        <f>IF(Table13[[#This Row],[Category All]]="Category 1",Table13[[#This Row],[Base Abalone Value]]*1.5,NA())</f>
        <v>#N/A</v>
      </c>
      <c r="Y363" s="3">
        <f>IF(Table13[[#This Row],[Category All]]="Category 2",Table13[[#This Row],[Base Abalone Value]]*0.8,NA())</f>
        <v>0.72020866666666672</v>
      </c>
      <c r="Z363" s="3" t="e">
        <f>IF(Table13[[#This Row],[Category All]]="Category 3",Table13[[#This Row],[Base Abalone Value]],NA())</f>
        <v>#N/A</v>
      </c>
    </row>
    <row r="364" spans="1:26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 s="3">
        <f>SUM(1,(1/3)*(Table13[[#This Row],[Length]]-0.5),(1/3)*(Table13[[#This Row],[Diameter]]-0.4),(1/3)*(Table13[[#This Row],[Height]]-0.4)*Table13[[#This Row],[Whole_weight]]*0.5)</f>
        <v>0.9968125000000001</v>
      </c>
      <c r="W364" s="3" cm="1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s="3" t="e">
        <f>IF(Table13[[#This Row],[Category All]]="Category 1",Table13[[#This Row],[Base Abalone Value]]*1.5,NA())</f>
        <v>#N/A</v>
      </c>
      <c r="Y364" s="3">
        <f>IF(Table13[[#This Row],[Category All]]="Category 2",Table13[[#This Row],[Base Abalone Value]]*0.8,NA())</f>
        <v>0.7974500000000001</v>
      </c>
      <c r="Z364" s="3" t="e">
        <f>IF(Table13[[#This Row],[Category All]]="Category 3",Table13[[#This Row],[Base Abalone Value]],NA())</f>
        <v>#N/A</v>
      </c>
    </row>
    <row r="365" spans="1:26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 s="3">
        <f>SUM(1,(1/3)*(Table13[[#This Row],[Length]]-0.5),(1/3)*(Table13[[#This Row],[Diameter]]-0.4),(1/3)*(Table13[[#This Row],[Height]]-0.4)*Table13[[#This Row],[Whole_weight]]*0.5)</f>
        <v>1.0096799999999999</v>
      </c>
      <c r="W365" s="3" cm="1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s="3" t="e">
        <f>IF(Table13[[#This Row],[Category All]]="Category 1",Table13[[#This Row],[Base Abalone Value]]*1.5,NA())</f>
        <v>#N/A</v>
      </c>
      <c r="Y365" s="3" t="e">
        <f>IF(Table13[[#This Row],[Category All]]="Category 2",Table13[[#This Row],[Base Abalone Value]]*0.8,NA())</f>
        <v>#N/A</v>
      </c>
      <c r="Z365" s="3">
        <f>IF(Table13[[#This Row],[Category All]]="Category 3",Table13[[#This Row],[Base Abalone Value]],NA())</f>
        <v>1.0096799999999999</v>
      </c>
    </row>
    <row r="366" spans="1:26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 s="3">
        <f>SUM(1,(1/3)*(Table13[[#This Row],[Length]]-0.5),(1/3)*(Table13[[#This Row],[Diameter]]-0.4),(1/3)*(Table13[[#This Row],[Height]]-0.4)*Table13[[#This Row],[Whole_weight]]*0.5)</f>
        <v>0.99356250000000002</v>
      </c>
      <c r="W366" s="3" cm="1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s="3" t="e">
        <f>IF(Table13[[#This Row],[Category All]]="Category 1",Table13[[#This Row],[Base Abalone Value]]*1.5,NA())</f>
        <v>#N/A</v>
      </c>
      <c r="Y366" s="3" t="e">
        <f>IF(Table13[[#This Row],[Category All]]="Category 2",Table13[[#This Row],[Base Abalone Value]]*0.8,NA())</f>
        <v>#N/A</v>
      </c>
      <c r="Z366" s="3">
        <f>IF(Table13[[#This Row],[Category All]]="Category 3",Table13[[#This Row],[Base Abalone Value]],NA())</f>
        <v>0.99356250000000002</v>
      </c>
    </row>
    <row r="367" spans="1:26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 s="3">
        <f>SUM(1,(1/3)*(Table13[[#This Row],[Length]]-0.5),(1/3)*(Table13[[#This Row],[Diameter]]-0.4),(1/3)*(Table13[[#This Row],[Height]]-0.4)*Table13[[#This Row],[Whole_weight]]*0.5)</f>
        <v>0.99246999999999996</v>
      </c>
      <c r="W367" s="3" cm="1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s="3" t="e">
        <f>IF(Table13[[#This Row],[Category All]]="Category 1",Table13[[#This Row],[Base Abalone Value]]*1.5,NA())</f>
        <v>#N/A</v>
      </c>
      <c r="Y367" s="3" t="e">
        <f>IF(Table13[[#This Row],[Category All]]="Category 2",Table13[[#This Row],[Base Abalone Value]]*0.8,NA())</f>
        <v>#N/A</v>
      </c>
      <c r="Z367" s="3">
        <f>IF(Table13[[#This Row],[Category All]]="Category 3",Table13[[#This Row],[Base Abalone Value]],NA())</f>
        <v>0.99246999999999996</v>
      </c>
    </row>
    <row r="368" spans="1:26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 s="3">
        <f>SUM(1,(1/3)*(Table13[[#This Row],[Length]]-0.5),(1/3)*(Table13[[#This Row],[Diameter]]-0.4),(1/3)*(Table13[[#This Row],[Height]]-0.4)*Table13[[#This Row],[Whole_weight]]*0.5)</f>
        <v>1.051525</v>
      </c>
      <c r="W368" s="3" cm="1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s="3" t="e">
        <f>IF(Table13[[#This Row],[Category All]]="Category 1",Table13[[#This Row],[Base Abalone Value]]*1.5,NA())</f>
        <v>#N/A</v>
      </c>
      <c r="Y368" s="3" t="e">
        <f>IF(Table13[[#This Row],[Category All]]="Category 2",Table13[[#This Row],[Base Abalone Value]]*0.8,NA())</f>
        <v>#N/A</v>
      </c>
      <c r="Z368" s="3">
        <f>IF(Table13[[#This Row],[Category All]]="Category 3",Table13[[#This Row],[Base Abalone Value]],NA())</f>
        <v>1.051525</v>
      </c>
    </row>
    <row r="369" spans="1:26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 s="3">
        <f>SUM(1,(1/3)*(Table13[[#This Row],[Length]]-0.5),(1/3)*(Table13[[#This Row],[Diameter]]-0.4),(1/3)*(Table13[[#This Row],[Height]]-0.4)*Table13[[#This Row],[Whole_weight]]*0.5)</f>
        <v>0.92227541666666657</v>
      </c>
      <c r="W369" s="3" cm="1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s="3" t="e">
        <f>IF(Table13[[#This Row],[Category All]]="Category 1",Table13[[#This Row],[Base Abalone Value]]*1.5,NA())</f>
        <v>#N/A</v>
      </c>
      <c r="Y369" s="3">
        <f>IF(Table13[[#This Row],[Category All]]="Category 2",Table13[[#This Row],[Base Abalone Value]]*0.8,NA())</f>
        <v>0.7378203333333333</v>
      </c>
      <c r="Z369" s="3" t="e">
        <f>IF(Table13[[#This Row],[Category All]]="Category 3",Table13[[#This Row],[Base Abalone Value]],NA())</f>
        <v>#N/A</v>
      </c>
    </row>
    <row r="370" spans="1:26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 s="3">
        <f>SUM(1,(1/3)*(Table13[[#This Row],[Length]]-0.5),(1/3)*(Table13[[#This Row],[Diameter]]-0.4),(1/3)*(Table13[[#This Row],[Height]]-0.4)*Table13[[#This Row],[Whole_weight]]*0.5)</f>
        <v>0.84128333333333338</v>
      </c>
      <c r="W370" s="3" cm="1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s="3" t="e">
        <f>IF(Table13[[#This Row],[Category All]]="Category 1",Table13[[#This Row],[Base Abalone Value]]*1.5,NA())</f>
        <v>#N/A</v>
      </c>
      <c r="Y370" s="3">
        <f>IF(Table13[[#This Row],[Category All]]="Category 2",Table13[[#This Row],[Base Abalone Value]]*0.8,NA())</f>
        <v>0.67302666666666677</v>
      </c>
      <c r="Z370" s="3" t="e">
        <f>IF(Table13[[#This Row],[Category All]]="Category 3",Table13[[#This Row],[Base Abalone Value]],NA())</f>
        <v>#N/A</v>
      </c>
    </row>
    <row r="371" spans="1:26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 s="3">
        <f>SUM(1,(1/3)*(Table13[[#This Row],[Length]]-0.5),(1/3)*(Table13[[#This Row],[Diameter]]-0.4),(1/3)*(Table13[[#This Row],[Height]]-0.4)*Table13[[#This Row],[Whole_weight]]*0.5)</f>
        <v>0.90582499999999999</v>
      </c>
      <c r="W371" s="3" cm="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s="3" t="e">
        <f>IF(Table13[[#This Row],[Category All]]="Category 1",Table13[[#This Row],[Base Abalone Value]]*1.5,NA())</f>
        <v>#N/A</v>
      </c>
      <c r="Y371" s="3">
        <f>IF(Table13[[#This Row],[Category All]]="Category 2",Table13[[#This Row],[Base Abalone Value]]*0.8,NA())</f>
        <v>0.72466000000000008</v>
      </c>
      <c r="Z371" s="3" t="e">
        <f>IF(Table13[[#This Row],[Category All]]="Category 3",Table13[[#This Row],[Base Abalone Value]],NA())</f>
        <v>#N/A</v>
      </c>
    </row>
    <row r="372" spans="1:26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 s="3">
        <f>SUM(1,(1/3)*(Table13[[#This Row],[Length]]-0.5),(1/3)*(Table13[[#This Row],[Diameter]]-0.4),(1/3)*(Table13[[#This Row],[Height]]-0.4)*Table13[[#This Row],[Whole_weight]]*0.5)</f>
        <v>0.97506041666666665</v>
      </c>
      <c r="W372" s="3" cm="1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s="3" t="e">
        <f>IF(Table13[[#This Row],[Category All]]="Category 1",Table13[[#This Row],[Base Abalone Value]]*1.5,NA())</f>
        <v>#N/A</v>
      </c>
      <c r="Y372" s="3">
        <f>IF(Table13[[#This Row],[Category All]]="Category 2",Table13[[#This Row],[Base Abalone Value]]*0.8,NA())</f>
        <v>0.78004833333333334</v>
      </c>
      <c r="Z372" s="3" t="e">
        <f>IF(Table13[[#This Row],[Category All]]="Category 3",Table13[[#This Row],[Base Abalone Value]],NA())</f>
        <v>#N/A</v>
      </c>
    </row>
    <row r="373" spans="1:26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 s="3">
        <f>SUM(1,(1/3)*(Table13[[#This Row],[Length]]-0.5),(1/3)*(Table13[[#This Row],[Diameter]]-0.4),(1/3)*(Table13[[#This Row],[Height]]-0.4)*Table13[[#This Row],[Whole_weight]]*0.5)</f>
        <v>0.89419833333333332</v>
      </c>
      <c r="W373" s="3" cm="1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s="3" t="e">
        <f>IF(Table13[[#This Row],[Category All]]="Category 1",Table13[[#This Row],[Base Abalone Value]]*1.5,NA())</f>
        <v>#N/A</v>
      </c>
      <c r="Y373" s="3">
        <f>IF(Table13[[#This Row],[Category All]]="Category 2",Table13[[#This Row],[Base Abalone Value]]*0.8,NA())</f>
        <v>0.7153586666666667</v>
      </c>
      <c r="Z373" s="3" t="e">
        <f>IF(Table13[[#This Row],[Category All]]="Category 3",Table13[[#This Row],[Base Abalone Value]],NA())</f>
        <v>#N/A</v>
      </c>
    </row>
    <row r="374" spans="1:26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 s="3">
        <f>SUM(1,(1/3)*(Table13[[#This Row],[Length]]-0.5),(1/3)*(Table13[[#This Row],[Diameter]]-0.4),(1/3)*(Table13[[#This Row],[Height]]-0.4)*Table13[[#This Row],[Whole_weight]]*0.5)</f>
        <v>1.0209683333333333</v>
      </c>
      <c r="W374" s="3" cm="1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s="3" t="e">
        <f>IF(Table13[[#This Row],[Category All]]="Category 1",Table13[[#This Row],[Base Abalone Value]]*1.5,NA())</f>
        <v>#N/A</v>
      </c>
      <c r="Y374" s="3" t="e">
        <f>IF(Table13[[#This Row],[Category All]]="Category 2",Table13[[#This Row],[Base Abalone Value]]*0.8,NA())</f>
        <v>#N/A</v>
      </c>
      <c r="Z374" s="3">
        <f>IF(Table13[[#This Row],[Category All]]="Category 3",Table13[[#This Row],[Base Abalone Value]],NA())</f>
        <v>1.0209683333333333</v>
      </c>
    </row>
    <row r="375" spans="1:26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 s="3">
        <f>SUM(1,(1/3)*(Table13[[#This Row],[Length]]-0.5),(1/3)*(Table13[[#This Row],[Diameter]]-0.4),(1/3)*(Table13[[#This Row],[Height]]-0.4)*Table13[[#This Row],[Whole_weight]]*0.5)</f>
        <v>1.0547575</v>
      </c>
      <c r="W375" s="3" cm="1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s="3" t="e">
        <f>IF(Table13[[#This Row],[Category All]]="Category 1",Table13[[#This Row],[Base Abalone Value]]*1.5,NA())</f>
        <v>#N/A</v>
      </c>
      <c r="Y375" s="3" t="e">
        <f>IF(Table13[[#This Row],[Category All]]="Category 2",Table13[[#This Row],[Base Abalone Value]]*0.8,NA())</f>
        <v>#N/A</v>
      </c>
      <c r="Z375" s="3">
        <f>IF(Table13[[#This Row],[Category All]]="Category 3",Table13[[#This Row],[Base Abalone Value]],NA())</f>
        <v>1.0547575</v>
      </c>
    </row>
    <row r="376" spans="1:26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 s="3">
        <f>SUM(1,(1/3)*(Table13[[#This Row],[Length]]-0.5),(1/3)*(Table13[[#This Row],[Diameter]]-0.4),(1/3)*(Table13[[#This Row],[Height]]-0.4)*Table13[[#This Row],[Whole_weight]]*0.5)</f>
        <v>1.0136924999999999</v>
      </c>
      <c r="W376" s="3" cm="1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s="3" t="e">
        <f>IF(Table13[[#This Row],[Category All]]="Category 1",Table13[[#This Row],[Base Abalone Value]]*1.5,NA())</f>
        <v>#N/A</v>
      </c>
      <c r="Y376" s="3">
        <f>IF(Table13[[#This Row],[Category All]]="Category 2",Table13[[#This Row],[Base Abalone Value]]*0.8,NA())</f>
        <v>0.81095399999999995</v>
      </c>
      <c r="Z376" s="3" t="e">
        <f>IF(Table13[[#This Row],[Category All]]="Category 3",Table13[[#This Row],[Base Abalone Value]],NA())</f>
        <v>#N/A</v>
      </c>
    </row>
    <row r="377" spans="1:26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 s="3">
        <f>SUM(1,(1/3)*(Table13[[#This Row],[Length]]-0.5),(1/3)*(Table13[[#This Row],[Diameter]]-0.4),(1/3)*(Table13[[#This Row],[Height]]-0.4)*Table13[[#This Row],[Whole_weight]]*0.5)</f>
        <v>0.92434041666666666</v>
      </c>
      <c r="W377" s="3" cm="1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s="3" t="e">
        <f>IF(Table13[[#This Row],[Category All]]="Category 1",Table13[[#This Row],[Base Abalone Value]]*1.5,NA())</f>
        <v>#N/A</v>
      </c>
      <c r="Y377" s="3">
        <f>IF(Table13[[#This Row],[Category All]]="Category 2",Table13[[#This Row],[Base Abalone Value]]*0.8,NA())</f>
        <v>0.7394723333333334</v>
      </c>
      <c r="Z377" s="3" t="e">
        <f>IF(Table13[[#This Row],[Category All]]="Category 3",Table13[[#This Row],[Base Abalone Value]],NA())</f>
        <v>#N/A</v>
      </c>
    </row>
    <row r="378" spans="1:26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 s="3">
        <f>SUM(1,(1/3)*(Table13[[#This Row],[Length]]-0.5),(1/3)*(Table13[[#This Row],[Diameter]]-0.4),(1/3)*(Table13[[#This Row],[Height]]-0.4)*Table13[[#This Row],[Whole_weight]]*0.5)</f>
        <v>0.96354666666666666</v>
      </c>
      <c r="W378" s="3" cm="1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s="3" t="e">
        <f>IF(Table13[[#This Row],[Category All]]="Category 1",Table13[[#This Row],[Base Abalone Value]]*1.5,NA())</f>
        <v>#N/A</v>
      </c>
      <c r="Y378" s="3">
        <f>IF(Table13[[#This Row],[Category All]]="Category 2",Table13[[#This Row],[Base Abalone Value]]*0.8,NA())</f>
        <v>0.77083733333333337</v>
      </c>
      <c r="Z378" s="3" t="e">
        <f>IF(Table13[[#This Row],[Category All]]="Category 3",Table13[[#This Row],[Base Abalone Value]],NA())</f>
        <v>#N/A</v>
      </c>
    </row>
    <row r="379" spans="1:26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 s="3">
        <f>SUM(1,(1/3)*(Table13[[#This Row],[Length]]-0.5),(1/3)*(Table13[[#This Row],[Diameter]]-0.4),(1/3)*(Table13[[#This Row],[Height]]-0.4)*Table13[[#This Row],[Whole_weight]]*0.5)</f>
        <v>0.95020083333333327</v>
      </c>
      <c r="W379" s="3" cm="1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s="3" t="e">
        <f>IF(Table13[[#This Row],[Category All]]="Category 1",Table13[[#This Row],[Base Abalone Value]]*1.5,NA())</f>
        <v>#N/A</v>
      </c>
      <c r="Y379" s="3">
        <f>IF(Table13[[#This Row],[Category All]]="Category 2",Table13[[#This Row],[Base Abalone Value]]*0.8,NA())</f>
        <v>0.76016066666666671</v>
      </c>
      <c r="Z379" s="3" t="e">
        <f>IF(Table13[[#This Row],[Category All]]="Category 3",Table13[[#This Row],[Base Abalone Value]],NA())</f>
        <v>#N/A</v>
      </c>
    </row>
    <row r="380" spans="1:26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 s="3">
        <f>SUM(1,(1/3)*(Table13[[#This Row],[Length]]-0.5),(1/3)*(Table13[[#This Row],[Diameter]]-0.4),(1/3)*(Table13[[#This Row],[Height]]-0.4)*Table13[[#This Row],[Whole_weight]]*0.5)</f>
        <v>0.91709999999999992</v>
      </c>
      <c r="W380" s="3" cm="1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s="3" t="e">
        <f>IF(Table13[[#This Row],[Category All]]="Category 1",Table13[[#This Row],[Base Abalone Value]]*1.5,NA())</f>
        <v>#N/A</v>
      </c>
      <c r="Y380" s="3">
        <f>IF(Table13[[#This Row],[Category All]]="Category 2",Table13[[#This Row],[Base Abalone Value]]*0.8,NA())</f>
        <v>0.73368</v>
      </c>
      <c r="Z380" s="3" t="e">
        <f>IF(Table13[[#This Row],[Category All]]="Category 3",Table13[[#This Row],[Base Abalone Value]],NA())</f>
        <v>#N/A</v>
      </c>
    </row>
    <row r="381" spans="1:26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 s="3">
        <f>SUM(1,(1/3)*(Table13[[#This Row],[Length]]-0.5),(1/3)*(Table13[[#This Row],[Diameter]]-0.4),(1/3)*(Table13[[#This Row],[Height]]-0.4)*Table13[[#This Row],[Whole_weight]]*0.5)</f>
        <v>1.0130050000000002</v>
      </c>
      <c r="W381" s="3" cm="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s="3" t="e">
        <f>IF(Table13[[#This Row],[Category All]]="Category 1",Table13[[#This Row],[Base Abalone Value]]*1.5,NA())</f>
        <v>#N/A</v>
      </c>
      <c r="Y381" s="3">
        <f>IF(Table13[[#This Row],[Category All]]="Category 2",Table13[[#This Row],[Base Abalone Value]]*0.8,NA())</f>
        <v>0.81040400000000012</v>
      </c>
      <c r="Z381" s="3" t="e">
        <f>IF(Table13[[#This Row],[Category All]]="Category 3",Table13[[#This Row],[Base Abalone Value]],NA())</f>
        <v>#N/A</v>
      </c>
    </row>
    <row r="382" spans="1:26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 s="3">
        <f>SUM(1,(1/3)*(Table13[[#This Row],[Length]]-0.5),(1/3)*(Table13[[#This Row],[Diameter]]-0.4),(1/3)*(Table13[[#This Row],[Height]]-0.4)*Table13[[#This Row],[Whole_weight]]*0.5)</f>
        <v>0.99647666666666668</v>
      </c>
      <c r="W382" s="3" cm="1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s="3" t="e">
        <f>IF(Table13[[#This Row],[Category All]]="Category 1",Table13[[#This Row],[Base Abalone Value]]*1.5,NA())</f>
        <v>#N/A</v>
      </c>
      <c r="Y382" s="3">
        <f>IF(Table13[[#This Row],[Category All]]="Category 2",Table13[[#This Row],[Base Abalone Value]]*0.8,NA())</f>
        <v>0.79718133333333341</v>
      </c>
      <c r="Z382" s="3" t="e">
        <f>IF(Table13[[#This Row],[Category All]]="Category 3",Table13[[#This Row],[Base Abalone Value]],NA())</f>
        <v>#N/A</v>
      </c>
    </row>
    <row r="383" spans="1:26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 s="3">
        <f>SUM(1,(1/3)*(Table13[[#This Row],[Length]]-0.5),(1/3)*(Table13[[#This Row],[Diameter]]-0.4),(1/3)*(Table13[[#This Row],[Height]]-0.4)*Table13[[#This Row],[Whole_weight]]*0.5)</f>
        <v>1.0069791666666668</v>
      </c>
      <c r="W383" s="3" cm="1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s="3" t="e">
        <f>IF(Table13[[#This Row],[Category All]]="Category 1",Table13[[#This Row],[Base Abalone Value]]*1.5,NA())</f>
        <v>#N/A</v>
      </c>
      <c r="Y383" s="3">
        <f>IF(Table13[[#This Row],[Category All]]="Category 2",Table13[[#This Row],[Base Abalone Value]]*0.8,NA())</f>
        <v>0.80558333333333343</v>
      </c>
      <c r="Z383" s="3" t="e">
        <f>IF(Table13[[#This Row],[Category All]]="Category 3",Table13[[#This Row],[Base Abalone Value]],NA())</f>
        <v>#N/A</v>
      </c>
    </row>
    <row r="384" spans="1:26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 s="3">
        <f>SUM(1,(1/3)*(Table13[[#This Row],[Length]]-0.5),(1/3)*(Table13[[#This Row],[Diameter]]-0.4),(1/3)*(Table13[[#This Row],[Height]]-0.4)*Table13[[#This Row],[Whole_weight]]*0.5)</f>
        <v>0.98341541666666654</v>
      </c>
      <c r="W384" s="3" cm="1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s="3" t="e">
        <f>IF(Table13[[#This Row],[Category All]]="Category 1",Table13[[#This Row],[Base Abalone Value]]*1.5,NA())</f>
        <v>#N/A</v>
      </c>
      <c r="Y384" s="3">
        <f>IF(Table13[[#This Row],[Category All]]="Category 2",Table13[[#This Row],[Base Abalone Value]]*0.8,NA())</f>
        <v>0.78673233333333326</v>
      </c>
      <c r="Z384" s="3" t="e">
        <f>IF(Table13[[#This Row],[Category All]]="Category 3",Table13[[#This Row],[Base Abalone Value]],NA())</f>
        <v>#N/A</v>
      </c>
    </row>
    <row r="385" spans="1:26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 s="3">
        <f>SUM(1,(1/3)*(Table13[[#This Row],[Length]]-0.5),(1/3)*(Table13[[#This Row],[Diameter]]-0.4),(1/3)*(Table13[[#This Row],[Height]]-0.4)*Table13[[#This Row],[Whole_weight]]*0.5)</f>
        <v>0.98616666666666675</v>
      </c>
      <c r="W385" s="3" cm="1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s="3" t="e">
        <f>IF(Table13[[#This Row],[Category All]]="Category 1",Table13[[#This Row],[Base Abalone Value]]*1.5,NA())</f>
        <v>#N/A</v>
      </c>
      <c r="Y385" s="3" t="e">
        <f>IF(Table13[[#This Row],[Category All]]="Category 2",Table13[[#This Row],[Base Abalone Value]]*0.8,NA())</f>
        <v>#N/A</v>
      </c>
      <c r="Z385" s="3">
        <f>IF(Table13[[#This Row],[Category All]]="Category 3",Table13[[#This Row],[Base Abalone Value]],NA())</f>
        <v>0.98616666666666675</v>
      </c>
    </row>
    <row r="386" spans="1:26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 s="3">
        <f>SUM(1,(1/3)*(Table13[[#This Row],[Length]]-0.5),(1/3)*(Table13[[#This Row],[Diameter]]-0.4),(1/3)*(Table13[[#This Row],[Height]]-0.4)*Table13[[#This Row],[Whole_weight]]*0.5)</f>
        <v>1.0361979166666666</v>
      </c>
      <c r="W386" s="3" cm="1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s="3" t="e">
        <f>IF(Table13[[#This Row],[Category All]]="Category 1",Table13[[#This Row],[Base Abalone Value]]*1.5,NA())</f>
        <v>#N/A</v>
      </c>
      <c r="Y386" s="3" t="e">
        <f>IF(Table13[[#This Row],[Category All]]="Category 2",Table13[[#This Row],[Base Abalone Value]]*0.8,NA())</f>
        <v>#N/A</v>
      </c>
      <c r="Z386" s="3">
        <f>IF(Table13[[#This Row],[Category All]]="Category 3",Table13[[#This Row],[Base Abalone Value]],NA())</f>
        <v>1.0361979166666666</v>
      </c>
    </row>
    <row r="387" spans="1:26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 s="3">
        <f>SUM(1,(1/3)*(Table13[[#This Row],[Length]]-0.5),(1/3)*(Table13[[#This Row],[Diameter]]-0.4),(1/3)*(Table13[[#This Row],[Height]]-0.4)*Table13[[#This Row],[Whole_weight]]*0.5)</f>
        <v>0.96129999999999993</v>
      </c>
      <c r="W387" s="3" cm="1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s="3" t="e">
        <f>IF(Table13[[#This Row],[Category All]]="Category 1",Table13[[#This Row],[Base Abalone Value]]*1.5,NA())</f>
        <v>#N/A</v>
      </c>
      <c r="Y387" s="3">
        <f>IF(Table13[[#This Row],[Category All]]="Category 2",Table13[[#This Row],[Base Abalone Value]]*0.8,NA())</f>
        <v>0.76903999999999995</v>
      </c>
      <c r="Z387" s="3" t="e">
        <f>IF(Table13[[#This Row],[Category All]]="Category 3",Table13[[#This Row],[Base Abalone Value]],NA())</f>
        <v>#N/A</v>
      </c>
    </row>
    <row r="388" spans="1:26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 s="3">
        <f>SUM(1,(1/3)*(Table13[[#This Row],[Length]]-0.5),(1/3)*(Table13[[#This Row],[Diameter]]-0.4),(1/3)*(Table13[[#This Row],[Height]]-0.4)*Table13[[#This Row],[Whole_weight]]*0.5)</f>
        <v>0.92128333333333334</v>
      </c>
      <c r="W388" s="3" cm="1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s="3" t="e">
        <f>IF(Table13[[#This Row],[Category All]]="Category 1",Table13[[#This Row],[Base Abalone Value]]*1.5,NA())</f>
        <v>#N/A</v>
      </c>
      <c r="Y388" s="3">
        <f>IF(Table13[[#This Row],[Category All]]="Category 2",Table13[[#This Row],[Base Abalone Value]]*0.8,NA())</f>
        <v>0.73702666666666672</v>
      </c>
      <c r="Z388" s="3" t="e">
        <f>IF(Table13[[#This Row],[Category All]]="Category 3",Table13[[#This Row],[Base Abalone Value]],NA())</f>
        <v>#N/A</v>
      </c>
    </row>
    <row r="389" spans="1:26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 s="3">
        <f>SUM(1,(1/3)*(Table13[[#This Row],[Length]]-0.5),(1/3)*(Table13[[#This Row],[Diameter]]-0.4),(1/3)*(Table13[[#This Row],[Height]]-0.4)*Table13[[#This Row],[Whole_weight]]*0.5)</f>
        <v>0.97681249999999986</v>
      </c>
      <c r="W389" s="3" cm="1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s="3" t="e">
        <f>IF(Table13[[#This Row],[Category All]]="Category 1",Table13[[#This Row],[Base Abalone Value]]*1.5,NA())</f>
        <v>#N/A</v>
      </c>
      <c r="Y389" s="3">
        <f>IF(Table13[[#This Row],[Category All]]="Category 2",Table13[[#This Row],[Base Abalone Value]]*0.8,NA())</f>
        <v>0.78144999999999998</v>
      </c>
      <c r="Z389" s="3" t="e">
        <f>IF(Table13[[#This Row],[Category All]]="Category 3",Table13[[#This Row],[Base Abalone Value]],NA())</f>
        <v>#N/A</v>
      </c>
    </row>
    <row r="390" spans="1:26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 s="3">
        <f>SUM(1,(1/3)*(Table13[[#This Row],[Length]]-0.5),(1/3)*(Table13[[#This Row],[Diameter]]-0.4),(1/3)*(Table13[[#This Row],[Height]]-0.4)*Table13[[#This Row],[Whole_weight]]*0.5)</f>
        <v>1.0341850000000001</v>
      </c>
      <c r="W390" s="3" cm="1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s="3" t="e">
        <f>IF(Table13[[#This Row],[Category All]]="Category 1",Table13[[#This Row],[Base Abalone Value]]*1.5,NA())</f>
        <v>#N/A</v>
      </c>
      <c r="Y390" s="3" t="e">
        <f>IF(Table13[[#This Row],[Category All]]="Category 2",Table13[[#This Row],[Base Abalone Value]]*0.8,NA())</f>
        <v>#N/A</v>
      </c>
      <c r="Z390" s="3">
        <f>IF(Table13[[#This Row],[Category All]]="Category 3",Table13[[#This Row],[Base Abalone Value]],NA())</f>
        <v>1.0341850000000001</v>
      </c>
    </row>
    <row r="391" spans="1:26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 s="3">
        <f>SUM(1,(1/3)*(Table13[[#This Row],[Length]]-0.5),(1/3)*(Table13[[#This Row],[Diameter]]-0.4),(1/3)*(Table13[[#This Row],[Height]]-0.4)*Table13[[#This Row],[Whole_weight]]*0.5)</f>
        <v>0.86534666666666671</v>
      </c>
      <c r="W391" s="3" cm="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s="3" t="e">
        <f>IF(Table13[[#This Row],[Category All]]="Category 1",Table13[[#This Row],[Base Abalone Value]]*1.5,NA())</f>
        <v>#N/A</v>
      </c>
      <c r="Y391" s="3">
        <f>IF(Table13[[#This Row],[Category All]]="Category 2",Table13[[#This Row],[Base Abalone Value]]*0.8,NA())</f>
        <v>0.69227733333333341</v>
      </c>
      <c r="Z391" s="3" t="e">
        <f>IF(Table13[[#This Row],[Category All]]="Category 3",Table13[[#This Row],[Base Abalone Value]],NA())</f>
        <v>#N/A</v>
      </c>
    </row>
    <row r="392" spans="1:26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 s="3">
        <f>SUM(1,(1/3)*(Table13[[#This Row],[Length]]-0.5),(1/3)*(Table13[[#This Row],[Diameter]]-0.4),(1/3)*(Table13[[#This Row],[Height]]-0.4)*Table13[[#This Row],[Whole_weight]]*0.5)</f>
        <v>0.82857833333333331</v>
      </c>
      <c r="W392" s="3" cm="1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s="3" t="e">
        <f>IF(Table13[[#This Row],[Category All]]="Category 1",Table13[[#This Row],[Base Abalone Value]]*1.5,NA())</f>
        <v>#N/A</v>
      </c>
      <c r="Y392" s="3">
        <f>IF(Table13[[#This Row],[Category All]]="Category 2",Table13[[#This Row],[Base Abalone Value]]*0.8,NA())</f>
        <v>0.66286266666666671</v>
      </c>
      <c r="Z392" s="3" t="e">
        <f>IF(Table13[[#This Row],[Category All]]="Category 3",Table13[[#This Row],[Base Abalone Value]],NA())</f>
        <v>#N/A</v>
      </c>
    </row>
    <row r="393" spans="1:26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 s="3">
        <f>SUM(1,(1/3)*(Table13[[#This Row],[Length]]-0.5),(1/3)*(Table13[[#This Row],[Diameter]]-0.4),(1/3)*(Table13[[#This Row],[Height]]-0.4)*Table13[[#This Row],[Whole_weight]]*0.5)</f>
        <v>1.0020150000000001</v>
      </c>
      <c r="W393" s="3" cm="1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s="3" t="e">
        <f>IF(Table13[[#This Row],[Category All]]="Category 1",Table13[[#This Row],[Base Abalone Value]]*1.5,NA())</f>
        <v>#N/A</v>
      </c>
      <c r="Y393" s="3" t="e">
        <f>IF(Table13[[#This Row],[Category All]]="Category 2",Table13[[#This Row],[Base Abalone Value]]*0.8,NA())</f>
        <v>#N/A</v>
      </c>
      <c r="Z393" s="3">
        <f>IF(Table13[[#This Row],[Category All]]="Category 3",Table13[[#This Row],[Base Abalone Value]],NA())</f>
        <v>1.0020150000000001</v>
      </c>
    </row>
    <row r="394" spans="1:26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 s="3">
        <f>SUM(1,(1/3)*(Table13[[#This Row],[Length]]-0.5),(1/3)*(Table13[[#This Row],[Diameter]]-0.4),(1/3)*(Table13[[#This Row],[Height]]-0.4)*Table13[[#This Row],[Whole_weight]]*0.5)</f>
        <v>0.94829166666666664</v>
      </c>
      <c r="W394" s="3" cm="1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s="3" t="e">
        <f>IF(Table13[[#This Row],[Category All]]="Category 1",Table13[[#This Row],[Base Abalone Value]]*1.5,NA())</f>
        <v>#N/A</v>
      </c>
      <c r="Y394" s="3">
        <f>IF(Table13[[#This Row],[Category All]]="Category 2",Table13[[#This Row],[Base Abalone Value]]*0.8,NA())</f>
        <v>0.75863333333333338</v>
      </c>
      <c r="Z394" s="3" t="e">
        <f>IF(Table13[[#This Row],[Category All]]="Category 3",Table13[[#This Row],[Base Abalone Value]],NA())</f>
        <v>#N/A</v>
      </c>
    </row>
    <row r="395" spans="1:26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 s="3">
        <f>SUM(1,(1/3)*(Table13[[#This Row],[Length]]-0.5),(1/3)*(Table13[[#This Row],[Diameter]]-0.4),(1/3)*(Table13[[#This Row],[Height]]-0.4)*Table13[[#This Row],[Whole_weight]]*0.5)</f>
        <v>1.0310633333333332</v>
      </c>
      <c r="W395" s="3" cm="1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s="3" t="e">
        <f>IF(Table13[[#This Row],[Category All]]="Category 1",Table13[[#This Row],[Base Abalone Value]]*1.5,NA())</f>
        <v>#N/A</v>
      </c>
      <c r="Y395" s="3" t="e">
        <f>IF(Table13[[#This Row],[Category All]]="Category 2",Table13[[#This Row],[Base Abalone Value]]*0.8,NA())</f>
        <v>#N/A</v>
      </c>
      <c r="Z395" s="3">
        <f>IF(Table13[[#This Row],[Category All]]="Category 3",Table13[[#This Row],[Base Abalone Value]],NA())</f>
        <v>1.0310633333333332</v>
      </c>
    </row>
    <row r="396" spans="1:26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 s="3">
        <f>SUM(1,(1/3)*(Table13[[#This Row],[Length]]-0.5),(1/3)*(Table13[[#This Row],[Diameter]]-0.4),(1/3)*(Table13[[#This Row],[Height]]-0.4)*Table13[[#This Row],[Whole_weight]]*0.5)</f>
        <v>0.93278125000000001</v>
      </c>
      <c r="W396" s="3" cm="1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s="3" t="e">
        <f>IF(Table13[[#This Row],[Category All]]="Category 1",Table13[[#This Row],[Base Abalone Value]]*1.5,NA())</f>
        <v>#N/A</v>
      </c>
      <c r="Y396" s="3">
        <f>IF(Table13[[#This Row],[Category All]]="Category 2",Table13[[#This Row],[Base Abalone Value]]*0.8,NA())</f>
        <v>0.74622500000000003</v>
      </c>
      <c r="Z396" s="3" t="e">
        <f>IF(Table13[[#This Row],[Category All]]="Category 3",Table13[[#This Row],[Base Abalone Value]],NA())</f>
        <v>#N/A</v>
      </c>
    </row>
    <row r="397" spans="1:26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 s="3">
        <f>SUM(1,(1/3)*(Table13[[#This Row],[Length]]-0.5),(1/3)*(Table13[[#This Row],[Diameter]]-0.4),(1/3)*(Table13[[#This Row],[Height]]-0.4)*Table13[[#This Row],[Whole_weight]]*0.5)</f>
        <v>1.0013583333333334</v>
      </c>
      <c r="W397" s="3" cm="1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s="3" t="e">
        <f>IF(Table13[[#This Row],[Category All]]="Category 1",Table13[[#This Row],[Base Abalone Value]]*1.5,NA())</f>
        <v>#N/A</v>
      </c>
      <c r="Y397" s="3">
        <f>IF(Table13[[#This Row],[Category All]]="Category 2",Table13[[#This Row],[Base Abalone Value]]*0.8,NA())</f>
        <v>0.80108666666666672</v>
      </c>
      <c r="Z397" s="3" t="e">
        <f>IF(Table13[[#This Row],[Category All]]="Category 3",Table13[[#This Row],[Base Abalone Value]],NA())</f>
        <v>#N/A</v>
      </c>
    </row>
    <row r="398" spans="1:26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 s="3">
        <f>SUM(1,(1/3)*(Table13[[#This Row],[Length]]-0.5),(1/3)*(Table13[[#This Row],[Diameter]]-0.4),(1/3)*(Table13[[#This Row],[Height]]-0.4)*Table13[[#This Row],[Whole_weight]]*0.5)</f>
        <v>1.04353125</v>
      </c>
      <c r="W398" s="3" cm="1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s="3" t="e">
        <f>IF(Table13[[#This Row],[Category All]]="Category 1",Table13[[#This Row],[Base Abalone Value]]*1.5,NA())</f>
        <v>#N/A</v>
      </c>
      <c r="Y398" s="3" t="e">
        <f>IF(Table13[[#This Row],[Category All]]="Category 2",Table13[[#This Row],[Base Abalone Value]]*0.8,NA())</f>
        <v>#N/A</v>
      </c>
      <c r="Z398" s="3">
        <f>IF(Table13[[#This Row],[Category All]]="Category 3",Table13[[#This Row],[Base Abalone Value]],NA())</f>
        <v>1.04353125</v>
      </c>
    </row>
    <row r="399" spans="1:26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 s="3">
        <f>SUM(1,(1/3)*(Table13[[#This Row],[Length]]-0.5),(1/3)*(Table13[[#This Row],[Diameter]]-0.4),(1/3)*(Table13[[#This Row],[Height]]-0.4)*Table13[[#This Row],[Whole_weight]]*0.5)</f>
        <v>1.0041687500000001</v>
      </c>
      <c r="W399" s="3" cm="1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s="3" t="e">
        <f>IF(Table13[[#This Row],[Category All]]="Category 1",Table13[[#This Row],[Base Abalone Value]]*1.5,NA())</f>
        <v>#N/A</v>
      </c>
      <c r="Y399" s="3">
        <f>IF(Table13[[#This Row],[Category All]]="Category 2",Table13[[#This Row],[Base Abalone Value]]*0.8,NA())</f>
        <v>0.80333500000000013</v>
      </c>
      <c r="Z399" s="3" t="e">
        <f>IF(Table13[[#This Row],[Category All]]="Category 3",Table13[[#This Row],[Base Abalone Value]],NA())</f>
        <v>#N/A</v>
      </c>
    </row>
    <row r="400" spans="1:26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 s="3">
        <f>SUM(1,(1/3)*(Table13[[#This Row],[Length]]-0.5),(1/3)*(Table13[[#This Row],[Diameter]]-0.4),(1/3)*(Table13[[#This Row],[Height]]-0.4)*Table13[[#This Row],[Whole_weight]]*0.5)</f>
        <v>0.96549333333333331</v>
      </c>
      <c r="W400" s="3" cm="1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s="3" t="e">
        <f>IF(Table13[[#This Row],[Category All]]="Category 1",Table13[[#This Row],[Base Abalone Value]]*1.5,NA())</f>
        <v>#N/A</v>
      </c>
      <c r="Y400" s="3">
        <f>IF(Table13[[#This Row],[Category All]]="Category 2",Table13[[#This Row],[Base Abalone Value]]*0.8,NA())</f>
        <v>0.77239466666666667</v>
      </c>
      <c r="Z400" s="3" t="e">
        <f>IF(Table13[[#This Row],[Category All]]="Category 3",Table13[[#This Row],[Base Abalone Value]],NA())</f>
        <v>#N/A</v>
      </c>
    </row>
    <row r="401" spans="1:26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 s="3">
        <f>SUM(1,(1/3)*(Table13[[#This Row],[Length]]-0.5),(1/3)*(Table13[[#This Row],[Diameter]]-0.4),(1/3)*(Table13[[#This Row],[Height]]-0.4)*Table13[[#This Row],[Whole_weight]]*0.5)</f>
        <v>1.0242441666666668</v>
      </c>
      <c r="W401" s="3" cm="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s="3" t="e">
        <f>IF(Table13[[#This Row],[Category All]]="Category 1",Table13[[#This Row],[Base Abalone Value]]*1.5,NA())</f>
        <v>#N/A</v>
      </c>
      <c r="Y401" s="3" t="e">
        <f>IF(Table13[[#This Row],[Category All]]="Category 2",Table13[[#This Row],[Base Abalone Value]]*0.8,NA())</f>
        <v>#N/A</v>
      </c>
      <c r="Z401" s="3">
        <f>IF(Table13[[#This Row],[Category All]]="Category 3",Table13[[#This Row],[Base Abalone Value]],NA())</f>
        <v>1.0242441666666668</v>
      </c>
    </row>
    <row r="402" spans="1:26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 s="3">
        <f>SUM(1,(1/3)*(Table13[[#This Row],[Length]]-0.5),(1/3)*(Table13[[#This Row],[Diameter]]-0.4),(1/3)*(Table13[[#This Row],[Height]]-0.4)*Table13[[#This Row],[Whole_weight]]*0.5)</f>
        <v>0.9731008333333333</v>
      </c>
      <c r="W402" s="3" cm="1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s="3" t="e">
        <f>IF(Table13[[#This Row],[Category All]]="Category 1",Table13[[#This Row],[Base Abalone Value]]*1.5,NA())</f>
        <v>#N/A</v>
      </c>
      <c r="Y402" s="3">
        <f>IF(Table13[[#This Row],[Category All]]="Category 2",Table13[[#This Row],[Base Abalone Value]]*0.8,NA())</f>
        <v>0.77848066666666671</v>
      </c>
      <c r="Z402" s="3" t="e">
        <f>IF(Table13[[#This Row],[Category All]]="Category 3",Table13[[#This Row],[Base Abalone Value]],NA())</f>
        <v>#N/A</v>
      </c>
    </row>
    <row r="403" spans="1:26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 s="3">
        <f>SUM(1,(1/3)*(Table13[[#This Row],[Length]]-0.5),(1/3)*(Table13[[#This Row],[Diameter]]-0.4),(1/3)*(Table13[[#This Row],[Height]]-0.4)*Table13[[#This Row],[Whole_weight]]*0.5)</f>
        <v>1.0559833333333333</v>
      </c>
      <c r="W403" s="3" cm="1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s="3" t="e">
        <f>IF(Table13[[#This Row],[Category All]]="Category 1",Table13[[#This Row],[Base Abalone Value]]*1.5,NA())</f>
        <v>#N/A</v>
      </c>
      <c r="Y403" s="3" t="e">
        <f>IF(Table13[[#This Row],[Category All]]="Category 2",Table13[[#This Row],[Base Abalone Value]]*0.8,NA())</f>
        <v>#N/A</v>
      </c>
      <c r="Z403" s="3">
        <f>IF(Table13[[#This Row],[Category All]]="Category 3",Table13[[#This Row],[Base Abalone Value]],NA())</f>
        <v>1.0559833333333333</v>
      </c>
    </row>
    <row r="404" spans="1:26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 s="3">
        <f>SUM(1,(1/3)*(Table13[[#This Row],[Length]]-0.5),(1/3)*(Table13[[#This Row],[Diameter]]-0.4),(1/3)*(Table13[[#This Row],[Height]]-0.4)*Table13[[#This Row],[Whole_weight]]*0.5)</f>
        <v>1.0139083333333334</v>
      </c>
      <c r="W404" s="3" cm="1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s="3" t="e">
        <f>IF(Table13[[#This Row],[Category All]]="Category 1",Table13[[#This Row],[Base Abalone Value]]*1.5,NA())</f>
        <v>#N/A</v>
      </c>
      <c r="Y404" s="3">
        <f>IF(Table13[[#This Row],[Category All]]="Category 2",Table13[[#This Row],[Base Abalone Value]]*0.8,NA())</f>
        <v>0.81112666666666677</v>
      </c>
      <c r="Z404" s="3" t="e">
        <f>IF(Table13[[#This Row],[Category All]]="Category 3",Table13[[#This Row],[Base Abalone Value]],NA())</f>
        <v>#N/A</v>
      </c>
    </row>
    <row r="405" spans="1:26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 s="3">
        <f>SUM(1,(1/3)*(Table13[[#This Row],[Length]]-0.5),(1/3)*(Table13[[#This Row],[Diameter]]-0.4),(1/3)*(Table13[[#This Row],[Height]]-0.4)*Table13[[#This Row],[Whole_weight]]*0.5)</f>
        <v>0.94476791666666671</v>
      </c>
      <c r="W405" s="3" cm="1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s="3" t="e">
        <f>IF(Table13[[#This Row],[Category All]]="Category 1",Table13[[#This Row],[Base Abalone Value]]*1.5,NA())</f>
        <v>#N/A</v>
      </c>
      <c r="Y405" s="3">
        <f>IF(Table13[[#This Row],[Category All]]="Category 2",Table13[[#This Row],[Base Abalone Value]]*0.8,NA())</f>
        <v>0.75581433333333337</v>
      </c>
      <c r="Z405" s="3" t="e">
        <f>IF(Table13[[#This Row],[Category All]]="Category 3",Table13[[#This Row],[Base Abalone Value]],NA())</f>
        <v>#N/A</v>
      </c>
    </row>
    <row r="406" spans="1:26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 s="3">
        <f>SUM(1,(1/3)*(Table13[[#This Row],[Length]]-0.5),(1/3)*(Table13[[#This Row],[Diameter]]-0.4),(1/3)*(Table13[[#This Row],[Height]]-0.4)*Table13[[#This Row],[Whole_weight]]*0.5)</f>
        <v>0.90914541666666659</v>
      </c>
      <c r="W406" s="3" cm="1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s="3" t="e">
        <f>IF(Table13[[#This Row],[Category All]]="Category 1",Table13[[#This Row],[Base Abalone Value]]*1.5,NA())</f>
        <v>#N/A</v>
      </c>
      <c r="Y406" s="3">
        <f>IF(Table13[[#This Row],[Category All]]="Category 2",Table13[[#This Row],[Base Abalone Value]]*0.8,NA())</f>
        <v>0.72731633333333334</v>
      </c>
      <c r="Z406" s="3" t="e">
        <f>IF(Table13[[#This Row],[Category All]]="Category 3",Table13[[#This Row],[Base Abalone Value]],NA())</f>
        <v>#N/A</v>
      </c>
    </row>
    <row r="407" spans="1:26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 s="3">
        <f>SUM(1,(1/3)*(Table13[[#This Row],[Length]]-0.5),(1/3)*(Table13[[#This Row],[Diameter]]-0.4),(1/3)*(Table13[[#This Row],[Height]]-0.4)*Table13[[#This Row],[Whole_weight]]*0.5)</f>
        <v>1.0040791666666666</v>
      </c>
      <c r="W407" s="3" cm="1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s="3" t="e">
        <f>IF(Table13[[#This Row],[Category All]]="Category 1",Table13[[#This Row],[Base Abalone Value]]*1.5,NA())</f>
        <v>#N/A</v>
      </c>
      <c r="Y407" s="3">
        <f>IF(Table13[[#This Row],[Category All]]="Category 2",Table13[[#This Row],[Base Abalone Value]]*0.8,NA())</f>
        <v>0.80326333333333333</v>
      </c>
      <c r="Z407" s="3" t="e">
        <f>IF(Table13[[#This Row],[Category All]]="Category 3",Table13[[#This Row],[Base Abalone Value]],NA())</f>
        <v>#N/A</v>
      </c>
    </row>
    <row r="408" spans="1:26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 s="3">
        <f>SUM(1,(1/3)*(Table13[[#This Row],[Length]]-0.5),(1/3)*(Table13[[#This Row],[Diameter]]-0.4),(1/3)*(Table13[[#This Row],[Height]]-0.4)*Table13[[#This Row],[Whole_weight]]*0.5)</f>
        <v>0.98211166666666672</v>
      </c>
      <c r="W408" s="3" cm="1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s="3" t="e">
        <f>IF(Table13[[#This Row],[Category All]]="Category 1",Table13[[#This Row],[Base Abalone Value]]*1.5,NA())</f>
        <v>#N/A</v>
      </c>
      <c r="Y408" s="3">
        <f>IF(Table13[[#This Row],[Category All]]="Category 2",Table13[[#This Row],[Base Abalone Value]]*0.8,NA())</f>
        <v>0.78568933333333346</v>
      </c>
      <c r="Z408" s="3" t="e">
        <f>IF(Table13[[#This Row],[Category All]]="Category 3",Table13[[#This Row],[Base Abalone Value]],NA())</f>
        <v>#N/A</v>
      </c>
    </row>
    <row r="409" spans="1:26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 s="3">
        <f>SUM(1,(1/3)*(Table13[[#This Row],[Length]]-0.5),(1/3)*(Table13[[#This Row],[Diameter]]-0.4),(1/3)*(Table13[[#This Row],[Height]]-0.4)*Table13[[#This Row],[Whole_weight]]*0.5)</f>
        <v>0.99766666666666659</v>
      </c>
      <c r="W409" s="3" cm="1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s="3" t="e">
        <f>IF(Table13[[#This Row],[Category All]]="Category 1",Table13[[#This Row],[Base Abalone Value]]*1.5,NA())</f>
        <v>#N/A</v>
      </c>
      <c r="Y409" s="3" t="e">
        <f>IF(Table13[[#This Row],[Category All]]="Category 2",Table13[[#This Row],[Base Abalone Value]]*0.8,NA())</f>
        <v>#N/A</v>
      </c>
      <c r="Z409" s="3">
        <f>IF(Table13[[#This Row],[Category All]]="Category 3",Table13[[#This Row],[Base Abalone Value]],NA())</f>
        <v>0.99766666666666659</v>
      </c>
    </row>
    <row r="410" spans="1:26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 s="3">
        <f>SUM(1,(1/3)*(Table13[[#This Row],[Length]]-0.5),(1/3)*(Table13[[#This Row],[Diameter]]-0.4),(1/3)*(Table13[[#This Row],[Height]]-0.4)*Table13[[#This Row],[Whole_weight]]*0.5)</f>
        <v>1.0198954166666669</v>
      </c>
      <c r="W410" s="3" cm="1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s="3" t="e">
        <f>IF(Table13[[#This Row],[Category All]]="Category 1",Table13[[#This Row],[Base Abalone Value]]*1.5,NA())</f>
        <v>#N/A</v>
      </c>
      <c r="Y410" s="3" t="e">
        <f>IF(Table13[[#This Row],[Category All]]="Category 2",Table13[[#This Row],[Base Abalone Value]]*0.8,NA())</f>
        <v>#N/A</v>
      </c>
      <c r="Z410" s="3">
        <f>IF(Table13[[#This Row],[Category All]]="Category 3",Table13[[#This Row],[Base Abalone Value]],NA())</f>
        <v>1.0198954166666669</v>
      </c>
    </row>
    <row r="411" spans="1:26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 s="3">
        <f>SUM(1,(1/3)*(Table13[[#This Row],[Length]]-0.5),(1/3)*(Table13[[#This Row],[Diameter]]-0.4),(1/3)*(Table13[[#This Row],[Height]]-0.4)*Table13[[#This Row],[Whole_weight]]*0.5)</f>
        <v>0.87637291666666661</v>
      </c>
      <c r="W411" s="3" cm="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s="3" t="e">
        <f>IF(Table13[[#This Row],[Category All]]="Category 1",Table13[[#This Row],[Base Abalone Value]]*1.5,NA())</f>
        <v>#N/A</v>
      </c>
      <c r="Y411" s="3">
        <f>IF(Table13[[#This Row],[Category All]]="Category 2",Table13[[#This Row],[Base Abalone Value]]*0.8,NA())</f>
        <v>0.70109833333333338</v>
      </c>
      <c r="Z411" s="3" t="e">
        <f>IF(Table13[[#This Row],[Category All]]="Category 3",Table13[[#This Row],[Base Abalone Value]],NA())</f>
        <v>#N/A</v>
      </c>
    </row>
    <row r="412" spans="1:26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 s="3">
        <f>SUM(1,(1/3)*(Table13[[#This Row],[Length]]-0.5),(1/3)*(Table13[[#This Row],[Diameter]]-0.4),(1/3)*(Table13[[#This Row],[Height]]-0.4)*Table13[[#This Row],[Whole_weight]]*0.5)</f>
        <v>0.95861666666666656</v>
      </c>
      <c r="W412" s="3" cm="1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s="3" t="e">
        <f>IF(Table13[[#This Row],[Category All]]="Category 1",Table13[[#This Row],[Base Abalone Value]]*1.5,NA())</f>
        <v>#N/A</v>
      </c>
      <c r="Y412" s="3">
        <f>IF(Table13[[#This Row],[Category All]]="Category 2",Table13[[#This Row],[Base Abalone Value]]*0.8,NA())</f>
        <v>0.76689333333333332</v>
      </c>
      <c r="Z412" s="3" t="e">
        <f>IF(Table13[[#This Row],[Category All]]="Category 3",Table13[[#This Row],[Base Abalone Value]],NA())</f>
        <v>#N/A</v>
      </c>
    </row>
    <row r="413" spans="1:26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 s="3">
        <f>SUM(1,(1/3)*(Table13[[#This Row],[Length]]-0.5),(1/3)*(Table13[[#This Row],[Diameter]]-0.4),(1/3)*(Table13[[#This Row],[Height]]-0.4)*Table13[[#This Row],[Whole_weight]]*0.5)</f>
        <v>1.0523449999999999</v>
      </c>
      <c r="W413" s="3" cm="1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s="3" t="e">
        <f>IF(Table13[[#This Row],[Category All]]="Category 1",Table13[[#This Row],[Base Abalone Value]]*1.5,NA())</f>
        <v>#N/A</v>
      </c>
      <c r="Y413" s="3">
        <f>IF(Table13[[#This Row],[Category All]]="Category 2",Table13[[#This Row],[Base Abalone Value]]*0.8,NA())</f>
        <v>0.84187599999999996</v>
      </c>
      <c r="Z413" s="3" t="e">
        <f>IF(Table13[[#This Row],[Category All]]="Category 3",Table13[[#This Row],[Base Abalone Value]],NA())</f>
        <v>#N/A</v>
      </c>
    </row>
    <row r="414" spans="1:26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 s="3">
        <f>SUM(1,(1/3)*(Table13[[#This Row],[Length]]-0.5),(1/3)*(Table13[[#This Row],[Diameter]]-0.4),(1/3)*(Table13[[#This Row],[Height]]-0.4)*Table13[[#This Row],[Whole_weight]]*0.5)</f>
        <v>1.0309566666666667</v>
      </c>
      <c r="W414" s="3" cm="1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s="3" t="e">
        <f>IF(Table13[[#This Row],[Category All]]="Category 1",Table13[[#This Row],[Base Abalone Value]]*1.5,NA())</f>
        <v>#N/A</v>
      </c>
      <c r="Y414" s="3">
        <f>IF(Table13[[#This Row],[Category All]]="Category 2",Table13[[#This Row],[Base Abalone Value]]*0.8,NA())</f>
        <v>0.82476533333333346</v>
      </c>
      <c r="Z414" s="3" t="e">
        <f>IF(Table13[[#This Row],[Category All]]="Category 3",Table13[[#This Row],[Base Abalone Value]],NA())</f>
        <v>#N/A</v>
      </c>
    </row>
    <row r="415" spans="1:26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 s="3">
        <f>SUM(1,(1/3)*(Table13[[#This Row],[Length]]-0.5),(1/3)*(Table13[[#This Row],[Diameter]]-0.4),(1/3)*(Table13[[#This Row],[Height]]-0.4)*Table13[[#This Row],[Whole_weight]]*0.5)</f>
        <v>1.0657958333333333</v>
      </c>
      <c r="W415" s="3" cm="1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s="3" t="e">
        <f>IF(Table13[[#This Row],[Category All]]="Category 1",Table13[[#This Row],[Base Abalone Value]]*1.5,NA())</f>
        <v>#N/A</v>
      </c>
      <c r="Y415" s="3" t="e">
        <f>IF(Table13[[#This Row],[Category All]]="Category 2",Table13[[#This Row],[Base Abalone Value]]*0.8,NA())</f>
        <v>#N/A</v>
      </c>
      <c r="Z415" s="3">
        <f>IF(Table13[[#This Row],[Category All]]="Category 3",Table13[[#This Row],[Base Abalone Value]],NA())</f>
        <v>1.0657958333333333</v>
      </c>
    </row>
    <row r="416" spans="1:26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 s="3">
        <f>SUM(1,(1/3)*(Table13[[#This Row],[Length]]-0.5),(1/3)*(Table13[[#This Row],[Diameter]]-0.4),(1/3)*(Table13[[#This Row],[Height]]-0.4)*Table13[[#This Row],[Whole_weight]]*0.5)</f>
        <v>0.955515</v>
      </c>
      <c r="W416" s="3" cm="1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s="3" t="e">
        <f>IF(Table13[[#This Row],[Category All]]="Category 1",Table13[[#This Row],[Base Abalone Value]]*1.5,NA())</f>
        <v>#N/A</v>
      </c>
      <c r="Y416" s="3">
        <f>IF(Table13[[#This Row],[Category All]]="Category 2",Table13[[#This Row],[Base Abalone Value]]*0.8,NA())</f>
        <v>0.76441200000000009</v>
      </c>
      <c r="Z416" s="3" t="e">
        <f>IF(Table13[[#This Row],[Category All]]="Category 3",Table13[[#This Row],[Base Abalone Value]],NA())</f>
        <v>#N/A</v>
      </c>
    </row>
    <row r="417" spans="1:26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 s="3">
        <f>SUM(1,(1/3)*(Table13[[#This Row],[Length]]-0.5),(1/3)*(Table13[[#This Row],[Diameter]]-0.4),(1/3)*(Table13[[#This Row],[Height]]-0.4)*Table13[[#This Row],[Whole_weight]]*0.5)</f>
        <v>1.05058875</v>
      </c>
      <c r="W417" s="3" cm="1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s="3" t="e">
        <f>IF(Table13[[#This Row],[Category All]]="Category 1",Table13[[#This Row],[Base Abalone Value]]*1.5,NA())</f>
        <v>#N/A</v>
      </c>
      <c r="Y417" s="3" t="e">
        <f>IF(Table13[[#This Row],[Category All]]="Category 2",Table13[[#This Row],[Base Abalone Value]]*0.8,NA())</f>
        <v>#N/A</v>
      </c>
      <c r="Z417" s="3">
        <f>IF(Table13[[#This Row],[Category All]]="Category 3",Table13[[#This Row],[Base Abalone Value]],NA())</f>
        <v>1.05058875</v>
      </c>
    </row>
    <row r="418" spans="1:26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 s="3">
        <f>SUM(1,(1/3)*(Table13[[#This Row],[Length]]-0.5),(1/3)*(Table13[[#This Row],[Diameter]]-0.4),(1/3)*(Table13[[#This Row],[Height]]-0.4)*Table13[[#This Row],[Whole_weight]]*0.5)</f>
        <v>0.96698000000000006</v>
      </c>
      <c r="W418" s="3" cm="1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s="3" t="e">
        <f>IF(Table13[[#This Row],[Category All]]="Category 1",Table13[[#This Row],[Base Abalone Value]]*1.5,NA())</f>
        <v>#N/A</v>
      </c>
      <c r="Y418" s="3">
        <f>IF(Table13[[#This Row],[Category All]]="Category 2",Table13[[#This Row],[Base Abalone Value]]*0.8,NA())</f>
        <v>0.77358400000000005</v>
      </c>
      <c r="Z418" s="3" t="e">
        <f>IF(Table13[[#This Row],[Category All]]="Category 3",Table13[[#This Row],[Base Abalone Value]],NA())</f>
        <v>#N/A</v>
      </c>
    </row>
    <row r="419" spans="1:26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 s="3">
        <f>SUM(1,(1/3)*(Table13[[#This Row],[Length]]-0.5),(1/3)*(Table13[[#This Row],[Diameter]]-0.4),(1/3)*(Table13[[#This Row],[Height]]-0.4)*Table13[[#This Row],[Whole_weight]]*0.5)</f>
        <v>0.98764583333333333</v>
      </c>
      <c r="W419" s="3" cm="1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s="3" t="e">
        <f>IF(Table13[[#This Row],[Category All]]="Category 1",Table13[[#This Row],[Base Abalone Value]]*1.5,NA())</f>
        <v>#N/A</v>
      </c>
      <c r="Y419" s="3">
        <f>IF(Table13[[#This Row],[Category All]]="Category 2",Table13[[#This Row],[Base Abalone Value]]*0.8,NA())</f>
        <v>0.79011666666666669</v>
      </c>
      <c r="Z419" s="3" t="e">
        <f>IF(Table13[[#This Row],[Category All]]="Category 3",Table13[[#This Row],[Base Abalone Value]],NA())</f>
        <v>#N/A</v>
      </c>
    </row>
    <row r="420" spans="1:26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 s="3">
        <f>SUM(1,(1/3)*(Table13[[#This Row],[Length]]-0.5),(1/3)*(Table13[[#This Row],[Diameter]]-0.4),(1/3)*(Table13[[#This Row],[Height]]-0.4)*Table13[[#This Row],[Whole_weight]]*0.5)</f>
        <v>1.0600870833333333</v>
      </c>
      <c r="W420" s="3" cm="1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s="3" t="e">
        <f>IF(Table13[[#This Row],[Category All]]="Category 1",Table13[[#This Row],[Base Abalone Value]]*1.5,NA())</f>
        <v>#N/A</v>
      </c>
      <c r="Y420" s="3" t="e">
        <f>IF(Table13[[#This Row],[Category All]]="Category 2",Table13[[#This Row],[Base Abalone Value]]*0.8,NA())</f>
        <v>#N/A</v>
      </c>
      <c r="Z420" s="3">
        <f>IF(Table13[[#This Row],[Category All]]="Category 3",Table13[[#This Row],[Base Abalone Value]],NA())</f>
        <v>1.0600870833333333</v>
      </c>
    </row>
    <row r="421" spans="1:26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 s="3">
        <f>SUM(1,(1/3)*(Table13[[#This Row],[Length]]-0.5),(1/3)*(Table13[[#This Row],[Diameter]]-0.4),(1/3)*(Table13[[#This Row],[Height]]-0.4)*Table13[[#This Row],[Whole_weight]]*0.5)</f>
        <v>0.94619666666666657</v>
      </c>
      <c r="W421" s="3" cm="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s="3" t="e">
        <f>IF(Table13[[#This Row],[Category All]]="Category 1",Table13[[#This Row],[Base Abalone Value]]*1.5,NA())</f>
        <v>#N/A</v>
      </c>
      <c r="Y421" s="3">
        <f>IF(Table13[[#This Row],[Category All]]="Category 2",Table13[[#This Row],[Base Abalone Value]]*0.8,NA())</f>
        <v>0.75695733333333326</v>
      </c>
      <c r="Z421" s="3" t="e">
        <f>IF(Table13[[#This Row],[Category All]]="Category 3",Table13[[#This Row],[Base Abalone Value]],NA())</f>
        <v>#N/A</v>
      </c>
    </row>
    <row r="422" spans="1:26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 s="3">
        <f>SUM(1,(1/3)*(Table13[[#This Row],[Length]]-0.5),(1/3)*(Table13[[#This Row],[Diameter]]-0.4),(1/3)*(Table13[[#This Row],[Height]]-0.4)*Table13[[#This Row],[Whole_weight]]*0.5)</f>
        <v>1.0152262500000002</v>
      </c>
      <c r="W422" s="3" cm="1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s="3" t="e">
        <f>IF(Table13[[#This Row],[Category All]]="Category 1",Table13[[#This Row],[Base Abalone Value]]*1.5,NA())</f>
        <v>#N/A</v>
      </c>
      <c r="Y422" s="3" t="e">
        <f>IF(Table13[[#This Row],[Category All]]="Category 2",Table13[[#This Row],[Base Abalone Value]]*0.8,NA())</f>
        <v>#N/A</v>
      </c>
      <c r="Z422" s="3">
        <f>IF(Table13[[#This Row],[Category All]]="Category 3",Table13[[#This Row],[Base Abalone Value]],NA())</f>
        <v>1.0152262500000002</v>
      </c>
    </row>
    <row r="423" spans="1:26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 s="3">
        <f>SUM(1,(1/3)*(Table13[[#This Row],[Length]]-0.5),(1/3)*(Table13[[#This Row],[Diameter]]-0.4),(1/3)*(Table13[[#This Row],[Height]]-0.4)*Table13[[#This Row],[Whole_weight]]*0.5)</f>
        <v>0.85255458333333345</v>
      </c>
      <c r="W423" s="3" cm="1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s="3" t="e">
        <f>IF(Table13[[#This Row],[Category All]]="Category 1",Table13[[#This Row],[Base Abalone Value]]*1.5,NA())</f>
        <v>#N/A</v>
      </c>
      <c r="Y423" s="3">
        <f>IF(Table13[[#This Row],[Category All]]="Category 2",Table13[[#This Row],[Base Abalone Value]]*0.8,NA())</f>
        <v>0.68204366666666683</v>
      </c>
      <c r="Z423" s="3" t="e">
        <f>IF(Table13[[#This Row],[Category All]]="Category 3",Table13[[#This Row],[Base Abalone Value]],NA())</f>
        <v>#N/A</v>
      </c>
    </row>
    <row r="424" spans="1:26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 s="3">
        <f>SUM(1,(1/3)*(Table13[[#This Row],[Length]]-0.5),(1/3)*(Table13[[#This Row],[Diameter]]-0.4),(1/3)*(Table13[[#This Row],[Height]]-0.4)*Table13[[#This Row],[Whole_weight]]*0.5)</f>
        <v>0.99611249999999996</v>
      </c>
      <c r="W424" s="3" cm="1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s="3" t="e">
        <f>IF(Table13[[#This Row],[Category All]]="Category 1",Table13[[#This Row],[Base Abalone Value]]*1.5,NA())</f>
        <v>#N/A</v>
      </c>
      <c r="Y424" s="3" t="e">
        <f>IF(Table13[[#This Row],[Category All]]="Category 2",Table13[[#This Row],[Base Abalone Value]]*0.8,NA())</f>
        <v>#N/A</v>
      </c>
      <c r="Z424" s="3">
        <f>IF(Table13[[#This Row],[Category All]]="Category 3",Table13[[#This Row],[Base Abalone Value]],NA())</f>
        <v>0.99611249999999996</v>
      </c>
    </row>
    <row r="425" spans="1:26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 s="3">
        <f>SUM(1,(1/3)*(Table13[[#This Row],[Length]]-0.5),(1/3)*(Table13[[#This Row],[Diameter]]-0.4),(1/3)*(Table13[[#This Row],[Height]]-0.4)*Table13[[#This Row],[Whole_weight]]*0.5)</f>
        <v>1.0039666666666667</v>
      </c>
      <c r="W425" s="3" cm="1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s="3" t="e">
        <f>IF(Table13[[#This Row],[Category All]]="Category 1",Table13[[#This Row],[Base Abalone Value]]*1.5,NA())</f>
        <v>#N/A</v>
      </c>
      <c r="Y425" s="3">
        <f>IF(Table13[[#This Row],[Category All]]="Category 2",Table13[[#This Row],[Base Abalone Value]]*0.8,NA())</f>
        <v>0.80317333333333341</v>
      </c>
      <c r="Z425" s="3" t="e">
        <f>IF(Table13[[#This Row],[Category All]]="Category 3",Table13[[#This Row],[Base Abalone Value]],NA())</f>
        <v>#N/A</v>
      </c>
    </row>
    <row r="426" spans="1:26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 s="3">
        <f>SUM(1,(1/3)*(Table13[[#This Row],[Length]]-0.5),(1/3)*(Table13[[#This Row],[Diameter]]-0.4),(1/3)*(Table13[[#This Row],[Height]]-0.4)*Table13[[#This Row],[Whole_weight]]*0.5)</f>
        <v>1.0585716666666665</v>
      </c>
      <c r="W426" s="3" cm="1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s="3" t="e">
        <f>IF(Table13[[#This Row],[Category All]]="Category 1",Table13[[#This Row],[Base Abalone Value]]*1.5,NA())</f>
        <v>#N/A</v>
      </c>
      <c r="Y426" s="3" t="e">
        <f>IF(Table13[[#This Row],[Category All]]="Category 2",Table13[[#This Row],[Base Abalone Value]]*0.8,NA())</f>
        <v>#N/A</v>
      </c>
      <c r="Z426" s="3">
        <f>IF(Table13[[#This Row],[Category All]]="Category 3",Table13[[#This Row],[Base Abalone Value]],NA())</f>
        <v>1.0585716666666665</v>
      </c>
    </row>
    <row r="427" spans="1:26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 s="3">
        <f>SUM(1,(1/3)*(Table13[[#This Row],[Length]]-0.5),(1/3)*(Table13[[#This Row],[Diameter]]-0.4),(1/3)*(Table13[[#This Row],[Height]]-0.4)*Table13[[#This Row],[Whole_weight]]*0.5)</f>
        <v>1.0210475000000001</v>
      </c>
      <c r="W427" s="3" cm="1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s="3" t="e">
        <f>IF(Table13[[#This Row],[Category All]]="Category 1",Table13[[#This Row],[Base Abalone Value]]*1.5,NA())</f>
        <v>#N/A</v>
      </c>
      <c r="Y427" s="3" t="e">
        <f>IF(Table13[[#This Row],[Category All]]="Category 2",Table13[[#This Row],[Base Abalone Value]]*0.8,NA())</f>
        <v>#N/A</v>
      </c>
      <c r="Z427" s="3">
        <f>IF(Table13[[#This Row],[Category All]]="Category 3",Table13[[#This Row],[Base Abalone Value]],NA())</f>
        <v>1.0210475000000001</v>
      </c>
    </row>
    <row r="428" spans="1:26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 s="3">
        <f>SUM(1,(1/3)*(Table13[[#This Row],[Length]]-0.5),(1/3)*(Table13[[#This Row],[Diameter]]-0.4),(1/3)*(Table13[[#This Row],[Height]]-0.4)*Table13[[#This Row],[Whole_weight]]*0.5)</f>
        <v>0.99609583333333329</v>
      </c>
      <c r="W428" s="3" cm="1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s="3" t="e">
        <f>IF(Table13[[#This Row],[Category All]]="Category 1",Table13[[#This Row],[Base Abalone Value]]*1.5,NA())</f>
        <v>#N/A</v>
      </c>
      <c r="Y428" s="3">
        <f>IF(Table13[[#This Row],[Category All]]="Category 2",Table13[[#This Row],[Base Abalone Value]]*0.8,NA())</f>
        <v>0.79687666666666668</v>
      </c>
      <c r="Z428" s="3" t="e">
        <f>IF(Table13[[#This Row],[Category All]]="Category 3",Table13[[#This Row],[Base Abalone Value]],NA())</f>
        <v>#N/A</v>
      </c>
    </row>
    <row r="429" spans="1:26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 s="3">
        <f>SUM(1,(1/3)*(Table13[[#This Row],[Length]]-0.5),(1/3)*(Table13[[#This Row],[Diameter]]-0.4),(1/3)*(Table13[[#This Row],[Height]]-0.4)*Table13[[#This Row],[Whole_weight]]*0.5)</f>
        <v>1.0180041666666666</v>
      </c>
      <c r="W429" s="3" cm="1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s="3" t="e">
        <f>IF(Table13[[#This Row],[Category All]]="Category 1",Table13[[#This Row],[Base Abalone Value]]*1.5,NA())</f>
        <v>#N/A</v>
      </c>
      <c r="Y429" s="3" t="e">
        <f>IF(Table13[[#This Row],[Category All]]="Category 2",Table13[[#This Row],[Base Abalone Value]]*0.8,NA())</f>
        <v>#N/A</v>
      </c>
      <c r="Z429" s="3">
        <f>IF(Table13[[#This Row],[Category All]]="Category 3",Table13[[#This Row],[Base Abalone Value]],NA())</f>
        <v>1.0180041666666666</v>
      </c>
    </row>
    <row r="430" spans="1:26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 s="3">
        <f>SUM(1,(1/3)*(Table13[[#This Row],[Length]]-0.5),(1/3)*(Table13[[#This Row],[Diameter]]-0.4),(1/3)*(Table13[[#This Row],[Height]]-0.4)*Table13[[#This Row],[Whole_weight]]*0.5)</f>
        <v>1.0386516666666665</v>
      </c>
      <c r="W430" s="3" cm="1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s="3" t="e">
        <f>IF(Table13[[#This Row],[Category All]]="Category 1",Table13[[#This Row],[Base Abalone Value]]*1.5,NA())</f>
        <v>#N/A</v>
      </c>
      <c r="Y430" s="3">
        <f>IF(Table13[[#This Row],[Category All]]="Category 2",Table13[[#This Row],[Base Abalone Value]]*0.8,NA())</f>
        <v>0.83092133333333329</v>
      </c>
      <c r="Z430" s="3" t="e">
        <f>IF(Table13[[#This Row],[Category All]]="Category 3",Table13[[#This Row],[Base Abalone Value]],NA())</f>
        <v>#N/A</v>
      </c>
    </row>
    <row r="431" spans="1:26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 s="3">
        <f>SUM(1,(1/3)*(Table13[[#This Row],[Length]]-0.5),(1/3)*(Table13[[#This Row],[Diameter]]-0.4),(1/3)*(Table13[[#This Row],[Height]]-0.4)*Table13[[#This Row],[Whole_weight]]*0.5)</f>
        <v>0.9012175</v>
      </c>
      <c r="W431" s="3" cm="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s="3" t="e">
        <f>IF(Table13[[#This Row],[Category All]]="Category 1",Table13[[#This Row],[Base Abalone Value]]*1.5,NA())</f>
        <v>#N/A</v>
      </c>
      <c r="Y431" s="3">
        <f>IF(Table13[[#This Row],[Category All]]="Category 2",Table13[[#This Row],[Base Abalone Value]]*0.8,NA())</f>
        <v>0.720974</v>
      </c>
      <c r="Z431" s="3" t="e">
        <f>IF(Table13[[#This Row],[Category All]]="Category 3",Table13[[#This Row],[Base Abalone Value]],NA())</f>
        <v>#N/A</v>
      </c>
    </row>
    <row r="432" spans="1:26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 s="3">
        <f>SUM(1,(1/3)*(Table13[[#This Row],[Length]]-0.5),(1/3)*(Table13[[#This Row],[Diameter]]-0.4),(1/3)*(Table13[[#This Row],[Height]]-0.4)*Table13[[#This Row],[Whole_weight]]*0.5)</f>
        <v>0.96574499999999996</v>
      </c>
      <c r="W432" s="3" cm="1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s="3" t="e">
        <f>IF(Table13[[#This Row],[Category All]]="Category 1",Table13[[#This Row],[Base Abalone Value]]*1.5,NA())</f>
        <v>#N/A</v>
      </c>
      <c r="Y432" s="3">
        <f>IF(Table13[[#This Row],[Category All]]="Category 2",Table13[[#This Row],[Base Abalone Value]]*0.8,NA())</f>
        <v>0.77259600000000006</v>
      </c>
      <c r="Z432" s="3" t="e">
        <f>IF(Table13[[#This Row],[Category All]]="Category 3",Table13[[#This Row],[Base Abalone Value]],NA())</f>
        <v>#N/A</v>
      </c>
    </row>
    <row r="433" spans="1:26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 s="3">
        <f>SUM(1,(1/3)*(Table13[[#This Row],[Length]]-0.5),(1/3)*(Table13[[#This Row],[Diameter]]-0.4),(1/3)*(Table13[[#This Row],[Height]]-0.4)*Table13[[#This Row],[Whole_weight]]*0.5)</f>
        <v>0.95448416666666658</v>
      </c>
      <c r="W433" s="3" cm="1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s="3" t="e">
        <f>IF(Table13[[#This Row],[Category All]]="Category 1",Table13[[#This Row],[Base Abalone Value]]*1.5,NA())</f>
        <v>#N/A</v>
      </c>
      <c r="Y433" s="3">
        <f>IF(Table13[[#This Row],[Category All]]="Category 2",Table13[[#This Row],[Base Abalone Value]]*0.8,NA())</f>
        <v>0.76358733333333328</v>
      </c>
      <c r="Z433" s="3" t="e">
        <f>IF(Table13[[#This Row],[Category All]]="Category 3",Table13[[#This Row],[Base Abalone Value]],NA())</f>
        <v>#N/A</v>
      </c>
    </row>
    <row r="434" spans="1:26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 s="3">
        <f>SUM(1,(1/3)*(Table13[[#This Row],[Length]]-0.5),(1/3)*(Table13[[#This Row],[Diameter]]-0.4),(1/3)*(Table13[[#This Row],[Height]]-0.4)*Table13[[#This Row],[Whole_weight]]*0.5)</f>
        <v>0.99193333333333322</v>
      </c>
      <c r="W434" s="3" cm="1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s="3" t="e">
        <f>IF(Table13[[#This Row],[Category All]]="Category 1",Table13[[#This Row],[Base Abalone Value]]*1.5,NA())</f>
        <v>#N/A</v>
      </c>
      <c r="Y434" s="3">
        <f>IF(Table13[[#This Row],[Category All]]="Category 2",Table13[[#This Row],[Base Abalone Value]]*0.8,NA())</f>
        <v>0.79354666666666662</v>
      </c>
      <c r="Z434" s="3" t="e">
        <f>IF(Table13[[#This Row],[Category All]]="Category 3",Table13[[#This Row],[Base Abalone Value]],NA())</f>
        <v>#N/A</v>
      </c>
    </row>
    <row r="435" spans="1:26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 s="3">
        <f>SUM(1,(1/3)*(Table13[[#This Row],[Length]]-0.5),(1/3)*(Table13[[#This Row],[Diameter]]-0.4),(1/3)*(Table13[[#This Row],[Height]]-0.4)*Table13[[#This Row],[Whole_weight]]*0.5)</f>
        <v>0.93503333333333327</v>
      </c>
      <c r="W435" s="3" cm="1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s="3" t="e">
        <f>IF(Table13[[#This Row],[Category All]]="Category 1",Table13[[#This Row],[Base Abalone Value]]*1.5,NA())</f>
        <v>#N/A</v>
      </c>
      <c r="Y435" s="3">
        <f>IF(Table13[[#This Row],[Category All]]="Category 2",Table13[[#This Row],[Base Abalone Value]]*0.8,NA())</f>
        <v>0.74802666666666662</v>
      </c>
      <c r="Z435" s="3" t="e">
        <f>IF(Table13[[#This Row],[Category All]]="Category 3",Table13[[#This Row],[Base Abalone Value]],NA())</f>
        <v>#N/A</v>
      </c>
    </row>
    <row r="436" spans="1:26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 s="3">
        <f>SUM(1,(1/3)*(Table13[[#This Row],[Length]]-0.5),(1/3)*(Table13[[#This Row],[Diameter]]-0.4),(1/3)*(Table13[[#This Row],[Height]]-0.4)*Table13[[#This Row],[Whole_weight]]*0.5)</f>
        <v>0.95706374999999999</v>
      </c>
      <c r="W436" s="3" cm="1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s="3" t="e">
        <f>IF(Table13[[#This Row],[Category All]]="Category 1",Table13[[#This Row],[Base Abalone Value]]*1.5,NA())</f>
        <v>#N/A</v>
      </c>
      <c r="Y436" s="3">
        <f>IF(Table13[[#This Row],[Category All]]="Category 2",Table13[[#This Row],[Base Abalone Value]]*0.8,NA())</f>
        <v>0.76565100000000008</v>
      </c>
      <c r="Z436" s="3" t="e">
        <f>IF(Table13[[#This Row],[Category All]]="Category 3",Table13[[#This Row],[Base Abalone Value]],NA())</f>
        <v>#N/A</v>
      </c>
    </row>
    <row r="437" spans="1:26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 s="3">
        <f>SUM(1,(1/3)*(Table13[[#This Row],[Length]]-0.5),(1/3)*(Table13[[#This Row],[Diameter]]-0.4),(1/3)*(Table13[[#This Row],[Height]]-0.4)*Table13[[#This Row],[Whole_weight]]*0.5)</f>
        <v>0.9743862499999999</v>
      </c>
      <c r="W437" s="3" cm="1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s="3" t="e">
        <f>IF(Table13[[#This Row],[Category All]]="Category 1",Table13[[#This Row],[Base Abalone Value]]*1.5,NA())</f>
        <v>#N/A</v>
      </c>
      <c r="Y437" s="3">
        <f>IF(Table13[[#This Row],[Category All]]="Category 2",Table13[[#This Row],[Base Abalone Value]]*0.8,NA())</f>
        <v>0.77950900000000001</v>
      </c>
      <c r="Z437" s="3" t="e">
        <f>IF(Table13[[#This Row],[Category All]]="Category 3",Table13[[#This Row],[Base Abalone Value]],NA())</f>
        <v>#N/A</v>
      </c>
    </row>
    <row r="438" spans="1:26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 s="3">
        <f>SUM(1,(1/3)*(Table13[[#This Row],[Length]]-0.5),(1/3)*(Table13[[#This Row],[Diameter]]-0.4),(1/3)*(Table13[[#This Row],[Height]]-0.4)*Table13[[#This Row],[Whole_weight]]*0.5)</f>
        <v>0.90780833333333333</v>
      </c>
      <c r="W438" s="3" cm="1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s="3" t="e">
        <f>IF(Table13[[#This Row],[Category All]]="Category 1",Table13[[#This Row],[Base Abalone Value]]*1.5,NA())</f>
        <v>#N/A</v>
      </c>
      <c r="Y438" s="3">
        <f>IF(Table13[[#This Row],[Category All]]="Category 2",Table13[[#This Row],[Base Abalone Value]]*0.8,NA())</f>
        <v>0.72624666666666671</v>
      </c>
      <c r="Z438" s="3" t="e">
        <f>IF(Table13[[#This Row],[Category All]]="Category 3",Table13[[#This Row],[Base Abalone Value]],NA())</f>
        <v>#N/A</v>
      </c>
    </row>
    <row r="439" spans="1:26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 s="3">
        <f>SUM(1,(1/3)*(Table13[[#This Row],[Length]]-0.5),(1/3)*(Table13[[#This Row],[Diameter]]-0.4),(1/3)*(Table13[[#This Row],[Height]]-0.4)*Table13[[#This Row],[Whole_weight]]*0.5)</f>
        <v>0.96122916666666658</v>
      </c>
      <c r="W439" s="3" cm="1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s="3" t="e">
        <f>IF(Table13[[#This Row],[Category All]]="Category 1",Table13[[#This Row],[Base Abalone Value]]*1.5,NA())</f>
        <v>#N/A</v>
      </c>
      <c r="Y439" s="3">
        <f>IF(Table13[[#This Row],[Category All]]="Category 2",Table13[[#This Row],[Base Abalone Value]]*0.8,NA())</f>
        <v>0.76898333333333335</v>
      </c>
      <c r="Z439" s="3" t="e">
        <f>IF(Table13[[#This Row],[Category All]]="Category 3",Table13[[#This Row],[Base Abalone Value]],NA())</f>
        <v>#N/A</v>
      </c>
    </row>
    <row r="440" spans="1:26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 s="3">
        <f>SUM(1,(1/3)*(Table13[[#This Row],[Length]]-0.5),(1/3)*(Table13[[#This Row],[Diameter]]-0.4),(1/3)*(Table13[[#This Row],[Height]]-0.4)*Table13[[#This Row],[Whole_weight]]*0.5)</f>
        <v>0.94306666666666672</v>
      </c>
      <c r="W440" s="3" cm="1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s="3" t="e">
        <f>IF(Table13[[#This Row],[Category All]]="Category 1",Table13[[#This Row],[Base Abalone Value]]*1.5,NA())</f>
        <v>#N/A</v>
      </c>
      <c r="Y440" s="3">
        <f>IF(Table13[[#This Row],[Category All]]="Category 2",Table13[[#This Row],[Base Abalone Value]]*0.8,NA())</f>
        <v>0.75445333333333342</v>
      </c>
      <c r="Z440" s="3" t="e">
        <f>IF(Table13[[#This Row],[Category All]]="Category 3",Table13[[#This Row],[Base Abalone Value]],NA())</f>
        <v>#N/A</v>
      </c>
    </row>
    <row r="441" spans="1:26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 s="3">
        <f>SUM(1,(1/3)*(Table13[[#This Row],[Length]]-0.5),(1/3)*(Table13[[#This Row],[Diameter]]-0.4),(1/3)*(Table13[[#This Row],[Height]]-0.4)*Table13[[#This Row],[Whole_weight]]*0.5)</f>
        <v>1.0215274999999999</v>
      </c>
      <c r="W441" s="3" cm="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s="3" t="e">
        <f>IF(Table13[[#This Row],[Category All]]="Category 1",Table13[[#This Row],[Base Abalone Value]]*1.5,NA())</f>
        <v>#N/A</v>
      </c>
      <c r="Y441" s="3" t="e">
        <f>IF(Table13[[#This Row],[Category All]]="Category 2",Table13[[#This Row],[Base Abalone Value]]*0.8,NA())</f>
        <v>#N/A</v>
      </c>
      <c r="Z441" s="3">
        <f>IF(Table13[[#This Row],[Category All]]="Category 3",Table13[[#This Row],[Base Abalone Value]],NA())</f>
        <v>1.0215274999999999</v>
      </c>
    </row>
    <row r="442" spans="1:26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 s="3">
        <f>SUM(1,(1/3)*(Table13[[#This Row],[Length]]-0.5),(1/3)*(Table13[[#This Row],[Diameter]]-0.4),(1/3)*(Table13[[#This Row],[Height]]-0.4)*Table13[[#This Row],[Whole_weight]]*0.5)</f>
        <v>0.99183500000000002</v>
      </c>
      <c r="W442" s="3" cm="1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s="3" t="e">
        <f>IF(Table13[[#This Row],[Category All]]="Category 1",Table13[[#This Row],[Base Abalone Value]]*1.5,NA())</f>
        <v>#N/A</v>
      </c>
      <c r="Y442" s="3">
        <f>IF(Table13[[#This Row],[Category All]]="Category 2",Table13[[#This Row],[Base Abalone Value]]*0.8,NA())</f>
        <v>0.79346800000000006</v>
      </c>
      <c r="Z442" s="3" t="e">
        <f>IF(Table13[[#This Row],[Category All]]="Category 3",Table13[[#This Row],[Base Abalone Value]],NA())</f>
        <v>#N/A</v>
      </c>
    </row>
    <row r="443" spans="1:26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 s="3">
        <f>SUM(1,(1/3)*(Table13[[#This Row],[Length]]-0.5),(1/3)*(Table13[[#This Row],[Diameter]]-0.4),(1/3)*(Table13[[#This Row],[Height]]-0.4)*Table13[[#This Row],[Whole_weight]]*0.5)</f>
        <v>0.96916666666666651</v>
      </c>
      <c r="W443" s="3" cm="1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s="3" t="e">
        <f>IF(Table13[[#This Row],[Category All]]="Category 1",Table13[[#This Row],[Base Abalone Value]]*1.5,NA())</f>
        <v>#N/A</v>
      </c>
      <c r="Y443" s="3">
        <f>IF(Table13[[#This Row],[Category All]]="Category 2",Table13[[#This Row],[Base Abalone Value]]*0.8,NA())</f>
        <v>0.77533333333333321</v>
      </c>
      <c r="Z443" s="3" t="e">
        <f>IF(Table13[[#This Row],[Category All]]="Category 3",Table13[[#This Row],[Base Abalone Value]],NA())</f>
        <v>#N/A</v>
      </c>
    </row>
    <row r="444" spans="1:26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 s="3">
        <f>SUM(1,(1/3)*(Table13[[#This Row],[Length]]-0.5),(1/3)*(Table13[[#This Row],[Diameter]]-0.4),(1/3)*(Table13[[#This Row],[Height]]-0.4)*Table13[[#This Row],[Whole_weight]]*0.5)</f>
        <v>0.97133499999999995</v>
      </c>
      <c r="W444" s="3" cm="1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s="3" t="e">
        <f>IF(Table13[[#This Row],[Category All]]="Category 1",Table13[[#This Row],[Base Abalone Value]]*1.5,NA())</f>
        <v>#N/A</v>
      </c>
      <c r="Y444" s="3">
        <f>IF(Table13[[#This Row],[Category All]]="Category 2",Table13[[#This Row],[Base Abalone Value]]*0.8,NA())</f>
        <v>0.77706799999999998</v>
      </c>
      <c r="Z444" s="3" t="e">
        <f>IF(Table13[[#This Row],[Category All]]="Category 3",Table13[[#This Row],[Base Abalone Value]],NA())</f>
        <v>#N/A</v>
      </c>
    </row>
    <row r="445" spans="1:26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 s="3">
        <f>SUM(1,(1/3)*(Table13[[#This Row],[Length]]-0.5),(1/3)*(Table13[[#This Row],[Diameter]]-0.4),(1/3)*(Table13[[#This Row],[Height]]-0.4)*Table13[[#This Row],[Whole_weight]]*0.5)</f>
        <v>0.97561999999999982</v>
      </c>
      <c r="W445" s="3" cm="1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s="3" t="e">
        <f>IF(Table13[[#This Row],[Category All]]="Category 1",Table13[[#This Row],[Base Abalone Value]]*1.5,NA())</f>
        <v>#N/A</v>
      </c>
      <c r="Y445" s="3">
        <f>IF(Table13[[#This Row],[Category All]]="Category 2",Table13[[#This Row],[Base Abalone Value]]*0.8,NA())</f>
        <v>0.78049599999999986</v>
      </c>
      <c r="Z445" s="3" t="e">
        <f>IF(Table13[[#This Row],[Category All]]="Category 3",Table13[[#This Row],[Base Abalone Value]],NA())</f>
        <v>#N/A</v>
      </c>
    </row>
    <row r="446" spans="1:26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 s="3">
        <f>SUM(1,(1/3)*(Table13[[#This Row],[Length]]-0.5),(1/3)*(Table13[[#This Row],[Diameter]]-0.4),(1/3)*(Table13[[#This Row],[Height]]-0.4)*Table13[[#This Row],[Whole_weight]]*0.5)</f>
        <v>1.0004024999999999</v>
      </c>
      <c r="W446" s="3" cm="1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s="3" t="e">
        <f>IF(Table13[[#This Row],[Category All]]="Category 1",Table13[[#This Row],[Base Abalone Value]]*1.5,NA())</f>
        <v>#N/A</v>
      </c>
      <c r="Y446" s="3" t="e">
        <f>IF(Table13[[#This Row],[Category All]]="Category 2",Table13[[#This Row],[Base Abalone Value]]*0.8,NA())</f>
        <v>#N/A</v>
      </c>
      <c r="Z446" s="3">
        <f>IF(Table13[[#This Row],[Category All]]="Category 3",Table13[[#This Row],[Base Abalone Value]],NA())</f>
        <v>1.0004024999999999</v>
      </c>
    </row>
    <row r="447" spans="1:26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 s="3">
        <f>SUM(1,(1/3)*(Table13[[#This Row],[Length]]-0.5),(1/3)*(Table13[[#This Row],[Diameter]]-0.4),(1/3)*(Table13[[#This Row],[Height]]-0.4)*Table13[[#This Row],[Whole_weight]]*0.5)</f>
        <v>0.8954158333333333</v>
      </c>
      <c r="W447" s="3" cm="1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s="3" t="e">
        <f>IF(Table13[[#This Row],[Category All]]="Category 1",Table13[[#This Row],[Base Abalone Value]]*1.5,NA())</f>
        <v>#N/A</v>
      </c>
      <c r="Y447" s="3">
        <f>IF(Table13[[#This Row],[Category All]]="Category 2",Table13[[#This Row],[Base Abalone Value]]*0.8,NA())</f>
        <v>0.71633266666666673</v>
      </c>
      <c r="Z447" s="3" t="e">
        <f>IF(Table13[[#This Row],[Category All]]="Category 3",Table13[[#This Row],[Base Abalone Value]],NA())</f>
        <v>#N/A</v>
      </c>
    </row>
    <row r="448" spans="1:26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 s="3">
        <f>SUM(1,(1/3)*(Table13[[#This Row],[Length]]-0.5),(1/3)*(Table13[[#This Row],[Diameter]]-0.4),(1/3)*(Table13[[#This Row],[Height]]-0.4)*Table13[[#This Row],[Whole_weight]]*0.5)</f>
        <v>1.0037699999999998</v>
      </c>
      <c r="W448" s="3" cm="1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s="3" t="e">
        <f>IF(Table13[[#This Row],[Category All]]="Category 1",Table13[[#This Row],[Base Abalone Value]]*1.5,NA())</f>
        <v>#N/A</v>
      </c>
      <c r="Y448" s="3" t="e">
        <f>IF(Table13[[#This Row],[Category All]]="Category 2",Table13[[#This Row],[Base Abalone Value]]*0.8,NA())</f>
        <v>#N/A</v>
      </c>
      <c r="Z448" s="3">
        <f>IF(Table13[[#This Row],[Category All]]="Category 3",Table13[[#This Row],[Base Abalone Value]],NA())</f>
        <v>1.0037699999999998</v>
      </c>
    </row>
    <row r="449" spans="1:26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 s="3">
        <f>SUM(1,(1/3)*(Table13[[#This Row],[Length]]-0.5),(1/3)*(Table13[[#This Row],[Diameter]]-0.4),(1/3)*(Table13[[#This Row],[Height]]-0.4)*Table13[[#This Row],[Whole_weight]]*0.5)</f>
        <v>0.94468333333333332</v>
      </c>
      <c r="W449" s="3" cm="1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s="3" t="e">
        <f>IF(Table13[[#This Row],[Category All]]="Category 1",Table13[[#This Row],[Base Abalone Value]]*1.5,NA())</f>
        <v>#N/A</v>
      </c>
      <c r="Y449" s="3">
        <f>IF(Table13[[#This Row],[Category All]]="Category 2",Table13[[#This Row],[Base Abalone Value]]*0.8,NA())</f>
        <v>0.75574666666666668</v>
      </c>
      <c r="Z449" s="3" t="e">
        <f>IF(Table13[[#This Row],[Category All]]="Category 3",Table13[[#This Row],[Base Abalone Value]],NA())</f>
        <v>#N/A</v>
      </c>
    </row>
    <row r="450" spans="1:26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 s="3">
        <f>SUM(1,(1/3)*(Table13[[#This Row],[Length]]-0.5),(1/3)*(Table13[[#This Row],[Diameter]]-0.4),(1/3)*(Table13[[#This Row],[Height]]-0.4)*Table13[[#This Row],[Whole_weight]]*0.5)</f>
        <v>1.0232658333333333</v>
      </c>
      <c r="W450" s="3" cm="1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s="3" t="e">
        <f>IF(Table13[[#This Row],[Category All]]="Category 1",Table13[[#This Row],[Base Abalone Value]]*1.5,NA())</f>
        <v>#N/A</v>
      </c>
      <c r="Y450" s="3" t="e">
        <f>IF(Table13[[#This Row],[Category All]]="Category 2",Table13[[#This Row],[Base Abalone Value]]*0.8,NA())</f>
        <v>#N/A</v>
      </c>
      <c r="Z450" s="3">
        <f>IF(Table13[[#This Row],[Category All]]="Category 3",Table13[[#This Row],[Base Abalone Value]],NA())</f>
        <v>1.0232658333333333</v>
      </c>
    </row>
    <row r="451" spans="1:26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 s="3">
        <f>SUM(1,(1/3)*(Table13[[#This Row],[Length]]-0.5),(1/3)*(Table13[[#This Row],[Diameter]]-0.4),(1/3)*(Table13[[#This Row],[Height]]-0.4)*Table13[[#This Row],[Whole_weight]]*0.5)</f>
        <v>1.0223541666666667</v>
      </c>
      <c r="W451" s="3" cm="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s="3" t="e">
        <f>IF(Table13[[#This Row],[Category All]]="Category 1",Table13[[#This Row],[Base Abalone Value]]*1.5,NA())</f>
        <v>#N/A</v>
      </c>
      <c r="Y451" s="3" t="e">
        <f>IF(Table13[[#This Row],[Category All]]="Category 2",Table13[[#This Row],[Base Abalone Value]]*0.8,NA())</f>
        <v>#N/A</v>
      </c>
      <c r="Z451" s="3">
        <f>IF(Table13[[#This Row],[Category All]]="Category 3",Table13[[#This Row],[Base Abalone Value]],NA())</f>
        <v>1.0223541666666667</v>
      </c>
    </row>
    <row r="452" spans="1:26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 s="3">
        <f>SUM(1,(1/3)*(Table13[[#This Row],[Length]]-0.5),(1/3)*(Table13[[#This Row],[Diameter]]-0.4),(1/3)*(Table13[[#This Row],[Height]]-0.4)*Table13[[#This Row],[Whole_weight]]*0.5)</f>
        <v>0.87565000000000004</v>
      </c>
      <c r="W452" s="3" cm="1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s="3" t="e">
        <f>IF(Table13[[#This Row],[Category All]]="Category 1",Table13[[#This Row],[Base Abalone Value]]*1.5,NA())</f>
        <v>#N/A</v>
      </c>
      <c r="Y452" s="3">
        <f>IF(Table13[[#This Row],[Category All]]="Category 2",Table13[[#This Row],[Base Abalone Value]]*0.8,NA())</f>
        <v>0.70052000000000003</v>
      </c>
      <c r="Z452" s="3" t="e">
        <f>IF(Table13[[#This Row],[Category All]]="Category 3",Table13[[#This Row],[Base Abalone Value]],NA())</f>
        <v>#N/A</v>
      </c>
    </row>
    <row r="453" spans="1:26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 s="3">
        <f>SUM(1,(1/3)*(Table13[[#This Row],[Length]]-0.5),(1/3)*(Table13[[#This Row],[Diameter]]-0.4),(1/3)*(Table13[[#This Row],[Height]]-0.4)*Table13[[#This Row],[Whole_weight]]*0.5)</f>
        <v>0.95166833333333334</v>
      </c>
      <c r="W453" s="3" cm="1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s="3" t="e">
        <f>IF(Table13[[#This Row],[Category All]]="Category 1",Table13[[#This Row],[Base Abalone Value]]*1.5,NA())</f>
        <v>#N/A</v>
      </c>
      <c r="Y453" s="3">
        <f>IF(Table13[[#This Row],[Category All]]="Category 2",Table13[[#This Row],[Base Abalone Value]]*0.8,NA())</f>
        <v>0.76133466666666672</v>
      </c>
      <c r="Z453" s="3" t="e">
        <f>IF(Table13[[#This Row],[Category All]]="Category 3",Table13[[#This Row],[Base Abalone Value]],NA())</f>
        <v>#N/A</v>
      </c>
    </row>
    <row r="454" spans="1:26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 s="3">
        <f>SUM(1,(1/3)*(Table13[[#This Row],[Length]]-0.5),(1/3)*(Table13[[#This Row],[Diameter]]-0.4),(1/3)*(Table13[[#This Row],[Height]]-0.4)*Table13[[#This Row],[Whole_weight]]*0.5)</f>
        <v>1.03782</v>
      </c>
      <c r="W454" s="3" cm="1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s="3" t="e">
        <f>IF(Table13[[#This Row],[Category All]]="Category 1",Table13[[#This Row],[Base Abalone Value]]*1.5,NA())</f>
        <v>#N/A</v>
      </c>
      <c r="Y454" s="3">
        <f>IF(Table13[[#This Row],[Category All]]="Category 2",Table13[[#This Row],[Base Abalone Value]]*0.8,NA())</f>
        <v>0.83025599999999999</v>
      </c>
      <c r="Z454" s="3" t="e">
        <f>IF(Table13[[#This Row],[Category All]]="Category 3",Table13[[#This Row],[Base Abalone Value]],NA())</f>
        <v>#N/A</v>
      </c>
    </row>
    <row r="455" spans="1:26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 s="3">
        <f>SUM(1,(1/3)*(Table13[[#This Row],[Length]]-0.5),(1/3)*(Table13[[#This Row],[Diameter]]-0.4),(1/3)*(Table13[[#This Row],[Height]]-0.4)*Table13[[#This Row],[Whole_weight]]*0.5)</f>
        <v>1.00926</v>
      </c>
      <c r="W455" s="3" cm="1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s="3" t="e">
        <f>IF(Table13[[#This Row],[Category All]]="Category 1",Table13[[#This Row],[Base Abalone Value]]*1.5,NA())</f>
        <v>#N/A</v>
      </c>
      <c r="Y455" s="3">
        <f>IF(Table13[[#This Row],[Category All]]="Category 2",Table13[[#This Row],[Base Abalone Value]]*0.8,NA())</f>
        <v>0.80740800000000013</v>
      </c>
      <c r="Z455" s="3" t="e">
        <f>IF(Table13[[#This Row],[Category All]]="Category 3",Table13[[#This Row],[Base Abalone Value]],NA())</f>
        <v>#N/A</v>
      </c>
    </row>
    <row r="456" spans="1:26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 s="3">
        <f>SUM(1,(1/3)*(Table13[[#This Row],[Length]]-0.5),(1/3)*(Table13[[#This Row],[Diameter]]-0.4),(1/3)*(Table13[[#This Row],[Height]]-0.4)*Table13[[#This Row],[Whole_weight]]*0.5)</f>
        <v>1.0121083333333334</v>
      </c>
      <c r="W456" s="3" cm="1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s="3" t="e">
        <f>IF(Table13[[#This Row],[Category All]]="Category 1",Table13[[#This Row],[Base Abalone Value]]*1.5,NA())</f>
        <v>#N/A</v>
      </c>
      <c r="Y456" s="3">
        <f>IF(Table13[[#This Row],[Category All]]="Category 2",Table13[[#This Row],[Base Abalone Value]]*0.8,NA())</f>
        <v>0.80968666666666678</v>
      </c>
      <c r="Z456" s="3" t="e">
        <f>IF(Table13[[#This Row],[Category All]]="Category 3",Table13[[#This Row],[Base Abalone Value]],NA())</f>
        <v>#N/A</v>
      </c>
    </row>
    <row r="457" spans="1:26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 s="3">
        <f>SUM(1,(1/3)*(Table13[[#This Row],[Length]]-0.5),(1/3)*(Table13[[#This Row],[Diameter]]-0.4),(1/3)*(Table13[[#This Row],[Height]]-0.4)*Table13[[#This Row],[Whole_weight]]*0.5)</f>
        <v>0.99029166666666657</v>
      </c>
      <c r="W457" s="3" cm="1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s="3" t="e">
        <f>IF(Table13[[#This Row],[Category All]]="Category 1",Table13[[#This Row],[Base Abalone Value]]*1.5,NA())</f>
        <v>#N/A</v>
      </c>
      <c r="Y457" s="3" t="e">
        <f>IF(Table13[[#This Row],[Category All]]="Category 2",Table13[[#This Row],[Base Abalone Value]]*0.8,NA())</f>
        <v>#N/A</v>
      </c>
      <c r="Z457" s="3">
        <f>IF(Table13[[#This Row],[Category All]]="Category 3",Table13[[#This Row],[Base Abalone Value]],NA())</f>
        <v>0.99029166666666657</v>
      </c>
    </row>
    <row r="458" spans="1:26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 s="3">
        <f>SUM(1,(1/3)*(Table13[[#This Row],[Length]]-0.5),(1/3)*(Table13[[#This Row],[Diameter]]-0.4),(1/3)*(Table13[[#This Row],[Height]]-0.4)*Table13[[#This Row],[Whole_weight]]*0.5)</f>
        <v>0.82874833333333331</v>
      </c>
      <c r="W458" s="3" cm="1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s="3" t="e">
        <f>IF(Table13[[#This Row],[Category All]]="Category 1",Table13[[#This Row],[Base Abalone Value]]*1.5,NA())</f>
        <v>#N/A</v>
      </c>
      <c r="Y458" s="3">
        <f>IF(Table13[[#This Row],[Category All]]="Category 2",Table13[[#This Row],[Base Abalone Value]]*0.8,NA())</f>
        <v>0.66299866666666674</v>
      </c>
      <c r="Z458" s="3" t="e">
        <f>IF(Table13[[#This Row],[Category All]]="Category 3",Table13[[#This Row],[Base Abalone Value]],NA())</f>
        <v>#N/A</v>
      </c>
    </row>
    <row r="459" spans="1:26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 s="3">
        <f>SUM(1,(1/3)*(Table13[[#This Row],[Length]]-0.5),(1/3)*(Table13[[#This Row],[Diameter]]-0.4),(1/3)*(Table13[[#This Row],[Height]]-0.4)*Table13[[#This Row],[Whole_weight]]*0.5)</f>
        <v>1.0178395833333334</v>
      </c>
      <c r="W459" s="3" cm="1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s="3" t="e">
        <f>IF(Table13[[#This Row],[Category All]]="Category 1",Table13[[#This Row],[Base Abalone Value]]*1.5,NA())</f>
        <v>#N/A</v>
      </c>
      <c r="Y459" s="3" t="e">
        <f>IF(Table13[[#This Row],[Category All]]="Category 2",Table13[[#This Row],[Base Abalone Value]]*0.8,NA())</f>
        <v>#N/A</v>
      </c>
      <c r="Z459" s="3">
        <f>IF(Table13[[#This Row],[Category All]]="Category 3",Table13[[#This Row],[Base Abalone Value]],NA())</f>
        <v>1.0178395833333334</v>
      </c>
    </row>
    <row r="460" spans="1:26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 s="3">
        <f>SUM(1,(1/3)*(Table13[[#This Row],[Length]]-0.5),(1/3)*(Table13[[#This Row],[Diameter]]-0.4),(1/3)*(Table13[[#This Row],[Height]]-0.4)*Table13[[#This Row],[Whole_weight]]*0.5)</f>
        <v>1.0059166666666666</v>
      </c>
      <c r="W460" s="3" cm="1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s="3" t="e">
        <f>IF(Table13[[#This Row],[Category All]]="Category 1",Table13[[#This Row],[Base Abalone Value]]*1.5,NA())</f>
        <v>#N/A</v>
      </c>
      <c r="Y460" s="3" t="e">
        <f>IF(Table13[[#This Row],[Category All]]="Category 2",Table13[[#This Row],[Base Abalone Value]]*0.8,NA())</f>
        <v>#N/A</v>
      </c>
      <c r="Z460" s="3">
        <f>IF(Table13[[#This Row],[Category All]]="Category 3",Table13[[#This Row],[Base Abalone Value]],NA())</f>
        <v>1.0059166666666666</v>
      </c>
    </row>
    <row r="461" spans="1:26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 s="3">
        <f>SUM(1,(1/3)*(Table13[[#This Row],[Length]]-0.5),(1/3)*(Table13[[#This Row],[Diameter]]-0.4),(1/3)*(Table13[[#This Row],[Height]]-0.4)*Table13[[#This Row],[Whole_weight]]*0.5)</f>
        <v>0.97778125000000005</v>
      </c>
      <c r="W461" s="3" cm="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s="3" t="e">
        <f>IF(Table13[[#This Row],[Category All]]="Category 1",Table13[[#This Row],[Base Abalone Value]]*1.5,NA())</f>
        <v>#N/A</v>
      </c>
      <c r="Y461" s="3">
        <f>IF(Table13[[#This Row],[Category All]]="Category 2",Table13[[#This Row],[Base Abalone Value]]*0.8,NA())</f>
        <v>0.78222500000000006</v>
      </c>
      <c r="Z461" s="3" t="e">
        <f>IF(Table13[[#This Row],[Category All]]="Category 3",Table13[[#This Row],[Base Abalone Value]],NA())</f>
        <v>#N/A</v>
      </c>
    </row>
    <row r="462" spans="1:26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 s="3">
        <f>SUM(1,(1/3)*(Table13[[#This Row],[Length]]-0.5),(1/3)*(Table13[[#This Row],[Diameter]]-0.4),(1/3)*(Table13[[#This Row],[Height]]-0.4)*Table13[[#This Row],[Whole_weight]]*0.5)</f>
        <v>0.95296833333333331</v>
      </c>
      <c r="W462" s="3" cm="1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s="3" t="e">
        <f>IF(Table13[[#This Row],[Category All]]="Category 1",Table13[[#This Row],[Base Abalone Value]]*1.5,NA())</f>
        <v>#N/A</v>
      </c>
      <c r="Y462" s="3">
        <f>IF(Table13[[#This Row],[Category All]]="Category 2",Table13[[#This Row],[Base Abalone Value]]*0.8,NA())</f>
        <v>0.76237466666666664</v>
      </c>
      <c r="Z462" s="3" t="e">
        <f>IF(Table13[[#This Row],[Category All]]="Category 3",Table13[[#This Row],[Base Abalone Value]],NA())</f>
        <v>#N/A</v>
      </c>
    </row>
    <row r="463" spans="1:26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 s="3">
        <f>SUM(1,(1/3)*(Table13[[#This Row],[Length]]-0.5),(1/3)*(Table13[[#This Row],[Diameter]]-0.4),(1/3)*(Table13[[#This Row],[Height]]-0.4)*Table13[[#This Row],[Whole_weight]]*0.5)</f>
        <v>1.0318000000000001</v>
      </c>
      <c r="W463" s="3" cm="1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s="3" t="e">
        <f>IF(Table13[[#This Row],[Category All]]="Category 1",Table13[[#This Row],[Base Abalone Value]]*1.5,NA())</f>
        <v>#N/A</v>
      </c>
      <c r="Y463" s="3" t="e">
        <f>IF(Table13[[#This Row],[Category All]]="Category 2",Table13[[#This Row],[Base Abalone Value]]*0.8,NA())</f>
        <v>#N/A</v>
      </c>
      <c r="Z463" s="3">
        <f>IF(Table13[[#This Row],[Category All]]="Category 3",Table13[[#This Row],[Base Abalone Value]],NA())</f>
        <v>1.0318000000000001</v>
      </c>
    </row>
    <row r="464" spans="1:26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 s="3">
        <f>SUM(1,(1/3)*(Table13[[#This Row],[Length]]-0.5),(1/3)*(Table13[[#This Row],[Diameter]]-0.4),(1/3)*(Table13[[#This Row],[Height]]-0.4)*Table13[[#This Row],[Whole_weight]]*0.5)</f>
        <v>0.97261458333333328</v>
      </c>
      <c r="W464" s="3" cm="1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s="3" t="e">
        <f>IF(Table13[[#This Row],[Category All]]="Category 1",Table13[[#This Row],[Base Abalone Value]]*1.5,NA())</f>
        <v>#N/A</v>
      </c>
      <c r="Y464" s="3">
        <f>IF(Table13[[#This Row],[Category All]]="Category 2",Table13[[#This Row],[Base Abalone Value]]*0.8,NA())</f>
        <v>0.77809166666666663</v>
      </c>
      <c r="Z464" s="3" t="e">
        <f>IF(Table13[[#This Row],[Category All]]="Category 3",Table13[[#This Row],[Base Abalone Value]],NA())</f>
        <v>#N/A</v>
      </c>
    </row>
    <row r="465" spans="1:26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 s="3">
        <f>SUM(1,(1/3)*(Table13[[#This Row],[Length]]-0.5),(1/3)*(Table13[[#This Row],[Diameter]]-0.4),(1/3)*(Table13[[#This Row],[Height]]-0.4)*Table13[[#This Row],[Whole_weight]]*0.5)</f>
        <v>1.0089066666666666</v>
      </c>
      <c r="W465" s="3" cm="1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s="3" t="e">
        <f>IF(Table13[[#This Row],[Category All]]="Category 1",Table13[[#This Row],[Base Abalone Value]]*1.5,NA())</f>
        <v>#N/A</v>
      </c>
      <c r="Y465" s="3" t="e">
        <f>IF(Table13[[#This Row],[Category All]]="Category 2",Table13[[#This Row],[Base Abalone Value]]*0.8,NA())</f>
        <v>#N/A</v>
      </c>
      <c r="Z465" s="3">
        <f>IF(Table13[[#This Row],[Category All]]="Category 3",Table13[[#This Row],[Base Abalone Value]],NA())</f>
        <v>1.0089066666666666</v>
      </c>
    </row>
    <row r="466" spans="1:26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 s="3">
        <f>SUM(1,(1/3)*(Table13[[#This Row],[Length]]-0.5),(1/3)*(Table13[[#This Row],[Diameter]]-0.4),(1/3)*(Table13[[#This Row],[Height]]-0.4)*Table13[[#This Row],[Whole_weight]]*0.5)</f>
        <v>0.97053</v>
      </c>
      <c r="W466" s="3" cm="1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s="3" t="e">
        <f>IF(Table13[[#This Row],[Category All]]="Category 1",Table13[[#This Row],[Base Abalone Value]]*1.5,NA())</f>
        <v>#N/A</v>
      </c>
      <c r="Y466" s="3">
        <f>IF(Table13[[#This Row],[Category All]]="Category 2",Table13[[#This Row],[Base Abalone Value]]*0.8,NA())</f>
        <v>0.776424</v>
      </c>
      <c r="Z466" s="3" t="e">
        <f>IF(Table13[[#This Row],[Category All]]="Category 3",Table13[[#This Row],[Base Abalone Value]],NA())</f>
        <v>#N/A</v>
      </c>
    </row>
    <row r="467" spans="1:26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 s="3">
        <f>SUM(1,(1/3)*(Table13[[#This Row],[Length]]-0.5),(1/3)*(Table13[[#This Row],[Diameter]]-0.4),(1/3)*(Table13[[#This Row],[Height]]-0.4)*Table13[[#This Row],[Whole_weight]]*0.5)</f>
        <v>0.96644791666666663</v>
      </c>
      <c r="W467" s="3" cm="1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 s="3">
        <f>IF(Table13[[#This Row],[Category All]]="Category 1",Table13[[#This Row],[Base Abalone Value]]*1.5,NA())</f>
        <v>1.4496718749999999</v>
      </c>
      <c r="Y467" s="3" t="e">
        <f>IF(Table13[[#This Row],[Category All]]="Category 2",Table13[[#This Row],[Base Abalone Value]]*0.8,NA())</f>
        <v>#N/A</v>
      </c>
      <c r="Z467" s="3" t="e">
        <f>IF(Table13[[#This Row],[Category All]]="Category 3",Table13[[#This Row],[Base Abalone Value]],NA())</f>
        <v>#N/A</v>
      </c>
    </row>
    <row r="468" spans="1:26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 s="3">
        <f>SUM(1,(1/3)*(Table13[[#This Row],[Length]]-0.5),(1/3)*(Table13[[#This Row],[Diameter]]-0.4),(1/3)*(Table13[[#This Row],[Height]]-0.4)*Table13[[#This Row],[Whole_weight]]*0.5)</f>
        <v>0.94435000000000002</v>
      </c>
      <c r="W468" s="3" cm="1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s="3" t="e">
        <f>IF(Table13[[#This Row],[Category All]]="Category 1",Table13[[#This Row],[Base Abalone Value]]*1.5,NA())</f>
        <v>#N/A</v>
      </c>
      <c r="Y468" s="3">
        <f>IF(Table13[[#This Row],[Category All]]="Category 2",Table13[[#This Row],[Base Abalone Value]]*0.8,NA())</f>
        <v>0.75548000000000004</v>
      </c>
      <c r="Z468" s="3" t="e">
        <f>IF(Table13[[#This Row],[Category All]]="Category 3",Table13[[#This Row],[Base Abalone Value]],NA())</f>
        <v>#N/A</v>
      </c>
    </row>
    <row r="469" spans="1:26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 s="3">
        <f>SUM(1,(1/3)*(Table13[[#This Row],[Length]]-0.5),(1/3)*(Table13[[#This Row],[Diameter]]-0.4),(1/3)*(Table13[[#This Row],[Height]]-0.4)*Table13[[#This Row],[Whole_weight]]*0.5)</f>
        <v>1.0295191666666665</v>
      </c>
      <c r="W469" s="3" cm="1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s="3" t="e">
        <f>IF(Table13[[#This Row],[Category All]]="Category 1",Table13[[#This Row],[Base Abalone Value]]*1.5,NA())</f>
        <v>#N/A</v>
      </c>
      <c r="Y469" s="3" t="e">
        <f>IF(Table13[[#This Row],[Category All]]="Category 2",Table13[[#This Row],[Base Abalone Value]]*0.8,NA())</f>
        <v>#N/A</v>
      </c>
      <c r="Z469" s="3">
        <f>IF(Table13[[#This Row],[Category All]]="Category 3",Table13[[#This Row],[Base Abalone Value]],NA())</f>
        <v>1.0295191666666665</v>
      </c>
    </row>
    <row r="470" spans="1:26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 s="3">
        <f>SUM(1,(1/3)*(Table13[[#This Row],[Length]]-0.5),(1/3)*(Table13[[#This Row],[Diameter]]-0.4),(1/3)*(Table13[[#This Row],[Height]]-0.4)*Table13[[#This Row],[Whole_weight]]*0.5)</f>
        <v>0.9464866666666667</v>
      </c>
      <c r="W470" s="3" cm="1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s="3" t="e">
        <f>IF(Table13[[#This Row],[Category All]]="Category 1",Table13[[#This Row],[Base Abalone Value]]*1.5,NA())</f>
        <v>#N/A</v>
      </c>
      <c r="Y470" s="3">
        <f>IF(Table13[[#This Row],[Category All]]="Category 2",Table13[[#This Row],[Base Abalone Value]]*0.8,NA())</f>
        <v>0.75718933333333338</v>
      </c>
      <c r="Z470" s="3" t="e">
        <f>IF(Table13[[#This Row],[Category All]]="Category 3",Table13[[#This Row],[Base Abalone Value]],NA())</f>
        <v>#N/A</v>
      </c>
    </row>
    <row r="471" spans="1:26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 s="3">
        <f>SUM(1,(1/3)*(Table13[[#This Row],[Length]]-0.5),(1/3)*(Table13[[#This Row],[Diameter]]-0.4),(1/3)*(Table13[[#This Row],[Height]]-0.4)*Table13[[#This Row],[Whole_weight]]*0.5)</f>
        <v>1.0207083333333333</v>
      </c>
      <c r="W471" s="3" cm="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s="3" t="e">
        <f>IF(Table13[[#This Row],[Category All]]="Category 1",Table13[[#This Row],[Base Abalone Value]]*1.5,NA())</f>
        <v>#N/A</v>
      </c>
      <c r="Y471" s="3">
        <f>IF(Table13[[#This Row],[Category All]]="Category 2",Table13[[#This Row],[Base Abalone Value]]*0.8,NA())</f>
        <v>0.81656666666666666</v>
      </c>
      <c r="Z471" s="3" t="e">
        <f>IF(Table13[[#This Row],[Category All]]="Category 3",Table13[[#This Row],[Base Abalone Value]],NA())</f>
        <v>#N/A</v>
      </c>
    </row>
    <row r="472" spans="1:26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 s="3">
        <f>SUM(1,(1/3)*(Table13[[#This Row],[Length]]-0.5),(1/3)*(Table13[[#This Row],[Diameter]]-0.4),(1/3)*(Table13[[#This Row],[Height]]-0.4)*Table13[[#This Row],[Whole_weight]]*0.5)</f>
        <v>0.88007291666666665</v>
      </c>
      <c r="W472" s="3" cm="1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s="3" t="e">
        <f>IF(Table13[[#This Row],[Category All]]="Category 1",Table13[[#This Row],[Base Abalone Value]]*1.5,NA())</f>
        <v>#N/A</v>
      </c>
      <c r="Y472" s="3">
        <f>IF(Table13[[#This Row],[Category All]]="Category 2",Table13[[#This Row],[Base Abalone Value]]*0.8,NA())</f>
        <v>0.70405833333333334</v>
      </c>
      <c r="Z472" s="3" t="e">
        <f>IF(Table13[[#This Row],[Category All]]="Category 3",Table13[[#This Row],[Base Abalone Value]],NA())</f>
        <v>#N/A</v>
      </c>
    </row>
    <row r="473" spans="1:26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 s="3">
        <f>SUM(1,(1/3)*(Table13[[#This Row],[Length]]-0.5),(1/3)*(Table13[[#This Row],[Diameter]]-0.4),(1/3)*(Table13[[#This Row],[Height]]-0.4)*Table13[[#This Row],[Whole_weight]]*0.5)</f>
        <v>0.9673054166666667</v>
      </c>
      <c r="W473" s="3" cm="1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s="3" t="e">
        <f>IF(Table13[[#This Row],[Category All]]="Category 1",Table13[[#This Row],[Base Abalone Value]]*1.5,NA())</f>
        <v>#N/A</v>
      </c>
      <c r="Y473" s="3">
        <f>IF(Table13[[#This Row],[Category All]]="Category 2",Table13[[#This Row],[Base Abalone Value]]*0.8,NA())</f>
        <v>0.77384433333333336</v>
      </c>
      <c r="Z473" s="3" t="e">
        <f>IF(Table13[[#This Row],[Category All]]="Category 3",Table13[[#This Row],[Base Abalone Value]],NA())</f>
        <v>#N/A</v>
      </c>
    </row>
    <row r="474" spans="1:26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 s="3">
        <f>SUM(1,(1/3)*(Table13[[#This Row],[Length]]-0.5),(1/3)*(Table13[[#This Row],[Diameter]]-0.4),(1/3)*(Table13[[#This Row],[Height]]-0.4)*Table13[[#This Row],[Whole_weight]]*0.5)</f>
        <v>0.98054333333333321</v>
      </c>
      <c r="W474" s="3" cm="1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s="3" t="e">
        <f>IF(Table13[[#This Row],[Category All]]="Category 1",Table13[[#This Row],[Base Abalone Value]]*1.5,NA())</f>
        <v>#N/A</v>
      </c>
      <c r="Y474" s="3">
        <f>IF(Table13[[#This Row],[Category All]]="Category 2",Table13[[#This Row],[Base Abalone Value]]*0.8,NA())</f>
        <v>0.78443466666666661</v>
      </c>
      <c r="Z474" s="3" t="e">
        <f>IF(Table13[[#This Row],[Category All]]="Category 3",Table13[[#This Row],[Base Abalone Value]],NA())</f>
        <v>#N/A</v>
      </c>
    </row>
    <row r="475" spans="1:26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 s="3">
        <f>SUM(1,(1/3)*(Table13[[#This Row],[Length]]-0.5),(1/3)*(Table13[[#This Row],[Diameter]]-0.4),(1/3)*(Table13[[#This Row],[Height]]-0.4)*Table13[[#This Row],[Whole_weight]]*0.5)</f>
        <v>1.01932</v>
      </c>
      <c r="W475" s="3" cm="1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s="3" t="e">
        <f>IF(Table13[[#This Row],[Category All]]="Category 1",Table13[[#This Row],[Base Abalone Value]]*1.5,NA())</f>
        <v>#N/A</v>
      </c>
      <c r="Y475" s="3" t="e">
        <f>IF(Table13[[#This Row],[Category All]]="Category 2",Table13[[#This Row],[Base Abalone Value]]*0.8,NA())</f>
        <v>#N/A</v>
      </c>
      <c r="Z475" s="3">
        <f>IF(Table13[[#This Row],[Category All]]="Category 3",Table13[[#This Row],[Base Abalone Value]],NA())</f>
        <v>1.01932</v>
      </c>
    </row>
    <row r="476" spans="1:26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 s="3">
        <f>SUM(1,(1/3)*(Table13[[#This Row],[Length]]-0.5),(1/3)*(Table13[[#This Row],[Diameter]]-0.4),(1/3)*(Table13[[#This Row],[Height]]-0.4)*Table13[[#This Row],[Whole_weight]]*0.5)</f>
        <v>0.9623316666666667</v>
      </c>
      <c r="W476" s="3" cm="1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s="3" t="e">
        <f>IF(Table13[[#This Row],[Category All]]="Category 1",Table13[[#This Row],[Base Abalone Value]]*1.5,NA())</f>
        <v>#N/A</v>
      </c>
      <c r="Y476" s="3">
        <f>IF(Table13[[#This Row],[Category All]]="Category 2",Table13[[#This Row],[Base Abalone Value]]*0.8,NA())</f>
        <v>0.7698653333333334</v>
      </c>
      <c r="Z476" s="3" t="e">
        <f>IF(Table13[[#This Row],[Category All]]="Category 3",Table13[[#This Row],[Base Abalone Value]],NA())</f>
        <v>#N/A</v>
      </c>
    </row>
    <row r="477" spans="1:26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 s="3">
        <f>SUM(1,(1/3)*(Table13[[#This Row],[Length]]-0.5),(1/3)*(Table13[[#This Row],[Diameter]]-0.4),(1/3)*(Table13[[#This Row],[Height]]-0.4)*Table13[[#This Row],[Whole_weight]]*0.5)</f>
        <v>1.0293666666666668</v>
      </c>
      <c r="W477" s="3" cm="1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s="3" t="e">
        <f>IF(Table13[[#This Row],[Category All]]="Category 1",Table13[[#This Row],[Base Abalone Value]]*1.5,NA())</f>
        <v>#N/A</v>
      </c>
      <c r="Y477" s="3" t="e">
        <f>IF(Table13[[#This Row],[Category All]]="Category 2",Table13[[#This Row],[Base Abalone Value]]*0.8,NA())</f>
        <v>#N/A</v>
      </c>
      <c r="Z477" s="3">
        <f>IF(Table13[[#This Row],[Category All]]="Category 3",Table13[[#This Row],[Base Abalone Value]],NA())</f>
        <v>1.0293666666666668</v>
      </c>
    </row>
    <row r="478" spans="1:26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 s="3">
        <f>SUM(1,(1/3)*(Table13[[#This Row],[Length]]-0.5),(1/3)*(Table13[[#This Row],[Diameter]]-0.4),(1/3)*(Table13[[#This Row],[Height]]-0.4)*Table13[[#This Row],[Whole_weight]]*0.5)</f>
        <v>1.0120908333333332</v>
      </c>
      <c r="W478" s="3" cm="1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s="3" t="e">
        <f>IF(Table13[[#This Row],[Category All]]="Category 1",Table13[[#This Row],[Base Abalone Value]]*1.5,NA())</f>
        <v>#N/A</v>
      </c>
      <c r="Y478" s="3" t="e">
        <f>IF(Table13[[#This Row],[Category All]]="Category 2",Table13[[#This Row],[Base Abalone Value]]*0.8,NA())</f>
        <v>#N/A</v>
      </c>
      <c r="Z478" s="3">
        <f>IF(Table13[[#This Row],[Category All]]="Category 3",Table13[[#This Row],[Base Abalone Value]],NA())</f>
        <v>1.0120908333333332</v>
      </c>
    </row>
    <row r="479" spans="1:26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 s="3">
        <f>SUM(1,(1/3)*(Table13[[#This Row],[Length]]-0.5),(1/3)*(Table13[[#This Row],[Diameter]]-0.4),(1/3)*(Table13[[#This Row],[Height]]-0.4)*Table13[[#This Row],[Whole_weight]]*0.5)</f>
        <v>1.0046566666666665</v>
      </c>
      <c r="W479" s="3" cm="1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s="3" t="e">
        <f>IF(Table13[[#This Row],[Category All]]="Category 1",Table13[[#This Row],[Base Abalone Value]]*1.5,NA())</f>
        <v>#N/A</v>
      </c>
      <c r="Y479" s="3">
        <f>IF(Table13[[#This Row],[Category All]]="Category 2",Table13[[#This Row],[Base Abalone Value]]*0.8,NA())</f>
        <v>0.80372533333333329</v>
      </c>
      <c r="Z479" s="3" t="e">
        <f>IF(Table13[[#This Row],[Category All]]="Category 3",Table13[[#This Row],[Base Abalone Value]],NA())</f>
        <v>#N/A</v>
      </c>
    </row>
    <row r="480" spans="1:26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 s="3">
        <f>SUM(1,(1/3)*(Table13[[#This Row],[Length]]-0.5),(1/3)*(Table13[[#This Row],[Diameter]]-0.4),(1/3)*(Table13[[#This Row],[Height]]-0.4)*Table13[[#This Row],[Whole_weight]]*0.5)</f>
        <v>1.0344116666666667</v>
      </c>
      <c r="W480" s="3" cm="1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s="3" t="e">
        <f>IF(Table13[[#This Row],[Category All]]="Category 1",Table13[[#This Row],[Base Abalone Value]]*1.5,NA())</f>
        <v>#N/A</v>
      </c>
      <c r="Y480" s="3" t="e">
        <f>IF(Table13[[#This Row],[Category All]]="Category 2",Table13[[#This Row],[Base Abalone Value]]*0.8,NA())</f>
        <v>#N/A</v>
      </c>
      <c r="Z480" s="3">
        <f>IF(Table13[[#This Row],[Category All]]="Category 3",Table13[[#This Row],[Base Abalone Value]],NA())</f>
        <v>1.0344116666666667</v>
      </c>
    </row>
    <row r="481" spans="1:26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 s="3">
        <f>SUM(1,(1/3)*(Table13[[#This Row],[Length]]-0.5),(1/3)*(Table13[[#This Row],[Diameter]]-0.4),(1/3)*(Table13[[#This Row],[Height]]-0.4)*Table13[[#This Row],[Whole_weight]]*0.5)</f>
        <v>0.89966874999999991</v>
      </c>
      <c r="W481" s="3" cm="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s="3" t="e">
        <f>IF(Table13[[#This Row],[Category All]]="Category 1",Table13[[#This Row],[Base Abalone Value]]*1.5,NA())</f>
        <v>#N/A</v>
      </c>
      <c r="Y481" s="3">
        <f>IF(Table13[[#This Row],[Category All]]="Category 2",Table13[[#This Row],[Base Abalone Value]]*0.8,NA())</f>
        <v>0.71973500000000001</v>
      </c>
      <c r="Z481" s="3" t="e">
        <f>IF(Table13[[#This Row],[Category All]]="Category 3",Table13[[#This Row],[Base Abalone Value]],NA())</f>
        <v>#N/A</v>
      </c>
    </row>
    <row r="482" spans="1:26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 s="3">
        <f>SUM(1,(1/3)*(Table13[[#This Row],[Length]]-0.5),(1/3)*(Table13[[#This Row],[Diameter]]-0.4),(1/3)*(Table13[[#This Row],[Height]]-0.4)*Table13[[#This Row],[Whole_weight]]*0.5)</f>
        <v>0.97907333333333335</v>
      </c>
      <c r="W482" s="3" cm="1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s="3" t="e">
        <f>IF(Table13[[#This Row],[Category All]]="Category 1",Table13[[#This Row],[Base Abalone Value]]*1.5,NA())</f>
        <v>#N/A</v>
      </c>
      <c r="Y482" s="3">
        <f>IF(Table13[[#This Row],[Category All]]="Category 2",Table13[[#This Row],[Base Abalone Value]]*0.8,NA())</f>
        <v>0.78325866666666677</v>
      </c>
      <c r="Z482" s="3" t="e">
        <f>IF(Table13[[#This Row],[Category All]]="Category 3",Table13[[#This Row],[Base Abalone Value]],NA())</f>
        <v>#N/A</v>
      </c>
    </row>
    <row r="483" spans="1:26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 s="3">
        <f>SUM(1,(1/3)*(Table13[[#This Row],[Length]]-0.5),(1/3)*(Table13[[#This Row],[Diameter]]-0.4),(1/3)*(Table13[[#This Row],[Height]]-0.4)*Table13[[#This Row],[Whole_weight]]*0.5)</f>
        <v>1.0051533333333333</v>
      </c>
      <c r="W483" s="3" cm="1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s="3" t="e">
        <f>IF(Table13[[#This Row],[Category All]]="Category 1",Table13[[#This Row],[Base Abalone Value]]*1.5,NA())</f>
        <v>#N/A</v>
      </c>
      <c r="Y483" s="3" t="e">
        <f>IF(Table13[[#This Row],[Category All]]="Category 2",Table13[[#This Row],[Base Abalone Value]]*0.8,NA())</f>
        <v>#N/A</v>
      </c>
      <c r="Z483" s="3">
        <f>IF(Table13[[#This Row],[Category All]]="Category 3",Table13[[#This Row],[Base Abalone Value]],NA())</f>
        <v>1.0051533333333333</v>
      </c>
    </row>
    <row r="484" spans="1:26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 s="3">
        <f>SUM(1,(1/3)*(Table13[[#This Row],[Length]]-0.5),(1/3)*(Table13[[#This Row],[Diameter]]-0.4),(1/3)*(Table13[[#This Row],[Height]]-0.4)*Table13[[#This Row],[Whole_weight]]*0.5)</f>
        <v>0.90805000000000002</v>
      </c>
      <c r="W484" s="3" cm="1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s="3" t="e">
        <f>IF(Table13[[#This Row],[Category All]]="Category 1",Table13[[#This Row],[Base Abalone Value]]*1.5,NA())</f>
        <v>#N/A</v>
      </c>
      <c r="Y484" s="3">
        <f>IF(Table13[[#This Row],[Category All]]="Category 2",Table13[[#This Row],[Base Abalone Value]]*0.8,NA())</f>
        <v>0.72644000000000009</v>
      </c>
      <c r="Z484" s="3" t="e">
        <f>IF(Table13[[#This Row],[Category All]]="Category 3",Table13[[#This Row],[Base Abalone Value]],NA())</f>
        <v>#N/A</v>
      </c>
    </row>
    <row r="485" spans="1:26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 s="3">
        <f>SUM(1,(1/3)*(Table13[[#This Row],[Length]]-0.5),(1/3)*(Table13[[#This Row],[Diameter]]-0.4),(1/3)*(Table13[[#This Row],[Height]]-0.4)*Table13[[#This Row],[Whole_weight]]*0.5)</f>
        <v>1.0079037500000001</v>
      </c>
      <c r="W485" s="3" cm="1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s="3" t="e">
        <f>IF(Table13[[#This Row],[Category All]]="Category 1",Table13[[#This Row],[Base Abalone Value]]*1.5,NA())</f>
        <v>#N/A</v>
      </c>
      <c r="Y485" s="3" t="e">
        <f>IF(Table13[[#This Row],[Category All]]="Category 2",Table13[[#This Row],[Base Abalone Value]]*0.8,NA())</f>
        <v>#N/A</v>
      </c>
      <c r="Z485" s="3">
        <f>IF(Table13[[#This Row],[Category All]]="Category 3",Table13[[#This Row],[Base Abalone Value]],NA())</f>
        <v>1.0079037500000001</v>
      </c>
    </row>
    <row r="486" spans="1:26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 s="3">
        <f>SUM(1,(1/3)*(Table13[[#This Row],[Length]]-0.5),(1/3)*(Table13[[#This Row],[Diameter]]-0.4),(1/3)*(Table13[[#This Row],[Height]]-0.4)*Table13[[#This Row],[Whole_weight]]*0.5)</f>
        <v>1.0356291666666666</v>
      </c>
      <c r="W486" s="3" cm="1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s="3" t="e">
        <f>IF(Table13[[#This Row],[Category All]]="Category 1",Table13[[#This Row],[Base Abalone Value]]*1.5,NA())</f>
        <v>#N/A</v>
      </c>
      <c r="Y486" s="3">
        <f>IF(Table13[[#This Row],[Category All]]="Category 2",Table13[[#This Row],[Base Abalone Value]]*0.8,NA())</f>
        <v>0.82850333333333337</v>
      </c>
      <c r="Z486" s="3" t="e">
        <f>IF(Table13[[#This Row],[Category All]]="Category 3",Table13[[#This Row],[Base Abalone Value]],NA())</f>
        <v>#N/A</v>
      </c>
    </row>
    <row r="487" spans="1:26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 s="3">
        <f>SUM(1,(1/3)*(Table13[[#This Row],[Length]]-0.5),(1/3)*(Table13[[#This Row],[Diameter]]-0.4),(1/3)*(Table13[[#This Row],[Height]]-0.4)*Table13[[#This Row],[Whole_weight]]*0.5)</f>
        <v>0.96385416666666668</v>
      </c>
      <c r="W487" s="3" cm="1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s="3" t="e">
        <f>IF(Table13[[#This Row],[Category All]]="Category 1",Table13[[#This Row],[Base Abalone Value]]*1.5,NA())</f>
        <v>#N/A</v>
      </c>
      <c r="Y487" s="3">
        <f>IF(Table13[[#This Row],[Category All]]="Category 2",Table13[[#This Row],[Base Abalone Value]]*0.8,NA())</f>
        <v>0.77108333333333334</v>
      </c>
      <c r="Z487" s="3" t="e">
        <f>IF(Table13[[#This Row],[Category All]]="Category 3",Table13[[#This Row],[Base Abalone Value]],NA())</f>
        <v>#N/A</v>
      </c>
    </row>
    <row r="488" spans="1:26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 s="3">
        <f>SUM(1,(1/3)*(Table13[[#This Row],[Length]]-0.5),(1/3)*(Table13[[#This Row],[Diameter]]-0.4),(1/3)*(Table13[[#This Row],[Height]]-0.4)*Table13[[#This Row],[Whole_weight]]*0.5)</f>
        <v>0.93894</v>
      </c>
      <c r="W488" s="3" cm="1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s="3" t="e">
        <f>IF(Table13[[#This Row],[Category All]]="Category 1",Table13[[#This Row],[Base Abalone Value]]*1.5,NA())</f>
        <v>#N/A</v>
      </c>
      <c r="Y488" s="3">
        <f>IF(Table13[[#This Row],[Category All]]="Category 2",Table13[[#This Row],[Base Abalone Value]]*0.8,NA())</f>
        <v>0.75115200000000004</v>
      </c>
      <c r="Z488" s="3" t="e">
        <f>IF(Table13[[#This Row],[Category All]]="Category 3",Table13[[#This Row],[Base Abalone Value]],NA())</f>
        <v>#N/A</v>
      </c>
    </row>
    <row r="489" spans="1:26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 s="3">
        <f>SUM(1,(1/3)*(Table13[[#This Row],[Length]]-0.5),(1/3)*(Table13[[#This Row],[Diameter]]-0.4),(1/3)*(Table13[[#This Row],[Height]]-0.4)*Table13[[#This Row],[Whole_weight]]*0.5)</f>
        <v>0.90347916666666672</v>
      </c>
      <c r="W489" s="3" cm="1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s="3" t="e">
        <f>IF(Table13[[#This Row],[Category All]]="Category 1",Table13[[#This Row],[Base Abalone Value]]*1.5,NA())</f>
        <v>#N/A</v>
      </c>
      <c r="Y489" s="3">
        <f>IF(Table13[[#This Row],[Category All]]="Category 2",Table13[[#This Row],[Base Abalone Value]]*0.8,NA())</f>
        <v>0.72278333333333344</v>
      </c>
      <c r="Z489" s="3" t="e">
        <f>IF(Table13[[#This Row],[Category All]]="Category 3",Table13[[#This Row],[Base Abalone Value]],NA())</f>
        <v>#N/A</v>
      </c>
    </row>
    <row r="490" spans="1:26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 s="3">
        <f>SUM(1,(1/3)*(Table13[[#This Row],[Length]]-0.5),(1/3)*(Table13[[#This Row],[Diameter]]-0.4),(1/3)*(Table13[[#This Row],[Height]]-0.4)*Table13[[#This Row],[Whole_weight]]*0.5)</f>
        <v>1.0580241666666668</v>
      </c>
      <c r="W490" s="3" cm="1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s="3" t="e">
        <f>IF(Table13[[#This Row],[Category All]]="Category 1",Table13[[#This Row],[Base Abalone Value]]*1.5,NA())</f>
        <v>#N/A</v>
      </c>
      <c r="Y490" s="3" t="e">
        <f>IF(Table13[[#This Row],[Category All]]="Category 2",Table13[[#This Row],[Base Abalone Value]]*0.8,NA())</f>
        <v>#N/A</v>
      </c>
      <c r="Z490" s="3">
        <f>IF(Table13[[#This Row],[Category All]]="Category 3",Table13[[#This Row],[Base Abalone Value]],NA())</f>
        <v>1.0580241666666668</v>
      </c>
    </row>
    <row r="491" spans="1:26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 s="3">
        <f>SUM(1,(1/3)*(Table13[[#This Row],[Length]]-0.5),(1/3)*(Table13[[#This Row],[Diameter]]-0.4),(1/3)*(Table13[[#This Row],[Height]]-0.4)*Table13[[#This Row],[Whole_weight]]*0.5)</f>
        <v>1.0024133333333332</v>
      </c>
      <c r="W491" s="3" cm="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s="3" t="e">
        <f>IF(Table13[[#This Row],[Category All]]="Category 1",Table13[[#This Row],[Base Abalone Value]]*1.5,NA())</f>
        <v>#N/A</v>
      </c>
      <c r="Y491" s="3">
        <f>IF(Table13[[#This Row],[Category All]]="Category 2",Table13[[#This Row],[Base Abalone Value]]*0.8,NA())</f>
        <v>0.80193066666666657</v>
      </c>
      <c r="Z491" s="3" t="e">
        <f>IF(Table13[[#This Row],[Category All]]="Category 3",Table13[[#This Row],[Base Abalone Value]],NA())</f>
        <v>#N/A</v>
      </c>
    </row>
    <row r="492" spans="1:26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 s="3">
        <f>SUM(1,(1/3)*(Table13[[#This Row],[Length]]-0.5),(1/3)*(Table13[[#This Row],[Diameter]]-0.4),(1/3)*(Table13[[#This Row],[Height]]-0.4)*Table13[[#This Row],[Whole_weight]]*0.5)</f>
        <v>0.96066333333333331</v>
      </c>
      <c r="W492" s="3" cm="1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s="3" t="e">
        <f>IF(Table13[[#This Row],[Category All]]="Category 1",Table13[[#This Row],[Base Abalone Value]]*1.5,NA())</f>
        <v>#N/A</v>
      </c>
      <c r="Y492" s="3">
        <f>IF(Table13[[#This Row],[Category All]]="Category 2",Table13[[#This Row],[Base Abalone Value]]*0.8,NA())</f>
        <v>0.7685306666666667</v>
      </c>
      <c r="Z492" s="3" t="e">
        <f>IF(Table13[[#This Row],[Category All]]="Category 3",Table13[[#This Row],[Base Abalone Value]],NA())</f>
        <v>#N/A</v>
      </c>
    </row>
    <row r="493" spans="1:26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 s="3">
        <f>SUM(1,(1/3)*(Table13[[#This Row],[Length]]-0.5),(1/3)*(Table13[[#This Row],[Diameter]]-0.4),(1/3)*(Table13[[#This Row],[Height]]-0.4)*Table13[[#This Row],[Whole_weight]]*0.5)</f>
        <v>1.0413354166666666</v>
      </c>
      <c r="W493" s="3" cm="1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s="3" t="e">
        <f>IF(Table13[[#This Row],[Category All]]="Category 1",Table13[[#This Row],[Base Abalone Value]]*1.5,NA())</f>
        <v>#N/A</v>
      </c>
      <c r="Y493" s="3" t="e">
        <f>IF(Table13[[#This Row],[Category All]]="Category 2",Table13[[#This Row],[Base Abalone Value]]*0.8,NA())</f>
        <v>#N/A</v>
      </c>
      <c r="Z493" s="3">
        <f>IF(Table13[[#This Row],[Category All]]="Category 3",Table13[[#This Row],[Base Abalone Value]],NA())</f>
        <v>1.0413354166666666</v>
      </c>
    </row>
    <row r="494" spans="1:26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 s="3">
        <f>SUM(1,(1/3)*(Table13[[#This Row],[Length]]-0.5),(1/3)*(Table13[[#This Row],[Diameter]]-0.4),(1/3)*(Table13[[#This Row],[Height]]-0.4)*Table13[[#This Row],[Whole_weight]]*0.5)</f>
        <v>0.90341416666666663</v>
      </c>
      <c r="W494" s="3" cm="1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s="3" t="e">
        <f>IF(Table13[[#This Row],[Category All]]="Category 1",Table13[[#This Row],[Base Abalone Value]]*1.5,NA())</f>
        <v>#N/A</v>
      </c>
      <c r="Y494" s="3">
        <f>IF(Table13[[#This Row],[Category All]]="Category 2",Table13[[#This Row],[Base Abalone Value]]*0.8,NA())</f>
        <v>0.72273133333333339</v>
      </c>
      <c r="Z494" s="3" t="e">
        <f>IF(Table13[[#This Row],[Category All]]="Category 3",Table13[[#This Row],[Base Abalone Value]],NA())</f>
        <v>#N/A</v>
      </c>
    </row>
    <row r="495" spans="1:26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 s="3">
        <f>SUM(1,(1/3)*(Table13[[#This Row],[Length]]-0.5),(1/3)*(Table13[[#This Row],[Diameter]]-0.4),(1/3)*(Table13[[#This Row],[Height]]-0.4)*Table13[[#This Row],[Whole_weight]]*0.5)</f>
        <v>0.91822833333333331</v>
      </c>
      <c r="W495" s="3" cm="1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s="3" t="e">
        <f>IF(Table13[[#This Row],[Category All]]="Category 1",Table13[[#This Row],[Base Abalone Value]]*1.5,NA())</f>
        <v>#N/A</v>
      </c>
      <c r="Y495" s="3">
        <f>IF(Table13[[#This Row],[Category All]]="Category 2",Table13[[#This Row],[Base Abalone Value]]*0.8,NA())</f>
        <v>0.73458266666666672</v>
      </c>
      <c r="Z495" s="3" t="e">
        <f>IF(Table13[[#This Row],[Category All]]="Category 3",Table13[[#This Row],[Base Abalone Value]],NA())</f>
        <v>#N/A</v>
      </c>
    </row>
    <row r="496" spans="1:26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 s="3">
        <f>SUM(1,(1/3)*(Table13[[#This Row],[Length]]-0.5),(1/3)*(Table13[[#This Row],[Diameter]]-0.4),(1/3)*(Table13[[#This Row],[Height]]-0.4)*Table13[[#This Row],[Whole_weight]]*0.5)</f>
        <v>1.0310024999999998</v>
      </c>
      <c r="W496" s="3" cm="1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s="3" t="e">
        <f>IF(Table13[[#This Row],[Category All]]="Category 1",Table13[[#This Row],[Base Abalone Value]]*1.5,NA())</f>
        <v>#N/A</v>
      </c>
      <c r="Y496" s="3" t="e">
        <f>IF(Table13[[#This Row],[Category All]]="Category 2",Table13[[#This Row],[Base Abalone Value]]*0.8,NA())</f>
        <v>#N/A</v>
      </c>
      <c r="Z496" s="3">
        <f>IF(Table13[[#This Row],[Category All]]="Category 3",Table13[[#This Row],[Base Abalone Value]],NA())</f>
        <v>1.0310024999999998</v>
      </c>
    </row>
    <row r="497" spans="1:26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 s="3">
        <f>SUM(1,(1/3)*(Table13[[#This Row],[Length]]-0.5),(1/3)*(Table13[[#This Row],[Diameter]]-0.4),(1/3)*(Table13[[#This Row],[Height]]-0.4)*Table13[[#This Row],[Whole_weight]]*0.5)</f>
        <v>1.0503333333333336</v>
      </c>
      <c r="W497" s="3" cm="1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s="3" t="e">
        <f>IF(Table13[[#This Row],[Category All]]="Category 1",Table13[[#This Row],[Base Abalone Value]]*1.5,NA())</f>
        <v>#N/A</v>
      </c>
      <c r="Y497" s="3" t="e">
        <f>IF(Table13[[#This Row],[Category All]]="Category 2",Table13[[#This Row],[Base Abalone Value]]*0.8,NA())</f>
        <v>#N/A</v>
      </c>
      <c r="Z497" s="3">
        <f>IF(Table13[[#This Row],[Category All]]="Category 3",Table13[[#This Row],[Base Abalone Value]],NA())</f>
        <v>1.0503333333333336</v>
      </c>
    </row>
    <row r="498" spans="1:26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 s="3">
        <f>SUM(1,(1/3)*(Table13[[#This Row],[Length]]-0.5),(1/3)*(Table13[[#This Row],[Diameter]]-0.4),(1/3)*(Table13[[#This Row],[Height]]-0.4)*Table13[[#This Row],[Whole_weight]]*0.5)</f>
        <v>1.0076266666666664</v>
      </c>
      <c r="W498" s="3" cm="1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s="3" t="e">
        <f>IF(Table13[[#This Row],[Category All]]="Category 1",Table13[[#This Row],[Base Abalone Value]]*1.5,NA())</f>
        <v>#N/A</v>
      </c>
      <c r="Y498" s="3">
        <f>IF(Table13[[#This Row],[Category All]]="Category 2",Table13[[#This Row],[Base Abalone Value]]*0.8,NA())</f>
        <v>0.80610133333333323</v>
      </c>
      <c r="Z498" s="3" t="e">
        <f>IF(Table13[[#This Row],[Category All]]="Category 3",Table13[[#This Row],[Base Abalone Value]],NA())</f>
        <v>#N/A</v>
      </c>
    </row>
    <row r="499" spans="1:26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 s="3">
        <f>SUM(1,(1/3)*(Table13[[#This Row],[Length]]-0.5),(1/3)*(Table13[[#This Row],[Diameter]]-0.4),(1/3)*(Table13[[#This Row],[Height]]-0.4)*Table13[[#This Row],[Whole_weight]]*0.5)</f>
        <v>1.0293266666666665</v>
      </c>
      <c r="W499" s="3" cm="1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s="3" t="e">
        <f>IF(Table13[[#This Row],[Category All]]="Category 1",Table13[[#This Row],[Base Abalone Value]]*1.5,NA())</f>
        <v>#N/A</v>
      </c>
      <c r="Y499" s="3" t="e">
        <f>IF(Table13[[#This Row],[Category All]]="Category 2",Table13[[#This Row],[Base Abalone Value]]*0.8,NA())</f>
        <v>#N/A</v>
      </c>
      <c r="Z499" s="3">
        <f>IF(Table13[[#This Row],[Category All]]="Category 3",Table13[[#This Row],[Base Abalone Value]],NA())</f>
        <v>1.0293266666666665</v>
      </c>
    </row>
    <row r="500" spans="1:26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 s="3">
        <f>SUM(1,(1/3)*(Table13[[#This Row],[Length]]-0.5),(1/3)*(Table13[[#This Row],[Diameter]]-0.4),(1/3)*(Table13[[#This Row],[Height]]-0.4)*Table13[[#This Row],[Whole_weight]]*0.5)</f>
        <v>1.0011333333333332</v>
      </c>
      <c r="W500" s="3" cm="1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s="3" t="e">
        <f>IF(Table13[[#This Row],[Category All]]="Category 1",Table13[[#This Row],[Base Abalone Value]]*1.5,NA())</f>
        <v>#N/A</v>
      </c>
      <c r="Y500" s="3">
        <f>IF(Table13[[#This Row],[Category All]]="Category 2",Table13[[#This Row],[Base Abalone Value]]*0.8,NA())</f>
        <v>0.80090666666666666</v>
      </c>
      <c r="Z500" s="3" t="e">
        <f>IF(Table13[[#This Row],[Category All]]="Category 3",Table13[[#This Row],[Base Abalone Value]],NA())</f>
        <v>#N/A</v>
      </c>
    </row>
    <row r="501" spans="1:26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 s="3">
        <f>SUM(1,(1/3)*(Table13[[#This Row],[Length]]-0.5),(1/3)*(Table13[[#This Row],[Diameter]]-0.4),(1/3)*(Table13[[#This Row],[Height]]-0.4)*Table13[[#This Row],[Whole_weight]]*0.5)</f>
        <v>1.0619229166666664</v>
      </c>
      <c r="W501" s="3" cm="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s="3" t="e">
        <f>IF(Table13[[#This Row],[Category All]]="Category 1",Table13[[#This Row],[Base Abalone Value]]*1.5,NA())</f>
        <v>#N/A</v>
      </c>
      <c r="Y501" s="3" t="e">
        <f>IF(Table13[[#This Row],[Category All]]="Category 2",Table13[[#This Row],[Base Abalone Value]]*0.8,NA())</f>
        <v>#N/A</v>
      </c>
      <c r="Z501" s="3">
        <f>IF(Table13[[#This Row],[Category All]]="Category 3",Table13[[#This Row],[Base Abalone Value]],NA())</f>
        <v>1.0619229166666664</v>
      </c>
    </row>
    <row r="502" spans="1:26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 s="3">
        <f>SUM(1,(1/3)*(Table13[[#This Row],[Length]]-0.5),(1/3)*(Table13[[#This Row],[Diameter]]-0.4),(1/3)*(Table13[[#This Row],[Height]]-0.4)*Table13[[#This Row],[Whole_weight]]*0.5)</f>
        <v>1.0376395833333334</v>
      </c>
      <c r="W502" s="3" cm="1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s="3" t="e">
        <f>IF(Table13[[#This Row],[Category All]]="Category 1",Table13[[#This Row],[Base Abalone Value]]*1.5,NA())</f>
        <v>#N/A</v>
      </c>
      <c r="Y502" s="3" t="e">
        <f>IF(Table13[[#This Row],[Category All]]="Category 2",Table13[[#This Row],[Base Abalone Value]]*0.8,NA())</f>
        <v>#N/A</v>
      </c>
      <c r="Z502" s="3">
        <f>IF(Table13[[#This Row],[Category All]]="Category 3",Table13[[#This Row],[Base Abalone Value]],NA())</f>
        <v>1.0376395833333334</v>
      </c>
    </row>
    <row r="503" spans="1:26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 s="3">
        <f>SUM(1,(1/3)*(Table13[[#This Row],[Length]]-0.5),(1/3)*(Table13[[#This Row],[Diameter]]-0.4),(1/3)*(Table13[[#This Row],[Height]]-0.4)*Table13[[#This Row],[Whole_weight]]*0.5)</f>
        <v>1.0500991666666666</v>
      </c>
      <c r="W503" s="3" cm="1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 s="3">
        <f>IF(Table13[[#This Row],[Category All]]="Category 1",Table13[[#This Row],[Base Abalone Value]]*1.5,NA())</f>
        <v>1.5751487499999999</v>
      </c>
      <c r="Y503" s="3" t="e">
        <f>IF(Table13[[#This Row],[Category All]]="Category 2",Table13[[#This Row],[Base Abalone Value]]*0.8,NA())</f>
        <v>#N/A</v>
      </c>
      <c r="Z503" s="3" t="e">
        <f>IF(Table13[[#This Row],[Category All]]="Category 3",Table13[[#This Row],[Base Abalone Value]],NA())</f>
        <v>#N/A</v>
      </c>
    </row>
    <row r="504" spans="1:26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 s="3">
        <f>SUM(1,(1/3)*(Table13[[#This Row],[Length]]-0.5),(1/3)*(Table13[[#This Row],[Diameter]]-0.4),(1/3)*(Table13[[#This Row],[Height]]-0.4)*Table13[[#This Row],[Whole_weight]]*0.5)</f>
        <v>0.95977333333333326</v>
      </c>
      <c r="W504" s="3" cm="1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s="3" t="e">
        <f>IF(Table13[[#This Row],[Category All]]="Category 1",Table13[[#This Row],[Base Abalone Value]]*1.5,NA())</f>
        <v>#N/A</v>
      </c>
      <c r="Y504" s="3">
        <f>IF(Table13[[#This Row],[Category All]]="Category 2",Table13[[#This Row],[Base Abalone Value]]*0.8,NA())</f>
        <v>0.76781866666666665</v>
      </c>
      <c r="Z504" s="3" t="e">
        <f>IF(Table13[[#This Row],[Category All]]="Category 3",Table13[[#This Row],[Base Abalone Value]],NA())</f>
        <v>#N/A</v>
      </c>
    </row>
    <row r="505" spans="1:26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 s="3">
        <f>SUM(1,(1/3)*(Table13[[#This Row],[Length]]-0.5),(1/3)*(Table13[[#This Row],[Diameter]]-0.4),(1/3)*(Table13[[#This Row],[Height]]-0.4)*Table13[[#This Row],[Whole_weight]]*0.5)</f>
        <v>1.0397516666666669</v>
      </c>
      <c r="W505" s="3" cm="1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s="3" t="e">
        <f>IF(Table13[[#This Row],[Category All]]="Category 1",Table13[[#This Row],[Base Abalone Value]]*1.5,NA())</f>
        <v>#N/A</v>
      </c>
      <c r="Y505" s="3" t="e">
        <f>IF(Table13[[#This Row],[Category All]]="Category 2",Table13[[#This Row],[Base Abalone Value]]*0.8,NA())</f>
        <v>#N/A</v>
      </c>
      <c r="Z505" s="3">
        <f>IF(Table13[[#This Row],[Category All]]="Category 3",Table13[[#This Row],[Base Abalone Value]],NA())</f>
        <v>1.0397516666666669</v>
      </c>
    </row>
    <row r="506" spans="1:26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 s="3">
        <f>SUM(1,(1/3)*(Table13[[#This Row],[Length]]-0.5),(1/3)*(Table13[[#This Row],[Diameter]]-0.4),(1/3)*(Table13[[#This Row],[Height]]-0.4)*Table13[[#This Row],[Whole_weight]]*0.5)</f>
        <v>1.0328908333333335</v>
      </c>
      <c r="W506" s="3" cm="1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s="3" t="e">
        <f>IF(Table13[[#This Row],[Category All]]="Category 1",Table13[[#This Row],[Base Abalone Value]]*1.5,NA())</f>
        <v>#N/A</v>
      </c>
      <c r="Y506" s="3" t="e">
        <f>IF(Table13[[#This Row],[Category All]]="Category 2",Table13[[#This Row],[Base Abalone Value]]*0.8,NA())</f>
        <v>#N/A</v>
      </c>
      <c r="Z506" s="3">
        <f>IF(Table13[[#This Row],[Category All]]="Category 3",Table13[[#This Row],[Base Abalone Value]],NA())</f>
        <v>1.0328908333333335</v>
      </c>
    </row>
    <row r="507" spans="1:26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 s="3">
        <f>SUM(1,(1/3)*(Table13[[#This Row],[Length]]-0.5),(1/3)*(Table13[[#This Row],[Diameter]]-0.4),(1/3)*(Table13[[#This Row],[Height]]-0.4)*Table13[[#This Row],[Whole_weight]]*0.5)</f>
        <v>0.93830000000000002</v>
      </c>
      <c r="W507" s="3" cm="1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s="3" t="e">
        <f>IF(Table13[[#This Row],[Category All]]="Category 1",Table13[[#This Row],[Base Abalone Value]]*1.5,NA())</f>
        <v>#N/A</v>
      </c>
      <c r="Y507" s="3">
        <f>IF(Table13[[#This Row],[Category All]]="Category 2",Table13[[#This Row],[Base Abalone Value]]*0.8,NA())</f>
        <v>0.75064000000000008</v>
      </c>
      <c r="Z507" s="3" t="e">
        <f>IF(Table13[[#This Row],[Category All]]="Category 3",Table13[[#This Row],[Base Abalone Value]],NA())</f>
        <v>#N/A</v>
      </c>
    </row>
    <row r="508" spans="1:26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 s="3">
        <f>SUM(1,(1/3)*(Table13[[#This Row],[Length]]-0.5),(1/3)*(Table13[[#This Row],[Diameter]]-0.4),(1/3)*(Table13[[#This Row],[Height]]-0.4)*Table13[[#This Row],[Whole_weight]]*0.5)</f>
        <v>0.97808750000000011</v>
      </c>
      <c r="W508" s="3" cm="1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s="3" t="e">
        <f>IF(Table13[[#This Row],[Category All]]="Category 1",Table13[[#This Row],[Base Abalone Value]]*1.5,NA())</f>
        <v>#N/A</v>
      </c>
      <c r="Y508" s="3">
        <f>IF(Table13[[#This Row],[Category All]]="Category 2",Table13[[#This Row],[Base Abalone Value]]*0.8,NA())</f>
        <v>0.78247000000000011</v>
      </c>
      <c r="Z508" s="3" t="e">
        <f>IF(Table13[[#This Row],[Category All]]="Category 3",Table13[[#This Row],[Base Abalone Value]],NA())</f>
        <v>#N/A</v>
      </c>
    </row>
    <row r="509" spans="1:26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 s="3">
        <f>SUM(1,(1/3)*(Table13[[#This Row],[Length]]-0.5),(1/3)*(Table13[[#This Row],[Diameter]]-0.4),(1/3)*(Table13[[#This Row],[Height]]-0.4)*Table13[[#This Row],[Whole_weight]]*0.5)</f>
        <v>0.94556333333333342</v>
      </c>
      <c r="W509" s="3" cm="1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s="3" t="e">
        <f>IF(Table13[[#This Row],[Category All]]="Category 1",Table13[[#This Row],[Base Abalone Value]]*1.5,NA())</f>
        <v>#N/A</v>
      </c>
      <c r="Y509" s="3">
        <f>IF(Table13[[#This Row],[Category All]]="Category 2",Table13[[#This Row],[Base Abalone Value]]*0.8,NA())</f>
        <v>0.75645066666666683</v>
      </c>
      <c r="Z509" s="3" t="e">
        <f>IF(Table13[[#This Row],[Category All]]="Category 3",Table13[[#This Row],[Base Abalone Value]],NA())</f>
        <v>#N/A</v>
      </c>
    </row>
    <row r="510" spans="1:26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 s="3">
        <f>SUM(1,(1/3)*(Table13[[#This Row],[Length]]-0.5),(1/3)*(Table13[[#This Row],[Diameter]]-0.4),(1/3)*(Table13[[#This Row],[Height]]-0.4)*Table13[[#This Row],[Whole_weight]]*0.5)</f>
        <v>1.0051033333333335</v>
      </c>
      <c r="W510" s="3" cm="1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s="3" t="e">
        <f>IF(Table13[[#This Row],[Category All]]="Category 1",Table13[[#This Row],[Base Abalone Value]]*1.5,NA())</f>
        <v>#N/A</v>
      </c>
      <c r="Y510" s="3" t="e">
        <f>IF(Table13[[#This Row],[Category All]]="Category 2",Table13[[#This Row],[Base Abalone Value]]*0.8,NA())</f>
        <v>#N/A</v>
      </c>
      <c r="Z510" s="3">
        <f>IF(Table13[[#This Row],[Category All]]="Category 3",Table13[[#This Row],[Base Abalone Value]],NA())</f>
        <v>1.0051033333333335</v>
      </c>
    </row>
    <row r="511" spans="1:26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 s="3">
        <f>SUM(1,(1/3)*(Table13[[#This Row],[Length]]-0.5),(1/3)*(Table13[[#This Row],[Diameter]]-0.4),(1/3)*(Table13[[#This Row],[Height]]-0.4)*Table13[[#This Row],[Whole_weight]]*0.5)</f>
        <v>1.00044</v>
      </c>
      <c r="W511" s="3" cm="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s="3" t="e">
        <f>IF(Table13[[#This Row],[Category All]]="Category 1",Table13[[#This Row],[Base Abalone Value]]*1.5,NA())</f>
        <v>#N/A</v>
      </c>
      <c r="Y511" s="3">
        <f>IF(Table13[[#This Row],[Category All]]="Category 2",Table13[[#This Row],[Base Abalone Value]]*0.8,NA())</f>
        <v>0.80035200000000006</v>
      </c>
      <c r="Z511" s="3" t="e">
        <f>IF(Table13[[#This Row],[Category All]]="Category 3",Table13[[#This Row],[Base Abalone Value]],NA())</f>
        <v>#N/A</v>
      </c>
    </row>
    <row r="512" spans="1:26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 s="3">
        <f>SUM(1,(1/3)*(Table13[[#This Row],[Length]]-0.5),(1/3)*(Table13[[#This Row],[Diameter]]-0.4),(1/3)*(Table13[[#This Row],[Height]]-0.4)*Table13[[#This Row],[Whole_weight]]*0.5)</f>
        <v>0.93247666666666662</v>
      </c>
      <c r="W512" s="3" cm="1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s="3" t="e">
        <f>IF(Table13[[#This Row],[Category All]]="Category 1",Table13[[#This Row],[Base Abalone Value]]*1.5,NA())</f>
        <v>#N/A</v>
      </c>
      <c r="Y512" s="3">
        <f>IF(Table13[[#This Row],[Category All]]="Category 2",Table13[[#This Row],[Base Abalone Value]]*0.8,NA())</f>
        <v>0.74598133333333339</v>
      </c>
      <c r="Z512" s="3" t="e">
        <f>IF(Table13[[#This Row],[Category All]]="Category 3",Table13[[#This Row],[Base Abalone Value]],NA())</f>
        <v>#N/A</v>
      </c>
    </row>
    <row r="513" spans="1:26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 s="3">
        <f>SUM(1,(1/3)*(Table13[[#This Row],[Length]]-0.5),(1/3)*(Table13[[#This Row],[Diameter]]-0.4),(1/3)*(Table13[[#This Row],[Height]]-0.4)*Table13[[#This Row],[Whole_weight]]*0.5)</f>
        <v>0.95277666666666661</v>
      </c>
      <c r="W513" s="3" cm="1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s="3" t="e">
        <f>IF(Table13[[#This Row],[Category All]]="Category 1",Table13[[#This Row],[Base Abalone Value]]*1.5,NA())</f>
        <v>#N/A</v>
      </c>
      <c r="Y513" s="3">
        <f>IF(Table13[[#This Row],[Category All]]="Category 2",Table13[[#This Row],[Base Abalone Value]]*0.8,NA())</f>
        <v>0.76222133333333331</v>
      </c>
      <c r="Z513" s="3" t="e">
        <f>IF(Table13[[#This Row],[Category All]]="Category 3",Table13[[#This Row],[Base Abalone Value]],NA())</f>
        <v>#N/A</v>
      </c>
    </row>
    <row r="514" spans="1:26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 s="3">
        <f>SUM(1,(1/3)*(Table13[[#This Row],[Length]]-0.5),(1/3)*(Table13[[#This Row],[Diameter]]-0.4),(1/3)*(Table13[[#This Row],[Height]]-0.4)*Table13[[#This Row],[Whole_weight]]*0.5)</f>
        <v>0.96380833333333327</v>
      </c>
      <c r="W514" s="3" cm="1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s="3" t="e">
        <f>IF(Table13[[#This Row],[Category All]]="Category 1",Table13[[#This Row],[Base Abalone Value]]*1.5,NA())</f>
        <v>#N/A</v>
      </c>
      <c r="Y514" s="3">
        <f>IF(Table13[[#This Row],[Category All]]="Category 2",Table13[[#This Row],[Base Abalone Value]]*0.8,NA())</f>
        <v>0.77104666666666666</v>
      </c>
      <c r="Z514" s="3" t="e">
        <f>IF(Table13[[#This Row],[Category All]]="Category 3",Table13[[#This Row],[Base Abalone Value]],NA())</f>
        <v>#N/A</v>
      </c>
    </row>
    <row r="515" spans="1:26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 s="3">
        <f>SUM(1,(1/3)*(Table13[[#This Row],[Length]]-0.5),(1/3)*(Table13[[#This Row],[Diameter]]-0.4),(1/3)*(Table13[[#This Row],[Height]]-0.4)*Table13[[#This Row],[Whole_weight]]*0.5)</f>
        <v>0.95314166666666666</v>
      </c>
      <c r="W515" s="3" cm="1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s="3" t="e">
        <f>IF(Table13[[#This Row],[Category All]]="Category 1",Table13[[#This Row],[Base Abalone Value]]*1.5,NA())</f>
        <v>#N/A</v>
      </c>
      <c r="Y515" s="3">
        <f>IF(Table13[[#This Row],[Category All]]="Category 2",Table13[[#This Row],[Base Abalone Value]]*0.8,NA())</f>
        <v>0.76251333333333338</v>
      </c>
      <c r="Z515" s="3" t="e">
        <f>IF(Table13[[#This Row],[Category All]]="Category 3",Table13[[#This Row],[Base Abalone Value]],NA())</f>
        <v>#N/A</v>
      </c>
    </row>
    <row r="516" spans="1:26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 s="3">
        <f>SUM(1,(1/3)*(Table13[[#This Row],[Length]]-0.5),(1/3)*(Table13[[#This Row],[Diameter]]-0.4),(1/3)*(Table13[[#This Row],[Height]]-0.4)*Table13[[#This Row],[Whole_weight]]*0.5)</f>
        <v>0.99345833333333344</v>
      </c>
      <c r="W516" s="3" cm="1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s="3" t="e">
        <f>IF(Table13[[#This Row],[Category All]]="Category 1",Table13[[#This Row],[Base Abalone Value]]*1.5,NA())</f>
        <v>#N/A</v>
      </c>
      <c r="Y516" s="3">
        <f>IF(Table13[[#This Row],[Category All]]="Category 2",Table13[[#This Row],[Base Abalone Value]]*0.8,NA())</f>
        <v>0.79476666666666684</v>
      </c>
      <c r="Z516" s="3" t="e">
        <f>IF(Table13[[#This Row],[Category All]]="Category 3",Table13[[#This Row],[Base Abalone Value]],NA())</f>
        <v>#N/A</v>
      </c>
    </row>
    <row r="517" spans="1:26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 s="3">
        <f>SUM(1,(1/3)*(Table13[[#This Row],[Length]]-0.5),(1/3)*(Table13[[#This Row],[Diameter]]-0.4),(1/3)*(Table13[[#This Row],[Height]]-0.4)*Table13[[#This Row],[Whole_weight]]*0.5)</f>
        <v>0.97103583333333343</v>
      </c>
      <c r="W517" s="3" cm="1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s="3" t="e">
        <f>IF(Table13[[#This Row],[Category All]]="Category 1",Table13[[#This Row],[Base Abalone Value]]*1.5,NA())</f>
        <v>#N/A</v>
      </c>
      <c r="Y517" s="3">
        <f>IF(Table13[[#This Row],[Category All]]="Category 2",Table13[[#This Row],[Base Abalone Value]]*0.8,NA())</f>
        <v>0.77682866666666683</v>
      </c>
      <c r="Z517" s="3" t="e">
        <f>IF(Table13[[#This Row],[Category All]]="Category 3",Table13[[#This Row],[Base Abalone Value]],NA())</f>
        <v>#N/A</v>
      </c>
    </row>
    <row r="518" spans="1:26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 s="3">
        <f>SUM(1,(1/3)*(Table13[[#This Row],[Length]]-0.5),(1/3)*(Table13[[#This Row],[Diameter]]-0.4),(1/3)*(Table13[[#This Row],[Height]]-0.4)*Table13[[#This Row],[Whole_weight]]*0.5)</f>
        <v>1.0266416666666667</v>
      </c>
      <c r="W518" s="3" cm="1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s="3" t="e">
        <f>IF(Table13[[#This Row],[Category All]]="Category 1",Table13[[#This Row],[Base Abalone Value]]*1.5,NA())</f>
        <v>#N/A</v>
      </c>
      <c r="Y518" s="3" t="e">
        <f>IF(Table13[[#This Row],[Category All]]="Category 2",Table13[[#This Row],[Base Abalone Value]]*0.8,NA())</f>
        <v>#N/A</v>
      </c>
      <c r="Z518" s="3">
        <f>IF(Table13[[#This Row],[Category All]]="Category 3",Table13[[#This Row],[Base Abalone Value]],NA())</f>
        <v>1.0266416666666667</v>
      </c>
    </row>
    <row r="519" spans="1:26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 s="3">
        <f>SUM(1,(1/3)*(Table13[[#This Row],[Length]]-0.5),(1/3)*(Table13[[#This Row],[Diameter]]-0.4),(1/3)*(Table13[[#This Row],[Height]]-0.4)*Table13[[#This Row],[Whole_weight]]*0.5)</f>
        <v>0.95993750000000011</v>
      </c>
      <c r="W519" s="3" cm="1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s="3" t="e">
        <f>IF(Table13[[#This Row],[Category All]]="Category 1",Table13[[#This Row],[Base Abalone Value]]*1.5,NA())</f>
        <v>#N/A</v>
      </c>
      <c r="Y519" s="3">
        <f>IF(Table13[[#This Row],[Category All]]="Category 2",Table13[[#This Row],[Base Abalone Value]]*0.8,NA())</f>
        <v>0.76795000000000013</v>
      </c>
      <c r="Z519" s="3" t="e">
        <f>IF(Table13[[#This Row],[Category All]]="Category 3",Table13[[#This Row],[Base Abalone Value]],NA())</f>
        <v>#N/A</v>
      </c>
    </row>
    <row r="520" spans="1:26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 s="3">
        <f>SUM(1,(1/3)*(Table13[[#This Row],[Length]]-0.5),(1/3)*(Table13[[#This Row],[Diameter]]-0.4),(1/3)*(Table13[[#This Row],[Height]]-0.4)*Table13[[#This Row],[Whole_weight]]*0.5)</f>
        <v>1.0403420833333334</v>
      </c>
      <c r="W520" s="3" cm="1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s="3" t="e">
        <f>IF(Table13[[#This Row],[Category All]]="Category 1",Table13[[#This Row],[Base Abalone Value]]*1.5,NA())</f>
        <v>#N/A</v>
      </c>
      <c r="Y520" s="3" t="e">
        <f>IF(Table13[[#This Row],[Category All]]="Category 2",Table13[[#This Row],[Base Abalone Value]]*0.8,NA())</f>
        <v>#N/A</v>
      </c>
      <c r="Z520" s="3">
        <f>IF(Table13[[#This Row],[Category All]]="Category 3",Table13[[#This Row],[Base Abalone Value]],NA())</f>
        <v>1.0403420833333334</v>
      </c>
    </row>
    <row r="521" spans="1:26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 s="3">
        <f>SUM(1,(1/3)*(Table13[[#This Row],[Length]]-0.5),(1/3)*(Table13[[#This Row],[Diameter]]-0.4),(1/3)*(Table13[[#This Row],[Height]]-0.4)*Table13[[#This Row],[Whole_weight]]*0.5)</f>
        <v>1.0040024999999999</v>
      </c>
      <c r="W521" s="3" cm="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s="3" t="e">
        <f>IF(Table13[[#This Row],[Category All]]="Category 1",Table13[[#This Row],[Base Abalone Value]]*1.5,NA())</f>
        <v>#N/A</v>
      </c>
      <c r="Y521" s="3" t="e">
        <f>IF(Table13[[#This Row],[Category All]]="Category 2",Table13[[#This Row],[Base Abalone Value]]*0.8,NA())</f>
        <v>#N/A</v>
      </c>
      <c r="Z521" s="3">
        <f>IF(Table13[[#This Row],[Category All]]="Category 3",Table13[[#This Row],[Base Abalone Value]],NA())</f>
        <v>1.0040024999999999</v>
      </c>
    </row>
    <row r="522" spans="1:26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 s="3">
        <f>SUM(1,(1/3)*(Table13[[#This Row],[Length]]-0.5),(1/3)*(Table13[[#This Row],[Diameter]]-0.4),(1/3)*(Table13[[#This Row],[Height]]-0.4)*Table13[[#This Row],[Whole_weight]]*0.5)</f>
        <v>1.0137299999999998</v>
      </c>
      <c r="W522" s="3" cm="1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s="3" t="e">
        <f>IF(Table13[[#This Row],[Category All]]="Category 1",Table13[[#This Row],[Base Abalone Value]]*1.5,NA())</f>
        <v>#N/A</v>
      </c>
      <c r="Y522" s="3">
        <f>IF(Table13[[#This Row],[Category All]]="Category 2",Table13[[#This Row],[Base Abalone Value]]*0.8,NA())</f>
        <v>0.81098399999999993</v>
      </c>
      <c r="Z522" s="3" t="e">
        <f>IF(Table13[[#This Row],[Category All]]="Category 3",Table13[[#This Row],[Base Abalone Value]],NA())</f>
        <v>#N/A</v>
      </c>
    </row>
    <row r="523" spans="1:26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 s="3">
        <f>SUM(1,(1/3)*(Table13[[#This Row],[Length]]-0.5),(1/3)*(Table13[[#This Row],[Diameter]]-0.4),(1/3)*(Table13[[#This Row],[Height]]-0.4)*Table13[[#This Row],[Whole_weight]]*0.5)</f>
        <v>1.0700208333333334</v>
      </c>
      <c r="W523" s="3" cm="1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s="3" t="e">
        <f>IF(Table13[[#This Row],[Category All]]="Category 1",Table13[[#This Row],[Base Abalone Value]]*1.5,NA())</f>
        <v>#N/A</v>
      </c>
      <c r="Y523" s="3" t="e">
        <f>IF(Table13[[#This Row],[Category All]]="Category 2",Table13[[#This Row],[Base Abalone Value]]*0.8,NA())</f>
        <v>#N/A</v>
      </c>
      <c r="Z523" s="3">
        <f>IF(Table13[[#This Row],[Category All]]="Category 3",Table13[[#This Row],[Base Abalone Value]],NA())</f>
        <v>1.0700208333333334</v>
      </c>
    </row>
    <row r="524" spans="1:26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 s="3">
        <f>SUM(1,(1/3)*(Table13[[#This Row],[Length]]-0.5),(1/3)*(Table13[[#This Row],[Diameter]]-0.4),(1/3)*(Table13[[#This Row],[Height]]-0.4)*Table13[[#This Row],[Whole_weight]]*0.5)</f>
        <v>0.89081874999999988</v>
      </c>
      <c r="W524" s="3" cm="1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s="3" t="e">
        <f>IF(Table13[[#This Row],[Category All]]="Category 1",Table13[[#This Row],[Base Abalone Value]]*1.5,NA())</f>
        <v>#N/A</v>
      </c>
      <c r="Y524" s="3">
        <f>IF(Table13[[#This Row],[Category All]]="Category 2",Table13[[#This Row],[Base Abalone Value]]*0.8,NA())</f>
        <v>0.71265499999999993</v>
      </c>
      <c r="Z524" s="3" t="e">
        <f>IF(Table13[[#This Row],[Category All]]="Category 3",Table13[[#This Row],[Base Abalone Value]],NA())</f>
        <v>#N/A</v>
      </c>
    </row>
    <row r="525" spans="1:26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 s="3">
        <f>SUM(1,(1/3)*(Table13[[#This Row],[Length]]-0.5),(1/3)*(Table13[[#This Row],[Diameter]]-0.4),(1/3)*(Table13[[#This Row],[Height]]-0.4)*Table13[[#This Row],[Whole_weight]]*0.5)</f>
        <v>1.0093933333333336</v>
      </c>
      <c r="W525" s="3" cm="1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s="3" t="e">
        <f>IF(Table13[[#This Row],[Category All]]="Category 1",Table13[[#This Row],[Base Abalone Value]]*1.5,NA())</f>
        <v>#N/A</v>
      </c>
      <c r="Y525" s="3">
        <f>IF(Table13[[#This Row],[Category All]]="Category 2",Table13[[#This Row],[Base Abalone Value]]*0.8,NA())</f>
        <v>0.80751466666666694</v>
      </c>
      <c r="Z525" s="3" t="e">
        <f>IF(Table13[[#This Row],[Category All]]="Category 3",Table13[[#This Row],[Base Abalone Value]],NA())</f>
        <v>#N/A</v>
      </c>
    </row>
    <row r="526" spans="1:26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 s="3">
        <f>SUM(1,(1/3)*(Table13[[#This Row],[Length]]-0.5),(1/3)*(Table13[[#This Row],[Diameter]]-0.4),(1/3)*(Table13[[#This Row],[Height]]-0.4)*Table13[[#This Row],[Whole_weight]]*0.5)</f>
        <v>0.99259208333333349</v>
      </c>
      <c r="W526" s="3" cm="1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s="3" t="e">
        <f>IF(Table13[[#This Row],[Category All]]="Category 1",Table13[[#This Row],[Base Abalone Value]]*1.5,NA())</f>
        <v>#N/A</v>
      </c>
      <c r="Y526" s="3">
        <f>IF(Table13[[#This Row],[Category All]]="Category 2",Table13[[#This Row],[Base Abalone Value]]*0.8,NA())</f>
        <v>0.79407366666666679</v>
      </c>
      <c r="Z526" s="3" t="e">
        <f>IF(Table13[[#This Row],[Category All]]="Category 3",Table13[[#This Row],[Base Abalone Value]],NA())</f>
        <v>#N/A</v>
      </c>
    </row>
    <row r="527" spans="1:26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 s="3">
        <f>SUM(1,(1/3)*(Table13[[#This Row],[Length]]-0.5),(1/3)*(Table13[[#This Row],[Diameter]]-0.4),(1/3)*(Table13[[#This Row],[Height]]-0.4)*Table13[[#This Row],[Whole_weight]]*0.5)</f>
        <v>1.0286104166666667</v>
      </c>
      <c r="W527" s="3" cm="1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s="3" t="e">
        <f>IF(Table13[[#This Row],[Category All]]="Category 1",Table13[[#This Row],[Base Abalone Value]]*1.5,NA())</f>
        <v>#N/A</v>
      </c>
      <c r="Y527" s="3" t="e">
        <f>IF(Table13[[#This Row],[Category All]]="Category 2",Table13[[#This Row],[Base Abalone Value]]*0.8,NA())</f>
        <v>#N/A</v>
      </c>
      <c r="Z527" s="3">
        <f>IF(Table13[[#This Row],[Category All]]="Category 3",Table13[[#This Row],[Base Abalone Value]],NA())</f>
        <v>1.0286104166666667</v>
      </c>
    </row>
    <row r="528" spans="1:26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 s="3">
        <f>SUM(1,(1/3)*(Table13[[#This Row],[Length]]-0.5),(1/3)*(Table13[[#This Row],[Diameter]]-0.4),(1/3)*(Table13[[#This Row],[Height]]-0.4)*Table13[[#This Row],[Whole_weight]]*0.5)</f>
        <v>0.99933208333333323</v>
      </c>
      <c r="W528" s="3" cm="1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 s="3">
        <f>IF(Table13[[#This Row],[Category All]]="Category 1",Table13[[#This Row],[Base Abalone Value]]*1.5,NA())</f>
        <v>1.498998125</v>
      </c>
      <c r="Y528" s="3" t="e">
        <f>IF(Table13[[#This Row],[Category All]]="Category 2",Table13[[#This Row],[Base Abalone Value]]*0.8,NA())</f>
        <v>#N/A</v>
      </c>
      <c r="Z528" s="3" t="e">
        <f>IF(Table13[[#This Row],[Category All]]="Category 3",Table13[[#This Row],[Base Abalone Value]],NA())</f>
        <v>#N/A</v>
      </c>
    </row>
    <row r="529" spans="1:26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 s="3">
        <f>SUM(1,(1/3)*(Table13[[#This Row],[Length]]-0.5),(1/3)*(Table13[[#This Row],[Diameter]]-0.4),(1/3)*(Table13[[#This Row],[Height]]-0.4)*Table13[[#This Row],[Whole_weight]]*0.5)</f>
        <v>0.96777333333333326</v>
      </c>
      <c r="W529" s="3" cm="1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s="3" t="e">
        <f>IF(Table13[[#This Row],[Category All]]="Category 1",Table13[[#This Row],[Base Abalone Value]]*1.5,NA())</f>
        <v>#N/A</v>
      </c>
      <c r="Y529" s="3">
        <f>IF(Table13[[#This Row],[Category All]]="Category 2",Table13[[#This Row],[Base Abalone Value]]*0.8,NA())</f>
        <v>0.77421866666666661</v>
      </c>
      <c r="Z529" s="3" t="e">
        <f>IF(Table13[[#This Row],[Category All]]="Category 3",Table13[[#This Row],[Base Abalone Value]],NA())</f>
        <v>#N/A</v>
      </c>
    </row>
    <row r="530" spans="1:26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 s="3">
        <f>SUM(1,(1/3)*(Table13[[#This Row],[Length]]-0.5),(1/3)*(Table13[[#This Row],[Diameter]]-0.4),(1/3)*(Table13[[#This Row],[Height]]-0.4)*Table13[[#This Row],[Whole_weight]]*0.5)</f>
        <v>1.0804258333333334</v>
      </c>
      <c r="W530" s="3" cm="1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s="3" t="e">
        <f>IF(Table13[[#This Row],[Category All]]="Category 1",Table13[[#This Row],[Base Abalone Value]]*1.5,NA())</f>
        <v>#N/A</v>
      </c>
      <c r="Y530" s="3" t="e">
        <f>IF(Table13[[#This Row],[Category All]]="Category 2",Table13[[#This Row],[Base Abalone Value]]*0.8,NA())</f>
        <v>#N/A</v>
      </c>
      <c r="Z530" s="3">
        <f>IF(Table13[[#This Row],[Category All]]="Category 3",Table13[[#This Row],[Base Abalone Value]],NA())</f>
        <v>1.0804258333333334</v>
      </c>
    </row>
    <row r="531" spans="1:26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 s="3">
        <f>SUM(1,(1/3)*(Table13[[#This Row],[Length]]-0.5),(1/3)*(Table13[[#This Row],[Diameter]]-0.4),(1/3)*(Table13[[#This Row],[Height]]-0.4)*Table13[[#This Row],[Whole_weight]]*0.5)</f>
        <v>0.98880416666666671</v>
      </c>
      <c r="W531" s="3" cm="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s="3" t="e">
        <f>IF(Table13[[#This Row],[Category All]]="Category 1",Table13[[#This Row],[Base Abalone Value]]*1.5,NA())</f>
        <v>#N/A</v>
      </c>
      <c r="Y531" s="3">
        <f>IF(Table13[[#This Row],[Category All]]="Category 2",Table13[[#This Row],[Base Abalone Value]]*0.8,NA())</f>
        <v>0.79104333333333343</v>
      </c>
      <c r="Z531" s="3" t="e">
        <f>IF(Table13[[#This Row],[Category All]]="Category 3",Table13[[#This Row],[Base Abalone Value]],NA())</f>
        <v>#N/A</v>
      </c>
    </row>
    <row r="532" spans="1:26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 s="3">
        <f>SUM(1,(1/3)*(Table13[[#This Row],[Length]]-0.5),(1/3)*(Table13[[#This Row],[Diameter]]-0.4),(1/3)*(Table13[[#This Row],[Height]]-0.4)*Table13[[#This Row],[Whole_weight]]*0.5)</f>
        <v>1.0337991666666666</v>
      </c>
      <c r="W532" s="3" cm="1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s="3" t="e">
        <f>IF(Table13[[#This Row],[Category All]]="Category 1",Table13[[#This Row],[Base Abalone Value]]*1.5,NA())</f>
        <v>#N/A</v>
      </c>
      <c r="Y532" s="3" t="e">
        <f>IF(Table13[[#This Row],[Category All]]="Category 2",Table13[[#This Row],[Base Abalone Value]]*0.8,NA())</f>
        <v>#N/A</v>
      </c>
      <c r="Z532" s="3">
        <f>IF(Table13[[#This Row],[Category All]]="Category 3",Table13[[#This Row],[Base Abalone Value]],NA())</f>
        <v>1.0337991666666666</v>
      </c>
    </row>
    <row r="533" spans="1:26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 s="3">
        <f>SUM(1,(1/3)*(Table13[[#This Row],[Length]]-0.5),(1/3)*(Table13[[#This Row],[Diameter]]-0.4),(1/3)*(Table13[[#This Row],[Height]]-0.4)*Table13[[#This Row],[Whole_weight]]*0.5)</f>
        <v>1.0059166666666666</v>
      </c>
      <c r="W533" s="3" cm="1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s="3" t="e">
        <f>IF(Table13[[#This Row],[Category All]]="Category 1",Table13[[#This Row],[Base Abalone Value]]*1.5,NA())</f>
        <v>#N/A</v>
      </c>
      <c r="Y533" s="3" t="e">
        <f>IF(Table13[[#This Row],[Category All]]="Category 2",Table13[[#This Row],[Base Abalone Value]]*0.8,NA())</f>
        <v>#N/A</v>
      </c>
      <c r="Z533" s="3">
        <f>IF(Table13[[#This Row],[Category All]]="Category 3",Table13[[#This Row],[Base Abalone Value]],NA())</f>
        <v>1.0059166666666666</v>
      </c>
    </row>
    <row r="534" spans="1:26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 s="3">
        <f>SUM(1,(1/3)*(Table13[[#This Row],[Length]]-0.5),(1/3)*(Table13[[#This Row],[Diameter]]-0.4),(1/3)*(Table13[[#This Row],[Height]]-0.4)*Table13[[#This Row],[Whole_weight]]*0.5)</f>
        <v>1.0138958333333332</v>
      </c>
      <c r="W534" s="3" cm="1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s="3" t="e">
        <f>IF(Table13[[#This Row],[Category All]]="Category 1",Table13[[#This Row],[Base Abalone Value]]*1.5,NA())</f>
        <v>#N/A</v>
      </c>
      <c r="Y534" s="3">
        <f>IF(Table13[[#This Row],[Category All]]="Category 2",Table13[[#This Row],[Base Abalone Value]]*0.8,NA())</f>
        <v>0.8111166666666666</v>
      </c>
      <c r="Z534" s="3" t="e">
        <f>IF(Table13[[#This Row],[Category All]]="Category 3",Table13[[#This Row],[Base Abalone Value]],NA())</f>
        <v>#N/A</v>
      </c>
    </row>
    <row r="535" spans="1:26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 s="3">
        <f>SUM(1,(1/3)*(Table13[[#This Row],[Length]]-0.5),(1/3)*(Table13[[#This Row],[Diameter]]-0.4),(1/3)*(Table13[[#This Row],[Height]]-0.4)*Table13[[#This Row],[Whole_weight]]*0.5)</f>
        <v>0.8901129166666667</v>
      </c>
      <c r="W535" s="3" cm="1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s="3" t="e">
        <f>IF(Table13[[#This Row],[Category All]]="Category 1",Table13[[#This Row],[Base Abalone Value]]*1.5,NA())</f>
        <v>#N/A</v>
      </c>
      <c r="Y535" s="3">
        <f>IF(Table13[[#This Row],[Category All]]="Category 2",Table13[[#This Row],[Base Abalone Value]]*0.8,NA())</f>
        <v>0.71209033333333338</v>
      </c>
      <c r="Z535" s="3" t="e">
        <f>IF(Table13[[#This Row],[Category All]]="Category 3",Table13[[#This Row],[Base Abalone Value]],NA())</f>
        <v>#N/A</v>
      </c>
    </row>
    <row r="536" spans="1:26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 s="3">
        <f>SUM(1,(1/3)*(Table13[[#This Row],[Length]]-0.5),(1/3)*(Table13[[#This Row],[Diameter]]-0.4),(1/3)*(Table13[[#This Row],[Height]]-0.4)*Table13[[#This Row],[Whole_weight]]*0.5)</f>
        <v>0.99091666666666678</v>
      </c>
      <c r="W536" s="3" cm="1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s="3" t="e">
        <f>IF(Table13[[#This Row],[Category All]]="Category 1",Table13[[#This Row],[Base Abalone Value]]*1.5,NA())</f>
        <v>#N/A</v>
      </c>
      <c r="Y536" s="3">
        <f>IF(Table13[[#This Row],[Category All]]="Category 2",Table13[[#This Row],[Base Abalone Value]]*0.8,NA())</f>
        <v>0.79273333333333351</v>
      </c>
      <c r="Z536" s="3" t="e">
        <f>IF(Table13[[#This Row],[Category All]]="Category 3",Table13[[#This Row],[Base Abalone Value]],NA())</f>
        <v>#N/A</v>
      </c>
    </row>
    <row r="537" spans="1:26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 s="3">
        <f>SUM(1,(1/3)*(Table13[[#This Row],[Length]]-0.5),(1/3)*(Table13[[#This Row],[Diameter]]-0.4),(1/3)*(Table13[[#This Row],[Height]]-0.4)*Table13[[#This Row],[Whole_weight]]*0.5)</f>
        <v>1.0115749999999999</v>
      </c>
      <c r="W537" s="3" cm="1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s="3" t="e">
        <f>IF(Table13[[#This Row],[Category All]]="Category 1",Table13[[#This Row],[Base Abalone Value]]*1.5,NA())</f>
        <v>#N/A</v>
      </c>
      <c r="Y537" s="3" t="e">
        <f>IF(Table13[[#This Row],[Category All]]="Category 2",Table13[[#This Row],[Base Abalone Value]]*0.8,NA())</f>
        <v>#N/A</v>
      </c>
      <c r="Z537" s="3">
        <f>IF(Table13[[#This Row],[Category All]]="Category 3",Table13[[#This Row],[Base Abalone Value]],NA())</f>
        <v>1.0115749999999999</v>
      </c>
    </row>
    <row r="538" spans="1:26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 s="3">
        <f>SUM(1,(1/3)*(Table13[[#This Row],[Length]]-0.5),(1/3)*(Table13[[#This Row],[Diameter]]-0.4),(1/3)*(Table13[[#This Row],[Height]]-0.4)*Table13[[#This Row],[Whole_weight]]*0.5)</f>
        <v>1.0224241666666667</v>
      </c>
      <c r="W538" s="3" cm="1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s="3" t="e">
        <f>IF(Table13[[#This Row],[Category All]]="Category 1",Table13[[#This Row],[Base Abalone Value]]*1.5,NA())</f>
        <v>#N/A</v>
      </c>
      <c r="Y538" s="3">
        <f>IF(Table13[[#This Row],[Category All]]="Category 2",Table13[[#This Row],[Base Abalone Value]]*0.8,NA())</f>
        <v>0.81793933333333335</v>
      </c>
      <c r="Z538" s="3" t="e">
        <f>IF(Table13[[#This Row],[Category All]]="Category 3",Table13[[#This Row],[Base Abalone Value]],NA())</f>
        <v>#N/A</v>
      </c>
    </row>
    <row r="539" spans="1:26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 s="3">
        <f>SUM(1,(1/3)*(Table13[[#This Row],[Length]]-0.5),(1/3)*(Table13[[#This Row],[Diameter]]-0.4),(1/3)*(Table13[[#This Row],[Height]]-0.4)*Table13[[#This Row],[Whole_weight]]*0.5)</f>
        <v>0.86663999999999997</v>
      </c>
      <c r="W539" s="3" cm="1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s="3" t="e">
        <f>IF(Table13[[#This Row],[Category All]]="Category 1",Table13[[#This Row],[Base Abalone Value]]*1.5,NA())</f>
        <v>#N/A</v>
      </c>
      <c r="Y539" s="3">
        <f>IF(Table13[[#This Row],[Category All]]="Category 2",Table13[[#This Row],[Base Abalone Value]]*0.8,NA())</f>
        <v>0.69331200000000004</v>
      </c>
      <c r="Z539" s="3" t="e">
        <f>IF(Table13[[#This Row],[Category All]]="Category 3",Table13[[#This Row],[Base Abalone Value]],NA())</f>
        <v>#N/A</v>
      </c>
    </row>
    <row r="540" spans="1:26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 s="3">
        <f>SUM(1,(1/3)*(Table13[[#This Row],[Length]]-0.5),(1/3)*(Table13[[#This Row],[Diameter]]-0.4),(1/3)*(Table13[[#This Row],[Height]]-0.4)*Table13[[#This Row],[Whole_weight]]*0.5)</f>
        <v>0.98656250000000001</v>
      </c>
      <c r="W540" s="3" cm="1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s="3" t="e">
        <f>IF(Table13[[#This Row],[Category All]]="Category 1",Table13[[#This Row],[Base Abalone Value]]*1.5,NA())</f>
        <v>#N/A</v>
      </c>
      <c r="Y540" s="3">
        <f>IF(Table13[[#This Row],[Category All]]="Category 2",Table13[[#This Row],[Base Abalone Value]]*0.8,NA())</f>
        <v>0.78925000000000001</v>
      </c>
      <c r="Z540" s="3" t="e">
        <f>IF(Table13[[#This Row],[Category All]]="Category 3",Table13[[#This Row],[Base Abalone Value]],NA())</f>
        <v>#N/A</v>
      </c>
    </row>
    <row r="541" spans="1:26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 s="3">
        <f>SUM(1,(1/3)*(Table13[[#This Row],[Length]]-0.5),(1/3)*(Table13[[#This Row],[Diameter]]-0.4),(1/3)*(Table13[[#This Row],[Height]]-0.4)*Table13[[#This Row],[Whole_weight]]*0.5)</f>
        <v>0.85963749999999994</v>
      </c>
      <c r="W541" s="3" cm="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s="3" t="e">
        <f>IF(Table13[[#This Row],[Category All]]="Category 1",Table13[[#This Row],[Base Abalone Value]]*1.5,NA())</f>
        <v>#N/A</v>
      </c>
      <c r="Y541" s="3">
        <f>IF(Table13[[#This Row],[Category All]]="Category 2",Table13[[#This Row],[Base Abalone Value]]*0.8,NA())</f>
        <v>0.68771000000000004</v>
      </c>
      <c r="Z541" s="3" t="e">
        <f>IF(Table13[[#This Row],[Category All]]="Category 3",Table13[[#This Row],[Base Abalone Value]],NA())</f>
        <v>#N/A</v>
      </c>
    </row>
    <row r="542" spans="1:26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 s="3">
        <f>SUM(1,(1/3)*(Table13[[#This Row],[Length]]-0.5),(1/3)*(Table13[[#This Row],[Diameter]]-0.4),(1/3)*(Table13[[#This Row],[Height]]-0.4)*Table13[[#This Row],[Whole_weight]]*0.5)</f>
        <v>1.0068112500000002</v>
      </c>
      <c r="W542" s="3" cm="1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s="3" t="e">
        <f>IF(Table13[[#This Row],[Category All]]="Category 1",Table13[[#This Row],[Base Abalone Value]]*1.5,NA())</f>
        <v>#N/A</v>
      </c>
      <c r="Y542" s="3" t="e">
        <f>IF(Table13[[#This Row],[Category All]]="Category 2",Table13[[#This Row],[Base Abalone Value]]*0.8,NA())</f>
        <v>#N/A</v>
      </c>
      <c r="Z542" s="3">
        <f>IF(Table13[[#This Row],[Category All]]="Category 3",Table13[[#This Row],[Base Abalone Value]],NA())</f>
        <v>1.0068112500000002</v>
      </c>
    </row>
    <row r="543" spans="1:26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 s="3">
        <f>SUM(1,(1/3)*(Table13[[#This Row],[Length]]-0.5),(1/3)*(Table13[[#This Row],[Diameter]]-0.4),(1/3)*(Table13[[#This Row],[Height]]-0.4)*Table13[[#This Row],[Whole_weight]]*0.5)</f>
        <v>0.95804374999999986</v>
      </c>
      <c r="W543" s="3" cm="1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s="3" t="e">
        <f>IF(Table13[[#This Row],[Category All]]="Category 1",Table13[[#This Row],[Base Abalone Value]]*1.5,NA())</f>
        <v>#N/A</v>
      </c>
      <c r="Y543" s="3">
        <f>IF(Table13[[#This Row],[Category All]]="Category 2",Table13[[#This Row],[Base Abalone Value]]*0.8,NA())</f>
        <v>0.76643499999999998</v>
      </c>
      <c r="Z543" s="3" t="e">
        <f>IF(Table13[[#This Row],[Category All]]="Category 3",Table13[[#This Row],[Base Abalone Value]],NA())</f>
        <v>#N/A</v>
      </c>
    </row>
    <row r="544" spans="1:26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 s="3">
        <f>SUM(1,(1/3)*(Table13[[#This Row],[Length]]-0.5),(1/3)*(Table13[[#This Row],[Diameter]]-0.4),(1/3)*(Table13[[#This Row],[Height]]-0.4)*Table13[[#This Row],[Whole_weight]]*0.5)</f>
        <v>1.0322616666666664</v>
      </c>
      <c r="W544" s="3" cm="1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s="3" t="e">
        <f>IF(Table13[[#This Row],[Category All]]="Category 1",Table13[[#This Row],[Base Abalone Value]]*1.5,NA())</f>
        <v>#N/A</v>
      </c>
      <c r="Y544" s="3" t="e">
        <f>IF(Table13[[#This Row],[Category All]]="Category 2",Table13[[#This Row],[Base Abalone Value]]*0.8,NA())</f>
        <v>#N/A</v>
      </c>
      <c r="Z544" s="3">
        <f>IF(Table13[[#This Row],[Category All]]="Category 3",Table13[[#This Row],[Base Abalone Value]],NA())</f>
        <v>1.0322616666666664</v>
      </c>
    </row>
    <row r="545" spans="1:26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 s="3">
        <f>SUM(1,(1/3)*(Table13[[#This Row],[Length]]-0.5),(1/3)*(Table13[[#This Row],[Diameter]]-0.4),(1/3)*(Table13[[#This Row],[Height]]-0.4)*Table13[[#This Row],[Whole_weight]]*0.5)</f>
        <v>0.99087875000000003</v>
      </c>
      <c r="W545" s="3" cm="1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s="3" t="e">
        <f>IF(Table13[[#This Row],[Category All]]="Category 1",Table13[[#This Row],[Base Abalone Value]]*1.5,NA())</f>
        <v>#N/A</v>
      </c>
      <c r="Y545" s="3" t="e">
        <f>IF(Table13[[#This Row],[Category All]]="Category 2",Table13[[#This Row],[Base Abalone Value]]*0.8,NA())</f>
        <v>#N/A</v>
      </c>
      <c r="Z545" s="3">
        <f>IF(Table13[[#This Row],[Category All]]="Category 3",Table13[[#This Row],[Base Abalone Value]],NA())</f>
        <v>0.99087875000000003</v>
      </c>
    </row>
    <row r="546" spans="1:26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 s="3">
        <f>SUM(1,(1/3)*(Table13[[#This Row],[Length]]-0.5),(1/3)*(Table13[[#This Row],[Diameter]]-0.4),(1/3)*(Table13[[#This Row],[Height]]-0.4)*Table13[[#This Row],[Whole_weight]]*0.5)</f>
        <v>0.95093249999999996</v>
      </c>
      <c r="W546" s="3" cm="1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s="3" t="e">
        <f>IF(Table13[[#This Row],[Category All]]="Category 1",Table13[[#This Row],[Base Abalone Value]]*1.5,NA())</f>
        <v>#N/A</v>
      </c>
      <c r="Y546" s="3">
        <f>IF(Table13[[#This Row],[Category All]]="Category 2",Table13[[#This Row],[Base Abalone Value]]*0.8,NA())</f>
        <v>0.76074600000000003</v>
      </c>
      <c r="Z546" s="3" t="e">
        <f>IF(Table13[[#This Row],[Category All]]="Category 3",Table13[[#This Row],[Base Abalone Value]],NA())</f>
        <v>#N/A</v>
      </c>
    </row>
    <row r="547" spans="1:26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 s="3">
        <f>SUM(1,(1/3)*(Table13[[#This Row],[Length]]-0.5),(1/3)*(Table13[[#This Row],[Diameter]]-0.4),(1/3)*(Table13[[#This Row],[Height]]-0.4)*Table13[[#This Row],[Whole_weight]]*0.5)</f>
        <v>0.99464583333333345</v>
      </c>
      <c r="W547" s="3" cm="1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s="3" t="e">
        <f>IF(Table13[[#This Row],[Category All]]="Category 1",Table13[[#This Row],[Base Abalone Value]]*1.5,NA())</f>
        <v>#N/A</v>
      </c>
      <c r="Y547" s="3">
        <f>IF(Table13[[#This Row],[Category All]]="Category 2",Table13[[#This Row],[Base Abalone Value]]*0.8,NA())</f>
        <v>0.79571666666666685</v>
      </c>
      <c r="Z547" s="3" t="e">
        <f>IF(Table13[[#This Row],[Category All]]="Category 3",Table13[[#This Row],[Base Abalone Value]],NA())</f>
        <v>#N/A</v>
      </c>
    </row>
    <row r="548" spans="1:26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 s="3">
        <f>SUM(1,(1/3)*(Table13[[#This Row],[Length]]-0.5),(1/3)*(Table13[[#This Row],[Diameter]]-0.4),(1/3)*(Table13[[#This Row],[Height]]-0.4)*Table13[[#This Row],[Whole_weight]]*0.5)</f>
        <v>1.1319583333333332</v>
      </c>
      <c r="W548" s="3" cm="1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s="3" t="e">
        <f>IF(Table13[[#This Row],[Category All]]="Category 1",Table13[[#This Row],[Base Abalone Value]]*1.5,NA())</f>
        <v>#N/A</v>
      </c>
      <c r="Y548" s="3" t="e">
        <f>IF(Table13[[#This Row],[Category All]]="Category 2",Table13[[#This Row],[Base Abalone Value]]*0.8,NA())</f>
        <v>#N/A</v>
      </c>
      <c r="Z548" s="3">
        <f>IF(Table13[[#This Row],[Category All]]="Category 3",Table13[[#This Row],[Base Abalone Value]],NA())</f>
        <v>1.1319583333333332</v>
      </c>
    </row>
    <row r="549" spans="1:26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 s="3">
        <f>SUM(1,(1/3)*(Table13[[#This Row],[Length]]-0.5),(1/3)*(Table13[[#This Row],[Diameter]]-0.4),(1/3)*(Table13[[#This Row],[Height]]-0.4)*Table13[[#This Row],[Whole_weight]]*0.5)</f>
        <v>0.88873333333333338</v>
      </c>
      <c r="W549" s="3" cm="1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s="3" t="e">
        <f>IF(Table13[[#This Row],[Category All]]="Category 1",Table13[[#This Row],[Base Abalone Value]]*1.5,NA())</f>
        <v>#N/A</v>
      </c>
      <c r="Y549" s="3">
        <f>IF(Table13[[#This Row],[Category All]]="Category 2",Table13[[#This Row],[Base Abalone Value]]*0.8,NA())</f>
        <v>0.71098666666666677</v>
      </c>
      <c r="Z549" s="3" t="e">
        <f>IF(Table13[[#This Row],[Category All]]="Category 3",Table13[[#This Row],[Base Abalone Value]],NA())</f>
        <v>#N/A</v>
      </c>
    </row>
    <row r="550" spans="1:26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 s="3">
        <f>SUM(1,(1/3)*(Table13[[#This Row],[Length]]-0.5),(1/3)*(Table13[[#This Row],[Diameter]]-0.4),(1/3)*(Table13[[#This Row],[Height]]-0.4)*Table13[[#This Row],[Whole_weight]]*0.5)</f>
        <v>0.92293833333333331</v>
      </c>
      <c r="W550" s="3" cm="1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s="3" t="e">
        <f>IF(Table13[[#This Row],[Category All]]="Category 1",Table13[[#This Row],[Base Abalone Value]]*1.5,NA())</f>
        <v>#N/A</v>
      </c>
      <c r="Y550" s="3">
        <f>IF(Table13[[#This Row],[Category All]]="Category 2",Table13[[#This Row],[Base Abalone Value]]*0.8,NA())</f>
        <v>0.73835066666666671</v>
      </c>
      <c r="Z550" s="3" t="e">
        <f>IF(Table13[[#This Row],[Category All]]="Category 3",Table13[[#This Row],[Base Abalone Value]],NA())</f>
        <v>#N/A</v>
      </c>
    </row>
    <row r="551" spans="1:26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 s="3">
        <f>SUM(1,(1/3)*(Table13[[#This Row],[Length]]-0.5),(1/3)*(Table13[[#This Row],[Diameter]]-0.4),(1/3)*(Table13[[#This Row],[Height]]-0.4)*Table13[[#This Row],[Whole_weight]]*0.5)</f>
        <v>0.89358333333333329</v>
      </c>
      <c r="W551" s="3" cm="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s="3" t="e">
        <f>IF(Table13[[#This Row],[Category All]]="Category 1",Table13[[#This Row],[Base Abalone Value]]*1.5,NA())</f>
        <v>#N/A</v>
      </c>
      <c r="Y551" s="3">
        <f>IF(Table13[[#This Row],[Category All]]="Category 2",Table13[[#This Row],[Base Abalone Value]]*0.8,NA())</f>
        <v>0.71486666666666665</v>
      </c>
      <c r="Z551" s="3" t="e">
        <f>IF(Table13[[#This Row],[Category All]]="Category 3",Table13[[#This Row],[Base Abalone Value]],NA())</f>
        <v>#N/A</v>
      </c>
    </row>
    <row r="552" spans="1:26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 s="3">
        <f>SUM(1,(1/3)*(Table13[[#This Row],[Length]]-0.5),(1/3)*(Table13[[#This Row],[Diameter]]-0.4),(1/3)*(Table13[[#This Row],[Height]]-0.4)*Table13[[#This Row],[Whole_weight]]*0.5)</f>
        <v>0.99457708333333339</v>
      </c>
      <c r="W552" s="3" cm="1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s="3" t="e">
        <f>IF(Table13[[#This Row],[Category All]]="Category 1",Table13[[#This Row],[Base Abalone Value]]*1.5,NA())</f>
        <v>#N/A</v>
      </c>
      <c r="Y552" s="3" t="e">
        <f>IF(Table13[[#This Row],[Category All]]="Category 2",Table13[[#This Row],[Base Abalone Value]]*0.8,NA())</f>
        <v>#N/A</v>
      </c>
      <c r="Z552" s="3">
        <f>IF(Table13[[#This Row],[Category All]]="Category 3",Table13[[#This Row],[Base Abalone Value]],NA())</f>
        <v>0.99457708333333339</v>
      </c>
    </row>
    <row r="553" spans="1:26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 s="3">
        <f>SUM(1,(1/3)*(Table13[[#This Row],[Length]]-0.5),(1/3)*(Table13[[#This Row],[Diameter]]-0.4),(1/3)*(Table13[[#This Row],[Height]]-0.4)*Table13[[#This Row],[Whole_weight]]*0.5)</f>
        <v>0.99554166666666677</v>
      </c>
      <c r="W553" s="3" cm="1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s="3" t="e">
        <f>IF(Table13[[#This Row],[Category All]]="Category 1",Table13[[#This Row],[Base Abalone Value]]*1.5,NA())</f>
        <v>#N/A</v>
      </c>
      <c r="Y553" s="3" t="e">
        <f>IF(Table13[[#This Row],[Category All]]="Category 2",Table13[[#This Row],[Base Abalone Value]]*0.8,NA())</f>
        <v>#N/A</v>
      </c>
      <c r="Z553" s="3">
        <f>IF(Table13[[#This Row],[Category All]]="Category 3",Table13[[#This Row],[Base Abalone Value]],NA())</f>
        <v>0.99554166666666677</v>
      </c>
    </row>
    <row r="554" spans="1:26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 s="3">
        <f>SUM(1,(1/3)*(Table13[[#This Row],[Length]]-0.5),(1/3)*(Table13[[#This Row],[Diameter]]-0.4),(1/3)*(Table13[[#This Row],[Height]]-0.4)*Table13[[#This Row],[Whole_weight]]*0.5)</f>
        <v>1.0183312499999999</v>
      </c>
      <c r="W554" s="3" cm="1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s="3" t="e">
        <f>IF(Table13[[#This Row],[Category All]]="Category 1",Table13[[#This Row],[Base Abalone Value]]*1.5,NA())</f>
        <v>#N/A</v>
      </c>
      <c r="Y554" s="3" t="e">
        <f>IF(Table13[[#This Row],[Category All]]="Category 2",Table13[[#This Row],[Base Abalone Value]]*0.8,NA())</f>
        <v>#N/A</v>
      </c>
      <c r="Z554" s="3">
        <f>IF(Table13[[#This Row],[Category All]]="Category 3",Table13[[#This Row],[Base Abalone Value]],NA())</f>
        <v>1.0183312499999999</v>
      </c>
    </row>
    <row r="555" spans="1:26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 s="3">
        <f>SUM(1,(1/3)*(Table13[[#This Row],[Length]]-0.5),(1/3)*(Table13[[#This Row],[Diameter]]-0.4),(1/3)*(Table13[[#This Row],[Height]]-0.4)*Table13[[#This Row],[Whole_weight]]*0.5)</f>
        <v>1.0369983333333335</v>
      </c>
      <c r="W555" s="3" cm="1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s="3" t="e">
        <f>IF(Table13[[#This Row],[Category All]]="Category 1",Table13[[#This Row],[Base Abalone Value]]*1.5,NA())</f>
        <v>#N/A</v>
      </c>
      <c r="Y555" s="3" t="e">
        <f>IF(Table13[[#This Row],[Category All]]="Category 2",Table13[[#This Row],[Base Abalone Value]]*0.8,NA())</f>
        <v>#N/A</v>
      </c>
      <c r="Z555" s="3">
        <f>IF(Table13[[#This Row],[Category All]]="Category 3",Table13[[#This Row],[Base Abalone Value]],NA())</f>
        <v>1.0369983333333335</v>
      </c>
    </row>
    <row r="556" spans="1:26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 s="3">
        <f>SUM(1,(1/3)*(Table13[[#This Row],[Length]]-0.5),(1/3)*(Table13[[#This Row],[Diameter]]-0.4),(1/3)*(Table13[[#This Row],[Height]]-0.4)*Table13[[#This Row],[Whole_weight]]*0.5)</f>
        <v>0.87273333333333336</v>
      </c>
      <c r="W556" s="3" cm="1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s="3" t="e">
        <f>IF(Table13[[#This Row],[Category All]]="Category 1",Table13[[#This Row],[Base Abalone Value]]*1.5,NA())</f>
        <v>#N/A</v>
      </c>
      <c r="Y556" s="3">
        <f>IF(Table13[[#This Row],[Category All]]="Category 2",Table13[[#This Row],[Base Abalone Value]]*0.8,NA())</f>
        <v>0.69818666666666673</v>
      </c>
      <c r="Z556" s="3" t="e">
        <f>IF(Table13[[#This Row],[Category All]]="Category 3",Table13[[#This Row],[Base Abalone Value]],NA())</f>
        <v>#N/A</v>
      </c>
    </row>
    <row r="557" spans="1:26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 s="3">
        <f>SUM(1,(1/3)*(Table13[[#This Row],[Length]]-0.5),(1/3)*(Table13[[#This Row],[Diameter]]-0.4),(1/3)*(Table13[[#This Row],[Height]]-0.4)*Table13[[#This Row],[Whole_weight]]*0.5)</f>
        <v>1.0004770833333334</v>
      </c>
      <c r="W557" s="3" cm="1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s="3" t="e">
        <f>IF(Table13[[#This Row],[Category All]]="Category 1",Table13[[#This Row],[Base Abalone Value]]*1.5,NA())</f>
        <v>#N/A</v>
      </c>
      <c r="Y557" s="3" t="e">
        <f>IF(Table13[[#This Row],[Category All]]="Category 2",Table13[[#This Row],[Base Abalone Value]]*0.8,NA())</f>
        <v>#N/A</v>
      </c>
      <c r="Z557" s="3">
        <f>IF(Table13[[#This Row],[Category All]]="Category 3",Table13[[#This Row],[Base Abalone Value]],NA())</f>
        <v>1.0004770833333334</v>
      </c>
    </row>
    <row r="558" spans="1:26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 s="3">
        <f>SUM(1,(1/3)*(Table13[[#This Row],[Length]]-0.5),(1/3)*(Table13[[#This Row],[Diameter]]-0.4),(1/3)*(Table13[[#This Row],[Height]]-0.4)*Table13[[#This Row],[Whole_weight]]*0.5)</f>
        <v>0.94115625000000003</v>
      </c>
      <c r="W558" s="3" cm="1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s="3" t="e">
        <f>IF(Table13[[#This Row],[Category All]]="Category 1",Table13[[#This Row],[Base Abalone Value]]*1.5,NA())</f>
        <v>#N/A</v>
      </c>
      <c r="Y558" s="3">
        <f>IF(Table13[[#This Row],[Category All]]="Category 2",Table13[[#This Row],[Base Abalone Value]]*0.8,NA())</f>
        <v>0.75292500000000007</v>
      </c>
      <c r="Z558" s="3" t="e">
        <f>IF(Table13[[#This Row],[Category All]]="Category 3",Table13[[#This Row],[Base Abalone Value]],NA())</f>
        <v>#N/A</v>
      </c>
    </row>
    <row r="559" spans="1:26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 s="3">
        <f>SUM(1,(1/3)*(Table13[[#This Row],[Length]]-0.5),(1/3)*(Table13[[#This Row],[Diameter]]-0.4),(1/3)*(Table13[[#This Row],[Height]]-0.4)*Table13[[#This Row],[Whole_weight]]*0.5)</f>
        <v>1.00935</v>
      </c>
      <c r="W559" s="3" cm="1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s="3" t="e">
        <f>IF(Table13[[#This Row],[Category All]]="Category 1",Table13[[#This Row],[Base Abalone Value]]*1.5,NA())</f>
        <v>#N/A</v>
      </c>
      <c r="Y559" s="3" t="e">
        <f>IF(Table13[[#This Row],[Category All]]="Category 2",Table13[[#This Row],[Base Abalone Value]]*0.8,NA())</f>
        <v>#N/A</v>
      </c>
      <c r="Z559" s="3">
        <f>IF(Table13[[#This Row],[Category All]]="Category 3",Table13[[#This Row],[Base Abalone Value]],NA())</f>
        <v>1.00935</v>
      </c>
    </row>
    <row r="560" spans="1:26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 s="3">
        <f>SUM(1,(1/3)*(Table13[[#This Row],[Length]]-0.5),(1/3)*(Table13[[#This Row],[Diameter]]-0.4),(1/3)*(Table13[[#This Row],[Height]]-0.4)*Table13[[#This Row],[Whole_weight]]*0.5)</f>
        <v>0.92018333333333324</v>
      </c>
      <c r="W560" s="3" cm="1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s="3" t="e">
        <f>IF(Table13[[#This Row],[Category All]]="Category 1",Table13[[#This Row],[Base Abalone Value]]*1.5,NA())</f>
        <v>#N/A</v>
      </c>
      <c r="Y560" s="3">
        <f>IF(Table13[[#This Row],[Category All]]="Category 2",Table13[[#This Row],[Base Abalone Value]]*0.8,NA())</f>
        <v>0.73614666666666662</v>
      </c>
      <c r="Z560" s="3" t="e">
        <f>IF(Table13[[#This Row],[Category All]]="Category 3",Table13[[#This Row],[Base Abalone Value]],NA())</f>
        <v>#N/A</v>
      </c>
    </row>
    <row r="561" spans="1:26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 s="3">
        <f>SUM(1,(1/3)*(Table13[[#This Row],[Length]]-0.5),(1/3)*(Table13[[#This Row],[Diameter]]-0.4),(1/3)*(Table13[[#This Row],[Height]]-0.4)*Table13[[#This Row],[Whole_weight]]*0.5)</f>
        <v>1.0573533333333334</v>
      </c>
      <c r="W561" s="3" cm="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s="3" t="e">
        <f>IF(Table13[[#This Row],[Category All]]="Category 1",Table13[[#This Row],[Base Abalone Value]]*1.5,NA())</f>
        <v>#N/A</v>
      </c>
      <c r="Y561" s="3" t="e">
        <f>IF(Table13[[#This Row],[Category All]]="Category 2",Table13[[#This Row],[Base Abalone Value]]*0.8,NA())</f>
        <v>#N/A</v>
      </c>
      <c r="Z561" s="3">
        <f>IF(Table13[[#This Row],[Category All]]="Category 3",Table13[[#This Row],[Base Abalone Value]],NA())</f>
        <v>1.0573533333333334</v>
      </c>
    </row>
    <row r="562" spans="1:26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 s="3">
        <f>SUM(1,(1/3)*(Table13[[#This Row],[Length]]-0.5),(1/3)*(Table13[[#This Row],[Diameter]]-0.4),(1/3)*(Table13[[#This Row],[Height]]-0.4)*Table13[[#This Row],[Whole_weight]]*0.5)</f>
        <v>0.93203000000000003</v>
      </c>
      <c r="W562" s="3" cm="1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s="3" t="e">
        <f>IF(Table13[[#This Row],[Category All]]="Category 1",Table13[[#This Row],[Base Abalone Value]]*1.5,NA())</f>
        <v>#N/A</v>
      </c>
      <c r="Y562" s="3">
        <f>IF(Table13[[#This Row],[Category All]]="Category 2",Table13[[#This Row],[Base Abalone Value]]*0.8,NA())</f>
        <v>0.74562400000000006</v>
      </c>
      <c r="Z562" s="3" t="e">
        <f>IF(Table13[[#This Row],[Category All]]="Category 3",Table13[[#This Row],[Base Abalone Value]],NA())</f>
        <v>#N/A</v>
      </c>
    </row>
    <row r="563" spans="1:26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 s="3">
        <f>SUM(1,(1/3)*(Table13[[#This Row],[Length]]-0.5),(1/3)*(Table13[[#This Row],[Diameter]]-0.4),(1/3)*(Table13[[#This Row],[Height]]-0.4)*Table13[[#This Row],[Whole_weight]]*0.5)</f>
        <v>1.0346716666666667</v>
      </c>
      <c r="W563" s="3" cm="1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s="3" t="e">
        <f>IF(Table13[[#This Row],[Category All]]="Category 1",Table13[[#This Row],[Base Abalone Value]]*1.5,NA())</f>
        <v>#N/A</v>
      </c>
      <c r="Y563" s="3" t="e">
        <f>IF(Table13[[#This Row],[Category All]]="Category 2",Table13[[#This Row],[Base Abalone Value]]*0.8,NA())</f>
        <v>#N/A</v>
      </c>
      <c r="Z563" s="3">
        <f>IF(Table13[[#This Row],[Category All]]="Category 3",Table13[[#This Row],[Base Abalone Value]],NA())</f>
        <v>1.0346716666666667</v>
      </c>
    </row>
    <row r="564" spans="1:26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 s="3">
        <f>SUM(1,(1/3)*(Table13[[#This Row],[Length]]-0.5),(1/3)*(Table13[[#This Row],[Diameter]]-0.4),(1/3)*(Table13[[#This Row],[Height]]-0.4)*Table13[[#This Row],[Whole_weight]]*0.5)</f>
        <v>1.0129729166666666</v>
      </c>
      <c r="W564" s="3" cm="1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s="3" t="e">
        <f>IF(Table13[[#This Row],[Category All]]="Category 1",Table13[[#This Row],[Base Abalone Value]]*1.5,NA())</f>
        <v>#N/A</v>
      </c>
      <c r="Y564" s="3" t="e">
        <f>IF(Table13[[#This Row],[Category All]]="Category 2",Table13[[#This Row],[Base Abalone Value]]*0.8,NA())</f>
        <v>#N/A</v>
      </c>
      <c r="Z564" s="3">
        <f>IF(Table13[[#This Row],[Category All]]="Category 3",Table13[[#This Row],[Base Abalone Value]],NA())</f>
        <v>1.0129729166666666</v>
      </c>
    </row>
    <row r="565" spans="1:26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 s="3">
        <f>SUM(1,(1/3)*(Table13[[#This Row],[Length]]-0.5),(1/3)*(Table13[[#This Row],[Diameter]]-0.4),(1/3)*(Table13[[#This Row],[Height]]-0.4)*Table13[[#This Row],[Whole_weight]]*0.5)</f>
        <v>1.0475766666666668</v>
      </c>
      <c r="W565" s="3" cm="1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s="3" t="e">
        <f>IF(Table13[[#This Row],[Category All]]="Category 1",Table13[[#This Row],[Base Abalone Value]]*1.5,NA())</f>
        <v>#N/A</v>
      </c>
      <c r="Y565" s="3" t="e">
        <f>IF(Table13[[#This Row],[Category All]]="Category 2",Table13[[#This Row],[Base Abalone Value]]*0.8,NA())</f>
        <v>#N/A</v>
      </c>
      <c r="Z565" s="3">
        <f>IF(Table13[[#This Row],[Category All]]="Category 3",Table13[[#This Row],[Base Abalone Value]],NA())</f>
        <v>1.0475766666666668</v>
      </c>
    </row>
    <row r="566" spans="1:26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 s="3">
        <f>SUM(1,(1/3)*(Table13[[#This Row],[Length]]-0.5),(1/3)*(Table13[[#This Row],[Diameter]]-0.4),(1/3)*(Table13[[#This Row],[Height]]-0.4)*Table13[[#This Row],[Whole_weight]]*0.5)</f>
        <v>1.0403175</v>
      </c>
      <c r="W566" s="3" cm="1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s="3" t="e">
        <f>IF(Table13[[#This Row],[Category All]]="Category 1",Table13[[#This Row],[Base Abalone Value]]*1.5,NA())</f>
        <v>#N/A</v>
      </c>
      <c r="Y566" s="3" t="e">
        <f>IF(Table13[[#This Row],[Category All]]="Category 2",Table13[[#This Row],[Base Abalone Value]]*0.8,NA())</f>
        <v>#N/A</v>
      </c>
      <c r="Z566" s="3">
        <f>IF(Table13[[#This Row],[Category All]]="Category 3",Table13[[#This Row],[Base Abalone Value]],NA())</f>
        <v>1.0403175</v>
      </c>
    </row>
    <row r="567" spans="1:26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 s="3">
        <f>SUM(1,(1/3)*(Table13[[#This Row],[Length]]-0.5),(1/3)*(Table13[[#This Row],[Diameter]]-0.4),(1/3)*(Table13[[#This Row],[Height]]-0.4)*Table13[[#This Row],[Whole_weight]]*0.5)</f>
        <v>0.94861749999999989</v>
      </c>
      <c r="W567" s="3" cm="1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s="3" t="e">
        <f>IF(Table13[[#This Row],[Category All]]="Category 1",Table13[[#This Row],[Base Abalone Value]]*1.5,NA())</f>
        <v>#N/A</v>
      </c>
      <c r="Y567" s="3">
        <f>IF(Table13[[#This Row],[Category All]]="Category 2",Table13[[#This Row],[Base Abalone Value]]*0.8,NA())</f>
        <v>0.75889399999999996</v>
      </c>
      <c r="Z567" s="3" t="e">
        <f>IF(Table13[[#This Row],[Category All]]="Category 3",Table13[[#This Row],[Base Abalone Value]],NA())</f>
        <v>#N/A</v>
      </c>
    </row>
    <row r="568" spans="1:26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 s="3">
        <f>SUM(1,(1/3)*(Table13[[#This Row],[Length]]-0.5),(1/3)*(Table13[[#This Row],[Diameter]]-0.4),(1/3)*(Table13[[#This Row],[Height]]-0.4)*Table13[[#This Row],[Whole_weight]]*0.5)</f>
        <v>0.89807916666666665</v>
      </c>
      <c r="W568" s="3" cm="1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s="3" t="e">
        <f>IF(Table13[[#This Row],[Category All]]="Category 1",Table13[[#This Row],[Base Abalone Value]]*1.5,NA())</f>
        <v>#N/A</v>
      </c>
      <c r="Y568" s="3">
        <f>IF(Table13[[#This Row],[Category All]]="Category 2",Table13[[#This Row],[Base Abalone Value]]*0.8,NA())</f>
        <v>0.71846333333333334</v>
      </c>
      <c r="Z568" s="3" t="e">
        <f>IF(Table13[[#This Row],[Category All]]="Category 3",Table13[[#This Row],[Base Abalone Value]],NA())</f>
        <v>#N/A</v>
      </c>
    </row>
    <row r="569" spans="1:26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 s="3">
        <f>SUM(1,(1/3)*(Table13[[#This Row],[Length]]-0.5),(1/3)*(Table13[[#This Row],[Diameter]]-0.4),(1/3)*(Table13[[#This Row],[Height]]-0.4)*Table13[[#This Row],[Whole_weight]]*0.5)</f>
        <v>0.92680333333333331</v>
      </c>
      <c r="W569" s="3" cm="1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s="3" t="e">
        <f>IF(Table13[[#This Row],[Category All]]="Category 1",Table13[[#This Row],[Base Abalone Value]]*1.5,NA())</f>
        <v>#N/A</v>
      </c>
      <c r="Y569" s="3">
        <f>IF(Table13[[#This Row],[Category All]]="Category 2",Table13[[#This Row],[Base Abalone Value]]*0.8,NA())</f>
        <v>0.74144266666666669</v>
      </c>
      <c r="Z569" s="3" t="e">
        <f>IF(Table13[[#This Row],[Category All]]="Category 3",Table13[[#This Row],[Base Abalone Value]],NA())</f>
        <v>#N/A</v>
      </c>
    </row>
    <row r="570" spans="1:26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 s="3">
        <f>SUM(1,(1/3)*(Table13[[#This Row],[Length]]-0.5),(1/3)*(Table13[[#This Row],[Diameter]]-0.4),(1/3)*(Table13[[#This Row],[Height]]-0.4)*Table13[[#This Row],[Whole_weight]]*0.5)</f>
        <v>1.0060804166666668</v>
      </c>
      <c r="W570" s="3" cm="1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s="3" t="e">
        <f>IF(Table13[[#This Row],[Category All]]="Category 1",Table13[[#This Row],[Base Abalone Value]]*1.5,NA())</f>
        <v>#N/A</v>
      </c>
      <c r="Y570" s="3">
        <f>IF(Table13[[#This Row],[Category All]]="Category 2",Table13[[#This Row],[Base Abalone Value]]*0.8,NA())</f>
        <v>0.80486433333333351</v>
      </c>
      <c r="Z570" s="3" t="e">
        <f>IF(Table13[[#This Row],[Category All]]="Category 3",Table13[[#This Row],[Base Abalone Value]],NA())</f>
        <v>#N/A</v>
      </c>
    </row>
    <row r="571" spans="1:26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 s="3">
        <f>SUM(1,(1/3)*(Table13[[#This Row],[Length]]-0.5),(1/3)*(Table13[[#This Row],[Diameter]]-0.4),(1/3)*(Table13[[#This Row],[Height]]-0.4)*Table13[[#This Row],[Whole_weight]]*0.5)</f>
        <v>0.96786000000000005</v>
      </c>
      <c r="W571" s="3" cm="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s="3" t="e">
        <f>IF(Table13[[#This Row],[Category All]]="Category 1",Table13[[#This Row],[Base Abalone Value]]*1.5,NA())</f>
        <v>#N/A</v>
      </c>
      <c r="Y571" s="3">
        <f>IF(Table13[[#This Row],[Category All]]="Category 2",Table13[[#This Row],[Base Abalone Value]]*0.8,NA())</f>
        <v>0.77428800000000009</v>
      </c>
      <c r="Z571" s="3" t="e">
        <f>IF(Table13[[#This Row],[Category All]]="Category 3",Table13[[#This Row],[Base Abalone Value]],NA())</f>
        <v>#N/A</v>
      </c>
    </row>
    <row r="572" spans="1:26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 s="3">
        <f>SUM(1,(1/3)*(Table13[[#This Row],[Length]]-0.5),(1/3)*(Table13[[#This Row],[Diameter]]-0.4),(1/3)*(Table13[[#This Row],[Height]]-0.4)*Table13[[#This Row],[Whole_weight]]*0.5)</f>
        <v>0.9791416666666668</v>
      </c>
      <c r="W572" s="3" cm="1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s="3" t="e">
        <f>IF(Table13[[#This Row],[Category All]]="Category 1",Table13[[#This Row],[Base Abalone Value]]*1.5,NA())</f>
        <v>#N/A</v>
      </c>
      <c r="Y572" s="3">
        <f>IF(Table13[[#This Row],[Category All]]="Category 2",Table13[[#This Row],[Base Abalone Value]]*0.8,NA())</f>
        <v>0.78331333333333353</v>
      </c>
      <c r="Z572" s="3" t="e">
        <f>IF(Table13[[#This Row],[Category All]]="Category 3",Table13[[#This Row],[Base Abalone Value]],NA())</f>
        <v>#N/A</v>
      </c>
    </row>
    <row r="573" spans="1:26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 s="3">
        <f>SUM(1,(1/3)*(Table13[[#This Row],[Length]]-0.5),(1/3)*(Table13[[#This Row],[Diameter]]-0.4),(1/3)*(Table13[[#This Row],[Height]]-0.4)*Table13[[#This Row],[Whole_weight]]*0.5)</f>
        <v>0.99517958333333334</v>
      </c>
      <c r="W573" s="3" cm="1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s="3" t="e">
        <f>IF(Table13[[#This Row],[Category All]]="Category 1",Table13[[#This Row],[Base Abalone Value]]*1.5,NA())</f>
        <v>#N/A</v>
      </c>
      <c r="Y573" s="3">
        <f>IF(Table13[[#This Row],[Category All]]="Category 2",Table13[[#This Row],[Base Abalone Value]]*0.8,NA())</f>
        <v>0.79614366666666669</v>
      </c>
      <c r="Z573" s="3" t="e">
        <f>IF(Table13[[#This Row],[Category All]]="Category 3",Table13[[#This Row],[Base Abalone Value]],NA())</f>
        <v>#N/A</v>
      </c>
    </row>
    <row r="574" spans="1:26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 s="3">
        <f>SUM(1,(1/3)*(Table13[[#This Row],[Length]]-0.5),(1/3)*(Table13[[#This Row],[Diameter]]-0.4),(1/3)*(Table13[[#This Row],[Height]]-0.4)*Table13[[#This Row],[Whole_weight]]*0.5)</f>
        <v>0.9441208333333333</v>
      </c>
      <c r="W574" s="3" cm="1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s="3" t="e">
        <f>IF(Table13[[#This Row],[Category All]]="Category 1",Table13[[#This Row],[Base Abalone Value]]*1.5,NA())</f>
        <v>#N/A</v>
      </c>
      <c r="Y574" s="3">
        <f>IF(Table13[[#This Row],[Category All]]="Category 2",Table13[[#This Row],[Base Abalone Value]]*0.8,NA())</f>
        <v>0.75529666666666673</v>
      </c>
      <c r="Z574" s="3" t="e">
        <f>IF(Table13[[#This Row],[Category All]]="Category 3",Table13[[#This Row],[Base Abalone Value]],NA())</f>
        <v>#N/A</v>
      </c>
    </row>
    <row r="575" spans="1:26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 s="3">
        <f>SUM(1,(1/3)*(Table13[[#This Row],[Length]]-0.5),(1/3)*(Table13[[#This Row],[Diameter]]-0.4),(1/3)*(Table13[[#This Row],[Height]]-0.4)*Table13[[#This Row],[Whole_weight]]*0.5)</f>
        <v>0.9361579166666667</v>
      </c>
      <c r="W575" s="3" cm="1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s="3" t="e">
        <f>IF(Table13[[#This Row],[Category All]]="Category 1",Table13[[#This Row],[Base Abalone Value]]*1.5,NA())</f>
        <v>#N/A</v>
      </c>
      <c r="Y575" s="3">
        <f>IF(Table13[[#This Row],[Category All]]="Category 2",Table13[[#This Row],[Base Abalone Value]]*0.8,NA())</f>
        <v>0.74892633333333336</v>
      </c>
      <c r="Z575" s="3" t="e">
        <f>IF(Table13[[#This Row],[Category All]]="Category 3",Table13[[#This Row],[Base Abalone Value]],NA())</f>
        <v>#N/A</v>
      </c>
    </row>
    <row r="576" spans="1:26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 s="3">
        <f>SUM(1,(1/3)*(Table13[[#This Row],[Length]]-0.5),(1/3)*(Table13[[#This Row],[Diameter]]-0.4),(1/3)*(Table13[[#This Row],[Height]]-0.4)*Table13[[#This Row],[Whole_weight]]*0.5)</f>
        <v>1.0149624999999998</v>
      </c>
      <c r="W576" s="3" cm="1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s="3" t="e">
        <f>IF(Table13[[#This Row],[Category All]]="Category 1",Table13[[#This Row],[Base Abalone Value]]*1.5,NA())</f>
        <v>#N/A</v>
      </c>
      <c r="Y576" s="3" t="e">
        <f>IF(Table13[[#This Row],[Category All]]="Category 2",Table13[[#This Row],[Base Abalone Value]]*0.8,NA())</f>
        <v>#N/A</v>
      </c>
      <c r="Z576" s="3">
        <f>IF(Table13[[#This Row],[Category All]]="Category 3",Table13[[#This Row],[Base Abalone Value]],NA())</f>
        <v>1.0149624999999998</v>
      </c>
    </row>
    <row r="577" spans="1:26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 s="3">
        <f>SUM(1,(1/3)*(Table13[[#This Row],[Length]]-0.5),(1/3)*(Table13[[#This Row],[Diameter]]-0.4),(1/3)*(Table13[[#This Row],[Height]]-0.4)*Table13[[#This Row],[Whole_weight]]*0.5)</f>
        <v>0.86914874999999991</v>
      </c>
      <c r="W577" s="3" cm="1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s="3" t="e">
        <f>IF(Table13[[#This Row],[Category All]]="Category 1",Table13[[#This Row],[Base Abalone Value]]*1.5,NA())</f>
        <v>#N/A</v>
      </c>
      <c r="Y577" s="3">
        <f>IF(Table13[[#This Row],[Category All]]="Category 2",Table13[[#This Row],[Base Abalone Value]]*0.8,NA())</f>
        <v>0.69531900000000002</v>
      </c>
      <c r="Z577" s="3" t="e">
        <f>IF(Table13[[#This Row],[Category All]]="Category 3",Table13[[#This Row],[Base Abalone Value]],NA())</f>
        <v>#N/A</v>
      </c>
    </row>
    <row r="578" spans="1:26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 s="3">
        <f>SUM(1,(1/3)*(Table13[[#This Row],[Length]]-0.5),(1/3)*(Table13[[#This Row],[Diameter]]-0.4),(1/3)*(Table13[[#This Row],[Height]]-0.4)*Table13[[#This Row],[Whole_weight]]*0.5)</f>
        <v>0.98330833333333334</v>
      </c>
      <c r="W578" s="3" cm="1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s="3" t="e">
        <f>IF(Table13[[#This Row],[Category All]]="Category 1",Table13[[#This Row],[Base Abalone Value]]*1.5,NA())</f>
        <v>#N/A</v>
      </c>
      <c r="Y578" s="3">
        <f>IF(Table13[[#This Row],[Category All]]="Category 2",Table13[[#This Row],[Base Abalone Value]]*0.8,NA())</f>
        <v>0.78664666666666672</v>
      </c>
      <c r="Z578" s="3" t="e">
        <f>IF(Table13[[#This Row],[Category All]]="Category 3",Table13[[#This Row],[Base Abalone Value]],NA())</f>
        <v>#N/A</v>
      </c>
    </row>
    <row r="579" spans="1:26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 s="3">
        <f>SUM(1,(1/3)*(Table13[[#This Row],[Length]]-0.5),(1/3)*(Table13[[#This Row],[Diameter]]-0.4),(1/3)*(Table13[[#This Row],[Height]]-0.4)*Table13[[#This Row],[Whole_weight]]*0.5)</f>
        <v>0.95311499999999993</v>
      </c>
      <c r="W579" s="3" cm="1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s="3" t="e">
        <f>IF(Table13[[#This Row],[Category All]]="Category 1",Table13[[#This Row],[Base Abalone Value]]*1.5,NA())</f>
        <v>#N/A</v>
      </c>
      <c r="Y579" s="3">
        <f>IF(Table13[[#This Row],[Category All]]="Category 2",Table13[[#This Row],[Base Abalone Value]]*0.8,NA())</f>
        <v>0.76249199999999995</v>
      </c>
      <c r="Z579" s="3" t="e">
        <f>IF(Table13[[#This Row],[Category All]]="Category 3",Table13[[#This Row],[Base Abalone Value]],NA())</f>
        <v>#N/A</v>
      </c>
    </row>
    <row r="580" spans="1:26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 s="3">
        <f>SUM(1,(1/3)*(Table13[[#This Row],[Length]]-0.5),(1/3)*(Table13[[#This Row],[Diameter]]-0.4),(1/3)*(Table13[[#This Row],[Height]]-0.4)*Table13[[#This Row],[Whole_weight]]*0.5)</f>
        <v>0.96977916666666664</v>
      </c>
      <c r="W580" s="3" cm="1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s="3" t="e">
        <f>IF(Table13[[#This Row],[Category All]]="Category 1",Table13[[#This Row],[Base Abalone Value]]*1.5,NA())</f>
        <v>#N/A</v>
      </c>
      <c r="Y580" s="3">
        <f>IF(Table13[[#This Row],[Category All]]="Category 2",Table13[[#This Row],[Base Abalone Value]]*0.8,NA())</f>
        <v>0.77582333333333331</v>
      </c>
      <c r="Z580" s="3" t="e">
        <f>IF(Table13[[#This Row],[Category All]]="Category 3",Table13[[#This Row],[Base Abalone Value]],NA())</f>
        <v>#N/A</v>
      </c>
    </row>
    <row r="581" spans="1:26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 s="3">
        <f>SUM(1,(1/3)*(Table13[[#This Row],[Length]]-0.5),(1/3)*(Table13[[#This Row],[Diameter]]-0.4),(1/3)*(Table13[[#This Row],[Height]]-0.4)*Table13[[#This Row],[Whole_weight]]*0.5)</f>
        <v>1.0356541666666668</v>
      </c>
      <c r="W581" s="3" cm="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s="3" t="e">
        <f>IF(Table13[[#This Row],[Category All]]="Category 1",Table13[[#This Row],[Base Abalone Value]]*1.5,NA())</f>
        <v>#N/A</v>
      </c>
      <c r="Y581" s="3" t="e">
        <f>IF(Table13[[#This Row],[Category All]]="Category 2",Table13[[#This Row],[Base Abalone Value]]*0.8,NA())</f>
        <v>#N/A</v>
      </c>
      <c r="Z581" s="3">
        <f>IF(Table13[[#This Row],[Category All]]="Category 3",Table13[[#This Row],[Base Abalone Value]],NA())</f>
        <v>1.0356541666666668</v>
      </c>
    </row>
    <row r="582" spans="1:26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 s="3">
        <f>SUM(1,(1/3)*(Table13[[#This Row],[Length]]-0.5),(1/3)*(Table13[[#This Row],[Diameter]]-0.4),(1/3)*(Table13[[#This Row],[Height]]-0.4)*Table13[[#This Row],[Whole_weight]]*0.5)</f>
        <v>0.94707666666666657</v>
      </c>
      <c r="W582" s="3" cm="1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s="3" t="e">
        <f>IF(Table13[[#This Row],[Category All]]="Category 1",Table13[[#This Row],[Base Abalone Value]]*1.5,NA())</f>
        <v>#N/A</v>
      </c>
      <c r="Y582" s="3">
        <f>IF(Table13[[#This Row],[Category All]]="Category 2",Table13[[#This Row],[Base Abalone Value]]*0.8,NA())</f>
        <v>0.7576613333333333</v>
      </c>
      <c r="Z582" s="3" t="e">
        <f>IF(Table13[[#This Row],[Category All]]="Category 3",Table13[[#This Row],[Base Abalone Value]],NA())</f>
        <v>#N/A</v>
      </c>
    </row>
    <row r="583" spans="1:26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 s="3">
        <f>SUM(1,(1/3)*(Table13[[#This Row],[Length]]-0.5),(1/3)*(Table13[[#This Row],[Diameter]]-0.4),(1/3)*(Table13[[#This Row],[Height]]-0.4)*Table13[[#This Row],[Whole_weight]]*0.5)</f>
        <v>1.0108124999999999</v>
      </c>
      <c r="W583" s="3" cm="1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s="3" t="e">
        <f>IF(Table13[[#This Row],[Category All]]="Category 1",Table13[[#This Row],[Base Abalone Value]]*1.5,NA())</f>
        <v>#N/A</v>
      </c>
      <c r="Y583" s="3">
        <f>IF(Table13[[#This Row],[Category All]]="Category 2",Table13[[#This Row],[Base Abalone Value]]*0.8,NA())</f>
        <v>0.80864999999999998</v>
      </c>
      <c r="Z583" s="3" t="e">
        <f>IF(Table13[[#This Row],[Category All]]="Category 3",Table13[[#This Row],[Base Abalone Value]],NA())</f>
        <v>#N/A</v>
      </c>
    </row>
    <row r="584" spans="1:26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 s="3">
        <f>SUM(1,(1/3)*(Table13[[#This Row],[Length]]-0.5),(1/3)*(Table13[[#This Row],[Diameter]]-0.4),(1/3)*(Table13[[#This Row],[Height]]-0.4)*Table13[[#This Row],[Whole_weight]]*0.5)</f>
        <v>0.94479374999999999</v>
      </c>
      <c r="W584" s="3" cm="1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s="3" t="e">
        <f>IF(Table13[[#This Row],[Category All]]="Category 1",Table13[[#This Row],[Base Abalone Value]]*1.5,NA())</f>
        <v>#N/A</v>
      </c>
      <c r="Y584" s="3">
        <f>IF(Table13[[#This Row],[Category All]]="Category 2",Table13[[#This Row],[Base Abalone Value]]*0.8,NA())</f>
        <v>0.75583500000000003</v>
      </c>
      <c r="Z584" s="3" t="e">
        <f>IF(Table13[[#This Row],[Category All]]="Category 3",Table13[[#This Row],[Base Abalone Value]],NA())</f>
        <v>#N/A</v>
      </c>
    </row>
    <row r="585" spans="1:26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 s="3">
        <f>SUM(1,(1/3)*(Table13[[#This Row],[Length]]-0.5),(1/3)*(Table13[[#This Row],[Diameter]]-0.4),(1/3)*(Table13[[#This Row],[Height]]-0.4)*Table13[[#This Row],[Whole_weight]]*0.5)</f>
        <v>1.0011562500000002</v>
      </c>
      <c r="W585" s="3" cm="1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s="3" t="e">
        <f>IF(Table13[[#This Row],[Category All]]="Category 1",Table13[[#This Row],[Base Abalone Value]]*1.5,NA())</f>
        <v>#N/A</v>
      </c>
      <c r="Y585" s="3">
        <f>IF(Table13[[#This Row],[Category All]]="Category 2",Table13[[#This Row],[Base Abalone Value]]*0.8,NA())</f>
        <v>0.80092500000000022</v>
      </c>
      <c r="Z585" s="3" t="e">
        <f>IF(Table13[[#This Row],[Category All]]="Category 3",Table13[[#This Row],[Base Abalone Value]],NA())</f>
        <v>#N/A</v>
      </c>
    </row>
    <row r="586" spans="1:26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 s="3">
        <f>SUM(1,(1/3)*(Table13[[#This Row],[Length]]-0.5),(1/3)*(Table13[[#This Row],[Diameter]]-0.4),(1/3)*(Table13[[#This Row],[Height]]-0.4)*Table13[[#This Row],[Whole_weight]]*0.5)</f>
        <v>1.0195079166666665</v>
      </c>
      <c r="W586" s="3" cm="1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s="3" t="e">
        <f>IF(Table13[[#This Row],[Category All]]="Category 1",Table13[[#This Row],[Base Abalone Value]]*1.5,NA())</f>
        <v>#N/A</v>
      </c>
      <c r="Y586" s="3" t="e">
        <f>IF(Table13[[#This Row],[Category All]]="Category 2",Table13[[#This Row],[Base Abalone Value]]*0.8,NA())</f>
        <v>#N/A</v>
      </c>
      <c r="Z586" s="3">
        <f>IF(Table13[[#This Row],[Category All]]="Category 3",Table13[[#This Row],[Base Abalone Value]],NA())</f>
        <v>1.0195079166666665</v>
      </c>
    </row>
    <row r="587" spans="1:26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 s="3">
        <f>SUM(1,(1/3)*(Table13[[#This Row],[Length]]-0.5),(1/3)*(Table13[[#This Row],[Diameter]]-0.4),(1/3)*(Table13[[#This Row],[Height]]-0.4)*Table13[[#This Row],[Whole_weight]]*0.5)</f>
        <v>0.91908333333333336</v>
      </c>
      <c r="W587" s="3" cm="1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s="3" t="e">
        <f>IF(Table13[[#This Row],[Category All]]="Category 1",Table13[[#This Row],[Base Abalone Value]]*1.5,NA())</f>
        <v>#N/A</v>
      </c>
      <c r="Y587" s="3">
        <f>IF(Table13[[#This Row],[Category All]]="Category 2",Table13[[#This Row],[Base Abalone Value]]*0.8,NA())</f>
        <v>0.73526666666666673</v>
      </c>
      <c r="Z587" s="3" t="e">
        <f>IF(Table13[[#This Row],[Category All]]="Category 3",Table13[[#This Row],[Base Abalone Value]],NA())</f>
        <v>#N/A</v>
      </c>
    </row>
    <row r="588" spans="1:26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 s="3">
        <f>SUM(1,(1/3)*(Table13[[#This Row],[Length]]-0.5),(1/3)*(Table13[[#This Row],[Diameter]]-0.4),(1/3)*(Table13[[#This Row],[Height]]-0.4)*Table13[[#This Row],[Whole_weight]]*0.5)</f>
        <v>0.96733250000000004</v>
      </c>
      <c r="W588" s="3" cm="1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s="3" t="e">
        <f>IF(Table13[[#This Row],[Category All]]="Category 1",Table13[[#This Row],[Base Abalone Value]]*1.5,NA())</f>
        <v>#N/A</v>
      </c>
      <c r="Y588" s="3">
        <f>IF(Table13[[#This Row],[Category All]]="Category 2",Table13[[#This Row],[Base Abalone Value]]*0.8,NA())</f>
        <v>0.77386600000000005</v>
      </c>
      <c r="Z588" s="3" t="e">
        <f>IF(Table13[[#This Row],[Category All]]="Category 3",Table13[[#This Row],[Base Abalone Value]],NA())</f>
        <v>#N/A</v>
      </c>
    </row>
    <row r="589" spans="1:26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 s="3">
        <f>SUM(1,(1/3)*(Table13[[#This Row],[Length]]-0.5),(1/3)*(Table13[[#This Row],[Diameter]]-0.4),(1/3)*(Table13[[#This Row],[Height]]-0.4)*Table13[[#This Row],[Whole_weight]]*0.5)</f>
        <v>1.0710500000000001</v>
      </c>
      <c r="W589" s="3" cm="1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s="3" t="e">
        <f>IF(Table13[[#This Row],[Category All]]="Category 1",Table13[[#This Row],[Base Abalone Value]]*1.5,NA())</f>
        <v>#N/A</v>
      </c>
      <c r="Y589" s="3">
        <f>IF(Table13[[#This Row],[Category All]]="Category 2",Table13[[#This Row],[Base Abalone Value]]*0.8,NA())</f>
        <v>0.85684000000000005</v>
      </c>
      <c r="Z589" s="3" t="e">
        <f>IF(Table13[[#This Row],[Category All]]="Category 3",Table13[[#This Row],[Base Abalone Value]],NA())</f>
        <v>#N/A</v>
      </c>
    </row>
    <row r="590" spans="1:26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 s="3">
        <f>SUM(1,(1/3)*(Table13[[#This Row],[Length]]-0.5),(1/3)*(Table13[[#This Row],[Diameter]]-0.4),(1/3)*(Table13[[#This Row],[Height]]-0.4)*Table13[[#This Row],[Whole_weight]]*0.5)</f>
        <v>1.0581499999999999</v>
      </c>
      <c r="W590" s="3" cm="1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s="3" t="e">
        <f>IF(Table13[[#This Row],[Category All]]="Category 1",Table13[[#This Row],[Base Abalone Value]]*1.5,NA())</f>
        <v>#N/A</v>
      </c>
      <c r="Y590" s="3" t="e">
        <f>IF(Table13[[#This Row],[Category All]]="Category 2",Table13[[#This Row],[Base Abalone Value]]*0.8,NA())</f>
        <v>#N/A</v>
      </c>
      <c r="Z590" s="3">
        <f>IF(Table13[[#This Row],[Category All]]="Category 3",Table13[[#This Row],[Base Abalone Value]],NA())</f>
        <v>1.0581499999999999</v>
      </c>
    </row>
    <row r="591" spans="1:26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 s="3">
        <f>SUM(1,(1/3)*(Table13[[#This Row],[Length]]-0.5),(1/3)*(Table13[[#This Row],[Diameter]]-0.4),(1/3)*(Table13[[#This Row],[Height]]-0.4)*Table13[[#This Row],[Whole_weight]]*0.5)</f>
        <v>0.90060000000000007</v>
      </c>
      <c r="W591" s="3" cm="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s="3" t="e">
        <f>IF(Table13[[#This Row],[Category All]]="Category 1",Table13[[#This Row],[Base Abalone Value]]*1.5,NA())</f>
        <v>#N/A</v>
      </c>
      <c r="Y591" s="3">
        <f>IF(Table13[[#This Row],[Category All]]="Category 2",Table13[[#This Row],[Base Abalone Value]]*0.8,NA())</f>
        <v>0.72048000000000012</v>
      </c>
      <c r="Z591" s="3" t="e">
        <f>IF(Table13[[#This Row],[Category All]]="Category 3",Table13[[#This Row],[Base Abalone Value]],NA())</f>
        <v>#N/A</v>
      </c>
    </row>
    <row r="592" spans="1:26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 s="3">
        <f>SUM(1,(1/3)*(Table13[[#This Row],[Length]]-0.5),(1/3)*(Table13[[#This Row],[Diameter]]-0.4),(1/3)*(Table13[[#This Row],[Height]]-0.4)*Table13[[#This Row],[Whole_weight]]*0.5)</f>
        <v>0.95236333333333323</v>
      </c>
      <c r="W592" s="3" cm="1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s="3" t="e">
        <f>IF(Table13[[#This Row],[Category All]]="Category 1",Table13[[#This Row],[Base Abalone Value]]*1.5,NA())</f>
        <v>#N/A</v>
      </c>
      <c r="Y592" s="3">
        <f>IF(Table13[[#This Row],[Category All]]="Category 2",Table13[[#This Row],[Base Abalone Value]]*0.8,NA())</f>
        <v>0.7618906666666666</v>
      </c>
      <c r="Z592" s="3" t="e">
        <f>IF(Table13[[#This Row],[Category All]]="Category 3",Table13[[#This Row],[Base Abalone Value]],NA())</f>
        <v>#N/A</v>
      </c>
    </row>
    <row r="593" spans="1:26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 s="3">
        <f>SUM(1,(1/3)*(Table13[[#This Row],[Length]]-0.5),(1/3)*(Table13[[#This Row],[Diameter]]-0.4),(1/3)*(Table13[[#This Row],[Height]]-0.4)*Table13[[#This Row],[Whole_weight]]*0.5)</f>
        <v>0.77586500000000003</v>
      </c>
      <c r="W593" s="3" cm="1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s="3" t="e">
        <f>IF(Table13[[#This Row],[Category All]]="Category 1",Table13[[#This Row],[Base Abalone Value]]*1.5,NA())</f>
        <v>#N/A</v>
      </c>
      <c r="Y593" s="3">
        <f>IF(Table13[[#This Row],[Category All]]="Category 2",Table13[[#This Row],[Base Abalone Value]]*0.8,NA())</f>
        <v>0.62069200000000002</v>
      </c>
      <c r="Z593" s="3" t="e">
        <f>IF(Table13[[#This Row],[Category All]]="Category 3",Table13[[#This Row],[Base Abalone Value]],NA())</f>
        <v>#N/A</v>
      </c>
    </row>
    <row r="594" spans="1:26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 s="3">
        <f>SUM(1,(1/3)*(Table13[[#This Row],[Length]]-0.5),(1/3)*(Table13[[#This Row],[Diameter]]-0.4),(1/3)*(Table13[[#This Row],[Height]]-0.4)*Table13[[#This Row],[Whole_weight]]*0.5)</f>
        <v>0.90511666666666679</v>
      </c>
      <c r="W594" s="3" cm="1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s="3" t="e">
        <f>IF(Table13[[#This Row],[Category All]]="Category 1",Table13[[#This Row],[Base Abalone Value]]*1.5,NA())</f>
        <v>#N/A</v>
      </c>
      <c r="Y594" s="3">
        <f>IF(Table13[[#This Row],[Category All]]="Category 2",Table13[[#This Row],[Base Abalone Value]]*0.8,NA())</f>
        <v>0.72409333333333348</v>
      </c>
      <c r="Z594" s="3" t="e">
        <f>IF(Table13[[#This Row],[Category All]]="Category 3",Table13[[#This Row],[Base Abalone Value]],NA())</f>
        <v>#N/A</v>
      </c>
    </row>
    <row r="595" spans="1:26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 s="3">
        <f>SUM(1,(1/3)*(Table13[[#This Row],[Length]]-0.5),(1/3)*(Table13[[#This Row],[Diameter]]-0.4),(1/3)*(Table13[[#This Row],[Height]]-0.4)*Table13[[#This Row],[Whole_weight]]*0.5)</f>
        <v>0.94120583333333341</v>
      </c>
      <c r="W595" s="3" cm="1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s="3" t="e">
        <f>IF(Table13[[#This Row],[Category All]]="Category 1",Table13[[#This Row],[Base Abalone Value]]*1.5,NA())</f>
        <v>#N/A</v>
      </c>
      <c r="Y595" s="3">
        <f>IF(Table13[[#This Row],[Category All]]="Category 2",Table13[[#This Row],[Base Abalone Value]]*0.8,NA())</f>
        <v>0.75296466666666673</v>
      </c>
      <c r="Z595" s="3" t="e">
        <f>IF(Table13[[#This Row],[Category All]]="Category 3",Table13[[#This Row],[Base Abalone Value]],NA())</f>
        <v>#N/A</v>
      </c>
    </row>
    <row r="596" spans="1:26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 s="3">
        <f>SUM(1,(1/3)*(Table13[[#This Row],[Length]]-0.5),(1/3)*(Table13[[#This Row],[Diameter]]-0.4),(1/3)*(Table13[[#This Row],[Height]]-0.4)*Table13[[#This Row],[Whole_weight]]*0.5)</f>
        <v>0.94013499999999994</v>
      </c>
      <c r="W596" s="3" cm="1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s="3" t="e">
        <f>IF(Table13[[#This Row],[Category All]]="Category 1",Table13[[#This Row],[Base Abalone Value]]*1.5,NA())</f>
        <v>#N/A</v>
      </c>
      <c r="Y596" s="3">
        <f>IF(Table13[[#This Row],[Category All]]="Category 2",Table13[[#This Row],[Base Abalone Value]]*0.8,NA())</f>
        <v>0.752108</v>
      </c>
      <c r="Z596" s="3" t="e">
        <f>IF(Table13[[#This Row],[Category All]]="Category 3",Table13[[#This Row],[Base Abalone Value]],NA())</f>
        <v>#N/A</v>
      </c>
    </row>
    <row r="597" spans="1:26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 s="3">
        <f>SUM(1,(1/3)*(Table13[[#This Row],[Length]]-0.5),(1/3)*(Table13[[#This Row],[Diameter]]-0.4),(1/3)*(Table13[[#This Row],[Height]]-0.4)*Table13[[#This Row],[Whole_weight]]*0.5)</f>
        <v>1.01912</v>
      </c>
      <c r="W597" s="3" cm="1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s="3" t="e">
        <f>IF(Table13[[#This Row],[Category All]]="Category 1",Table13[[#This Row],[Base Abalone Value]]*1.5,NA())</f>
        <v>#N/A</v>
      </c>
      <c r="Y597" s="3" t="e">
        <f>IF(Table13[[#This Row],[Category All]]="Category 2",Table13[[#This Row],[Base Abalone Value]]*0.8,NA())</f>
        <v>#N/A</v>
      </c>
      <c r="Z597" s="3">
        <f>IF(Table13[[#This Row],[Category All]]="Category 3",Table13[[#This Row],[Base Abalone Value]],NA())</f>
        <v>1.01912</v>
      </c>
    </row>
    <row r="598" spans="1:26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 s="3">
        <f>SUM(1,(1/3)*(Table13[[#This Row],[Length]]-0.5),(1/3)*(Table13[[#This Row],[Diameter]]-0.4),(1/3)*(Table13[[#This Row],[Height]]-0.4)*Table13[[#This Row],[Whole_weight]]*0.5)</f>
        <v>1.0230524999999999</v>
      </c>
      <c r="W598" s="3" cm="1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s="3" t="e">
        <f>IF(Table13[[#This Row],[Category All]]="Category 1",Table13[[#This Row],[Base Abalone Value]]*1.5,NA())</f>
        <v>#N/A</v>
      </c>
      <c r="Y598" s="3" t="e">
        <f>IF(Table13[[#This Row],[Category All]]="Category 2",Table13[[#This Row],[Base Abalone Value]]*0.8,NA())</f>
        <v>#N/A</v>
      </c>
      <c r="Z598" s="3">
        <f>IF(Table13[[#This Row],[Category All]]="Category 3",Table13[[#This Row],[Base Abalone Value]],NA())</f>
        <v>1.0230524999999999</v>
      </c>
    </row>
    <row r="599" spans="1:26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 s="3">
        <f>SUM(1,(1/3)*(Table13[[#This Row],[Length]]-0.5),(1/3)*(Table13[[#This Row],[Diameter]]-0.4),(1/3)*(Table13[[#This Row],[Height]]-0.4)*Table13[[#This Row],[Whole_weight]]*0.5)</f>
        <v>1.0125333333333333</v>
      </c>
      <c r="W599" s="3" cm="1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s="3" t="e">
        <f>IF(Table13[[#This Row],[Category All]]="Category 1",Table13[[#This Row],[Base Abalone Value]]*1.5,NA())</f>
        <v>#N/A</v>
      </c>
      <c r="Y599" s="3" t="e">
        <f>IF(Table13[[#This Row],[Category All]]="Category 2",Table13[[#This Row],[Base Abalone Value]]*0.8,NA())</f>
        <v>#N/A</v>
      </c>
      <c r="Z599" s="3">
        <f>IF(Table13[[#This Row],[Category All]]="Category 3",Table13[[#This Row],[Base Abalone Value]],NA())</f>
        <v>1.0125333333333333</v>
      </c>
    </row>
    <row r="600" spans="1:26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 s="3">
        <f>SUM(1,(1/3)*(Table13[[#This Row],[Length]]-0.5),(1/3)*(Table13[[#This Row],[Diameter]]-0.4),(1/3)*(Table13[[#This Row],[Height]]-0.4)*Table13[[#This Row],[Whole_weight]]*0.5)</f>
        <v>1.0054883333333331</v>
      </c>
      <c r="W600" s="3" cm="1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s="3" t="e">
        <f>IF(Table13[[#This Row],[Category All]]="Category 1",Table13[[#This Row],[Base Abalone Value]]*1.5,NA())</f>
        <v>#N/A</v>
      </c>
      <c r="Y600" s="3">
        <f>IF(Table13[[#This Row],[Category All]]="Category 2",Table13[[#This Row],[Base Abalone Value]]*0.8,NA())</f>
        <v>0.80439066666666648</v>
      </c>
      <c r="Z600" s="3" t="e">
        <f>IF(Table13[[#This Row],[Category All]]="Category 3",Table13[[#This Row],[Base Abalone Value]],NA())</f>
        <v>#N/A</v>
      </c>
    </row>
    <row r="601" spans="1:26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 s="3">
        <f>SUM(1,(1/3)*(Table13[[#This Row],[Length]]-0.5),(1/3)*(Table13[[#This Row],[Diameter]]-0.4),(1/3)*(Table13[[#This Row],[Height]]-0.4)*Table13[[#This Row],[Whole_weight]]*0.5)</f>
        <v>0.98367999999999989</v>
      </c>
      <c r="W601" s="3" cm="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s="3" t="e">
        <f>IF(Table13[[#This Row],[Category All]]="Category 1",Table13[[#This Row],[Base Abalone Value]]*1.5,NA())</f>
        <v>#N/A</v>
      </c>
      <c r="Y601" s="3">
        <f>IF(Table13[[#This Row],[Category All]]="Category 2",Table13[[#This Row],[Base Abalone Value]]*0.8,NA())</f>
        <v>0.78694399999999998</v>
      </c>
      <c r="Z601" s="3" t="e">
        <f>IF(Table13[[#This Row],[Category All]]="Category 3",Table13[[#This Row],[Base Abalone Value]],NA())</f>
        <v>#N/A</v>
      </c>
    </row>
    <row r="602" spans="1:26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 s="3">
        <f>SUM(1,(1/3)*(Table13[[#This Row],[Length]]-0.5),(1/3)*(Table13[[#This Row],[Diameter]]-0.4),(1/3)*(Table13[[#This Row],[Height]]-0.4)*Table13[[#This Row],[Whole_weight]]*0.5)</f>
        <v>0.97704249999999992</v>
      </c>
      <c r="W602" s="3" cm="1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s="3" t="e">
        <f>IF(Table13[[#This Row],[Category All]]="Category 1",Table13[[#This Row],[Base Abalone Value]]*1.5,NA())</f>
        <v>#N/A</v>
      </c>
      <c r="Y602" s="3">
        <f>IF(Table13[[#This Row],[Category All]]="Category 2",Table13[[#This Row],[Base Abalone Value]]*0.8,NA())</f>
        <v>0.78163399999999994</v>
      </c>
      <c r="Z602" s="3" t="e">
        <f>IF(Table13[[#This Row],[Category All]]="Category 3",Table13[[#This Row],[Base Abalone Value]],NA())</f>
        <v>#N/A</v>
      </c>
    </row>
    <row r="603" spans="1:26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 s="3">
        <f>SUM(1,(1/3)*(Table13[[#This Row],[Length]]-0.5),(1/3)*(Table13[[#This Row],[Diameter]]-0.4),(1/3)*(Table13[[#This Row],[Height]]-0.4)*Table13[[#This Row],[Whole_weight]]*0.5)</f>
        <v>1.0388033333333333</v>
      </c>
      <c r="W603" s="3" cm="1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s="3" t="e">
        <f>IF(Table13[[#This Row],[Category All]]="Category 1",Table13[[#This Row],[Base Abalone Value]]*1.5,NA())</f>
        <v>#N/A</v>
      </c>
      <c r="Y603" s="3" t="e">
        <f>IF(Table13[[#This Row],[Category All]]="Category 2",Table13[[#This Row],[Base Abalone Value]]*0.8,NA())</f>
        <v>#N/A</v>
      </c>
      <c r="Z603" s="3">
        <f>IF(Table13[[#This Row],[Category All]]="Category 3",Table13[[#This Row],[Base Abalone Value]],NA())</f>
        <v>1.0388033333333333</v>
      </c>
    </row>
    <row r="604" spans="1:26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 s="3">
        <f>SUM(1,(1/3)*(Table13[[#This Row],[Length]]-0.5),(1/3)*(Table13[[#This Row],[Diameter]]-0.4),(1/3)*(Table13[[#This Row],[Height]]-0.4)*Table13[[#This Row],[Whole_weight]]*0.5)</f>
        <v>1.0084025000000001</v>
      </c>
      <c r="W604" s="3" cm="1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s="3" t="e">
        <f>IF(Table13[[#This Row],[Category All]]="Category 1",Table13[[#This Row],[Base Abalone Value]]*1.5,NA())</f>
        <v>#N/A</v>
      </c>
      <c r="Y604" s="3">
        <f>IF(Table13[[#This Row],[Category All]]="Category 2",Table13[[#This Row],[Base Abalone Value]]*0.8,NA())</f>
        <v>0.80672200000000016</v>
      </c>
      <c r="Z604" s="3" t="e">
        <f>IF(Table13[[#This Row],[Category All]]="Category 3",Table13[[#This Row],[Base Abalone Value]],NA())</f>
        <v>#N/A</v>
      </c>
    </row>
    <row r="605" spans="1:26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 s="3">
        <f>SUM(1,(1/3)*(Table13[[#This Row],[Length]]-0.5),(1/3)*(Table13[[#This Row],[Diameter]]-0.4),(1/3)*(Table13[[#This Row],[Height]]-0.4)*Table13[[#This Row],[Whole_weight]]*0.5)</f>
        <v>0.98912500000000003</v>
      </c>
      <c r="W605" s="3" cm="1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s="3" t="e">
        <f>IF(Table13[[#This Row],[Category All]]="Category 1",Table13[[#This Row],[Base Abalone Value]]*1.5,NA())</f>
        <v>#N/A</v>
      </c>
      <c r="Y605" s="3">
        <f>IF(Table13[[#This Row],[Category All]]="Category 2",Table13[[#This Row],[Base Abalone Value]]*0.8,NA())</f>
        <v>0.79130000000000011</v>
      </c>
      <c r="Z605" s="3" t="e">
        <f>IF(Table13[[#This Row],[Category All]]="Category 3",Table13[[#This Row],[Base Abalone Value]],NA())</f>
        <v>#N/A</v>
      </c>
    </row>
    <row r="606" spans="1:26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 s="3">
        <f>SUM(1,(1/3)*(Table13[[#This Row],[Length]]-0.5),(1/3)*(Table13[[#This Row],[Diameter]]-0.4),(1/3)*(Table13[[#This Row],[Height]]-0.4)*Table13[[#This Row],[Whole_weight]]*0.5)</f>
        <v>1.002</v>
      </c>
      <c r="W606" s="3" cm="1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s="3" t="e">
        <f>IF(Table13[[#This Row],[Category All]]="Category 1",Table13[[#This Row],[Base Abalone Value]]*1.5,NA())</f>
        <v>#N/A</v>
      </c>
      <c r="Y606" s="3">
        <f>IF(Table13[[#This Row],[Category All]]="Category 2",Table13[[#This Row],[Base Abalone Value]]*0.8,NA())</f>
        <v>0.80160000000000009</v>
      </c>
      <c r="Z606" s="3" t="e">
        <f>IF(Table13[[#This Row],[Category All]]="Category 3",Table13[[#This Row],[Base Abalone Value]],NA())</f>
        <v>#N/A</v>
      </c>
    </row>
    <row r="607" spans="1:26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 s="3">
        <f>SUM(1,(1/3)*(Table13[[#This Row],[Length]]-0.5),(1/3)*(Table13[[#This Row],[Diameter]]-0.4),(1/3)*(Table13[[#This Row],[Height]]-0.4)*Table13[[#This Row],[Whole_weight]]*0.5)</f>
        <v>0.9664299999999999</v>
      </c>
      <c r="W607" s="3" cm="1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s="3" t="e">
        <f>IF(Table13[[#This Row],[Category All]]="Category 1",Table13[[#This Row],[Base Abalone Value]]*1.5,NA())</f>
        <v>#N/A</v>
      </c>
      <c r="Y607" s="3">
        <f>IF(Table13[[#This Row],[Category All]]="Category 2",Table13[[#This Row],[Base Abalone Value]]*0.8,NA())</f>
        <v>0.77314399999999994</v>
      </c>
      <c r="Z607" s="3" t="e">
        <f>IF(Table13[[#This Row],[Category All]]="Category 3",Table13[[#This Row],[Base Abalone Value]],NA())</f>
        <v>#N/A</v>
      </c>
    </row>
    <row r="608" spans="1:26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 s="3">
        <f>SUM(1,(1/3)*(Table13[[#This Row],[Length]]-0.5),(1/3)*(Table13[[#This Row],[Diameter]]-0.4),(1/3)*(Table13[[#This Row],[Height]]-0.4)*Table13[[#This Row],[Whole_weight]]*0.5)</f>
        <v>1.0126666666666666</v>
      </c>
      <c r="W608" s="3" cm="1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s="3" t="e">
        <f>IF(Table13[[#This Row],[Category All]]="Category 1",Table13[[#This Row],[Base Abalone Value]]*1.5,NA())</f>
        <v>#N/A</v>
      </c>
      <c r="Y608" s="3" t="e">
        <f>IF(Table13[[#This Row],[Category All]]="Category 2",Table13[[#This Row],[Base Abalone Value]]*0.8,NA())</f>
        <v>#N/A</v>
      </c>
      <c r="Z608" s="3">
        <f>IF(Table13[[#This Row],[Category All]]="Category 3",Table13[[#This Row],[Base Abalone Value]],NA())</f>
        <v>1.0126666666666666</v>
      </c>
    </row>
    <row r="609" spans="1:26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 s="3">
        <f>SUM(1,(1/3)*(Table13[[#This Row],[Length]]-0.5),(1/3)*(Table13[[#This Row],[Diameter]]-0.4),(1/3)*(Table13[[#This Row],[Height]]-0.4)*Table13[[#This Row],[Whole_weight]]*0.5)</f>
        <v>0.90922416666666661</v>
      </c>
      <c r="W609" s="3" cm="1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s="3" t="e">
        <f>IF(Table13[[#This Row],[Category All]]="Category 1",Table13[[#This Row],[Base Abalone Value]]*1.5,NA())</f>
        <v>#N/A</v>
      </c>
      <c r="Y609" s="3">
        <f>IF(Table13[[#This Row],[Category All]]="Category 2",Table13[[#This Row],[Base Abalone Value]]*0.8,NA())</f>
        <v>0.72737933333333338</v>
      </c>
      <c r="Z609" s="3" t="e">
        <f>IF(Table13[[#This Row],[Category All]]="Category 3",Table13[[#This Row],[Base Abalone Value]],NA())</f>
        <v>#N/A</v>
      </c>
    </row>
    <row r="610" spans="1:26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 s="3">
        <f>SUM(1,(1/3)*(Table13[[#This Row],[Length]]-0.5),(1/3)*(Table13[[#This Row],[Diameter]]-0.4),(1/3)*(Table13[[#This Row],[Height]]-0.4)*Table13[[#This Row],[Whole_weight]]*0.5)</f>
        <v>0.94228333333333336</v>
      </c>
      <c r="W610" s="3" cm="1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s="3" t="e">
        <f>IF(Table13[[#This Row],[Category All]]="Category 1",Table13[[#This Row],[Base Abalone Value]]*1.5,NA())</f>
        <v>#N/A</v>
      </c>
      <c r="Y610" s="3">
        <f>IF(Table13[[#This Row],[Category All]]="Category 2",Table13[[#This Row],[Base Abalone Value]]*0.8,NA())</f>
        <v>0.75382666666666676</v>
      </c>
      <c r="Z610" s="3" t="e">
        <f>IF(Table13[[#This Row],[Category All]]="Category 3",Table13[[#This Row],[Base Abalone Value]],NA())</f>
        <v>#N/A</v>
      </c>
    </row>
    <row r="611" spans="1:26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 s="3">
        <f>SUM(1,(1/3)*(Table13[[#This Row],[Length]]-0.5),(1/3)*(Table13[[#This Row],[Diameter]]-0.4),(1/3)*(Table13[[#This Row],[Height]]-0.4)*Table13[[#This Row],[Whole_weight]]*0.5)</f>
        <v>0.89498583333333337</v>
      </c>
      <c r="W611" s="3" cm="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s="3" t="e">
        <f>IF(Table13[[#This Row],[Category All]]="Category 1",Table13[[#This Row],[Base Abalone Value]]*1.5,NA())</f>
        <v>#N/A</v>
      </c>
      <c r="Y611" s="3">
        <f>IF(Table13[[#This Row],[Category All]]="Category 2",Table13[[#This Row],[Base Abalone Value]]*0.8,NA())</f>
        <v>0.71598866666666672</v>
      </c>
      <c r="Z611" s="3" t="e">
        <f>IF(Table13[[#This Row],[Category All]]="Category 3",Table13[[#This Row],[Base Abalone Value]],NA())</f>
        <v>#N/A</v>
      </c>
    </row>
    <row r="612" spans="1:26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 s="3">
        <f>SUM(1,(1/3)*(Table13[[#This Row],[Length]]-0.5),(1/3)*(Table13[[#This Row],[Diameter]]-0.4),(1/3)*(Table13[[#This Row],[Height]]-0.4)*Table13[[#This Row],[Whole_weight]]*0.5)</f>
        <v>1.0492879166666667</v>
      </c>
      <c r="W612" s="3" cm="1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s="3" t="e">
        <f>IF(Table13[[#This Row],[Category All]]="Category 1",Table13[[#This Row],[Base Abalone Value]]*1.5,NA())</f>
        <v>#N/A</v>
      </c>
      <c r="Y612" s="3" t="e">
        <f>IF(Table13[[#This Row],[Category All]]="Category 2",Table13[[#This Row],[Base Abalone Value]]*0.8,NA())</f>
        <v>#N/A</v>
      </c>
      <c r="Z612" s="3">
        <f>IF(Table13[[#This Row],[Category All]]="Category 3",Table13[[#This Row],[Base Abalone Value]],NA())</f>
        <v>1.0492879166666667</v>
      </c>
    </row>
    <row r="613" spans="1:26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 s="3">
        <f>SUM(1,(1/3)*(Table13[[#This Row],[Length]]-0.5),(1/3)*(Table13[[#This Row],[Diameter]]-0.4),(1/3)*(Table13[[#This Row],[Height]]-0.4)*Table13[[#This Row],[Whole_weight]]*0.5)</f>
        <v>0.93820333333333328</v>
      </c>
      <c r="W613" s="3" cm="1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s="3" t="e">
        <f>IF(Table13[[#This Row],[Category All]]="Category 1",Table13[[#This Row],[Base Abalone Value]]*1.5,NA())</f>
        <v>#N/A</v>
      </c>
      <c r="Y613" s="3">
        <f>IF(Table13[[#This Row],[Category All]]="Category 2",Table13[[#This Row],[Base Abalone Value]]*0.8,NA())</f>
        <v>0.75056266666666671</v>
      </c>
      <c r="Z613" s="3" t="e">
        <f>IF(Table13[[#This Row],[Category All]]="Category 3",Table13[[#This Row],[Base Abalone Value]],NA())</f>
        <v>#N/A</v>
      </c>
    </row>
    <row r="614" spans="1:26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 s="3">
        <f>SUM(1,(1/3)*(Table13[[#This Row],[Length]]-0.5),(1/3)*(Table13[[#This Row],[Diameter]]-0.4),(1/3)*(Table13[[#This Row],[Height]]-0.4)*Table13[[#This Row],[Whole_weight]]*0.5)</f>
        <v>0.89604916666666667</v>
      </c>
      <c r="W614" s="3" cm="1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s="3" t="e">
        <f>IF(Table13[[#This Row],[Category All]]="Category 1",Table13[[#This Row],[Base Abalone Value]]*1.5,NA())</f>
        <v>#N/A</v>
      </c>
      <c r="Y614" s="3">
        <f>IF(Table13[[#This Row],[Category All]]="Category 2",Table13[[#This Row],[Base Abalone Value]]*0.8,NA())</f>
        <v>0.71683933333333338</v>
      </c>
      <c r="Z614" s="3" t="e">
        <f>IF(Table13[[#This Row],[Category All]]="Category 3",Table13[[#This Row],[Base Abalone Value]],NA())</f>
        <v>#N/A</v>
      </c>
    </row>
    <row r="615" spans="1:26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 s="3">
        <f>SUM(1,(1/3)*(Table13[[#This Row],[Length]]-0.5),(1/3)*(Table13[[#This Row],[Diameter]]-0.4),(1/3)*(Table13[[#This Row],[Height]]-0.4)*Table13[[#This Row],[Whole_weight]]*0.5)</f>
        <v>1.0371400000000002</v>
      </c>
      <c r="W615" s="3" cm="1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s="3" t="e">
        <f>IF(Table13[[#This Row],[Category All]]="Category 1",Table13[[#This Row],[Base Abalone Value]]*1.5,NA())</f>
        <v>#N/A</v>
      </c>
      <c r="Y615" s="3" t="e">
        <f>IF(Table13[[#This Row],[Category All]]="Category 2",Table13[[#This Row],[Base Abalone Value]]*0.8,NA())</f>
        <v>#N/A</v>
      </c>
      <c r="Z615" s="3">
        <f>IF(Table13[[#This Row],[Category All]]="Category 3",Table13[[#This Row],[Base Abalone Value]],NA())</f>
        <v>1.0371400000000002</v>
      </c>
    </row>
    <row r="616" spans="1:26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 s="3">
        <f>SUM(1,(1/3)*(Table13[[#This Row],[Length]]-0.5),(1/3)*(Table13[[#This Row],[Diameter]]-0.4),(1/3)*(Table13[[#This Row],[Height]]-0.4)*Table13[[#This Row],[Whole_weight]]*0.5)</f>
        <v>0.98492666666666662</v>
      </c>
      <c r="W616" s="3" cm="1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s="3" t="e">
        <f>IF(Table13[[#This Row],[Category All]]="Category 1",Table13[[#This Row],[Base Abalone Value]]*1.5,NA())</f>
        <v>#N/A</v>
      </c>
      <c r="Y616" s="3" t="e">
        <f>IF(Table13[[#This Row],[Category All]]="Category 2",Table13[[#This Row],[Base Abalone Value]]*0.8,NA())</f>
        <v>#N/A</v>
      </c>
      <c r="Z616" s="3">
        <f>IF(Table13[[#This Row],[Category All]]="Category 3",Table13[[#This Row],[Base Abalone Value]],NA())</f>
        <v>0.98492666666666662</v>
      </c>
    </row>
    <row r="617" spans="1:26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 s="3">
        <f>SUM(1,(1/3)*(Table13[[#This Row],[Length]]-0.5),(1/3)*(Table13[[#This Row],[Diameter]]-0.4),(1/3)*(Table13[[#This Row],[Height]]-0.4)*Table13[[#This Row],[Whole_weight]]*0.5)</f>
        <v>1.0153375</v>
      </c>
      <c r="W617" s="3" cm="1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s="3" t="e">
        <f>IF(Table13[[#This Row],[Category All]]="Category 1",Table13[[#This Row],[Base Abalone Value]]*1.5,NA())</f>
        <v>#N/A</v>
      </c>
      <c r="Y617" s="3" t="e">
        <f>IF(Table13[[#This Row],[Category All]]="Category 2",Table13[[#This Row],[Base Abalone Value]]*0.8,NA())</f>
        <v>#N/A</v>
      </c>
      <c r="Z617" s="3">
        <f>IF(Table13[[#This Row],[Category All]]="Category 3",Table13[[#This Row],[Base Abalone Value]],NA())</f>
        <v>1.0153375</v>
      </c>
    </row>
    <row r="618" spans="1:26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 s="3">
        <f>SUM(1,(1/3)*(Table13[[#This Row],[Length]]-0.5),(1/3)*(Table13[[#This Row],[Diameter]]-0.4),(1/3)*(Table13[[#This Row],[Height]]-0.4)*Table13[[#This Row],[Whole_weight]]*0.5)</f>
        <v>0.9842008333333333</v>
      </c>
      <c r="W618" s="3" cm="1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s="3" t="e">
        <f>IF(Table13[[#This Row],[Category All]]="Category 1",Table13[[#This Row],[Base Abalone Value]]*1.5,NA())</f>
        <v>#N/A</v>
      </c>
      <c r="Y618" s="3">
        <f>IF(Table13[[#This Row],[Category All]]="Category 2",Table13[[#This Row],[Base Abalone Value]]*0.8,NA())</f>
        <v>0.78736066666666671</v>
      </c>
      <c r="Z618" s="3" t="e">
        <f>IF(Table13[[#This Row],[Category All]]="Category 3",Table13[[#This Row],[Base Abalone Value]],NA())</f>
        <v>#N/A</v>
      </c>
    </row>
    <row r="619" spans="1:26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 s="3">
        <f>SUM(1,(1/3)*(Table13[[#This Row],[Length]]-0.5),(1/3)*(Table13[[#This Row],[Diameter]]-0.4),(1/3)*(Table13[[#This Row],[Height]]-0.4)*Table13[[#This Row],[Whole_weight]]*0.5)</f>
        <v>0.95831999999999995</v>
      </c>
      <c r="W619" s="3" cm="1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s="3" t="e">
        <f>IF(Table13[[#This Row],[Category All]]="Category 1",Table13[[#This Row],[Base Abalone Value]]*1.5,NA())</f>
        <v>#N/A</v>
      </c>
      <c r="Y619" s="3">
        <f>IF(Table13[[#This Row],[Category All]]="Category 2",Table13[[#This Row],[Base Abalone Value]]*0.8,NA())</f>
        <v>0.766656</v>
      </c>
      <c r="Z619" s="3" t="e">
        <f>IF(Table13[[#This Row],[Category All]]="Category 3",Table13[[#This Row],[Base Abalone Value]],NA())</f>
        <v>#N/A</v>
      </c>
    </row>
    <row r="620" spans="1:26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 s="3">
        <f>SUM(1,(1/3)*(Table13[[#This Row],[Length]]-0.5),(1/3)*(Table13[[#This Row],[Diameter]]-0.4),(1/3)*(Table13[[#This Row],[Height]]-0.4)*Table13[[#This Row],[Whole_weight]]*0.5)</f>
        <v>1.0286866666666665</v>
      </c>
      <c r="W620" s="3" cm="1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s="3" t="e">
        <f>IF(Table13[[#This Row],[Category All]]="Category 1",Table13[[#This Row],[Base Abalone Value]]*1.5,NA())</f>
        <v>#N/A</v>
      </c>
      <c r="Y620" s="3">
        <f>IF(Table13[[#This Row],[Category All]]="Category 2",Table13[[#This Row],[Base Abalone Value]]*0.8,NA())</f>
        <v>0.82294933333333331</v>
      </c>
      <c r="Z620" s="3" t="e">
        <f>IF(Table13[[#This Row],[Category All]]="Category 3",Table13[[#This Row],[Base Abalone Value]],NA())</f>
        <v>#N/A</v>
      </c>
    </row>
    <row r="621" spans="1:26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 s="3">
        <f>SUM(1,(1/3)*(Table13[[#This Row],[Length]]-0.5),(1/3)*(Table13[[#This Row],[Diameter]]-0.4),(1/3)*(Table13[[#This Row],[Height]]-0.4)*Table13[[#This Row],[Whole_weight]]*0.5)</f>
        <v>0.98499916666666665</v>
      </c>
      <c r="W621" s="3" cm="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s="3" t="e">
        <f>IF(Table13[[#This Row],[Category All]]="Category 1",Table13[[#This Row],[Base Abalone Value]]*1.5,NA())</f>
        <v>#N/A</v>
      </c>
      <c r="Y621" s="3">
        <f>IF(Table13[[#This Row],[Category All]]="Category 2",Table13[[#This Row],[Base Abalone Value]]*0.8,NA())</f>
        <v>0.78799933333333338</v>
      </c>
      <c r="Z621" s="3" t="e">
        <f>IF(Table13[[#This Row],[Category All]]="Category 3",Table13[[#This Row],[Base Abalone Value]],NA())</f>
        <v>#N/A</v>
      </c>
    </row>
    <row r="622" spans="1:26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 s="3">
        <f>SUM(1,(1/3)*(Table13[[#This Row],[Length]]-0.5),(1/3)*(Table13[[#This Row],[Diameter]]-0.4),(1/3)*(Table13[[#This Row],[Height]]-0.4)*Table13[[#This Row],[Whole_weight]]*0.5)</f>
        <v>0.95192083333333333</v>
      </c>
      <c r="W622" s="3" cm="1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s="3" t="e">
        <f>IF(Table13[[#This Row],[Category All]]="Category 1",Table13[[#This Row],[Base Abalone Value]]*1.5,NA())</f>
        <v>#N/A</v>
      </c>
      <c r="Y622" s="3">
        <f>IF(Table13[[#This Row],[Category All]]="Category 2",Table13[[#This Row],[Base Abalone Value]]*0.8,NA())</f>
        <v>0.76153666666666675</v>
      </c>
      <c r="Z622" s="3" t="e">
        <f>IF(Table13[[#This Row],[Category All]]="Category 3",Table13[[#This Row],[Base Abalone Value]],NA())</f>
        <v>#N/A</v>
      </c>
    </row>
    <row r="623" spans="1:26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 s="3">
        <f>SUM(1,(1/3)*(Table13[[#This Row],[Length]]-0.5),(1/3)*(Table13[[#This Row],[Diameter]]-0.4),(1/3)*(Table13[[#This Row],[Height]]-0.4)*Table13[[#This Row],[Whole_weight]]*0.5)</f>
        <v>0.98786666666666645</v>
      </c>
      <c r="W623" s="3" cm="1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s="3" t="e">
        <f>IF(Table13[[#This Row],[Category All]]="Category 1",Table13[[#This Row],[Base Abalone Value]]*1.5,NA())</f>
        <v>#N/A</v>
      </c>
      <c r="Y623" s="3">
        <f>IF(Table13[[#This Row],[Category All]]="Category 2",Table13[[#This Row],[Base Abalone Value]]*0.8,NA())</f>
        <v>0.79029333333333318</v>
      </c>
      <c r="Z623" s="3" t="e">
        <f>IF(Table13[[#This Row],[Category All]]="Category 3",Table13[[#This Row],[Base Abalone Value]],NA())</f>
        <v>#N/A</v>
      </c>
    </row>
    <row r="624" spans="1:26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 s="3">
        <f>SUM(1,(1/3)*(Table13[[#This Row],[Length]]-0.5),(1/3)*(Table13[[#This Row],[Diameter]]-0.4),(1/3)*(Table13[[#This Row],[Height]]-0.4)*Table13[[#This Row],[Whole_weight]]*0.5)</f>
        <v>1.0208537499999999</v>
      </c>
      <c r="W624" s="3" cm="1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s="3" t="e">
        <f>IF(Table13[[#This Row],[Category All]]="Category 1",Table13[[#This Row],[Base Abalone Value]]*1.5,NA())</f>
        <v>#N/A</v>
      </c>
      <c r="Y624" s="3" t="e">
        <f>IF(Table13[[#This Row],[Category All]]="Category 2",Table13[[#This Row],[Base Abalone Value]]*0.8,NA())</f>
        <v>#N/A</v>
      </c>
      <c r="Z624" s="3">
        <f>IF(Table13[[#This Row],[Category All]]="Category 3",Table13[[#This Row],[Base Abalone Value]],NA())</f>
        <v>1.0208537499999999</v>
      </c>
    </row>
    <row r="625" spans="1:26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 s="3">
        <f>SUM(1,(1/3)*(Table13[[#This Row],[Length]]-0.5),(1/3)*(Table13[[#This Row],[Diameter]]-0.4),(1/3)*(Table13[[#This Row],[Height]]-0.4)*Table13[[#This Row],[Whole_weight]]*0.5)</f>
        <v>1.00814</v>
      </c>
      <c r="W625" s="3" cm="1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s="3" t="e">
        <f>IF(Table13[[#This Row],[Category All]]="Category 1",Table13[[#This Row],[Base Abalone Value]]*1.5,NA())</f>
        <v>#N/A</v>
      </c>
      <c r="Y625" s="3">
        <f>IF(Table13[[#This Row],[Category All]]="Category 2",Table13[[#This Row],[Base Abalone Value]]*0.8,NA())</f>
        <v>0.80651200000000012</v>
      </c>
      <c r="Z625" s="3" t="e">
        <f>IF(Table13[[#This Row],[Category All]]="Category 3",Table13[[#This Row],[Base Abalone Value]],NA())</f>
        <v>#N/A</v>
      </c>
    </row>
    <row r="626" spans="1:26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 s="3">
        <f>SUM(1,(1/3)*(Table13[[#This Row],[Length]]-0.5),(1/3)*(Table13[[#This Row],[Diameter]]-0.4),(1/3)*(Table13[[#This Row],[Height]]-0.4)*Table13[[#This Row],[Whole_weight]]*0.5)</f>
        <v>0.95748999999999995</v>
      </c>
      <c r="W626" s="3" cm="1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s="3" t="e">
        <f>IF(Table13[[#This Row],[Category All]]="Category 1",Table13[[#This Row],[Base Abalone Value]]*1.5,NA())</f>
        <v>#N/A</v>
      </c>
      <c r="Y626" s="3">
        <f>IF(Table13[[#This Row],[Category All]]="Category 2",Table13[[#This Row],[Base Abalone Value]]*0.8,NA())</f>
        <v>0.76599200000000001</v>
      </c>
      <c r="Z626" s="3" t="e">
        <f>IF(Table13[[#This Row],[Category All]]="Category 3",Table13[[#This Row],[Base Abalone Value]],NA())</f>
        <v>#N/A</v>
      </c>
    </row>
    <row r="627" spans="1:26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 s="3">
        <f>SUM(1,(1/3)*(Table13[[#This Row],[Length]]-0.5),(1/3)*(Table13[[#This Row],[Diameter]]-0.4),(1/3)*(Table13[[#This Row],[Height]]-0.4)*Table13[[#This Row],[Whole_weight]]*0.5)</f>
        <v>1.0571829166666666</v>
      </c>
      <c r="W627" s="3" cm="1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s="3" t="e">
        <f>IF(Table13[[#This Row],[Category All]]="Category 1",Table13[[#This Row],[Base Abalone Value]]*1.5,NA())</f>
        <v>#N/A</v>
      </c>
      <c r="Y627" s="3" t="e">
        <f>IF(Table13[[#This Row],[Category All]]="Category 2",Table13[[#This Row],[Base Abalone Value]]*0.8,NA())</f>
        <v>#N/A</v>
      </c>
      <c r="Z627" s="3">
        <f>IF(Table13[[#This Row],[Category All]]="Category 3",Table13[[#This Row],[Base Abalone Value]],NA())</f>
        <v>1.0571829166666666</v>
      </c>
    </row>
    <row r="628" spans="1:26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 s="3">
        <f>SUM(1,(1/3)*(Table13[[#This Row],[Length]]-0.5),(1/3)*(Table13[[#This Row],[Diameter]]-0.4),(1/3)*(Table13[[#This Row],[Height]]-0.4)*Table13[[#This Row],[Whole_weight]]*0.5)</f>
        <v>0.97628374999999989</v>
      </c>
      <c r="W628" s="3" cm="1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s="3" t="e">
        <f>IF(Table13[[#This Row],[Category All]]="Category 1",Table13[[#This Row],[Base Abalone Value]]*1.5,NA())</f>
        <v>#N/A</v>
      </c>
      <c r="Y628" s="3">
        <f>IF(Table13[[#This Row],[Category All]]="Category 2",Table13[[#This Row],[Base Abalone Value]]*0.8,NA())</f>
        <v>0.78102699999999992</v>
      </c>
      <c r="Z628" s="3" t="e">
        <f>IF(Table13[[#This Row],[Category All]]="Category 3",Table13[[#This Row],[Base Abalone Value]],NA())</f>
        <v>#N/A</v>
      </c>
    </row>
    <row r="629" spans="1:26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 s="3">
        <f>SUM(1,(1/3)*(Table13[[#This Row],[Length]]-0.5),(1/3)*(Table13[[#This Row],[Diameter]]-0.4),(1/3)*(Table13[[#This Row],[Height]]-0.4)*Table13[[#This Row],[Whole_weight]]*0.5)</f>
        <v>1.0423895833333334</v>
      </c>
      <c r="W629" s="3" cm="1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s="3" t="e">
        <f>IF(Table13[[#This Row],[Category All]]="Category 1",Table13[[#This Row],[Base Abalone Value]]*1.5,NA())</f>
        <v>#N/A</v>
      </c>
      <c r="Y629" s="3" t="e">
        <f>IF(Table13[[#This Row],[Category All]]="Category 2",Table13[[#This Row],[Base Abalone Value]]*0.8,NA())</f>
        <v>#N/A</v>
      </c>
      <c r="Z629" s="3">
        <f>IF(Table13[[#This Row],[Category All]]="Category 3",Table13[[#This Row],[Base Abalone Value]],NA())</f>
        <v>1.0423895833333334</v>
      </c>
    </row>
    <row r="630" spans="1:26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 s="3">
        <f>SUM(1,(1/3)*(Table13[[#This Row],[Length]]-0.5),(1/3)*(Table13[[#This Row],[Diameter]]-0.4),(1/3)*(Table13[[#This Row],[Height]]-0.4)*Table13[[#This Row],[Whole_weight]]*0.5)</f>
        <v>1.0422175</v>
      </c>
      <c r="W630" s="3" cm="1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s="3" t="e">
        <f>IF(Table13[[#This Row],[Category All]]="Category 1",Table13[[#This Row],[Base Abalone Value]]*1.5,NA())</f>
        <v>#N/A</v>
      </c>
      <c r="Y630" s="3" t="e">
        <f>IF(Table13[[#This Row],[Category All]]="Category 2",Table13[[#This Row],[Base Abalone Value]]*0.8,NA())</f>
        <v>#N/A</v>
      </c>
      <c r="Z630" s="3">
        <f>IF(Table13[[#This Row],[Category All]]="Category 3",Table13[[#This Row],[Base Abalone Value]],NA())</f>
        <v>1.0422175</v>
      </c>
    </row>
    <row r="631" spans="1:26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 s="3">
        <f>SUM(1,(1/3)*(Table13[[#This Row],[Length]]-0.5),(1/3)*(Table13[[#This Row],[Diameter]]-0.4),(1/3)*(Table13[[#This Row],[Height]]-0.4)*Table13[[#This Row],[Whole_weight]]*0.5)</f>
        <v>1.0208266666666665</v>
      </c>
      <c r="W631" s="3" cm="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s="3" t="e">
        <f>IF(Table13[[#This Row],[Category All]]="Category 1",Table13[[#This Row],[Base Abalone Value]]*1.5,NA())</f>
        <v>#N/A</v>
      </c>
      <c r="Y631" s="3" t="e">
        <f>IF(Table13[[#This Row],[Category All]]="Category 2",Table13[[#This Row],[Base Abalone Value]]*0.8,NA())</f>
        <v>#N/A</v>
      </c>
      <c r="Z631" s="3">
        <f>IF(Table13[[#This Row],[Category All]]="Category 3",Table13[[#This Row],[Base Abalone Value]],NA())</f>
        <v>1.0208266666666665</v>
      </c>
    </row>
    <row r="632" spans="1:26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 s="3">
        <f>SUM(1,(1/3)*(Table13[[#This Row],[Length]]-0.5),(1/3)*(Table13[[#This Row],[Diameter]]-0.4),(1/3)*(Table13[[#This Row],[Height]]-0.4)*Table13[[#This Row],[Whole_weight]]*0.5)</f>
        <v>1.0364612500000001</v>
      </c>
      <c r="W632" s="3" cm="1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s="3" t="e">
        <f>IF(Table13[[#This Row],[Category All]]="Category 1",Table13[[#This Row],[Base Abalone Value]]*1.5,NA())</f>
        <v>#N/A</v>
      </c>
      <c r="Y632" s="3" t="e">
        <f>IF(Table13[[#This Row],[Category All]]="Category 2",Table13[[#This Row],[Base Abalone Value]]*0.8,NA())</f>
        <v>#N/A</v>
      </c>
      <c r="Z632" s="3">
        <f>IF(Table13[[#This Row],[Category All]]="Category 3",Table13[[#This Row],[Base Abalone Value]],NA())</f>
        <v>1.0364612500000001</v>
      </c>
    </row>
    <row r="633" spans="1:26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 s="3">
        <f>SUM(1,(1/3)*(Table13[[#This Row],[Length]]-0.5),(1/3)*(Table13[[#This Row],[Diameter]]-0.4),(1/3)*(Table13[[#This Row],[Height]]-0.4)*Table13[[#This Row],[Whole_weight]]*0.5)</f>
        <v>1.0499020833333335</v>
      </c>
      <c r="W633" s="3" cm="1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s="3" t="e">
        <f>IF(Table13[[#This Row],[Category All]]="Category 1",Table13[[#This Row],[Base Abalone Value]]*1.5,NA())</f>
        <v>#N/A</v>
      </c>
      <c r="Y633" s="3" t="e">
        <f>IF(Table13[[#This Row],[Category All]]="Category 2",Table13[[#This Row],[Base Abalone Value]]*0.8,NA())</f>
        <v>#N/A</v>
      </c>
      <c r="Z633" s="3">
        <f>IF(Table13[[#This Row],[Category All]]="Category 3",Table13[[#This Row],[Base Abalone Value]],NA())</f>
        <v>1.0499020833333335</v>
      </c>
    </row>
    <row r="634" spans="1:26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 s="3">
        <f>SUM(1,(1/3)*(Table13[[#This Row],[Length]]-0.5),(1/3)*(Table13[[#This Row],[Diameter]]-0.4),(1/3)*(Table13[[#This Row],[Height]]-0.4)*Table13[[#This Row],[Whole_weight]]*0.5)</f>
        <v>1.0223116666666665</v>
      </c>
      <c r="W634" s="3" cm="1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s="3" t="e">
        <f>IF(Table13[[#This Row],[Category All]]="Category 1",Table13[[#This Row],[Base Abalone Value]]*1.5,NA())</f>
        <v>#N/A</v>
      </c>
      <c r="Y634" s="3" t="e">
        <f>IF(Table13[[#This Row],[Category All]]="Category 2",Table13[[#This Row],[Base Abalone Value]]*0.8,NA())</f>
        <v>#N/A</v>
      </c>
      <c r="Z634" s="3">
        <f>IF(Table13[[#This Row],[Category All]]="Category 3",Table13[[#This Row],[Base Abalone Value]],NA())</f>
        <v>1.0223116666666665</v>
      </c>
    </row>
    <row r="635" spans="1:26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 s="3">
        <f>SUM(1,(1/3)*(Table13[[#This Row],[Length]]-0.5),(1/3)*(Table13[[#This Row],[Diameter]]-0.4),(1/3)*(Table13[[#This Row],[Height]]-0.4)*Table13[[#This Row],[Whole_weight]]*0.5)</f>
        <v>0.99381583333333312</v>
      </c>
      <c r="W635" s="3" cm="1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s="3" t="e">
        <f>IF(Table13[[#This Row],[Category All]]="Category 1",Table13[[#This Row],[Base Abalone Value]]*1.5,NA())</f>
        <v>#N/A</v>
      </c>
      <c r="Y635" s="3" t="e">
        <f>IF(Table13[[#This Row],[Category All]]="Category 2",Table13[[#This Row],[Base Abalone Value]]*0.8,NA())</f>
        <v>#N/A</v>
      </c>
      <c r="Z635" s="3">
        <f>IF(Table13[[#This Row],[Category All]]="Category 3",Table13[[#This Row],[Base Abalone Value]],NA())</f>
        <v>0.99381583333333312</v>
      </c>
    </row>
    <row r="636" spans="1:26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 s="3">
        <f>SUM(1,(1/3)*(Table13[[#This Row],[Length]]-0.5),(1/3)*(Table13[[#This Row],[Diameter]]-0.4),(1/3)*(Table13[[#This Row],[Height]]-0.4)*Table13[[#This Row],[Whole_weight]]*0.5)</f>
        <v>0.88903333333333334</v>
      </c>
      <c r="W636" s="3" cm="1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s="3" t="e">
        <f>IF(Table13[[#This Row],[Category All]]="Category 1",Table13[[#This Row],[Base Abalone Value]]*1.5,NA())</f>
        <v>#N/A</v>
      </c>
      <c r="Y636" s="3">
        <f>IF(Table13[[#This Row],[Category All]]="Category 2",Table13[[#This Row],[Base Abalone Value]]*0.8,NA())</f>
        <v>0.71122666666666667</v>
      </c>
      <c r="Z636" s="3" t="e">
        <f>IF(Table13[[#This Row],[Category All]]="Category 3",Table13[[#This Row],[Base Abalone Value]],NA())</f>
        <v>#N/A</v>
      </c>
    </row>
    <row r="637" spans="1:26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 s="3">
        <f>SUM(1,(1/3)*(Table13[[#This Row],[Length]]-0.5),(1/3)*(Table13[[#This Row],[Diameter]]-0.4),(1/3)*(Table13[[#This Row],[Height]]-0.4)*Table13[[#This Row],[Whole_weight]]*0.5)</f>
        <v>0.96727500000000011</v>
      </c>
      <c r="W637" s="3" cm="1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s="3" t="e">
        <f>IF(Table13[[#This Row],[Category All]]="Category 1",Table13[[#This Row],[Base Abalone Value]]*1.5,NA())</f>
        <v>#N/A</v>
      </c>
      <c r="Y637" s="3">
        <f>IF(Table13[[#This Row],[Category All]]="Category 2",Table13[[#This Row],[Base Abalone Value]]*0.8,NA())</f>
        <v>0.77382000000000017</v>
      </c>
      <c r="Z637" s="3" t="e">
        <f>IF(Table13[[#This Row],[Category All]]="Category 3",Table13[[#This Row],[Base Abalone Value]],NA())</f>
        <v>#N/A</v>
      </c>
    </row>
    <row r="638" spans="1:26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 s="3">
        <f>SUM(1,(1/3)*(Table13[[#This Row],[Length]]-0.5),(1/3)*(Table13[[#This Row],[Diameter]]-0.4),(1/3)*(Table13[[#This Row],[Height]]-0.4)*Table13[[#This Row],[Whole_weight]]*0.5)</f>
        <v>0.97920291666666659</v>
      </c>
      <c r="W638" s="3" cm="1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s="3" t="e">
        <f>IF(Table13[[#This Row],[Category All]]="Category 1",Table13[[#This Row],[Base Abalone Value]]*1.5,NA())</f>
        <v>#N/A</v>
      </c>
      <c r="Y638" s="3">
        <f>IF(Table13[[#This Row],[Category All]]="Category 2",Table13[[#This Row],[Base Abalone Value]]*0.8,NA())</f>
        <v>0.78336233333333327</v>
      </c>
      <c r="Z638" s="3" t="e">
        <f>IF(Table13[[#This Row],[Category All]]="Category 3",Table13[[#This Row],[Base Abalone Value]],NA())</f>
        <v>#N/A</v>
      </c>
    </row>
    <row r="639" spans="1:26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 s="3">
        <f>SUM(1,(1/3)*(Table13[[#This Row],[Length]]-0.5),(1/3)*(Table13[[#This Row],[Diameter]]-0.4),(1/3)*(Table13[[#This Row],[Height]]-0.4)*Table13[[#This Row],[Whole_weight]]*0.5)</f>
        <v>1.0378208333333334</v>
      </c>
      <c r="W639" s="3" cm="1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s="3" t="e">
        <f>IF(Table13[[#This Row],[Category All]]="Category 1",Table13[[#This Row],[Base Abalone Value]]*1.5,NA())</f>
        <v>#N/A</v>
      </c>
      <c r="Y639" s="3" t="e">
        <f>IF(Table13[[#This Row],[Category All]]="Category 2",Table13[[#This Row],[Base Abalone Value]]*0.8,NA())</f>
        <v>#N/A</v>
      </c>
      <c r="Z639" s="3">
        <f>IF(Table13[[#This Row],[Category All]]="Category 3",Table13[[#This Row],[Base Abalone Value]],NA())</f>
        <v>1.0378208333333334</v>
      </c>
    </row>
    <row r="640" spans="1:26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 s="3">
        <f>SUM(1,(1/3)*(Table13[[#This Row],[Length]]-0.5),(1/3)*(Table13[[#This Row],[Diameter]]-0.4),(1/3)*(Table13[[#This Row],[Height]]-0.4)*Table13[[#This Row],[Whole_weight]]*0.5)</f>
        <v>0.99117750000000004</v>
      </c>
      <c r="W640" s="3" cm="1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s="3" t="e">
        <f>IF(Table13[[#This Row],[Category All]]="Category 1",Table13[[#This Row],[Base Abalone Value]]*1.5,NA())</f>
        <v>#N/A</v>
      </c>
      <c r="Y640" s="3">
        <f>IF(Table13[[#This Row],[Category All]]="Category 2",Table13[[#This Row],[Base Abalone Value]]*0.8,NA())</f>
        <v>0.79294200000000004</v>
      </c>
      <c r="Z640" s="3" t="e">
        <f>IF(Table13[[#This Row],[Category All]]="Category 3",Table13[[#This Row],[Base Abalone Value]],NA())</f>
        <v>#N/A</v>
      </c>
    </row>
    <row r="641" spans="1:26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 s="3">
        <f>SUM(1,(1/3)*(Table13[[#This Row],[Length]]-0.5),(1/3)*(Table13[[#This Row],[Diameter]]-0.4),(1/3)*(Table13[[#This Row],[Height]]-0.4)*Table13[[#This Row],[Whole_weight]]*0.5)</f>
        <v>0.95117333333333332</v>
      </c>
      <c r="W641" s="3" cm="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s="3" t="e">
        <f>IF(Table13[[#This Row],[Category All]]="Category 1",Table13[[#This Row],[Base Abalone Value]]*1.5,NA())</f>
        <v>#N/A</v>
      </c>
      <c r="Y641" s="3">
        <f>IF(Table13[[#This Row],[Category All]]="Category 2",Table13[[#This Row],[Base Abalone Value]]*0.8,NA())</f>
        <v>0.76093866666666665</v>
      </c>
      <c r="Z641" s="3" t="e">
        <f>IF(Table13[[#This Row],[Category All]]="Category 3",Table13[[#This Row],[Base Abalone Value]],NA())</f>
        <v>#N/A</v>
      </c>
    </row>
    <row r="642" spans="1:26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 s="3">
        <f>SUM(1,(1/3)*(Table13[[#This Row],[Length]]-0.5),(1/3)*(Table13[[#This Row],[Diameter]]-0.4),(1/3)*(Table13[[#This Row],[Height]]-0.4)*Table13[[#This Row],[Whole_weight]]*0.5)</f>
        <v>0.99160333333333317</v>
      </c>
      <c r="W642" s="3" cm="1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s="3" t="e">
        <f>IF(Table13[[#This Row],[Category All]]="Category 1",Table13[[#This Row],[Base Abalone Value]]*1.5,NA())</f>
        <v>#N/A</v>
      </c>
      <c r="Y642" s="3">
        <f>IF(Table13[[#This Row],[Category All]]="Category 2",Table13[[#This Row],[Base Abalone Value]]*0.8,NA())</f>
        <v>0.79328266666666658</v>
      </c>
      <c r="Z642" s="3" t="e">
        <f>IF(Table13[[#This Row],[Category All]]="Category 3",Table13[[#This Row],[Base Abalone Value]],NA())</f>
        <v>#N/A</v>
      </c>
    </row>
    <row r="643" spans="1:26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 s="3">
        <f>SUM(1,(1/3)*(Table13[[#This Row],[Length]]-0.5),(1/3)*(Table13[[#This Row],[Diameter]]-0.4),(1/3)*(Table13[[#This Row],[Height]]-0.4)*Table13[[#This Row],[Whole_weight]]*0.5)</f>
        <v>0.99983333333333324</v>
      </c>
      <c r="W643" s="3" cm="1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s="3" t="e">
        <f>IF(Table13[[#This Row],[Category All]]="Category 1",Table13[[#This Row],[Base Abalone Value]]*1.5,NA())</f>
        <v>#N/A</v>
      </c>
      <c r="Y643" s="3">
        <f>IF(Table13[[#This Row],[Category All]]="Category 2",Table13[[#This Row],[Base Abalone Value]]*0.8,NA())</f>
        <v>0.79986666666666661</v>
      </c>
      <c r="Z643" s="3" t="e">
        <f>IF(Table13[[#This Row],[Category All]]="Category 3",Table13[[#This Row],[Base Abalone Value]],NA())</f>
        <v>#N/A</v>
      </c>
    </row>
    <row r="644" spans="1:26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 s="3">
        <f>SUM(1,(1/3)*(Table13[[#This Row],[Length]]-0.5),(1/3)*(Table13[[#This Row],[Diameter]]-0.4),(1/3)*(Table13[[#This Row],[Height]]-0.4)*Table13[[#This Row],[Whole_weight]]*0.5)</f>
        <v>1.0634833333333333</v>
      </c>
      <c r="W644" s="3" cm="1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s="3" t="e">
        <f>IF(Table13[[#This Row],[Category All]]="Category 1",Table13[[#This Row],[Base Abalone Value]]*1.5,NA())</f>
        <v>#N/A</v>
      </c>
      <c r="Y644" s="3" t="e">
        <f>IF(Table13[[#This Row],[Category All]]="Category 2",Table13[[#This Row],[Base Abalone Value]]*0.8,NA())</f>
        <v>#N/A</v>
      </c>
      <c r="Z644" s="3">
        <f>IF(Table13[[#This Row],[Category All]]="Category 3",Table13[[#This Row],[Base Abalone Value]],NA())</f>
        <v>1.0634833333333333</v>
      </c>
    </row>
    <row r="645" spans="1:26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 s="3">
        <f>SUM(1,(1/3)*(Table13[[#This Row],[Length]]-0.5),(1/3)*(Table13[[#This Row],[Diameter]]-0.4),(1/3)*(Table13[[#This Row],[Height]]-0.4)*Table13[[#This Row],[Whole_weight]]*0.5)</f>
        <v>0.97473333333333334</v>
      </c>
      <c r="W645" s="3" cm="1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s="3" t="e">
        <f>IF(Table13[[#This Row],[Category All]]="Category 1",Table13[[#This Row],[Base Abalone Value]]*1.5,NA())</f>
        <v>#N/A</v>
      </c>
      <c r="Y645" s="3" t="e">
        <f>IF(Table13[[#This Row],[Category All]]="Category 2",Table13[[#This Row],[Base Abalone Value]]*0.8,NA())</f>
        <v>#N/A</v>
      </c>
      <c r="Z645" s="3">
        <f>IF(Table13[[#This Row],[Category All]]="Category 3",Table13[[#This Row],[Base Abalone Value]],NA())</f>
        <v>0.97473333333333334</v>
      </c>
    </row>
    <row r="646" spans="1:26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 s="3">
        <f>SUM(1,(1/3)*(Table13[[#This Row],[Length]]-0.5),(1/3)*(Table13[[#This Row],[Diameter]]-0.4),(1/3)*(Table13[[#This Row],[Height]]-0.4)*Table13[[#This Row],[Whole_weight]]*0.5)</f>
        <v>0.9863466666666667</v>
      </c>
      <c r="W646" s="3" cm="1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s="3" t="e">
        <f>IF(Table13[[#This Row],[Category All]]="Category 1",Table13[[#This Row],[Base Abalone Value]]*1.5,NA())</f>
        <v>#N/A</v>
      </c>
      <c r="Y646" s="3">
        <f>IF(Table13[[#This Row],[Category All]]="Category 2",Table13[[#This Row],[Base Abalone Value]]*0.8,NA())</f>
        <v>0.78907733333333341</v>
      </c>
      <c r="Z646" s="3" t="e">
        <f>IF(Table13[[#This Row],[Category All]]="Category 3",Table13[[#This Row],[Base Abalone Value]],NA())</f>
        <v>#N/A</v>
      </c>
    </row>
    <row r="647" spans="1:26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 s="3">
        <f>SUM(1,(1/3)*(Table13[[#This Row],[Length]]-0.5),(1/3)*(Table13[[#This Row],[Diameter]]-0.4),(1/3)*(Table13[[#This Row],[Height]]-0.4)*Table13[[#This Row],[Whole_weight]]*0.5)</f>
        <v>0.95385500000000001</v>
      </c>
      <c r="W647" s="3" cm="1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s="3" t="e">
        <f>IF(Table13[[#This Row],[Category All]]="Category 1",Table13[[#This Row],[Base Abalone Value]]*1.5,NA())</f>
        <v>#N/A</v>
      </c>
      <c r="Y647" s="3">
        <f>IF(Table13[[#This Row],[Category All]]="Category 2",Table13[[#This Row],[Base Abalone Value]]*0.8,NA())</f>
        <v>0.7630840000000001</v>
      </c>
      <c r="Z647" s="3" t="e">
        <f>IF(Table13[[#This Row],[Category All]]="Category 3",Table13[[#This Row],[Base Abalone Value]],NA())</f>
        <v>#N/A</v>
      </c>
    </row>
    <row r="648" spans="1:26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 s="3">
        <f>SUM(1,(1/3)*(Table13[[#This Row],[Length]]-0.5),(1/3)*(Table13[[#This Row],[Diameter]]-0.4),(1/3)*(Table13[[#This Row],[Height]]-0.4)*Table13[[#This Row],[Whole_weight]]*0.5)</f>
        <v>0.94243333333333323</v>
      </c>
      <c r="W648" s="3" cm="1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s="3" t="e">
        <f>IF(Table13[[#This Row],[Category All]]="Category 1",Table13[[#This Row],[Base Abalone Value]]*1.5,NA())</f>
        <v>#N/A</v>
      </c>
      <c r="Y648" s="3">
        <f>IF(Table13[[#This Row],[Category All]]="Category 2",Table13[[#This Row],[Base Abalone Value]]*0.8,NA())</f>
        <v>0.75394666666666665</v>
      </c>
      <c r="Z648" s="3" t="e">
        <f>IF(Table13[[#This Row],[Category All]]="Category 3",Table13[[#This Row],[Base Abalone Value]],NA())</f>
        <v>#N/A</v>
      </c>
    </row>
    <row r="649" spans="1:26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 s="3">
        <f>SUM(1,(1/3)*(Table13[[#This Row],[Length]]-0.5),(1/3)*(Table13[[#This Row],[Diameter]]-0.4),(1/3)*(Table13[[#This Row],[Height]]-0.4)*Table13[[#This Row],[Whole_weight]]*0.5)</f>
        <v>0.94297541666666662</v>
      </c>
      <c r="W649" s="3" cm="1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s="3" t="e">
        <f>IF(Table13[[#This Row],[Category All]]="Category 1",Table13[[#This Row],[Base Abalone Value]]*1.5,NA())</f>
        <v>#N/A</v>
      </c>
      <c r="Y649" s="3">
        <f>IF(Table13[[#This Row],[Category All]]="Category 2",Table13[[#This Row],[Base Abalone Value]]*0.8,NA())</f>
        <v>0.75438033333333332</v>
      </c>
      <c r="Z649" s="3" t="e">
        <f>IF(Table13[[#This Row],[Category All]]="Category 3",Table13[[#This Row],[Base Abalone Value]],NA())</f>
        <v>#N/A</v>
      </c>
    </row>
    <row r="650" spans="1:26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 s="3">
        <f>SUM(1,(1/3)*(Table13[[#This Row],[Length]]-0.5),(1/3)*(Table13[[#This Row],[Diameter]]-0.4),(1/3)*(Table13[[#This Row],[Height]]-0.4)*Table13[[#This Row],[Whole_weight]]*0.5)</f>
        <v>1.0167137499999999</v>
      </c>
      <c r="W650" s="3" cm="1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s="3" t="e">
        <f>IF(Table13[[#This Row],[Category All]]="Category 1",Table13[[#This Row],[Base Abalone Value]]*1.5,NA())</f>
        <v>#N/A</v>
      </c>
      <c r="Y650" s="3" t="e">
        <f>IF(Table13[[#This Row],[Category All]]="Category 2",Table13[[#This Row],[Base Abalone Value]]*0.8,NA())</f>
        <v>#N/A</v>
      </c>
      <c r="Z650" s="3">
        <f>IF(Table13[[#This Row],[Category All]]="Category 3",Table13[[#This Row],[Base Abalone Value]],NA())</f>
        <v>1.0167137499999999</v>
      </c>
    </row>
    <row r="651" spans="1:26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 s="3">
        <f>SUM(1,(1/3)*(Table13[[#This Row],[Length]]-0.5),(1/3)*(Table13[[#This Row],[Diameter]]-0.4),(1/3)*(Table13[[#This Row],[Height]]-0.4)*Table13[[#This Row],[Whole_weight]]*0.5)</f>
        <v>1.0112499999999998</v>
      </c>
      <c r="W651" s="3" cm="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s="3" t="e">
        <f>IF(Table13[[#This Row],[Category All]]="Category 1",Table13[[#This Row],[Base Abalone Value]]*1.5,NA())</f>
        <v>#N/A</v>
      </c>
      <c r="Y651" s="3">
        <f>IF(Table13[[#This Row],[Category All]]="Category 2",Table13[[#This Row],[Base Abalone Value]]*0.8,NA())</f>
        <v>0.80899999999999983</v>
      </c>
      <c r="Z651" s="3" t="e">
        <f>IF(Table13[[#This Row],[Category All]]="Category 3",Table13[[#This Row],[Base Abalone Value]],NA())</f>
        <v>#N/A</v>
      </c>
    </row>
    <row r="652" spans="1:26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 s="3">
        <f>SUM(1,(1/3)*(Table13[[#This Row],[Length]]-0.5),(1/3)*(Table13[[#This Row],[Diameter]]-0.4),(1/3)*(Table13[[#This Row],[Height]]-0.4)*Table13[[#This Row],[Whole_weight]]*0.5)</f>
        <v>0.98377500000000018</v>
      </c>
      <c r="W652" s="3" cm="1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 s="3">
        <f>IF(Table13[[#This Row],[Category All]]="Category 1",Table13[[#This Row],[Base Abalone Value]]*1.5,NA())</f>
        <v>1.4756625000000003</v>
      </c>
      <c r="Y652" s="3" t="e">
        <f>IF(Table13[[#This Row],[Category All]]="Category 2",Table13[[#This Row],[Base Abalone Value]]*0.8,NA())</f>
        <v>#N/A</v>
      </c>
      <c r="Z652" s="3" t="e">
        <f>IF(Table13[[#This Row],[Category All]]="Category 3",Table13[[#This Row],[Base Abalone Value]],NA())</f>
        <v>#N/A</v>
      </c>
    </row>
    <row r="653" spans="1:26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 s="3">
        <f>SUM(1,(1/3)*(Table13[[#This Row],[Length]]-0.5),(1/3)*(Table13[[#This Row],[Diameter]]-0.4),(1/3)*(Table13[[#This Row],[Height]]-0.4)*Table13[[#This Row],[Whole_weight]]*0.5)</f>
        <v>1.0476999999999999</v>
      </c>
      <c r="W653" s="3" cm="1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s="3" t="e">
        <f>IF(Table13[[#This Row],[Category All]]="Category 1",Table13[[#This Row],[Base Abalone Value]]*1.5,NA())</f>
        <v>#N/A</v>
      </c>
      <c r="Y653" s="3" t="e">
        <f>IF(Table13[[#This Row],[Category All]]="Category 2",Table13[[#This Row],[Base Abalone Value]]*0.8,NA())</f>
        <v>#N/A</v>
      </c>
      <c r="Z653" s="3">
        <f>IF(Table13[[#This Row],[Category All]]="Category 3",Table13[[#This Row],[Base Abalone Value]],NA())</f>
        <v>1.0476999999999999</v>
      </c>
    </row>
    <row r="654" spans="1:26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 s="3">
        <f>SUM(1,(1/3)*(Table13[[#This Row],[Length]]-0.5),(1/3)*(Table13[[#This Row],[Diameter]]-0.4),(1/3)*(Table13[[#This Row],[Height]]-0.4)*Table13[[#This Row],[Whole_weight]]*0.5)</f>
        <v>0.99261708333333332</v>
      </c>
      <c r="W654" s="3" cm="1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s="3" t="e">
        <f>IF(Table13[[#This Row],[Category All]]="Category 1",Table13[[#This Row],[Base Abalone Value]]*1.5,NA())</f>
        <v>#N/A</v>
      </c>
      <c r="Y654" s="3">
        <f>IF(Table13[[#This Row],[Category All]]="Category 2",Table13[[#This Row],[Base Abalone Value]]*0.8,NA())</f>
        <v>0.7940936666666667</v>
      </c>
      <c r="Z654" s="3" t="e">
        <f>IF(Table13[[#This Row],[Category All]]="Category 3",Table13[[#This Row],[Base Abalone Value]],NA())</f>
        <v>#N/A</v>
      </c>
    </row>
    <row r="655" spans="1:26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 s="3">
        <f>SUM(1,(1/3)*(Table13[[#This Row],[Length]]-0.5),(1/3)*(Table13[[#This Row],[Diameter]]-0.4),(1/3)*(Table13[[#This Row],[Height]]-0.4)*Table13[[#This Row],[Whole_weight]]*0.5)</f>
        <v>0.94480416666666667</v>
      </c>
      <c r="W655" s="3" cm="1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s="3" t="e">
        <f>IF(Table13[[#This Row],[Category All]]="Category 1",Table13[[#This Row],[Base Abalone Value]]*1.5,NA())</f>
        <v>#N/A</v>
      </c>
      <c r="Y655" s="3">
        <f>IF(Table13[[#This Row],[Category All]]="Category 2",Table13[[#This Row],[Base Abalone Value]]*0.8,NA())</f>
        <v>0.75584333333333342</v>
      </c>
      <c r="Z655" s="3" t="e">
        <f>IF(Table13[[#This Row],[Category All]]="Category 3",Table13[[#This Row],[Base Abalone Value]],NA())</f>
        <v>#N/A</v>
      </c>
    </row>
    <row r="656" spans="1:26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 s="3">
        <f>SUM(1,(1/3)*(Table13[[#This Row],[Length]]-0.5),(1/3)*(Table13[[#This Row],[Diameter]]-0.4),(1/3)*(Table13[[#This Row],[Height]]-0.4)*Table13[[#This Row],[Whole_weight]]*0.5)</f>
        <v>1.0140708333333333</v>
      </c>
      <c r="W656" s="3" cm="1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s="3" t="e">
        <f>IF(Table13[[#This Row],[Category All]]="Category 1",Table13[[#This Row],[Base Abalone Value]]*1.5,NA())</f>
        <v>#N/A</v>
      </c>
      <c r="Y656" s="3">
        <f>IF(Table13[[#This Row],[Category All]]="Category 2",Table13[[#This Row],[Base Abalone Value]]*0.8,NA())</f>
        <v>0.81125666666666663</v>
      </c>
      <c r="Z656" s="3" t="e">
        <f>IF(Table13[[#This Row],[Category All]]="Category 3",Table13[[#This Row],[Base Abalone Value]],NA())</f>
        <v>#N/A</v>
      </c>
    </row>
    <row r="657" spans="1:26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 s="3">
        <f>SUM(1,(1/3)*(Table13[[#This Row],[Length]]-0.5),(1/3)*(Table13[[#This Row],[Diameter]]-0.4),(1/3)*(Table13[[#This Row],[Height]]-0.4)*Table13[[#This Row],[Whole_weight]]*0.5)</f>
        <v>0.79367416666666657</v>
      </c>
      <c r="W657" s="3" cm="1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s="3" t="e">
        <f>IF(Table13[[#This Row],[Category All]]="Category 1",Table13[[#This Row],[Base Abalone Value]]*1.5,NA())</f>
        <v>#N/A</v>
      </c>
      <c r="Y657" s="3">
        <f>IF(Table13[[#This Row],[Category All]]="Category 2",Table13[[#This Row],[Base Abalone Value]]*0.8,NA())</f>
        <v>0.6349393333333333</v>
      </c>
      <c r="Z657" s="3" t="e">
        <f>IF(Table13[[#This Row],[Category All]]="Category 3",Table13[[#This Row],[Base Abalone Value]],NA())</f>
        <v>#N/A</v>
      </c>
    </row>
    <row r="658" spans="1:26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 s="3">
        <f>SUM(1,(1/3)*(Table13[[#This Row],[Length]]-0.5),(1/3)*(Table13[[#This Row],[Diameter]]-0.4),(1/3)*(Table13[[#This Row],[Height]]-0.4)*Table13[[#This Row],[Whole_weight]]*0.5)</f>
        <v>0.98318833333333333</v>
      </c>
      <c r="W658" s="3" cm="1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s="3" t="e">
        <f>IF(Table13[[#This Row],[Category All]]="Category 1",Table13[[#This Row],[Base Abalone Value]]*1.5,NA())</f>
        <v>#N/A</v>
      </c>
      <c r="Y658" s="3">
        <f>IF(Table13[[#This Row],[Category All]]="Category 2",Table13[[#This Row],[Base Abalone Value]]*0.8,NA())</f>
        <v>0.78655066666666673</v>
      </c>
      <c r="Z658" s="3" t="e">
        <f>IF(Table13[[#This Row],[Category All]]="Category 3",Table13[[#This Row],[Base Abalone Value]],NA())</f>
        <v>#N/A</v>
      </c>
    </row>
    <row r="659" spans="1:26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 s="3">
        <f>SUM(1,(1/3)*(Table13[[#This Row],[Length]]-0.5),(1/3)*(Table13[[#This Row],[Diameter]]-0.4),(1/3)*(Table13[[#This Row],[Height]]-0.4)*Table13[[#This Row],[Whole_weight]]*0.5)</f>
        <v>0.97601833333333343</v>
      </c>
      <c r="W659" s="3" cm="1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s="3" t="e">
        <f>IF(Table13[[#This Row],[Category All]]="Category 1",Table13[[#This Row],[Base Abalone Value]]*1.5,NA())</f>
        <v>#N/A</v>
      </c>
      <c r="Y659" s="3">
        <f>IF(Table13[[#This Row],[Category All]]="Category 2",Table13[[#This Row],[Base Abalone Value]]*0.8,NA())</f>
        <v>0.78081466666666677</v>
      </c>
      <c r="Z659" s="3" t="e">
        <f>IF(Table13[[#This Row],[Category All]]="Category 3",Table13[[#This Row],[Base Abalone Value]],NA())</f>
        <v>#N/A</v>
      </c>
    </row>
    <row r="660" spans="1:26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 s="3">
        <f>SUM(1,(1/3)*(Table13[[#This Row],[Length]]-0.5),(1/3)*(Table13[[#This Row],[Diameter]]-0.4),(1/3)*(Table13[[#This Row],[Height]]-0.4)*Table13[[#This Row],[Whole_weight]]*0.5)</f>
        <v>1.0443862500000001</v>
      </c>
      <c r="W660" s="3" cm="1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s="3" t="e">
        <f>IF(Table13[[#This Row],[Category All]]="Category 1",Table13[[#This Row],[Base Abalone Value]]*1.5,NA())</f>
        <v>#N/A</v>
      </c>
      <c r="Y660" s="3" t="e">
        <f>IF(Table13[[#This Row],[Category All]]="Category 2",Table13[[#This Row],[Base Abalone Value]]*0.8,NA())</f>
        <v>#N/A</v>
      </c>
      <c r="Z660" s="3">
        <f>IF(Table13[[#This Row],[Category All]]="Category 3",Table13[[#This Row],[Base Abalone Value]],NA())</f>
        <v>1.0443862500000001</v>
      </c>
    </row>
    <row r="661" spans="1:26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 s="3">
        <f>SUM(1,(1/3)*(Table13[[#This Row],[Length]]-0.5),(1/3)*(Table13[[#This Row],[Diameter]]-0.4),(1/3)*(Table13[[#This Row],[Height]]-0.4)*Table13[[#This Row],[Whole_weight]]*0.5)</f>
        <v>1.0260716666666667</v>
      </c>
      <c r="W661" s="3" cm="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s="3" t="e">
        <f>IF(Table13[[#This Row],[Category All]]="Category 1",Table13[[#This Row],[Base Abalone Value]]*1.5,NA())</f>
        <v>#N/A</v>
      </c>
      <c r="Y661" s="3" t="e">
        <f>IF(Table13[[#This Row],[Category All]]="Category 2",Table13[[#This Row],[Base Abalone Value]]*0.8,NA())</f>
        <v>#N/A</v>
      </c>
      <c r="Z661" s="3">
        <f>IF(Table13[[#This Row],[Category All]]="Category 3",Table13[[#This Row],[Base Abalone Value]],NA())</f>
        <v>1.0260716666666667</v>
      </c>
    </row>
    <row r="662" spans="1:26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 s="3">
        <f>SUM(1,(1/3)*(Table13[[#This Row],[Length]]-0.5),(1/3)*(Table13[[#This Row],[Diameter]]-0.4),(1/3)*(Table13[[#This Row],[Height]]-0.4)*Table13[[#This Row],[Whole_weight]]*0.5)</f>
        <v>0.96464166666666662</v>
      </c>
      <c r="W662" s="3" cm="1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s="3" t="e">
        <f>IF(Table13[[#This Row],[Category All]]="Category 1",Table13[[#This Row],[Base Abalone Value]]*1.5,NA())</f>
        <v>#N/A</v>
      </c>
      <c r="Y662" s="3">
        <f>IF(Table13[[#This Row],[Category All]]="Category 2",Table13[[#This Row],[Base Abalone Value]]*0.8,NA())</f>
        <v>0.77171333333333336</v>
      </c>
      <c r="Z662" s="3" t="e">
        <f>IF(Table13[[#This Row],[Category All]]="Category 3",Table13[[#This Row],[Base Abalone Value]],NA())</f>
        <v>#N/A</v>
      </c>
    </row>
    <row r="663" spans="1:26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 s="3">
        <f>SUM(1,(1/3)*(Table13[[#This Row],[Length]]-0.5),(1/3)*(Table13[[#This Row],[Diameter]]-0.4),(1/3)*(Table13[[#This Row],[Height]]-0.4)*Table13[[#This Row],[Whole_weight]]*0.5)</f>
        <v>1.0251295833333331</v>
      </c>
      <c r="W663" s="3" cm="1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s="3" t="e">
        <f>IF(Table13[[#This Row],[Category All]]="Category 1",Table13[[#This Row],[Base Abalone Value]]*1.5,NA())</f>
        <v>#N/A</v>
      </c>
      <c r="Y663" s="3">
        <f>IF(Table13[[#This Row],[Category All]]="Category 2",Table13[[#This Row],[Base Abalone Value]]*0.8,NA())</f>
        <v>0.82010366666666656</v>
      </c>
      <c r="Z663" s="3" t="e">
        <f>IF(Table13[[#This Row],[Category All]]="Category 3",Table13[[#This Row],[Base Abalone Value]],NA())</f>
        <v>#N/A</v>
      </c>
    </row>
    <row r="664" spans="1:26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 s="3">
        <f>SUM(1,(1/3)*(Table13[[#This Row],[Length]]-0.5),(1/3)*(Table13[[#This Row],[Diameter]]-0.4),(1/3)*(Table13[[#This Row],[Height]]-0.4)*Table13[[#This Row],[Whole_weight]]*0.5)</f>
        <v>0.96165541666666665</v>
      </c>
      <c r="W664" s="3" cm="1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s="3" t="e">
        <f>IF(Table13[[#This Row],[Category All]]="Category 1",Table13[[#This Row],[Base Abalone Value]]*1.5,NA())</f>
        <v>#N/A</v>
      </c>
      <c r="Y664" s="3">
        <f>IF(Table13[[#This Row],[Category All]]="Category 2",Table13[[#This Row],[Base Abalone Value]]*0.8,NA())</f>
        <v>0.76932433333333339</v>
      </c>
      <c r="Z664" s="3" t="e">
        <f>IF(Table13[[#This Row],[Category All]]="Category 3",Table13[[#This Row],[Base Abalone Value]],NA())</f>
        <v>#N/A</v>
      </c>
    </row>
    <row r="665" spans="1:26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 s="3">
        <f>SUM(1,(1/3)*(Table13[[#This Row],[Length]]-0.5),(1/3)*(Table13[[#This Row],[Diameter]]-0.4),(1/3)*(Table13[[#This Row],[Height]]-0.4)*Table13[[#This Row],[Whole_weight]]*0.5)</f>
        <v>0.84938999999999998</v>
      </c>
      <c r="W665" s="3" cm="1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s="3" t="e">
        <f>IF(Table13[[#This Row],[Category All]]="Category 1",Table13[[#This Row],[Base Abalone Value]]*1.5,NA())</f>
        <v>#N/A</v>
      </c>
      <c r="Y665" s="3">
        <f>IF(Table13[[#This Row],[Category All]]="Category 2",Table13[[#This Row],[Base Abalone Value]]*0.8,NA())</f>
        <v>0.679512</v>
      </c>
      <c r="Z665" s="3" t="e">
        <f>IF(Table13[[#This Row],[Category All]]="Category 3",Table13[[#This Row],[Base Abalone Value]],NA())</f>
        <v>#N/A</v>
      </c>
    </row>
    <row r="666" spans="1:26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 s="3">
        <f>SUM(1,(1/3)*(Table13[[#This Row],[Length]]-0.5),(1/3)*(Table13[[#This Row],[Diameter]]-0.4),(1/3)*(Table13[[#This Row],[Height]]-0.4)*Table13[[#This Row],[Whole_weight]]*0.5)</f>
        <v>0.98829291666666674</v>
      </c>
      <c r="W666" s="3" cm="1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s="3" t="e">
        <f>IF(Table13[[#This Row],[Category All]]="Category 1",Table13[[#This Row],[Base Abalone Value]]*1.5,NA())</f>
        <v>#N/A</v>
      </c>
      <c r="Y666" s="3">
        <f>IF(Table13[[#This Row],[Category All]]="Category 2",Table13[[#This Row],[Base Abalone Value]]*0.8,NA())</f>
        <v>0.79063433333333344</v>
      </c>
      <c r="Z666" s="3" t="e">
        <f>IF(Table13[[#This Row],[Category All]]="Category 3",Table13[[#This Row],[Base Abalone Value]],NA())</f>
        <v>#N/A</v>
      </c>
    </row>
    <row r="667" spans="1:26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 s="3">
        <f>SUM(1,(1/3)*(Table13[[#This Row],[Length]]-0.5),(1/3)*(Table13[[#This Row],[Diameter]]-0.4),(1/3)*(Table13[[#This Row],[Height]]-0.4)*Table13[[#This Row],[Whole_weight]]*0.5)</f>
        <v>0.97626583333333339</v>
      </c>
      <c r="W667" s="3" cm="1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s="3" t="e">
        <f>IF(Table13[[#This Row],[Category All]]="Category 1",Table13[[#This Row],[Base Abalone Value]]*1.5,NA())</f>
        <v>#N/A</v>
      </c>
      <c r="Y667" s="3">
        <f>IF(Table13[[#This Row],[Category All]]="Category 2",Table13[[#This Row],[Base Abalone Value]]*0.8,NA())</f>
        <v>0.7810126666666668</v>
      </c>
      <c r="Z667" s="3" t="e">
        <f>IF(Table13[[#This Row],[Category All]]="Category 3",Table13[[#This Row],[Base Abalone Value]],NA())</f>
        <v>#N/A</v>
      </c>
    </row>
    <row r="668" spans="1:26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 s="3">
        <f>SUM(1,(1/3)*(Table13[[#This Row],[Length]]-0.5),(1/3)*(Table13[[#This Row],[Diameter]]-0.4),(1/3)*(Table13[[#This Row],[Height]]-0.4)*Table13[[#This Row],[Whole_weight]]*0.5)</f>
        <v>0.98913791666666673</v>
      </c>
      <c r="W668" s="3" cm="1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s="3" t="e">
        <f>IF(Table13[[#This Row],[Category All]]="Category 1",Table13[[#This Row],[Base Abalone Value]]*1.5,NA())</f>
        <v>#N/A</v>
      </c>
      <c r="Y668" s="3">
        <f>IF(Table13[[#This Row],[Category All]]="Category 2",Table13[[#This Row],[Base Abalone Value]]*0.8,NA())</f>
        <v>0.79131033333333345</v>
      </c>
      <c r="Z668" s="3" t="e">
        <f>IF(Table13[[#This Row],[Category All]]="Category 3",Table13[[#This Row],[Base Abalone Value]],NA())</f>
        <v>#N/A</v>
      </c>
    </row>
    <row r="669" spans="1:26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 s="3">
        <f>SUM(1,(1/3)*(Table13[[#This Row],[Length]]-0.5),(1/3)*(Table13[[#This Row],[Diameter]]-0.4),(1/3)*(Table13[[#This Row],[Height]]-0.4)*Table13[[#This Row],[Whole_weight]]*0.5)</f>
        <v>0.79831999999999992</v>
      </c>
      <c r="W669" s="3" cm="1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s="3" t="e">
        <f>IF(Table13[[#This Row],[Category All]]="Category 1",Table13[[#This Row],[Base Abalone Value]]*1.5,NA())</f>
        <v>#N/A</v>
      </c>
      <c r="Y669" s="3">
        <f>IF(Table13[[#This Row],[Category All]]="Category 2",Table13[[#This Row],[Base Abalone Value]]*0.8,NA())</f>
        <v>0.638656</v>
      </c>
      <c r="Z669" s="3" t="e">
        <f>IF(Table13[[#This Row],[Category All]]="Category 3",Table13[[#This Row],[Base Abalone Value]],NA())</f>
        <v>#N/A</v>
      </c>
    </row>
    <row r="670" spans="1:26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 s="3">
        <f>SUM(1,(1/3)*(Table13[[#This Row],[Length]]-0.5),(1/3)*(Table13[[#This Row],[Diameter]]-0.4),(1/3)*(Table13[[#This Row],[Height]]-0.4)*Table13[[#This Row],[Whole_weight]]*0.5)</f>
        <v>0.97357708333333337</v>
      </c>
      <c r="W670" s="3" cm="1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s="3" t="e">
        <f>IF(Table13[[#This Row],[Category All]]="Category 1",Table13[[#This Row],[Base Abalone Value]]*1.5,NA())</f>
        <v>#N/A</v>
      </c>
      <c r="Y670" s="3">
        <f>IF(Table13[[#This Row],[Category All]]="Category 2",Table13[[#This Row],[Base Abalone Value]]*0.8,NA())</f>
        <v>0.77886166666666679</v>
      </c>
      <c r="Z670" s="3" t="e">
        <f>IF(Table13[[#This Row],[Category All]]="Category 3",Table13[[#This Row],[Base Abalone Value]],NA())</f>
        <v>#N/A</v>
      </c>
    </row>
    <row r="671" spans="1:26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 s="3">
        <f>SUM(1,(1/3)*(Table13[[#This Row],[Length]]-0.5),(1/3)*(Table13[[#This Row],[Diameter]]-0.4),(1/3)*(Table13[[#This Row],[Height]]-0.4)*Table13[[#This Row],[Whole_weight]]*0.5)</f>
        <v>1.0186733333333333</v>
      </c>
      <c r="W671" s="3" cm="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s="3" t="e">
        <f>IF(Table13[[#This Row],[Category All]]="Category 1",Table13[[#This Row],[Base Abalone Value]]*1.5,NA())</f>
        <v>#N/A</v>
      </c>
      <c r="Y671" s="3" t="e">
        <f>IF(Table13[[#This Row],[Category All]]="Category 2",Table13[[#This Row],[Base Abalone Value]]*0.8,NA())</f>
        <v>#N/A</v>
      </c>
      <c r="Z671" s="3">
        <f>IF(Table13[[#This Row],[Category All]]="Category 3",Table13[[#This Row],[Base Abalone Value]],NA())</f>
        <v>1.0186733333333333</v>
      </c>
    </row>
    <row r="672" spans="1:26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 s="3">
        <f>SUM(1,(1/3)*(Table13[[#This Row],[Length]]-0.5),(1/3)*(Table13[[#This Row],[Diameter]]-0.4),(1/3)*(Table13[[#This Row],[Height]]-0.4)*Table13[[#This Row],[Whole_weight]]*0.5)</f>
        <v>0.95424249999999999</v>
      </c>
      <c r="W672" s="3" cm="1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s="3" t="e">
        <f>IF(Table13[[#This Row],[Category All]]="Category 1",Table13[[#This Row],[Base Abalone Value]]*1.5,NA())</f>
        <v>#N/A</v>
      </c>
      <c r="Y672" s="3">
        <f>IF(Table13[[#This Row],[Category All]]="Category 2",Table13[[#This Row],[Base Abalone Value]]*0.8,NA())</f>
        <v>0.76339400000000002</v>
      </c>
      <c r="Z672" s="3" t="e">
        <f>IF(Table13[[#This Row],[Category All]]="Category 3",Table13[[#This Row],[Base Abalone Value]],NA())</f>
        <v>#N/A</v>
      </c>
    </row>
    <row r="673" spans="1:26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 s="3">
        <f>SUM(1,(1/3)*(Table13[[#This Row],[Length]]-0.5),(1/3)*(Table13[[#This Row],[Diameter]]-0.4),(1/3)*(Table13[[#This Row],[Height]]-0.4)*Table13[[#This Row],[Whole_weight]]*0.5)</f>
        <v>0.82485458333333339</v>
      </c>
      <c r="W673" s="3" cm="1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s="3" t="e">
        <f>IF(Table13[[#This Row],[Category All]]="Category 1",Table13[[#This Row],[Base Abalone Value]]*1.5,NA())</f>
        <v>#N/A</v>
      </c>
      <c r="Y673" s="3">
        <f>IF(Table13[[#This Row],[Category All]]="Category 2",Table13[[#This Row],[Base Abalone Value]]*0.8,NA())</f>
        <v>0.65988366666666676</v>
      </c>
      <c r="Z673" s="3" t="e">
        <f>IF(Table13[[#This Row],[Category All]]="Category 3",Table13[[#This Row],[Base Abalone Value]],NA())</f>
        <v>#N/A</v>
      </c>
    </row>
    <row r="674" spans="1:26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 s="3">
        <f>SUM(1,(1/3)*(Table13[[#This Row],[Length]]-0.5),(1/3)*(Table13[[#This Row],[Diameter]]-0.4),(1/3)*(Table13[[#This Row],[Height]]-0.4)*Table13[[#This Row],[Whole_weight]]*0.5)</f>
        <v>0.95704500000000003</v>
      </c>
      <c r="W674" s="3" cm="1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s="3" t="e">
        <f>IF(Table13[[#This Row],[Category All]]="Category 1",Table13[[#This Row],[Base Abalone Value]]*1.5,NA())</f>
        <v>#N/A</v>
      </c>
      <c r="Y674" s="3">
        <f>IF(Table13[[#This Row],[Category All]]="Category 2",Table13[[#This Row],[Base Abalone Value]]*0.8,NA())</f>
        <v>0.76563600000000009</v>
      </c>
      <c r="Z674" s="3" t="e">
        <f>IF(Table13[[#This Row],[Category All]]="Category 3",Table13[[#This Row],[Base Abalone Value]],NA())</f>
        <v>#N/A</v>
      </c>
    </row>
    <row r="675" spans="1:26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 s="3">
        <f>SUM(1,(1/3)*(Table13[[#This Row],[Length]]-0.5),(1/3)*(Table13[[#This Row],[Diameter]]-0.4),(1/3)*(Table13[[#This Row],[Height]]-0.4)*Table13[[#This Row],[Whole_weight]]*0.5)</f>
        <v>0.78850000000000009</v>
      </c>
      <c r="W675" s="3" cm="1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s="3" t="e">
        <f>IF(Table13[[#This Row],[Category All]]="Category 1",Table13[[#This Row],[Base Abalone Value]]*1.5,NA())</f>
        <v>#N/A</v>
      </c>
      <c r="Y675" s="3">
        <f>IF(Table13[[#This Row],[Category All]]="Category 2",Table13[[#This Row],[Base Abalone Value]]*0.8,NA())</f>
        <v>0.63080000000000014</v>
      </c>
      <c r="Z675" s="3" t="e">
        <f>IF(Table13[[#This Row],[Category All]]="Category 3",Table13[[#This Row],[Base Abalone Value]],NA())</f>
        <v>#N/A</v>
      </c>
    </row>
    <row r="676" spans="1:26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 s="3">
        <f>SUM(1,(1/3)*(Table13[[#This Row],[Length]]-0.5),(1/3)*(Table13[[#This Row],[Diameter]]-0.4),(1/3)*(Table13[[#This Row],[Height]]-0.4)*Table13[[#This Row],[Whole_weight]]*0.5)</f>
        <v>0.90685083333333338</v>
      </c>
      <c r="W676" s="3" cm="1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s="3" t="e">
        <f>IF(Table13[[#This Row],[Category All]]="Category 1",Table13[[#This Row],[Base Abalone Value]]*1.5,NA())</f>
        <v>#N/A</v>
      </c>
      <c r="Y676" s="3">
        <f>IF(Table13[[#This Row],[Category All]]="Category 2",Table13[[#This Row],[Base Abalone Value]]*0.8,NA())</f>
        <v>0.72548066666666677</v>
      </c>
      <c r="Z676" s="3" t="e">
        <f>IF(Table13[[#This Row],[Category All]]="Category 3",Table13[[#This Row],[Base Abalone Value]],NA())</f>
        <v>#N/A</v>
      </c>
    </row>
    <row r="677" spans="1:26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 s="3">
        <f>SUM(1,(1/3)*(Table13[[#This Row],[Length]]-0.5),(1/3)*(Table13[[#This Row],[Diameter]]-0.4),(1/3)*(Table13[[#This Row],[Height]]-0.4)*Table13[[#This Row],[Whole_weight]]*0.5)</f>
        <v>1.0208499999999998</v>
      </c>
      <c r="W677" s="3" cm="1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s="3" t="e">
        <f>IF(Table13[[#This Row],[Category All]]="Category 1",Table13[[#This Row],[Base Abalone Value]]*1.5,NA())</f>
        <v>#N/A</v>
      </c>
      <c r="Y677" s="3" t="e">
        <f>IF(Table13[[#This Row],[Category All]]="Category 2",Table13[[#This Row],[Base Abalone Value]]*0.8,NA())</f>
        <v>#N/A</v>
      </c>
      <c r="Z677" s="3">
        <f>IF(Table13[[#This Row],[Category All]]="Category 3",Table13[[#This Row],[Base Abalone Value]],NA())</f>
        <v>1.0208499999999998</v>
      </c>
    </row>
    <row r="678" spans="1:26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 s="3">
        <f>SUM(1,(1/3)*(Table13[[#This Row],[Length]]-0.5),(1/3)*(Table13[[#This Row],[Diameter]]-0.4),(1/3)*(Table13[[#This Row],[Height]]-0.4)*Table13[[#This Row],[Whole_weight]]*0.5)</f>
        <v>0.85305333333333344</v>
      </c>
      <c r="W678" s="3" cm="1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s="3" t="e">
        <f>IF(Table13[[#This Row],[Category All]]="Category 1",Table13[[#This Row],[Base Abalone Value]]*1.5,NA())</f>
        <v>#N/A</v>
      </c>
      <c r="Y678" s="3">
        <f>IF(Table13[[#This Row],[Category All]]="Category 2",Table13[[#This Row],[Base Abalone Value]]*0.8,NA())</f>
        <v>0.68244266666666675</v>
      </c>
      <c r="Z678" s="3" t="e">
        <f>IF(Table13[[#This Row],[Category All]]="Category 3",Table13[[#This Row],[Base Abalone Value]],NA())</f>
        <v>#N/A</v>
      </c>
    </row>
    <row r="679" spans="1:26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 s="3">
        <f>SUM(1,(1/3)*(Table13[[#This Row],[Length]]-0.5),(1/3)*(Table13[[#This Row],[Diameter]]-0.4),(1/3)*(Table13[[#This Row],[Height]]-0.4)*Table13[[#This Row],[Whole_weight]]*0.5)</f>
        <v>0.87131874999999992</v>
      </c>
      <c r="W679" s="3" cm="1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s="3" t="e">
        <f>IF(Table13[[#This Row],[Category All]]="Category 1",Table13[[#This Row],[Base Abalone Value]]*1.5,NA())</f>
        <v>#N/A</v>
      </c>
      <c r="Y679" s="3">
        <f>IF(Table13[[#This Row],[Category All]]="Category 2",Table13[[#This Row],[Base Abalone Value]]*0.8,NA())</f>
        <v>0.69705499999999998</v>
      </c>
      <c r="Z679" s="3" t="e">
        <f>IF(Table13[[#This Row],[Category All]]="Category 3",Table13[[#This Row],[Base Abalone Value]],NA())</f>
        <v>#N/A</v>
      </c>
    </row>
    <row r="680" spans="1:26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 s="3">
        <f>SUM(1,(1/3)*(Table13[[#This Row],[Length]]-0.5),(1/3)*(Table13[[#This Row],[Diameter]]-0.4),(1/3)*(Table13[[#This Row],[Height]]-0.4)*Table13[[#This Row],[Whole_weight]]*0.5)</f>
        <v>0.89887499999999998</v>
      </c>
      <c r="W680" s="3" cm="1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s="3" t="e">
        <f>IF(Table13[[#This Row],[Category All]]="Category 1",Table13[[#This Row],[Base Abalone Value]]*1.5,NA())</f>
        <v>#N/A</v>
      </c>
      <c r="Y680" s="3">
        <f>IF(Table13[[#This Row],[Category All]]="Category 2",Table13[[#This Row],[Base Abalone Value]]*0.8,NA())</f>
        <v>0.71910000000000007</v>
      </c>
      <c r="Z680" s="3" t="e">
        <f>IF(Table13[[#This Row],[Category All]]="Category 3",Table13[[#This Row],[Base Abalone Value]],NA())</f>
        <v>#N/A</v>
      </c>
    </row>
    <row r="681" spans="1:26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 s="3">
        <f>SUM(1,(1/3)*(Table13[[#This Row],[Length]]-0.5),(1/3)*(Table13[[#This Row],[Diameter]]-0.4),(1/3)*(Table13[[#This Row],[Height]]-0.4)*Table13[[#This Row],[Whole_weight]]*0.5)</f>
        <v>0.9350383333333333</v>
      </c>
      <c r="W681" s="3" cm="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s="3" t="e">
        <f>IF(Table13[[#This Row],[Category All]]="Category 1",Table13[[#This Row],[Base Abalone Value]]*1.5,NA())</f>
        <v>#N/A</v>
      </c>
      <c r="Y681" s="3">
        <f>IF(Table13[[#This Row],[Category All]]="Category 2",Table13[[#This Row],[Base Abalone Value]]*0.8,NA())</f>
        <v>0.74803066666666673</v>
      </c>
      <c r="Z681" s="3" t="e">
        <f>IF(Table13[[#This Row],[Category All]]="Category 3",Table13[[#This Row],[Base Abalone Value]],NA())</f>
        <v>#N/A</v>
      </c>
    </row>
    <row r="682" spans="1:26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 s="3">
        <f>SUM(1,(1/3)*(Table13[[#This Row],[Length]]-0.5),(1/3)*(Table13[[#This Row],[Diameter]]-0.4),(1/3)*(Table13[[#This Row],[Height]]-0.4)*Table13[[#This Row],[Whole_weight]]*0.5)</f>
        <v>1.0267025000000001</v>
      </c>
      <c r="W682" s="3" cm="1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s="3" t="e">
        <f>IF(Table13[[#This Row],[Category All]]="Category 1",Table13[[#This Row],[Base Abalone Value]]*1.5,NA())</f>
        <v>#N/A</v>
      </c>
      <c r="Y682" s="3" t="e">
        <f>IF(Table13[[#This Row],[Category All]]="Category 2",Table13[[#This Row],[Base Abalone Value]]*0.8,NA())</f>
        <v>#N/A</v>
      </c>
      <c r="Z682" s="3">
        <f>IF(Table13[[#This Row],[Category All]]="Category 3",Table13[[#This Row],[Base Abalone Value]],NA())</f>
        <v>1.0267025000000001</v>
      </c>
    </row>
    <row r="683" spans="1:26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 s="3">
        <f>SUM(1,(1/3)*(Table13[[#This Row],[Length]]-0.5),(1/3)*(Table13[[#This Row],[Diameter]]-0.4),(1/3)*(Table13[[#This Row],[Height]]-0.4)*Table13[[#This Row],[Whole_weight]]*0.5)</f>
        <v>0.89838458333333338</v>
      </c>
      <c r="W683" s="3" cm="1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s="3" t="e">
        <f>IF(Table13[[#This Row],[Category All]]="Category 1",Table13[[#This Row],[Base Abalone Value]]*1.5,NA())</f>
        <v>#N/A</v>
      </c>
      <c r="Y683" s="3">
        <f>IF(Table13[[#This Row],[Category All]]="Category 2",Table13[[#This Row],[Base Abalone Value]]*0.8,NA())</f>
        <v>0.71870766666666674</v>
      </c>
      <c r="Z683" s="3" t="e">
        <f>IF(Table13[[#This Row],[Category All]]="Category 3",Table13[[#This Row],[Base Abalone Value]],NA())</f>
        <v>#N/A</v>
      </c>
    </row>
    <row r="684" spans="1:26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 s="3">
        <f>SUM(1,(1/3)*(Table13[[#This Row],[Length]]-0.5),(1/3)*(Table13[[#This Row],[Diameter]]-0.4),(1/3)*(Table13[[#This Row],[Height]]-0.4)*Table13[[#This Row],[Whole_weight]]*0.5)</f>
        <v>1.0048049999999999</v>
      </c>
      <c r="W684" s="3" cm="1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s="3" t="e">
        <f>IF(Table13[[#This Row],[Category All]]="Category 1",Table13[[#This Row],[Base Abalone Value]]*1.5,NA())</f>
        <v>#N/A</v>
      </c>
      <c r="Y684" s="3">
        <f>IF(Table13[[#This Row],[Category All]]="Category 2",Table13[[#This Row],[Base Abalone Value]]*0.8,NA())</f>
        <v>0.803844</v>
      </c>
      <c r="Z684" s="3" t="e">
        <f>IF(Table13[[#This Row],[Category All]]="Category 3",Table13[[#This Row],[Base Abalone Value]],NA())</f>
        <v>#N/A</v>
      </c>
    </row>
    <row r="685" spans="1:26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 s="3">
        <f>SUM(1,(1/3)*(Table13[[#This Row],[Length]]-0.5),(1/3)*(Table13[[#This Row],[Diameter]]-0.4),(1/3)*(Table13[[#This Row],[Height]]-0.4)*Table13[[#This Row],[Whole_weight]]*0.5)</f>
        <v>0.96571750000000001</v>
      </c>
      <c r="W685" s="3" cm="1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s="3" t="e">
        <f>IF(Table13[[#This Row],[Category All]]="Category 1",Table13[[#This Row],[Base Abalone Value]]*1.5,NA())</f>
        <v>#N/A</v>
      </c>
      <c r="Y685" s="3">
        <f>IF(Table13[[#This Row],[Category All]]="Category 2",Table13[[#This Row],[Base Abalone Value]]*0.8,NA())</f>
        <v>0.77257400000000009</v>
      </c>
      <c r="Z685" s="3" t="e">
        <f>IF(Table13[[#This Row],[Category All]]="Category 3",Table13[[#This Row],[Base Abalone Value]],NA())</f>
        <v>#N/A</v>
      </c>
    </row>
    <row r="686" spans="1:26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 s="3">
        <f>SUM(1,(1/3)*(Table13[[#This Row],[Length]]-0.5),(1/3)*(Table13[[#This Row],[Diameter]]-0.4),(1/3)*(Table13[[#This Row],[Height]]-0.4)*Table13[[#This Row],[Whole_weight]]*0.5)</f>
        <v>0.97861666666666658</v>
      </c>
      <c r="W686" s="3" cm="1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s="3" t="e">
        <f>IF(Table13[[#This Row],[Category All]]="Category 1",Table13[[#This Row],[Base Abalone Value]]*1.5,NA())</f>
        <v>#N/A</v>
      </c>
      <c r="Y686" s="3">
        <f>IF(Table13[[#This Row],[Category All]]="Category 2",Table13[[#This Row],[Base Abalone Value]]*0.8,NA())</f>
        <v>0.78289333333333333</v>
      </c>
      <c r="Z686" s="3" t="e">
        <f>IF(Table13[[#This Row],[Category All]]="Category 3",Table13[[#This Row],[Base Abalone Value]],NA())</f>
        <v>#N/A</v>
      </c>
    </row>
    <row r="687" spans="1:26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 s="3">
        <f>SUM(1,(1/3)*(Table13[[#This Row],[Length]]-0.5),(1/3)*(Table13[[#This Row],[Diameter]]-0.4),(1/3)*(Table13[[#This Row],[Height]]-0.4)*Table13[[#This Row],[Whole_weight]]*0.5)</f>
        <v>1.0243958333333334</v>
      </c>
      <c r="W687" s="3" cm="1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s="3" t="e">
        <f>IF(Table13[[#This Row],[Category All]]="Category 1",Table13[[#This Row],[Base Abalone Value]]*1.5,NA())</f>
        <v>#N/A</v>
      </c>
      <c r="Y687" s="3" t="e">
        <f>IF(Table13[[#This Row],[Category All]]="Category 2",Table13[[#This Row],[Base Abalone Value]]*0.8,NA())</f>
        <v>#N/A</v>
      </c>
      <c r="Z687" s="3">
        <f>IF(Table13[[#This Row],[Category All]]="Category 3",Table13[[#This Row],[Base Abalone Value]],NA())</f>
        <v>1.0243958333333334</v>
      </c>
    </row>
    <row r="688" spans="1:26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 s="3">
        <f>SUM(1,(1/3)*(Table13[[#This Row],[Length]]-0.5),(1/3)*(Table13[[#This Row],[Diameter]]-0.4),(1/3)*(Table13[[#This Row],[Height]]-0.4)*Table13[[#This Row],[Whole_weight]]*0.5)</f>
        <v>0.9888891666666666</v>
      </c>
      <c r="W688" s="3" cm="1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s="3" t="e">
        <f>IF(Table13[[#This Row],[Category All]]="Category 1",Table13[[#This Row],[Base Abalone Value]]*1.5,NA())</f>
        <v>#N/A</v>
      </c>
      <c r="Y688" s="3">
        <f>IF(Table13[[#This Row],[Category All]]="Category 2",Table13[[#This Row],[Base Abalone Value]]*0.8,NA())</f>
        <v>0.79111133333333328</v>
      </c>
      <c r="Z688" s="3" t="e">
        <f>IF(Table13[[#This Row],[Category All]]="Category 3",Table13[[#This Row],[Base Abalone Value]],NA())</f>
        <v>#N/A</v>
      </c>
    </row>
    <row r="689" spans="1:26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 s="3">
        <f>SUM(1,(1/3)*(Table13[[#This Row],[Length]]-0.5),(1/3)*(Table13[[#This Row],[Diameter]]-0.4),(1/3)*(Table13[[#This Row],[Height]]-0.4)*Table13[[#This Row],[Whole_weight]]*0.5)</f>
        <v>1.0521133333333335</v>
      </c>
      <c r="W689" s="3" cm="1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s="3" t="e">
        <f>IF(Table13[[#This Row],[Category All]]="Category 1",Table13[[#This Row],[Base Abalone Value]]*1.5,NA())</f>
        <v>#N/A</v>
      </c>
      <c r="Y689" s="3" t="e">
        <f>IF(Table13[[#This Row],[Category All]]="Category 2",Table13[[#This Row],[Base Abalone Value]]*0.8,NA())</f>
        <v>#N/A</v>
      </c>
      <c r="Z689" s="3">
        <f>IF(Table13[[#This Row],[Category All]]="Category 3",Table13[[#This Row],[Base Abalone Value]],NA())</f>
        <v>1.0521133333333335</v>
      </c>
    </row>
    <row r="690" spans="1:26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 s="3">
        <f>SUM(1,(1/3)*(Table13[[#This Row],[Length]]-0.5),(1/3)*(Table13[[#This Row],[Diameter]]-0.4),(1/3)*(Table13[[#This Row],[Height]]-0.4)*Table13[[#This Row],[Whole_weight]]*0.5)</f>
        <v>1.0334808333333334</v>
      </c>
      <c r="W690" s="3" cm="1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s="3" t="e">
        <f>IF(Table13[[#This Row],[Category All]]="Category 1",Table13[[#This Row],[Base Abalone Value]]*1.5,NA())</f>
        <v>#N/A</v>
      </c>
      <c r="Y690" s="3">
        <f>IF(Table13[[#This Row],[Category All]]="Category 2",Table13[[#This Row],[Base Abalone Value]]*0.8,NA())</f>
        <v>0.82678466666666672</v>
      </c>
      <c r="Z690" s="3" t="e">
        <f>IF(Table13[[#This Row],[Category All]]="Category 3",Table13[[#This Row],[Base Abalone Value]],NA())</f>
        <v>#N/A</v>
      </c>
    </row>
    <row r="691" spans="1:26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 s="3">
        <f>SUM(1,(1/3)*(Table13[[#This Row],[Length]]-0.5),(1/3)*(Table13[[#This Row],[Diameter]]-0.4),(1/3)*(Table13[[#This Row],[Height]]-0.4)*Table13[[#This Row],[Whole_weight]]*0.5)</f>
        <v>1.0175891666666665</v>
      </c>
      <c r="W691" s="3" cm="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s="3" t="e">
        <f>IF(Table13[[#This Row],[Category All]]="Category 1",Table13[[#This Row],[Base Abalone Value]]*1.5,NA())</f>
        <v>#N/A</v>
      </c>
      <c r="Y691" s="3" t="e">
        <f>IF(Table13[[#This Row],[Category All]]="Category 2",Table13[[#This Row],[Base Abalone Value]]*0.8,NA())</f>
        <v>#N/A</v>
      </c>
      <c r="Z691" s="3">
        <f>IF(Table13[[#This Row],[Category All]]="Category 3",Table13[[#This Row],[Base Abalone Value]],NA())</f>
        <v>1.0175891666666665</v>
      </c>
    </row>
    <row r="692" spans="1:26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 s="3">
        <f>SUM(1,(1/3)*(Table13[[#This Row],[Length]]-0.5),(1/3)*(Table13[[#This Row],[Diameter]]-0.4),(1/3)*(Table13[[#This Row],[Height]]-0.4)*Table13[[#This Row],[Whole_weight]]*0.5)</f>
        <v>1.0335066666666668</v>
      </c>
      <c r="W692" s="3" cm="1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s="3" t="e">
        <f>IF(Table13[[#This Row],[Category All]]="Category 1",Table13[[#This Row],[Base Abalone Value]]*1.5,NA())</f>
        <v>#N/A</v>
      </c>
      <c r="Y692" s="3" t="e">
        <f>IF(Table13[[#This Row],[Category All]]="Category 2",Table13[[#This Row],[Base Abalone Value]]*0.8,NA())</f>
        <v>#N/A</v>
      </c>
      <c r="Z692" s="3">
        <f>IF(Table13[[#This Row],[Category All]]="Category 3",Table13[[#This Row],[Base Abalone Value]],NA())</f>
        <v>1.0335066666666668</v>
      </c>
    </row>
    <row r="693" spans="1:26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 s="3">
        <f>SUM(1,(1/3)*(Table13[[#This Row],[Length]]-0.5),(1/3)*(Table13[[#This Row],[Diameter]]-0.4),(1/3)*(Table13[[#This Row],[Height]]-0.4)*Table13[[#This Row],[Whole_weight]]*0.5)</f>
        <v>0.86328000000000005</v>
      </c>
      <c r="W693" s="3" cm="1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s="3" t="e">
        <f>IF(Table13[[#This Row],[Category All]]="Category 1",Table13[[#This Row],[Base Abalone Value]]*1.5,NA())</f>
        <v>#N/A</v>
      </c>
      <c r="Y693" s="3">
        <f>IF(Table13[[#This Row],[Category All]]="Category 2",Table13[[#This Row],[Base Abalone Value]]*0.8,NA())</f>
        <v>0.69062400000000013</v>
      </c>
      <c r="Z693" s="3" t="e">
        <f>IF(Table13[[#This Row],[Category All]]="Category 3",Table13[[#This Row],[Base Abalone Value]],NA())</f>
        <v>#N/A</v>
      </c>
    </row>
    <row r="694" spans="1:26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 s="3">
        <f>SUM(1,(1/3)*(Table13[[#This Row],[Length]]-0.5),(1/3)*(Table13[[#This Row],[Diameter]]-0.4),(1/3)*(Table13[[#This Row],[Height]]-0.4)*Table13[[#This Row],[Whole_weight]]*0.5)</f>
        <v>1.0873733333333335</v>
      </c>
      <c r="W694" s="3" cm="1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 s="3">
        <f>IF(Table13[[#This Row],[Category All]]="Category 1",Table13[[#This Row],[Base Abalone Value]]*1.5,NA())</f>
        <v>1.6310600000000002</v>
      </c>
      <c r="Y694" s="3" t="e">
        <f>IF(Table13[[#This Row],[Category All]]="Category 2",Table13[[#This Row],[Base Abalone Value]]*0.8,NA())</f>
        <v>#N/A</v>
      </c>
      <c r="Z694" s="3" t="e">
        <f>IF(Table13[[#This Row],[Category All]]="Category 3",Table13[[#This Row],[Base Abalone Value]],NA())</f>
        <v>#N/A</v>
      </c>
    </row>
    <row r="695" spans="1:26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 s="3">
        <f>SUM(1,(1/3)*(Table13[[#This Row],[Length]]-0.5),(1/3)*(Table13[[#This Row],[Diameter]]-0.4),(1/3)*(Table13[[#This Row],[Height]]-0.4)*Table13[[#This Row],[Whole_weight]]*0.5)</f>
        <v>1.0235208333333334</v>
      </c>
      <c r="W695" s="3" cm="1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s="3" t="e">
        <f>IF(Table13[[#This Row],[Category All]]="Category 1",Table13[[#This Row],[Base Abalone Value]]*1.5,NA())</f>
        <v>#N/A</v>
      </c>
      <c r="Y695" s="3" t="e">
        <f>IF(Table13[[#This Row],[Category All]]="Category 2",Table13[[#This Row],[Base Abalone Value]]*0.8,NA())</f>
        <v>#N/A</v>
      </c>
      <c r="Z695" s="3">
        <f>IF(Table13[[#This Row],[Category All]]="Category 3",Table13[[#This Row],[Base Abalone Value]],NA())</f>
        <v>1.0235208333333334</v>
      </c>
    </row>
    <row r="696" spans="1:26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 s="3">
        <f>SUM(1,(1/3)*(Table13[[#This Row],[Length]]-0.5),(1/3)*(Table13[[#This Row],[Diameter]]-0.4),(1/3)*(Table13[[#This Row],[Height]]-0.4)*Table13[[#This Row],[Whole_weight]]*0.5)</f>
        <v>0.96386374999999991</v>
      </c>
      <c r="W696" s="3" cm="1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s="3" t="e">
        <f>IF(Table13[[#This Row],[Category All]]="Category 1",Table13[[#This Row],[Base Abalone Value]]*1.5,NA())</f>
        <v>#N/A</v>
      </c>
      <c r="Y696" s="3">
        <f>IF(Table13[[#This Row],[Category All]]="Category 2",Table13[[#This Row],[Base Abalone Value]]*0.8,NA())</f>
        <v>0.77109099999999997</v>
      </c>
      <c r="Z696" s="3" t="e">
        <f>IF(Table13[[#This Row],[Category All]]="Category 3",Table13[[#This Row],[Base Abalone Value]],NA())</f>
        <v>#N/A</v>
      </c>
    </row>
    <row r="697" spans="1:26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 s="3">
        <f>SUM(1,(1/3)*(Table13[[#This Row],[Length]]-0.5),(1/3)*(Table13[[#This Row],[Diameter]]-0.4),(1/3)*(Table13[[#This Row],[Height]]-0.4)*Table13[[#This Row],[Whole_weight]]*0.5)</f>
        <v>1.0120416666666667</v>
      </c>
      <c r="W697" s="3" cm="1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s="3" t="e">
        <f>IF(Table13[[#This Row],[Category All]]="Category 1",Table13[[#This Row],[Base Abalone Value]]*1.5,NA())</f>
        <v>#N/A</v>
      </c>
      <c r="Y697" s="3">
        <f>IF(Table13[[#This Row],[Category All]]="Category 2",Table13[[#This Row],[Base Abalone Value]]*0.8,NA())</f>
        <v>0.80963333333333343</v>
      </c>
      <c r="Z697" s="3" t="e">
        <f>IF(Table13[[#This Row],[Category All]]="Category 3",Table13[[#This Row],[Base Abalone Value]],NA())</f>
        <v>#N/A</v>
      </c>
    </row>
    <row r="698" spans="1:26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 s="3">
        <f>SUM(1,(1/3)*(Table13[[#This Row],[Length]]-0.5),(1/3)*(Table13[[#This Row],[Diameter]]-0.4),(1/3)*(Table13[[#This Row],[Height]]-0.4)*Table13[[#This Row],[Whole_weight]]*0.5)</f>
        <v>0.95955416666666671</v>
      </c>
      <c r="W698" s="3" cm="1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s="3" t="e">
        <f>IF(Table13[[#This Row],[Category All]]="Category 1",Table13[[#This Row],[Base Abalone Value]]*1.5,NA())</f>
        <v>#N/A</v>
      </c>
      <c r="Y698" s="3">
        <f>IF(Table13[[#This Row],[Category All]]="Category 2",Table13[[#This Row],[Base Abalone Value]]*0.8,NA())</f>
        <v>0.76764333333333346</v>
      </c>
      <c r="Z698" s="3" t="e">
        <f>IF(Table13[[#This Row],[Category All]]="Category 3",Table13[[#This Row],[Base Abalone Value]],NA())</f>
        <v>#N/A</v>
      </c>
    </row>
    <row r="699" spans="1:26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 s="3">
        <f>SUM(1,(1/3)*(Table13[[#This Row],[Length]]-0.5),(1/3)*(Table13[[#This Row],[Diameter]]-0.4),(1/3)*(Table13[[#This Row],[Height]]-0.4)*Table13[[#This Row],[Whole_weight]]*0.5)</f>
        <v>0.94650000000000001</v>
      </c>
      <c r="W699" s="3" cm="1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s="3" t="e">
        <f>IF(Table13[[#This Row],[Category All]]="Category 1",Table13[[#This Row],[Base Abalone Value]]*1.5,NA())</f>
        <v>#N/A</v>
      </c>
      <c r="Y699" s="3">
        <f>IF(Table13[[#This Row],[Category All]]="Category 2",Table13[[#This Row],[Base Abalone Value]]*0.8,NA())</f>
        <v>0.7572000000000001</v>
      </c>
      <c r="Z699" s="3" t="e">
        <f>IF(Table13[[#This Row],[Category All]]="Category 3",Table13[[#This Row],[Base Abalone Value]],NA())</f>
        <v>#N/A</v>
      </c>
    </row>
    <row r="700" spans="1:26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 s="3">
        <f>SUM(1,(1/3)*(Table13[[#This Row],[Length]]-0.5),(1/3)*(Table13[[#This Row],[Diameter]]-0.4),(1/3)*(Table13[[#This Row],[Height]]-0.4)*Table13[[#This Row],[Whole_weight]]*0.5)</f>
        <v>0.9484016666666667</v>
      </c>
      <c r="W700" s="3" cm="1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s="3" t="e">
        <f>IF(Table13[[#This Row],[Category All]]="Category 1",Table13[[#This Row],[Base Abalone Value]]*1.5,NA())</f>
        <v>#N/A</v>
      </c>
      <c r="Y700" s="3">
        <f>IF(Table13[[#This Row],[Category All]]="Category 2",Table13[[#This Row],[Base Abalone Value]]*0.8,NA())</f>
        <v>0.75872133333333336</v>
      </c>
      <c r="Z700" s="3" t="e">
        <f>IF(Table13[[#This Row],[Category All]]="Category 3",Table13[[#This Row],[Base Abalone Value]],NA())</f>
        <v>#N/A</v>
      </c>
    </row>
    <row r="701" spans="1:26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 s="3">
        <f>SUM(1,(1/3)*(Table13[[#This Row],[Length]]-0.5),(1/3)*(Table13[[#This Row],[Diameter]]-0.4),(1/3)*(Table13[[#This Row],[Height]]-0.4)*Table13[[#This Row],[Whole_weight]]*0.5)</f>
        <v>1.0011666666666668</v>
      </c>
      <c r="W701" s="3" cm="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s="3" t="e">
        <f>IF(Table13[[#This Row],[Category All]]="Category 1",Table13[[#This Row],[Base Abalone Value]]*1.5,NA())</f>
        <v>#N/A</v>
      </c>
      <c r="Y701" s="3" t="e">
        <f>IF(Table13[[#This Row],[Category All]]="Category 2",Table13[[#This Row],[Base Abalone Value]]*0.8,NA())</f>
        <v>#N/A</v>
      </c>
      <c r="Z701" s="3">
        <f>IF(Table13[[#This Row],[Category All]]="Category 3",Table13[[#This Row],[Base Abalone Value]],NA())</f>
        <v>1.0011666666666668</v>
      </c>
    </row>
    <row r="702" spans="1:26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 s="3">
        <f>SUM(1,(1/3)*(Table13[[#This Row],[Length]]-0.5),(1/3)*(Table13[[#This Row],[Diameter]]-0.4),(1/3)*(Table13[[#This Row],[Height]]-0.4)*Table13[[#This Row],[Whole_weight]]*0.5)</f>
        <v>1.0620166666666666</v>
      </c>
      <c r="W702" s="3" cm="1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s="3" t="e">
        <f>IF(Table13[[#This Row],[Category All]]="Category 1",Table13[[#This Row],[Base Abalone Value]]*1.5,NA())</f>
        <v>#N/A</v>
      </c>
      <c r="Y702" s="3" t="e">
        <f>IF(Table13[[#This Row],[Category All]]="Category 2",Table13[[#This Row],[Base Abalone Value]]*0.8,NA())</f>
        <v>#N/A</v>
      </c>
      <c r="Z702" s="3">
        <f>IF(Table13[[#This Row],[Category All]]="Category 3",Table13[[#This Row],[Base Abalone Value]],NA())</f>
        <v>1.0620166666666666</v>
      </c>
    </row>
    <row r="703" spans="1:26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 s="3">
        <f>SUM(1,(1/3)*(Table13[[#This Row],[Length]]-0.5),(1/3)*(Table13[[#This Row],[Diameter]]-0.4),(1/3)*(Table13[[#This Row],[Height]]-0.4)*Table13[[#This Row],[Whole_weight]]*0.5)</f>
        <v>1.0738391666666667</v>
      </c>
      <c r="W703" s="3" cm="1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s="3" t="e">
        <f>IF(Table13[[#This Row],[Category All]]="Category 1",Table13[[#This Row],[Base Abalone Value]]*1.5,NA())</f>
        <v>#N/A</v>
      </c>
      <c r="Y703" s="3" t="e">
        <f>IF(Table13[[#This Row],[Category All]]="Category 2",Table13[[#This Row],[Base Abalone Value]]*0.8,NA())</f>
        <v>#N/A</v>
      </c>
      <c r="Z703" s="3">
        <f>IF(Table13[[#This Row],[Category All]]="Category 3",Table13[[#This Row],[Base Abalone Value]],NA())</f>
        <v>1.0738391666666667</v>
      </c>
    </row>
    <row r="704" spans="1:26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 s="3">
        <f>SUM(1,(1/3)*(Table13[[#This Row],[Length]]-0.5),(1/3)*(Table13[[#This Row],[Diameter]]-0.4),(1/3)*(Table13[[#This Row],[Height]]-0.4)*Table13[[#This Row],[Whole_weight]]*0.5)</f>
        <v>0.99358833333333352</v>
      </c>
      <c r="W704" s="3" cm="1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s="3" t="e">
        <f>IF(Table13[[#This Row],[Category All]]="Category 1",Table13[[#This Row],[Base Abalone Value]]*1.5,NA())</f>
        <v>#N/A</v>
      </c>
      <c r="Y704" s="3">
        <f>IF(Table13[[#This Row],[Category All]]="Category 2",Table13[[#This Row],[Base Abalone Value]]*0.8,NA())</f>
        <v>0.79487066666666684</v>
      </c>
      <c r="Z704" s="3" t="e">
        <f>IF(Table13[[#This Row],[Category All]]="Category 3",Table13[[#This Row],[Base Abalone Value]],NA())</f>
        <v>#N/A</v>
      </c>
    </row>
    <row r="705" spans="1:26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 s="3">
        <f>SUM(1,(1/3)*(Table13[[#This Row],[Length]]-0.5),(1/3)*(Table13[[#This Row],[Diameter]]-0.4),(1/3)*(Table13[[#This Row],[Height]]-0.4)*Table13[[#This Row],[Whole_weight]]*0.5)</f>
        <v>1.0671166666666667</v>
      </c>
      <c r="W705" s="3" cm="1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s="3" t="e">
        <f>IF(Table13[[#This Row],[Category All]]="Category 1",Table13[[#This Row],[Base Abalone Value]]*1.5,NA())</f>
        <v>#N/A</v>
      </c>
      <c r="Y705" s="3" t="e">
        <f>IF(Table13[[#This Row],[Category All]]="Category 2",Table13[[#This Row],[Base Abalone Value]]*0.8,NA())</f>
        <v>#N/A</v>
      </c>
      <c r="Z705" s="3">
        <f>IF(Table13[[#This Row],[Category All]]="Category 3",Table13[[#This Row],[Base Abalone Value]],NA())</f>
        <v>1.0671166666666667</v>
      </c>
    </row>
    <row r="706" spans="1:26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 s="3">
        <f>SUM(1,(1/3)*(Table13[[#This Row],[Length]]-0.5),(1/3)*(Table13[[#This Row],[Diameter]]-0.4),(1/3)*(Table13[[#This Row],[Height]]-0.4)*Table13[[#This Row],[Whole_weight]]*0.5)</f>
        <v>1.0575179166666666</v>
      </c>
      <c r="W706" s="3" cm="1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s="3" t="e">
        <f>IF(Table13[[#This Row],[Category All]]="Category 1",Table13[[#This Row],[Base Abalone Value]]*1.5,NA())</f>
        <v>#N/A</v>
      </c>
      <c r="Y706" s="3" t="e">
        <f>IF(Table13[[#This Row],[Category All]]="Category 2",Table13[[#This Row],[Base Abalone Value]]*0.8,NA())</f>
        <v>#N/A</v>
      </c>
      <c r="Z706" s="3">
        <f>IF(Table13[[#This Row],[Category All]]="Category 3",Table13[[#This Row],[Base Abalone Value]],NA())</f>
        <v>1.0575179166666666</v>
      </c>
    </row>
    <row r="707" spans="1:26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 s="3">
        <f>SUM(1,(1/3)*(Table13[[#This Row],[Length]]-0.5),(1/3)*(Table13[[#This Row],[Diameter]]-0.4),(1/3)*(Table13[[#This Row],[Height]]-0.4)*Table13[[#This Row],[Whole_weight]]*0.5)</f>
        <v>0.9527633333333333</v>
      </c>
      <c r="W707" s="3" cm="1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s="3" t="e">
        <f>IF(Table13[[#This Row],[Category All]]="Category 1",Table13[[#This Row],[Base Abalone Value]]*1.5,NA())</f>
        <v>#N/A</v>
      </c>
      <c r="Y707" s="3">
        <f>IF(Table13[[#This Row],[Category All]]="Category 2",Table13[[#This Row],[Base Abalone Value]]*0.8,NA())</f>
        <v>0.7622106666666667</v>
      </c>
      <c r="Z707" s="3" t="e">
        <f>IF(Table13[[#This Row],[Category All]]="Category 3",Table13[[#This Row],[Base Abalone Value]],NA())</f>
        <v>#N/A</v>
      </c>
    </row>
    <row r="708" spans="1:26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 s="3">
        <f>SUM(1,(1/3)*(Table13[[#This Row],[Length]]-0.5),(1/3)*(Table13[[#This Row],[Diameter]]-0.4),(1/3)*(Table13[[#This Row],[Height]]-0.4)*Table13[[#This Row],[Whole_weight]]*0.5)</f>
        <v>0.86762416666666664</v>
      </c>
      <c r="W708" s="3" cm="1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s="3" t="e">
        <f>IF(Table13[[#This Row],[Category All]]="Category 1",Table13[[#This Row],[Base Abalone Value]]*1.5,NA())</f>
        <v>#N/A</v>
      </c>
      <c r="Y708" s="3">
        <f>IF(Table13[[#This Row],[Category All]]="Category 2",Table13[[#This Row],[Base Abalone Value]]*0.8,NA())</f>
        <v>0.6940993333333334</v>
      </c>
      <c r="Z708" s="3" t="e">
        <f>IF(Table13[[#This Row],[Category All]]="Category 3",Table13[[#This Row],[Base Abalone Value]],NA())</f>
        <v>#N/A</v>
      </c>
    </row>
    <row r="709" spans="1:26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 s="3">
        <f>SUM(1,(1/3)*(Table13[[#This Row],[Length]]-0.5),(1/3)*(Table13[[#This Row],[Diameter]]-0.4),(1/3)*(Table13[[#This Row],[Height]]-0.4)*Table13[[#This Row],[Whole_weight]]*0.5)</f>
        <v>0.96227125000000002</v>
      </c>
      <c r="W709" s="3" cm="1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s="3" t="e">
        <f>IF(Table13[[#This Row],[Category All]]="Category 1",Table13[[#This Row],[Base Abalone Value]]*1.5,NA())</f>
        <v>#N/A</v>
      </c>
      <c r="Y709" s="3">
        <f>IF(Table13[[#This Row],[Category All]]="Category 2",Table13[[#This Row],[Base Abalone Value]]*0.8,NA())</f>
        <v>0.76981700000000008</v>
      </c>
      <c r="Z709" s="3" t="e">
        <f>IF(Table13[[#This Row],[Category All]]="Category 3",Table13[[#This Row],[Base Abalone Value]],NA())</f>
        <v>#N/A</v>
      </c>
    </row>
    <row r="710" spans="1:26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 s="3">
        <f>SUM(1,(1/3)*(Table13[[#This Row],[Length]]-0.5),(1/3)*(Table13[[#This Row],[Diameter]]-0.4),(1/3)*(Table13[[#This Row],[Height]]-0.4)*Table13[[#This Row],[Whole_weight]]*0.5)</f>
        <v>0.8159183333333333</v>
      </c>
      <c r="W710" s="3" cm="1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s="3" t="e">
        <f>IF(Table13[[#This Row],[Category All]]="Category 1",Table13[[#This Row],[Base Abalone Value]]*1.5,NA())</f>
        <v>#N/A</v>
      </c>
      <c r="Y710" s="3">
        <f>IF(Table13[[#This Row],[Category All]]="Category 2",Table13[[#This Row],[Base Abalone Value]]*0.8,NA())</f>
        <v>0.65273466666666669</v>
      </c>
      <c r="Z710" s="3" t="e">
        <f>IF(Table13[[#This Row],[Category All]]="Category 3",Table13[[#This Row],[Base Abalone Value]],NA())</f>
        <v>#N/A</v>
      </c>
    </row>
    <row r="711" spans="1:26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 s="3">
        <f>SUM(1,(1/3)*(Table13[[#This Row],[Length]]-0.5),(1/3)*(Table13[[#This Row],[Diameter]]-0.4),(1/3)*(Table13[[#This Row],[Height]]-0.4)*Table13[[#This Row],[Whole_weight]]*0.5)</f>
        <v>1.0065183333333334</v>
      </c>
      <c r="W711" s="3" cm="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s="3" t="e">
        <f>IF(Table13[[#This Row],[Category All]]="Category 1",Table13[[#This Row],[Base Abalone Value]]*1.5,NA())</f>
        <v>#N/A</v>
      </c>
      <c r="Y711" s="3" t="e">
        <f>IF(Table13[[#This Row],[Category All]]="Category 2",Table13[[#This Row],[Base Abalone Value]]*0.8,NA())</f>
        <v>#N/A</v>
      </c>
      <c r="Z711" s="3">
        <f>IF(Table13[[#This Row],[Category All]]="Category 3",Table13[[#This Row],[Base Abalone Value]],NA())</f>
        <v>1.0065183333333334</v>
      </c>
    </row>
    <row r="712" spans="1:26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 s="3">
        <f>SUM(1,(1/3)*(Table13[[#This Row],[Length]]-0.5),(1/3)*(Table13[[#This Row],[Diameter]]-0.4),(1/3)*(Table13[[#This Row],[Height]]-0.4)*Table13[[#This Row],[Whole_weight]]*0.5)</f>
        <v>1.0230816666666667</v>
      </c>
      <c r="W712" s="3" cm="1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s="3" t="e">
        <f>IF(Table13[[#This Row],[Category All]]="Category 1",Table13[[#This Row],[Base Abalone Value]]*1.5,NA())</f>
        <v>#N/A</v>
      </c>
      <c r="Y712" s="3" t="e">
        <f>IF(Table13[[#This Row],[Category All]]="Category 2",Table13[[#This Row],[Base Abalone Value]]*0.8,NA())</f>
        <v>#N/A</v>
      </c>
      <c r="Z712" s="3">
        <f>IF(Table13[[#This Row],[Category All]]="Category 3",Table13[[#This Row],[Base Abalone Value]],NA())</f>
        <v>1.0230816666666667</v>
      </c>
    </row>
    <row r="713" spans="1:26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 s="3">
        <f>SUM(1,(1/3)*(Table13[[#This Row],[Length]]-0.5),(1/3)*(Table13[[#This Row],[Diameter]]-0.4),(1/3)*(Table13[[#This Row],[Height]]-0.4)*Table13[[#This Row],[Whole_weight]]*0.5)</f>
        <v>0.90734249999999994</v>
      </c>
      <c r="W713" s="3" cm="1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s="3" t="e">
        <f>IF(Table13[[#This Row],[Category All]]="Category 1",Table13[[#This Row],[Base Abalone Value]]*1.5,NA())</f>
        <v>#N/A</v>
      </c>
      <c r="Y713" s="3">
        <f>IF(Table13[[#This Row],[Category All]]="Category 2",Table13[[#This Row],[Base Abalone Value]]*0.8,NA())</f>
        <v>0.72587400000000002</v>
      </c>
      <c r="Z713" s="3" t="e">
        <f>IF(Table13[[#This Row],[Category All]]="Category 3",Table13[[#This Row],[Base Abalone Value]],NA())</f>
        <v>#N/A</v>
      </c>
    </row>
    <row r="714" spans="1:26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 s="3">
        <f>SUM(1,(1/3)*(Table13[[#This Row],[Length]]-0.5),(1/3)*(Table13[[#This Row],[Diameter]]-0.4),(1/3)*(Table13[[#This Row],[Height]]-0.4)*Table13[[#This Row],[Whole_weight]]*0.5)</f>
        <v>1.0362608333333332</v>
      </c>
      <c r="W714" s="3" cm="1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s="3" t="e">
        <f>IF(Table13[[#This Row],[Category All]]="Category 1",Table13[[#This Row],[Base Abalone Value]]*1.5,NA())</f>
        <v>#N/A</v>
      </c>
      <c r="Y714" s="3" t="e">
        <f>IF(Table13[[#This Row],[Category All]]="Category 2",Table13[[#This Row],[Base Abalone Value]]*0.8,NA())</f>
        <v>#N/A</v>
      </c>
      <c r="Z714" s="3">
        <f>IF(Table13[[#This Row],[Category All]]="Category 3",Table13[[#This Row],[Base Abalone Value]],NA())</f>
        <v>1.0362608333333332</v>
      </c>
    </row>
    <row r="715" spans="1:26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 s="3">
        <f>SUM(1,(1/3)*(Table13[[#This Row],[Length]]-0.5),(1/3)*(Table13[[#This Row],[Diameter]]-0.4),(1/3)*(Table13[[#This Row],[Height]]-0.4)*Table13[[#This Row],[Whole_weight]]*0.5)</f>
        <v>0.93238166666666666</v>
      </c>
      <c r="W715" s="3" cm="1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s="3" t="e">
        <f>IF(Table13[[#This Row],[Category All]]="Category 1",Table13[[#This Row],[Base Abalone Value]]*1.5,NA())</f>
        <v>#N/A</v>
      </c>
      <c r="Y715" s="3">
        <f>IF(Table13[[#This Row],[Category All]]="Category 2",Table13[[#This Row],[Base Abalone Value]]*0.8,NA())</f>
        <v>0.74590533333333342</v>
      </c>
      <c r="Z715" s="3" t="e">
        <f>IF(Table13[[#This Row],[Category All]]="Category 3",Table13[[#This Row],[Base Abalone Value]],NA())</f>
        <v>#N/A</v>
      </c>
    </row>
    <row r="716" spans="1:26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 s="3">
        <f>SUM(1,(1/3)*(Table13[[#This Row],[Length]]-0.5),(1/3)*(Table13[[#This Row],[Diameter]]-0.4),(1/3)*(Table13[[#This Row],[Height]]-0.4)*Table13[[#This Row],[Whole_weight]]*0.5)</f>
        <v>1.0025333333333333</v>
      </c>
      <c r="W716" s="3" cm="1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s="3" t="e">
        <f>IF(Table13[[#This Row],[Category All]]="Category 1",Table13[[#This Row],[Base Abalone Value]]*1.5,NA())</f>
        <v>#N/A</v>
      </c>
      <c r="Y716" s="3" t="e">
        <f>IF(Table13[[#This Row],[Category All]]="Category 2",Table13[[#This Row],[Base Abalone Value]]*0.8,NA())</f>
        <v>#N/A</v>
      </c>
      <c r="Z716" s="3">
        <f>IF(Table13[[#This Row],[Category All]]="Category 3",Table13[[#This Row],[Base Abalone Value]],NA())</f>
        <v>1.0025333333333333</v>
      </c>
    </row>
    <row r="717" spans="1:26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 s="3">
        <f>SUM(1,(1/3)*(Table13[[#This Row],[Length]]-0.5),(1/3)*(Table13[[#This Row],[Diameter]]-0.4),(1/3)*(Table13[[#This Row],[Height]]-0.4)*Table13[[#This Row],[Whole_weight]]*0.5)</f>
        <v>0.93467833333333328</v>
      </c>
      <c r="W717" s="3" cm="1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s="3" t="e">
        <f>IF(Table13[[#This Row],[Category All]]="Category 1",Table13[[#This Row],[Base Abalone Value]]*1.5,NA())</f>
        <v>#N/A</v>
      </c>
      <c r="Y717" s="3">
        <f>IF(Table13[[#This Row],[Category All]]="Category 2",Table13[[#This Row],[Base Abalone Value]]*0.8,NA())</f>
        <v>0.74774266666666667</v>
      </c>
      <c r="Z717" s="3" t="e">
        <f>IF(Table13[[#This Row],[Category All]]="Category 3",Table13[[#This Row],[Base Abalone Value]],NA())</f>
        <v>#N/A</v>
      </c>
    </row>
    <row r="718" spans="1:26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 s="3">
        <f>SUM(1,(1/3)*(Table13[[#This Row],[Length]]-0.5),(1/3)*(Table13[[#This Row],[Diameter]]-0.4),(1/3)*(Table13[[#This Row],[Height]]-0.4)*Table13[[#This Row],[Whole_weight]]*0.5)</f>
        <v>1.0010395833333334</v>
      </c>
      <c r="W718" s="3" cm="1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s="3" t="e">
        <f>IF(Table13[[#This Row],[Category All]]="Category 1",Table13[[#This Row],[Base Abalone Value]]*1.5,NA())</f>
        <v>#N/A</v>
      </c>
      <c r="Y718" s="3" t="e">
        <f>IF(Table13[[#This Row],[Category All]]="Category 2",Table13[[#This Row],[Base Abalone Value]]*0.8,NA())</f>
        <v>#N/A</v>
      </c>
      <c r="Z718" s="3">
        <f>IF(Table13[[#This Row],[Category All]]="Category 3",Table13[[#This Row],[Base Abalone Value]],NA())</f>
        <v>1.0010395833333334</v>
      </c>
    </row>
    <row r="719" spans="1:26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 s="3">
        <f>SUM(1,(1/3)*(Table13[[#This Row],[Length]]-0.5),(1/3)*(Table13[[#This Row],[Diameter]]-0.4),(1/3)*(Table13[[#This Row],[Height]]-0.4)*Table13[[#This Row],[Whole_weight]]*0.5)</f>
        <v>1.0440283333333333</v>
      </c>
      <c r="W719" s="3" cm="1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s="3" t="e">
        <f>IF(Table13[[#This Row],[Category All]]="Category 1",Table13[[#This Row],[Base Abalone Value]]*1.5,NA())</f>
        <v>#N/A</v>
      </c>
      <c r="Y719" s="3" t="e">
        <f>IF(Table13[[#This Row],[Category All]]="Category 2",Table13[[#This Row],[Base Abalone Value]]*0.8,NA())</f>
        <v>#N/A</v>
      </c>
      <c r="Z719" s="3">
        <f>IF(Table13[[#This Row],[Category All]]="Category 3",Table13[[#This Row],[Base Abalone Value]],NA())</f>
        <v>1.0440283333333333</v>
      </c>
    </row>
    <row r="720" spans="1:26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 s="3">
        <f>SUM(1,(1/3)*(Table13[[#This Row],[Length]]-0.5),(1/3)*(Table13[[#This Row],[Diameter]]-0.4),(1/3)*(Table13[[#This Row],[Height]]-0.4)*Table13[[#This Row],[Whole_weight]]*0.5)</f>
        <v>0.91946833333333333</v>
      </c>
      <c r="W720" s="3" cm="1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s="3" t="e">
        <f>IF(Table13[[#This Row],[Category All]]="Category 1",Table13[[#This Row],[Base Abalone Value]]*1.5,NA())</f>
        <v>#N/A</v>
      </c>
      <c r="Y720" s="3">
        <f>IF(Table13[[#This Row],[Category All]]="Category 2",Table13[[#This Row],[Base Abalone Value]]*0.8,NA())</f>
        <v>0.73557466666666671</v>
      </c>
      <c r="Z720" s="3" t="e">
        <f>IF(Table13[[#This Row],[Category All]]="Category 3",Table13[[#This Row],[Base Abalone Value]],NA())</f>
        <v>#N/A</v>
      </c>
    </row>
    <row r="721" spans="1:26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 s="3">
        <f>SUM(1,(1/3)*(Table13[[#This Row],[Length]]-0.5),(1/3)*(Table13[[#This Row],[Diameter]]-0.4),(1/3)*(Table13[[#This Row],[Height]]-0.4)*Table13[[#This Row],[Whole_weight]]*0.5)</f>
        <v>1.0239770833333333</v>
      </c>
      <c r="W721" s="3" cm="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s="3" t="e">
        <f>IF(Table13[[#This Row],[Category All]]="Category 1",Table13[[#This Row],[Base Abalone Value]]*1.5,NA())</f>
        <v>#N/A</v>
      </c>
      <c r="Y721" s="3" t="e">
        <f>IF(Table13[[#This Row],[Category All]]="Category 2",Table13[[#This Row],[Base Abalone Value]]*0.8,NA())</f>
        <v>#N/A</v>
      </c>
      <c r="Z721" s="3">
        <f>IF(Table13[[#This Row],[Category All]]="Category 3",Table13[[#This Row],[Base Abalone Value]],NA())</f>
        <v>1.0239770833333333</v>
      </c>
    </row>
    <row r="722" spans="1:26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 s="3">
        <f>SUM(1,(1/3)*(Table13[[#This Row],[Length]]-0.5),(1/3)*(Table13[[#This Row],[Diameter]]-0.4),(1/3)*(Table13[[#This Row],[Height]]-0.4)*Table13[[#This Row],[Whole_weight]]*0.5)</f>
        <v>1.0514845833333331</v>
      </c>
      <c r="W722" s="3" cm="1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s="3" t="e">
        <f>IF(Table13[[#This Row],[Category All]]="Category 1",Table13[[#This Row],[Base Abalone Value]]*1.5,NA())</f>
        <v>#N/A</v>
      </c>
      <c r="Y722" s="3" t="e">
        <f>IF(Table13[[#This Row],[Category All]]="Category 2",Table13[[#This Row],[Base Abalone Value]]*0.8,NA())</f>
        <v>#N/A</v>
      </c>
      <c r="Z722" s="3">
        <f>IF(Table13[[#This Row],[Category All]]="Category 3",Table13[[#This Row],[Base Abalone Value]],NA())</f>
        <v>1.0514845833333331</v>
      </c>
    </row>
    <row r="723" spans="1:26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 s="3">
        <f>SUM(1,(1/3)*(Table13[[#This Row],[Length]]-0.5),(1/3)*(Table13[[#This Row],[Diameter]]-0.4),(1/3)*(Table13[[#This Row],[Height]]-0.4)*Table13[[#This Row],[Whole_weight]]*0.5)</f>
        <v>0.81308124999999998</v>
      </c>
      <c r="W723" s="3" cm="1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s="3" t="e">
        <f>IF(Table13[[#This Row],[Category All]]="Category 1",Table13[[#This Row],[Base Abalone Value]]*1.5,NA())</f>
        <v>#N/A</v>
      </c>
      <c r="Y723" s="3">
        <f>IF(Table13[[#This Row],[Category All]]="Category 2",Table13[[#This Row],[Base Abalone Value]]*0.8,NA())</f>
        <v>0.65046500000000007</v>
      </c>
      <c r="Z723" s="3" t="e">
        <f>IF(Table13[[#This Row],[Category All]]="Category 3",Table13[[#This Row],[Base Abalone Value]],NA())</f>
        <v>#N/A</v>
      </c>
    </row>
    <row r="724" spans="1:26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 s="3">
        <f>SUM(1,(1/3)*(Table13[[#This Row],[Length]]-0.5),(1/3)*(Table13[[#This Row],[Diameter]]-0.4),(1/3)*(Table13[[#This Row],[Height]]-0.4)*Table13[[#This Row],[Whole_weight]]*0.5)</f>
        <v>1.0353308333333333</v>
      </c>
      <c r="W724" s="3" cm="1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s="3" t="e">
        <f>IF(Table13[[#This Row],[Category All]]="Category 1",Table13[[#This Row],[Base Abalone Value]]*1.5,NA())</f>
        <v>#N/A</v>
      </c>
      <c r="Y724" s="3" t="e">
        <f>IF(Table13[[#This Row],[Category All]]="Category 2",Table13[[#This Row],[Base Abalone Value]]*0.8,NA())</f>
        <v>#N/A</v>
      </c>
      <c r="Z724" s="3">
        <f>IF(Table13[[#This Row],[Category All]]="Category 3",Table13[[#This Row],[Base Abalone Value]],NA())</f>
        <v>1.0353308333333333</v>
      </c>
    </row>
    <row r="725" spans="1:26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 s="3">
        <f>SUM(1,(1/3)*(Table13[[#This Row],[Length]]-0.5),(1/3)*(Table13[[#This Row],[Diameter]]-0.4),(1/3)*(Table13[[#This Row],[Height]]-0.4)*Table13[[#This Row],[Whole_weight]]*0.5)</f>
        <v>0.94463791666666663</v>
      </c>
      <c r="W725" s="3" cm="1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s="3" t="e">
        <f>IF(Table13[[#This Row],[Category All]]="Category 1",Table13[[#This Row],[Base Abalone Value]]*1.5,NA())</f>
        <v>#N/A</v>
      </c>
      <c r="Y725" s="3">
        <f>IF(Table13[[#This Row],[Category All]]="Category 2",Table13[[#This Row],[Base Abalone Value]]*0.8,NA())</f>
        <v>0.75571033333333337</v>
      </c>
      <c r="Z725" s="3" t="e">
        <f>IF(Table13[[#This Row],[Category All]]="Category 3",Table13[[#This Row],[Base Abalone Value]],NA())</f>
        <v>#N/A</v>
      </c>
    </row>
    <row r="726" spans="1:26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 s="3">
        <f>SUM(1,(1/3)*(Table13[[#This Row],[Length]]-0.5),(1/3)*(Table13[[#This Row],[Diameter]]-0.4),(1/3)*(Table13[[#This Row],[Height]]-0.4)*Table13[[#This Row],[Whole_weight]]*0.5)</f>
        <v>0.96542666666666666</v>
      </c>
      <c r="W726" s="3" cm="1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s="3" t="e">
        <f>IF(Table13[[#This Row],[Category All]]="Category 1",Table13[[#This Row],[Base Abalone Value]]*1.5,NA())</f>
        <v>#N/A</v>
      </c>
      <c r="Y726" s="3">
        <f>IF(Table13[[#This Row],[Category All]]="Category 2",Table13[[#This Row],[Base Abalone Value]]*0.8,NA())</f>
        <v>0.77234133333333332</v>
      </c>
      <c r="Z726" s="3" t="e">
        <f>IF(Table13[[#This Row],[Category All]]="Category 3",Table13[[#This Row],[Base Abalone Value]],NA())</f>
        <v>#N/A</v>
      </c>
    </row>
    <row r="727" spans="1:26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 s="3">
        <f>SUM(1,(1/3)*(Table13[[#This Row],[Length]]-0.5),(1/3)*(Table13[[#This Row],[Diameter]]-0.4),(1/3)*(Table13[[#This Row],[Height]]-0.4)*Table13[[#This Row],[Whole_weight]]*0.5)</f>
        <v>1.0878008333333333</v>
      </c>
      <c r="W727" s="3" cm="1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s="3" t="e">
        <f>IF(Table13[[#This Row],[Category All]]="Category 1",Table13[[#This Row],[Base Abalone Value]]*1.5,NA())</f>
        <v>#N/A</v>
      </c>
      <c r="Y727" s="3" t="e">
        <f>IF(Table13[[#This Row],[Category All]]="Category 2",Table13[[#This Row],[Base Abalone Value]]*0.8,NA())</f>
        <v>#N/A</v>
      </c>
      <c r="Z727" s="3">
        <f>IF(Table13[[#This Row],[Category All]]="Category 3",Table13[[#This Row],[Base Abalone Value]],NA())</f>
        <v>1.0878008333333333</v>
      </c>
    </row>
    <row r="728" spans="1:26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 s="3">
        <f>SUM(1,(1/3)*(Table13[[#This Row],[Length]]-0.5),(1/3)*(Table13[[#This Row],[Diameter]]-0.4),(1/3)*(Table13[[#This Row],[Height]]-0.4)*Table13[[#This Row],[Whole_weight]]*0.5)</f>
        <v>0.88308124999999993</v>
      </c>
      <c r="W728" s="3" cm="1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s="3" t="e">
        <f>IF(Table13[[#This Row],[Category All]]="Category 1",Table13[[#This Row],[Base Abalone Value]]*1.5,NA())</f>
        <v>#N/A</v>
      </c>
      <c r="Y728" s="3">
        <f>IF(Table13[[#This Row],[Category All]]="Category 2",Table13[[#This Row],[Base Abalone Value]]*0.8,NA())</f>
        <v>0.70646500000000001</v>
      </c>
      <c r="Z728" s="3" t="e">
        <f>IF(Table13[[#This Row],[Category All]]="Category 3",Table13[[#This Row],[Base Abalone Value]],NA())</f>
        <v>#N/A</v>
      </c>
    </row>
    <row r="729" spans="1:26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 s="3">
        <f>SUM(1,(1/3)*(Table13[[#This Row],[Length]]-0.5),(1/3)*(Table13[[#This Row],[Diameter]]-0.4),(1/3)*(Table13[[#This Row],[Height]]-0.4)*Table13[[#This Row],[Whole_weight]]*0.5)</f>
        <v>0.95858500000000002</v>
      </c>
      <c r="W729" s="3" cm="1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s="3" t="e">
        <f>IF(Table13[[#This Row],[Category All]]="Category 1",Table13[[#This Row],[Base Abalone Value]]*1.5,NA())</f>
        <v>#N/A</v>
      </c>
      <c r="Y729" s="3">
        <f>IF(Table13[[#This Row],[Category All]]="Category 2",Table13[[#This Row],[Base Abalone Value]]*0.8,NA())</f>
        <v>0.76686800000000011</v>
      </c>
      <c r="Z729" s="3" t="e">
        <f>IF(Table13[[#This Row],[Category All]]="Category 3",Table13[[#This Row],[Base Abalone Value]],NA())</f>
        <v>#N/A</v>
      </c>
    </row>
    <row r="730" spans="1:26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 s="3">
        <f>SUM(1,(1/3)*(Table13[[#This Row],[Length]]-0.5),(1/3)*(Table13[[#This Row],[Diameter]]-0.4),(1/3)*(Table13[[#This Row],[Height]]-0.4)*Table13[[#This Row],[Whole_weight]]*0.5)</f>
        <v>1.0201995833333333</v>
      </c>
      <c r="W730" s="3" cm="1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s="3" t="e">
        <f>IF(Table13[[#This Row],[Category All]]="Category 1",Table13[[#This Row],[Base Abalone Value]]*1.5,NA())</f>
        <v>#N/A</v>
      </c>
      <c r="Y730" s="3" t="e">
        <f>IF(Table13[[#This Row],[Category All]]="Category 2",Table13[[#This Row],[Base Abalone Value]]*0.8,NA())</f>
        <v>#N/A</v>
      </c>
      <c r="Z730" s="3">
        <f>IF(Table13[[#This Row],[Category All]]="Category 3",Table13[[#This Row],[Base Abalone Value]],NA())</f>
        <v>1.0201995833333333</v>
      </c>
    </row>
    <row r="731" spans="1:26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 s="3">
        <f>SUM(1,(1/3)*(Table13[[#This Row],[Length]]-0.5),(1/3)*(Table13[[#This Row],[Diameter]]-0.4),(1/3)*(Table13[[#This Row],[Height]]-0.4)*Table13[[#This Row],[Whole_weight]]*0.5)</f>
        <v>1.0333749999999999</v>
      </c>
      <c r="W731" s="3" cm="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s="3" t="e">
        <f>IF(Table13[[#This Row],[Category All]]="Category 1",Table13[[#This Row],[Base Abalone Value]]*1.5,NA())</f>
        <v>#N/A</v>
      </c>
      <c r="Y731" s="3" t="e">
        <f>IF(Table13[[#This Row],[Category All]]="Category 2",Table13[[#This Row],[Base Abalone Value]]*0.8,NA())</f>
        <v>#N/A</v>
      </c>
      <c r="Z731" s="3">
        <f>IF(Table13[[#This Row],[Category All]]="Category 3",Table13[[#This Row],[Base Abalone Value]],NA())</f>
        <v>1.0333749999999999</v>
      </c>
    </row>
    <row r="732" spans="1:26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 s="3">
        <f>SUM(1,(1/3)*(Table13[[#This Row],[Length]]-0.5),(1/3)*(Table13[[#This Row],[Diameter]]-0.4),(1/3)*(Table13[[#This Row],[Height]]-0.4)*Table13[[#This Row],[Whole_weight]]*0.5)</f>
        <v>0.9931241666666667</v>
      </c>
      <c r="W732" s="3" cm="1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s="3" t="e">
        <f>IF(Table13[[#This Row],[Category All]]="Category 1",Table13[[#This Row],[Base Abalone Value]]*1.5,NA())</f>
        <v>#N/A</v>
      </c>
      <c r="Y732" s="3">
        <f>IF(Table13[[#This Row],[Category All]]="Category 2",Table13[[#This Row],[Base Abalone Value]]*0.8,NA())</f>
        <v>0.79449933333333345</v>
      </c>
      <c r="Z732" s="3" t="e">
        <f>IF(Table13[[#This Row],[Category All]]="Category 3",Table13[[#This Row],[Base Abalone Value]],NA())</f>
        <v>#N/A</v>
      </c>
    </row>
    <row r="733" spans="1:26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 s="3">
        <f>SUM(1,(1/3)*(Table13[[#This Row],[Length]]-0.5),(1/3)*(Table13[[#This Row],[Diameter]]-0.4),(1/3)*(Table13[[#This Row],[Height]]-0.4)*Table13[[#This Row],[Whole_weight]]*0.5)</f>
        <v>1.0589995833333334</v>
      </c>
      <c r="W733" s="3" cm="1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s="3" t="e">
        <f>IF(Table13[[#This Row],[Category All]]="Category 1",Table13[[#This Row],[Base Abalone Value]]*1.5,NA())</f>
        <v>#N/A</v>
      </c>
      <c r="Y733" s="3" t="e">
        <f>IF(Table13[[#This Row],[Category All]]="Category 2",Table13[[#This Row],[Base Abalone Value]]*0.8,NA())</f>
        <v>#N/A</v>
      </c>
      <c r="Z733" s="3">
        <f>IF(Table13[[#This Row],[Category All]]="Category 3",Table13[[#This Row],[Base Abalone Value]],NA())</f>
        <v>1.0589995833333334</v>
      </c>
    </row>
    <row r="734" spans="1:26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 s="3">
        <f>SUM(1,(1/3)*(Table13[[#This Row],[Length]]-0.5),(1/3)*(Table13[[#This Row],[Diameter]]-0.4),(1/3)*(Table13[[#This Row],[Height]]-0.4)*Table13[[#This Row],[Whole_weight]]*0.5)</f>
        <v>0.96945833333333342</v>
      </c>
      <c r="W734" s="3" cm="1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s="3" t="e">
        <f>IF(Table13[[#This Row],[Category All]]="Category 1",Table13[[#This Row],[Base Abalone Value]]*1.5,NA())</f>
        <v>#N/A</v>
      </c>
      <c r="Y734" s="3">
        <f>IF(Table13[[#This Row],[Category All]]="Category 2",Table13[[#This Row],[Base Abalone Value]]*0.8,NA())</f>
        <v>0.77556666666666674</v>
      </c>
      <c r="Z734" s="3" t="e">
        <f>IF(Table13[[#This Row],[Category All]]="Category 3",Table13[[#This Row],[Base Abalone Value]],NA())</f>
        <v>#N/A</v>
      </c>
    </row>
    <row r="735" spans="1:26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 s="3">
        <f>SUM(1,(1/3)*(Table13[[#This Row],[Length]]-0.5),(1/3)*(Table13[[#This Row],[Diameter]]-0.4),(1/3)*(Table13[[#This Row],[Height]]-0.4)*Table13[[#This Row],[Whole_weight]]*0.5)</f>
        <v>0.91211749999999991</v>
      </c>
      <c r="W735" s="3" cm="1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s="3" t="e">
        <f>IF(Table13[[#This Row],[Category All]]="Category 1",Table13[[#This Row],[Base Abalone Value]]*1.5,NA())</f>
        <v>#N/A</v>
      </c>
      <c r="Y735" s="3">
        <f>IF(Table13[[#This Row],[Category All]]="Category 2",Table13[[#This Row],[Base Abalone Value]]*0.8,NA())</f>
        <v>0.72969399999999995</v>
      </c>
      <c r="Z735" s="3" t="e">
        <f>IF(Table13[[#This Row],[Category All]]="Category 3",Table13[[#This Row],[Base Abalone Value]],NA())</f>
        <v>#N/A</v>
      </c>
    </row>
    <row r="736" spans="1:26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 s="3">
        <f>SUM(1,(1/3)*(Table13[[#This Row],[Length]]-0.5),(1/3)*(Table13[[#This Row],[Diameter]]-0.4),(1/3)*(Table13[[#This Row],[Height]]-0.4)*Table13[[#This Row],[Whole_weight]]*0.5)</f>
        <v>0.90090416666666662</v>
      </c>
      <c r="W736" s="3" cm="1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s="3" t="e">
        <f>IF(Table13[[#This Row],[Category All]]="Category 1",Table13[[#This Row],[Base Abalone Value]]*1.5,NA())</f>
        <v>#N/A</v>
      </c>
      <c r="Y736" s="3">
        <f>IF(Table13[[#This Row],[Category All]]="Category 2",Table13[[#This Row],[Base Abalone Value]]*0.8,NA())</f>
        <v>0.72072333333333338</v>
      </c>
      <c r="Z736" s="3" t="e">
        <f>IF(Table13[[#This Row],[Category All]]="Category 3",Table13[[#This Row],[Base Abalone Value]],NA())</f>
        <v>#N/A</v>
      </c>
    </row>
    <row r="737" spans="1:26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 s="3">
        <f>SUM(1,(1/3)*(Table13[[#This Row],[Length]]-0.5),(1/3)*(Table13[[#This Row],[Diameter]]-0.4),(1/3)*(Table13[[#This Row],[Height]]-0.4)*Table13[[#This Row],[Whole_weight]]*0.5)</f>
        <v>1.0093758333333331</v>
      </c>
      <c r="W737" s="3" cm="1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s="3" t="e">
        <f>IF(Table13[[#This Row],[Category All]]="Category 1",Table13[[#This Row],[Base Abalone Value]]*1.5,NA())</f>
        <v>#N/A</v>
      </c>
      <c r="Y737" s="3">
        <f>IF(Table13[[#This Row],[Category All]]="Category 2",Table13[[#This Row],[Base Abalone Value]]*0.8,NA())</f>
        <v>0.80750066666666653</v>
      </c>
      <c r="Z737" s="3" t="e">
        <f>IF(Table13[[#This Row],[Category All]]="Category 3",Table13[[#This Row],[Base Abalone Value]],NA())</f>
        <v>#N/A</v>
      </c>
    </row>
    <row r="738" spans="1:26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 s="3">
        <f>SUM(1,(1/3)*(Table13[[#This Row],[Length]]-0.5),(1/3)*(Table13[[#This Row],[Diameter]]-0.4),(1/3)*(Table13[[#This Row],[Height]]-0.4)*Table13[[#This Row],[Whole_weight]]*0.5)</f>
        <v>0.99500666666666671</v>
      </c>
      <c r="W738" s="3" cm="1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s="3" t="e">
        <f>IF(Table13[[#This Row],[Category All]]="Category 1",Table13[[#This Row],[Base Abalone Value]]*1.5,NA())</f>
        <v>#N/A</v>
      </c>
      <c r="Y738" s="3">
        <f>IF(Table13[[#This Row],[Category All]]="Category 2",Table13[[#This Row],[Base Abalone Value]]*0.8,NA())</f>
        <v>0.79600533333333345</v>
      </c>
      <c r="Z738" s="3" t="e">
        <f>IF(Table13[[#This Row],[Category All]]="Category 3",Table13[[#This Row],[Base Abalone Value]],NA())</f>
        <v>#N/A</v>
      </c>
    </row>
    <row r="739" spans="1:26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 s="3">
        <f>SUM(1,(1/3)*(Table13[[#This Row],[Length]]-0.5),(1/3)*(Table13[[#This Row],[Diameter]]-0.4),(1/3)*(Table13[[#This Row],[Height]]-0.4)*Table13[[#This Row],[Whole_weight]]*0.5)</f>
        <v>1.0691933333333332</v>
      </c>
      <c r="W739" s="3" cm="1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s="3" t="e">
        <f>IF(Table13[[#This Row],[Category All]]="Category 1",Table13[[#This Row],[Base Abalone Value]]*1.5,NA())</f>
        <v>#N/A</v>
      </c>
      <c r="Y739" s="3" t="e">
        <f>IF(Table13[[#This Row],[Category All]]="Category 2",Table13[[#This Row],[Base Abalone Value]]*0.8,NA())</f>
        <v>#N/A</v>
      </c>
      <c r="Z739" s="3">
        <f>IF(Table13[[#This Row],[Category All]]="Category 3",Table13[[#This Row],[Base Abalone Value]],NA())</f>
        <v>1.0691933333333332</v>
      </c>
    </row>
    <row r="740" spans="1:26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 s="3">
        <f>SUM(1,(1/3)*(Table13[[#This Row],[Length]]-0.5),(1/3)*(Table13[[#This Row],[Diameter]]-0.4),(1/3)*(Table13[[#This Row],[Height]]-0.4)*Table13[[#This Row],[Whole_weight]]*0.5)</f>
        <v>0.9878870833333333</v>
      </c>
      <c r="W740" s="3" cm="1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s="3" t="e">
        <f>IF(Table13[[#This Row],[Category All]]="Category 1",Table13[[#This Row],[Base Abalone Value]]*1.5,NA())</f>
        <v>#N/A</v>
      </c>
      <c r="Y740" s="3" t="e">
        <f>IF(Table13[[#This Row],[Category All]]="Category 2",Table13[[#This Row],[Base Abalone Value]]*0.8,NA())</f>
        <v>#N/A</v>
      </c>
      <c r="Z740" s="3">
        <f>IF(Table13[[#This Row],[Category All]]="Category 3",Table13[[#This Row],[Base Abalone Value]],NA())</f>
        <v>0.9878870833333333</v>
      </c>
    </row>
    <row r="741" spans="1:26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 s="3">
        <f>SUM(1,(1/3)*(Table13[[#This Row],[Length]]-0.5),(1/3)*(Table13[[#This Row],[Diameter]]-0.4),(1/3)*(Table13[[#This Row],[Height]]-0.4)*Table13[[#This Row],[Whole_weight]]*0.5)</f>
        <v>1.0133595833333333</v>
      </c>
      <c r="W741" s="3" cm="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s="3" t="e">
        <f>IF(Table13[[#This Row],[Category All]]="Category 1",Table13[[#This Row],[Base Abalone Value]]*1.5,NA())</f>
        <v>#N/A</v>
      </c>
      <c r="Y741" s="3" t="e">
        <f>IF(Table13[[#This Row],[Category All]]="Category 2",Table13[[#This Row],[Base Abalone Value]]*0.8,NA())</f>
        <v>#N/A</v>
      </c>
      <c r="Z741" s="3">
        <f>IF(Table13[[#This Row],[Category All]]="Category 3",Table13[[#This Row],[Base Abalone Value]],NA())</f>
        <v>1.0133595833333333</v>
      </c>
    </row>
    <row r="742" spans="1:26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 s="3">
        <f>SUM(1,(1/3)*(Table13[[#This Row],[Length]]-0.5),(1/3)*(Table13[[#This Row],[Diameter]]-0.4),(1/3)*(Table13[[#This Row],[Height]]-0.4)*Table13[[#This Row],[Whole_weight]]*0.5)</f>
        <v>0.9771291666666666</v>
      </c>
      <c r="W742" s="3" cm="1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s="3" t="e">
        <f>IF(Table13[[#This Row],[Category All]]="Category 1",Table13[[#This Row],[Base Abalone Value]]*1.5,NA())</f>
        <v>#N/A</v>
      </c>
      <c r="Y742" s="3">
        <f>IF(Table13[[#This Row],[Category All]]="Category 2",Table13[[#This Row],[Base Abalone Value]]*0.8,NA())</f>
        <v>0.78170333333333331</v>
      </c>
      <c r="Z742" s="3" t="e">
        <f>IF(Table13[[#This Row],[Category All]]="Category 3",Table13[[#This Row],[Base Abalone Value]],NA())</f>
        <v>#N/A</v>
      </c>
    </row>
    <row r="743" spans="1:26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 s="3">
        <f>SUM(1,(1/3)*(Table13[[#This Row],[Length]]-0.5),(1/3)*(Table13[[#This Row],[Diameter]]-0.4),(1/3)*(Table13[[#This Row],[Height]]-0.4)*Table13[[#This Row],[Whole_weight]]*0.5)</f>
        <v>0.97172541666666667</v>
      </c>
      <c r="W743" s="3" cm="1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s="3" t="e">
        <f>IF(Table13[[#This Row],[Category All]]="Category 1",Table13[[#This Row],[Base Abalone Value]]*1.5,NA())</f>
        <v>#N/A</v>
      </c>
      <c r="Y743" s="3">
        <f>IF(Table13[[#This Row],[Category All]]="Category 2",Table13[[#This Row],[Base Abalone Value]]*0.8,NA())</f>
        <v>0.77738033333333334</v>
      </c>
      <c r="Z743" s="3" t="e">
        <f>IF(Table13[[#This Row],[Category All]]="Category 3",Table13[[#This Row],[Base Abalone Value]],NA())</f>
        <v>#N/A</v>
      </c>
    </row>
    <row r="744" spans="1:26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 s="3">
        <f>SUM(1,(1/3)*(Table13[[#This Row],[Length]]-0.5),(1/3)*(Table13[[#This Row],[Diameter]]-0.4),(1/3)*(Table13[[#This Row],[Height]]-0.4)*Table13[[#This Row],[Whole_weight]]*0.5)</f>
        <v>0.95365666666666671</v>
      </c>
      <c r="W744" s="3" cm="1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s="3" t="e">
        <f>IF(Table13[[#This Row],[Category All]]="Category 1",Table13[[#This Row],[Base Abalone Value]]*1.5,NA())</f>
        <v>#N/A</v>
      </c>
      <c r="Y744" s="3">
        <f>IF(Table13[[#This Row],[Category All]]="Category 2",Table13[[#This Row],[Base Abalone Value]]*0.8,NA())</f>
        <v>0.76292533333333346</v>
      </c>
      <c r="Z744" s="3" t="e">
        <f>IF(Table13[[#This Row],[Category All]]="Category 3",Table13[[#This Row],[Base Abalone Value]],NA())</f>
        <v>#N/A</v>
      </c>
    </row>
    <row r="745" spans="1:26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 s="3">
        <f>SUM(1,(1/3)*(Table13[[#This Row],[Length]]-0.5),(1/3)*(Table13[[#This Row],[Diameter]]-0.4),(1/3)*(Table13[[#This Row],[Height]]-0.4)*Table13[[#This Row],[Whole_weight]]*0.5)</f>
        <v>0.89489833333333324</v>
      </c>
      <c r="W745" s="3" cm="1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s="3" t="e">
        <f>IF(Table13[[#This Row],[Category All]]="Category 1",Table13[[#This Row],[Base Abalone Value]]*1.5,NA())</f>
        <v>#N/A</v>
      </c>
      <c r="Y745" s="3">
        <f>IF(Table13[[#This Row],[Category All]]="Category 2",Table13[[#This Row],[Base Abalone Value]]*0.8,NA())</f>
        <v>0.71591866666666659</v>
      </c>
      <c r="Z745" s="3" t="e">
        <f>IF(Table13[[#This Row],[Category All]]="Category 3",Table13[[#This Row],[Base Abalone Value]],NA())</f>
        <v>#N/A</v>
      </c>
    </row>
    <row r="746" spans="1:26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 s="3">
        <f>SUM(1,(1/3)*(Table13[[#This Row],[Length]]-0.5),(1/3)*(Table13[[#This Row],[Diameter]]-0.4),(1/3)*(Table13[[#This Row],[Height]]-0.4)*Table13[[#This Row],[Whole_weight]]*0.5)</f>
        <v>0.94710625000000004</v>
      </c>
      <c r="W746" s="3" cm="1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s="3" t="e">
        <f>IF(Table13[[#This Row],[Category All]]="Category 1",Table13[[#This Row],[Base Abalone Value]]*1.5,NA())</f>
        <v>#N/A</v>
      </c>
      <c r="Y746" s="3">
        <f>IF(Table13[[#This Row],[Category All]]="Category 2",Table13[[#This Row],[Base Abalone Value]]*0.8,NA())</f>
        <v>0.75768500000000005</v>
      </c>
      <c r="Z746" s="3" t="e">
        <f>IF(Table13[[#This Row],[Category All]]="Category 3",Table13[[#This Row],[Base Abalone Value]],NA())</f>
        <v>#N/A</v>
      </c>
    </row>
    <row r="747" spans="1:26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 s="3">
        <f>SUM(1,(1/3)*(Table13[[#This Row],[Length]]-0.5),(1/3)*(Table13[[#This Row],[Diameter]]-0.4),(1/3)*(Table13[[#This Row],[Height]]-0.4)*Table13[[#This Row],[Whole_weight]]*0.5)</f>
        <v>0.98883874999999999</v>
      </c>
      <c r="W747" s="3" cm="1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s="3" t="e">
        <f>IF(Table13[[#This Row],[Category All]]="Category 1",Table13[[#This Row],[Base Abalone Value]]*1.5,NA())</f>
        <v>#N/A</v>
      </c>
      <c r="Y747" s="3" t="e">
        <f>IF(Table13[[#This Row],[Category All]]="Category 2",Table13[[#This Row],[Base Abalone Value]]*0.8,NA())</f>
        <v>#N/A</v>
      </c>
      <c r="Z747" s="3">
        <f>IF(Table13[[#This Row],[Category All]]="Category 3",Table13[[#This Row],[Base Abalone Value]],NA())</f>
        <v>0.98883874999999999</v>
      </c>
    </row>
    <row r="748" spans="1:26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 s="3">
        <f>SUM(1,(1/3)*(Table13[[#This Row],[Length]]-0.5),(1/3)*(Table13[[#This Row],[Diameter]]-0.4),(1/3)*(Table13[[#This Row],[Height]]-0.4)*Table13[[#This Row],[Whole_weight]]*0.5)</f>
        <v>0.97803374999999992</v>
      </c>
      <c r="W748" s="3" cm="1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s="3" t="e">
        <f>IF(Table13[[#This Row],[Category All]]="Category 1",Table13[[#This Row],[Base Abalone Value]]*1.5,NA())</f>
        <v>#N/A</v>
      </c>
      <c r="Y748" s="3">
        <f>IF(Table13[[#This Row],[Category All]]="Category 2",Table13[[#This Row],[Base Abalone Value]]*0.8,NA())</f>
        <v>0.78242699999999998</v>
      </c>
      <c r="Z748" s="3" t="e">
        <f>IF(Table13[[#This Row],[Category All]]="Category 3",Table13[[#This Row],[Base Abalone Value]],NA())</f>
        <v>#N/A</v>
      </c>
    </row>
    <row r="749" spans="1:26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 s="3">
        <f>SUM(1,(1/3)*(Table13[[#This Row],[Length]]-0.5),(1/3)*(Table13[[#This Row],[Diameter]]-0.4),(1/3)*(Table13[[#This Row],[Height]]-0.4)*Table13[[#This Row],[Whole_weight]]*0.5)</f>
        <v>0.98782166666666671</v>
      </c>
      <c r="W749" s="3" cm="1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s="3" t="e">
        <f>IF(Table13[[#This Row],[Category All]]="Category 1",Table13[[#This Row],[Base Abalone Value]]*1.5,NA())</f>
        <v>#N/A</v>
      </c>
      <c r="Y749" s="3">
        <f>IF(Table13[[#This Row],[Category All]]="Category 2",Table13[[#This Row],[Base Abalone Value]]*0.8,NA())</f>
        <v>0.79025733333333337</v>
      </c>
      <c r="Z749" s="3" t="e">
        <f>IF(Table13[[#This Row],[Category All]]="Category 3",Table13[[#This Row],[Base Abalone Value]],NA())</f>
        <v>#N/A</v>
      </c>
    </row>
    <row r="750" spans="1:26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 s="3">
        <f>SUM(1,(1/3)*(Table13[[#This Row],[Length]]-0.5),(1/3)*(Table13[[#This Row],[Diameter]]-0.4),(1/3)*(Table13[[#This Row],[Height]]-0.4)*Table13[[#This Row],[Whole_weight]]*0.5)</f>
        <v>1.0024795833333335</v>
      </c>
      <c r="W750" s="3" cm="1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s="3" t="e">
        <f>IF(Table13[[#This Row],[Category All]]="Category 1",Table13[[#This Row],[Base Abalone Value]]*1.5,NA())</f>
        <v>#N/A</v>
      </c>
      <c r="Y750" s="3" t="e">
        <f>IF(Table13[[#This Row],[Category All]]="Category 2",Table13[[#This Row],[Base Abalone Value]]*0.8,NA())</f>
        <v>#N/A</v>
      </c>
      <c r="Z750" s="3">
        <f>IF(Table13[[#This Row],[Category All]]="Category 3",Table13[[#This Row],[Base Abalone Value]],NA())</f>
        <v>1.0024795833333335</v>
      </c>
    </row>
    <row r="751" spans="1:26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 s="3">
        <f>SUM(1,(1/3)*(Table13[[#This Row],[Length]]-0.5),(1/3)*(Table13[[#This Row],[Diameter]]-0.4),(1/3)*(Table13[[#This Row],[Height]]-0.4)*Table13[[#This Row],[Whole_weight]]*0.5)</f>
        <v>0.91266458333333345</v>
      </c>
      <c r="W751" s="3" cm="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s="3" t="e">
        <f>IF(Table13[[#This Row],[Category All]]="Category 1",Table13[[#This Row],[Base Abalone Value]]*1.5,NA())</f>
        <v>#N/A</v>
      </c>
      <c r="Y751" s="3">
        <f>IF(Table13[[#This Row],[Category All]]="Category 2",Table13[[#This Row],[Base Abalone Value]]*0.8,NA())</f>
        <v>0.73013166666666685</v>
      </c>
      <c r="Z751" s="3" t="e">
        <f>IF(Table13[[#This Row],[Category All]]="Category 3",Table13[[#This Row],[Base Abalone Value]],NA())</f>
        <v>#N/A</v>
      </c>
    </row>
    <row r="752" spans="1:26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 s="3">
        <f>SUM(1,(1/3)*(Table13[[#This Row],[Length]]-0.5),(1/3)*(Table13[[#This Row],[Diameter]]-0.4),(1/3)*(Table13[[#This Row],[Height]]-0.4)*Table13[[#This Row],[Whole_weight]]*0.5)</f>
        <v>0.93393333333333328</v>
      </c>
      <c r="W752" s="3" cm="1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s="3" t="e">
        <f>IF(Table13[[#This Row],[Category All]]="Category 1",Table13[[#This Row],[Base Abalone Value]]*1.5,NA())</f>
        <v>#N/A</v>
      </c>
      <c r="Y752" s="3">
        <f>IF(Table13[[#This Row],[Category All]]="Category 2",Table13[[#This Row],[Base Abalone Value]]*0.8,NA())</f>
        <v>0.74714666666666663</v>
      </c>
      <c r="Z752" s="3" t="e">
        <f>IF(Table13[[#This Row],[Category All]]="Category 3",Table13[[#This Row],[Base Abalone Value]],NA())</f>
        <v>#N/A</v>
      </c>
    </row>
    <row r="753" spans="1:26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 s="3">
        <f>SUM(1,(1/3)*(Table13[[#This Row],[Length]]-0.5),(1/3)*(Table13[[#This Row],[Diameter]]-0.4),(1/3)*(Table13[[#This Row],[Height]]-0.4)*Table13[[#This Row],[Whole_weight]]*0.5)</f>
        <v>0.94661583333333332</v>
      </c>
      <c r="W753" s="3" cm="1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s="3" t="e">
        <f>IF(Table13[[#This Row],[Category All]]="Category 1",Table13[[#This Row],[Base Abalone Value]]*1.5,NA())</f>
        <v>#N/A</v>
      </c>
      <c r="Y753" s="3">
        <f>IF(Table13[[#This Row],[Category All]]="Category 2",Table13[[#This Row],[Base Abalone Value]]*0.8,NA())</f>
        <v>0.75729266666666673</v>
      </c>
      <c r="Z753" s="3" t="e">
        <f>IF(Table13[[#This Row],[Category All]]="Category 3",Table13[[#This Row],[Base Abalone Value]],NA())</f>
        <v>#N/A</v>
      </c>
    </row>
    <row r="754" spans="1:26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 s="3">
        <f>SUM(1,(1/3)*(Table13[[#This Row],[Length]]-0.5),(1/3)*(Table13[[#This Row],[Diameter]]-0.4),(1/3)*(Table13[[#This Row],[Height]]-0.4)*Table13[[#This Row],[Whole_weight]]*0.5)</f>
        <v>0.99685000000000001</v>
      </c>
      <c r="W754" s="3" cm="1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s="3" t="e">
        <f>IF(Table13[[#This Row],[Category All]]="Category 1",Table13[[#This Row],[Base Abalone Value]]*1.5,NA())</f>
        <v>#N/A</v>
      </c>
      <c r="Y754" s="3">
        <f>IF(Table13[[#This Row],[Category All]]="Category 2",Table13[[#This Row],[Base Abalone Value]]*0.8,NA())</f>
        <v>0.79748000000000008</v>
      </c>
      <c r="Z754" s="3" t="e">
        <f>IF(Table13[[#This Row],[Category All]]="Category 3",Table13[[#This Row],[Base Abalone Value]],NA())</f>
        <v>#N/A</v>
      </c>
    </row>
    <row r="755" spans="1:26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 s="3">
        <f>SUM(1,(1/3)*(Table13[[#This Row],[Length]]-0.5),(1/3)*(Table13[[#This Row],[Diameter]]-0.4),(1/3)*(Table13[[#This Row],[Height]]-0.4)*Table13[[#This Row],[Whole_weight]]*0.5)</f>
        <v>1.0035924999999999</v>
      </c>
      <c r="W755" s="3" cm="1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s="3" t="e">
        <f>IF(Table13[[#This Row],[Category All]]="Category 1",Table13[[#This Row],[Base Abalone Value]]*1.5,NA())</f>
        <v>#N/A</v>
      </c>
      <c r="Y755" s="3">
        <f>IF(Table13[[#This Row],[Category All]]="Category 2",Table13[[#This Row],[Base Abalone Value]]*0.8,NA())</f>
        <v>0.80287399999999998</v>
      </c>
      <c r="Z755" s="3" t="e">
        <f>IF(Table13[[#This Row],[Category All]]="Category 3",Table13[[#This Row],[Base Abalone Value]],NA())</f>
        <v>#N/A</v>
      </c>
    </row>
    <row r="756" spans="1:26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 s="3">
        <f>SUM(1,(1/3)*(Table13[[#This Row],[Length]]-0.5),(1/3)*(Table13[[#This Row],[Diameter]]-0.4),(1/3)*(Table13[[#This Row],[Height]]-0.4)*Table13[[#This Row],[Whole_weight]]*0.5)</f>
        <v>1.0302575</v>
      </c>
      <c r="W756" s="3" cm="1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s="3" t="e">
        <f>IF(Table13[[#This Row],[Category All]]="Category 1",Table13[[#This Row],[Base Abalone Value]]*1.5,NA())</f>
        <v>#N/A</v>
      </c>
      <c r="Y756" s="3" t="e">
        <f>IF(Table13[[#This Row],[Category All]]="Category 2",Table13[[#This Row],[Base Abalone Value]]*0.8,NA())</f>
        <v>#N/A</v>
      </c>
      <c r="Z756" s="3">
        <f>IF(Table13[[#This Row],[Category All]]="Category 3",Table13[[#This Row],[Base Abalone Value]],NA())</f>
        <v>1.0302575</v>
      </c>
    </row>
    <row r="757" spans="1:26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 s="3">
        <f>SUM(1,(1/3)*(Table13[[#This Row],[Length]]-0.5),(1/3)*(Table13[[#This Row],[Diameter]]-0.4),(1/3)*(Table13[[#This Row],[Height]]-0.4)*Table13[[#This Row],[Whole_weight]]*0.5)</f>
        <v>0.87913291666666671</v>
      </c>
      <c r="W757" s="3" cm="1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s="3" t="e">
        <f>IF(Table13[[#This Row],[Category All]]="Category 1",Table13[[#This Row],[Base Abalone Value]]*1.5,NA())</f>
        <v>#N/A</v>
      </c>
      <c r="Y757" s="3">
        <f>IF(Table13[[#This Row],[Category All]]="Category 2",Table13[[#This Row],[Base Abalone Value]]*0.8,NA())</f>
        <v>0.70330633333333337</v>
      </c>
      <c r="Z757" s="3" t="e">
        <f>IF(Table13[[#This Row],[Category All]]="Category 3",Table13[[#This Row],[Base Abalone Value]],NA())</f>
        <v>#N/A</v>
      </c>
    </row>
    <row r="758" spans="1:26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 s="3">
        <f>SUM(1,(1/3)*(Table13[[#This Row],[Length]]-0.5),(1/3)*(Table13[[#This Row],[Diameter]]-0.4),(1/3)*(Table13[[#This Row],[Height]]-0.4)*Table13[[#This Row],[Whole_weight]]*0.5)</f>
        <v>0.89927916666666674</v>
      </c>
      <c r="W758" s="3" cm="1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s="3" t="e">
        <f>IF(Table13[[#This Row],[Category All]]="Category 1",Table13[[#This Row],[Base Abalone Value]]*1.5,NA())</f>
        <v>#N/A</v>
      </c>
      <c r="Y758" s="3">
        <f>IF(Table13[[#This Row],[Category All]]="Category 2",Table13[[#This Row],[Base Abalone Value]]*0.8,NA())</f>
        <v>0.71942333333333341</v>
      </c>
      <c r="Z758" s="3" t="e">
        <f>IF(Table13[[#This Row],[Category All]]="Category 3",Table13[[#This Row],[Base Abalone Value]],NA())</f>
        <v>#N/A</v>
      </c>
    </row>
    <row r="759" spans="1:26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 s="3">
        <f>SUM(1,(1/3)*(Table13[[#This Row],[Length]]-0.5),(1/3)*(Table13[[#This Row],[Diameter]]-0.4),(1/3)*(Table13[[#This Row],[Height]]-0.4)*Table13[[#This Row],[Whole_weight]]*0.5)</f>
        <v>1.05030625</v>
      </c>
      <c r="W759" s="3" cm="1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s="3" t="e">
        <f>IF(Table13[[#This Row],[Category All]]="Category 1",Table13[[#This Row],[Base Abalone Value]]*1.5,NA())</f>
        <v>#N/A</v>
      </c>
      <c r="Y759" s="3" t="e">
        <f>IF(Table13[[#This Row],[Category All]]="Category 2",Table13[[#This Row],[Base Abalone Value]]*0.8,NA())</f>
        <v>#N/A</v>
      </c>
      <c r="Z759" s="3">
        <f>IF(Table13[[#This Row],[Category All]]="Category 3",Table13[[#This Row],[Base Abalone Value]],NA())</f>
        <v>1.05030625</v>
      </c>
    </row>
    <row r="760" spans="1:26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 s="3">
        <f>SUM(1,(1/3)*(Table13[[#This Row],[Length]]-0.5),(1/3)*(Table13[[#This Row],[Diameter]]-0.4),(1/3)*(Table13[[#This Row],[Height]]-0.4)*Table13[[#This Row],[Whole_weight]]*0.5)</f>
        <v>0.95212916666666669</v>
      </c>
      <c r="W760" s="3" cm="1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s="3" t="e">
        <f>IF(Table13[[#This Row],[Category All]]="Category 1",Table13[[#This Row],[Base Abalone Value]]*1.5,NA())</f>
        <v>#N/A</v>
      </c>
      <c r="Y760" s="3">
        <f>IF(Table13[[#This Row],[Category All]]="Category 2",Table13[[#This Row],[Base Abalone Value]]*0.8,NA())</f>
        <v>0.7617033333333334</v>
      </c>
      <c r="Z760" s="3" t="e">
        <f>IF(Table13[[#This Row],[Category All]]="Category 3",Table13[[#This Row],[Base Abalone Value]],NA())</f>
        <v>#N/A</v>
      </c>
    </row>
    <row r="761" spans="1:26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 s="3">
        <f>SUM(1,(1/3)*(Table13[[#This Row],[Length]]-0.5),(1/3)*(Table13[[#This Row],[Diameter]]-0.4),(1/3)*(Table13[[#This Row],[Height]]-0.4)*Table13[[#This Row],[Whole_weight]]*0.5)</f>
        <v>0.99153416666666661</v>
      </c>
      <c r="W761" s="3" cm="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s="3" t="e">
        <f>IF(Table13[[#This Row],[Category All]]="Category 1",Table13[[#This Row],[Base Abalone Value]]*1.5,NA())</f>
        <v>#N/A</v>
      </c>
      <c r="Y761" s="3">
        <f>IF(Table13[[#This Row],[Category All]]="Category 2",Table13[[#This Row],[Base Abalone Value]]*0.8,NA())</f>
        <v>0.79322733333333328</v>
      </c>
      <c r="Z761" s="3" t="e">
        <f>IF(Table13[[#This Row],[Category All]]="Category 3",Table13[[#This Row],[Base Abalone Value]],NA())</f>
        <v>#N/A</v>
      </c>
    </row>
    <row r="762" spans="1:26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 s="3">
        <f>SUM(1,(1/3)*(Table13[[#This Row],[Length]]-0.5),(1/3)*(Table13[[#This Row],[Diameter]]-0.4),(1/3)*(Table13[[#This Row],[Height]]-0.4)*Table13[[#This Row],[Whole_weight]]*0.5)</f>
        <v>1.0445245833333332</v>
      </c>
      <c r="W762" s="3" cm="1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s="3" t="e">
        <f>IF(Table13[[#This Row],[Category All]]="Category 1",Table13[[#This Row],[Base Abalone Value]]*1.5,NA())</f>
        <v>#N/A</v>
      </c>
      <c r="Y762" s="3" t="e">
        <f>IF(Table13[[#This Row],[Category All]]="Category 2",Table13[[#This Row],[Base Abalone Value]]*0.8,NA())</f>
        <v>#N/A</v>
      </c>
      <c r="Z762" s="3">
        <f>IF(Table13[[#This Row],[Category All]]="Category 3",Table13[[#This Row],[Base Abalone Value]],NA())</f>
        <v>1.0445245833333332</v>
      </c>
    </row>
    <row r="763" spans="1:26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 s="3">
        <f>SUM(1,(1/3)*(Table13[[#This Row],[Length]]-0.5),(1/3)*(Table13[[#This Row],[Diameter]]-0.4),(1/3)*(Table13[[#This Row],[Height]]-0.4)*Table13[[#This Row],[Whole_weight]]*0.5)</f>
        <v>1.0195199999999998</v>
      </c>
      <c r="W763" s="3" cm="1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s="3" t="e">
        <f>IF(Table13[[#This Row],[Category All]]="Category 1",Table13[[#This Row],[Base Abalone Value]]*1.5,NA())</f>
        <v>#N/A</v>
      </c>
      <c r="Y763" s="3" t="e">
        <f>IF(Table13[[#This Row],[Category All]]="Category 2",Table13[[#This Row],[Base Abalone Value]]*0.8,NA())</f>
        <v>#N/A</v>
      </c>
      <c r="Z763" s="3">
        <f>IF(Table13[[#This Row],[Category All]]="Category 3",Table13[[#This Row],[Base Abalone Value]],NA())</f>
        <v>1.0195199999999998</v>
      </c>
    </row>
    <row r="764" spans="1:26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 s="3">
        <f>SUM(1,(1/3)*(Table13[[#This Row],[Length]]-0.5),(1/3)*(Table13[[#This Row],[Diameter]]-0.4),(1/3)*(Table13[[#This Row],[Height]]-0.4)*Table13[[#This Row],[Whole_weight]]*0.5)</f>
        <v>1.0903616666666667</v>
      </c>
      <c r="W764" s="3" cm="1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s="3" t="e">
        <f>IF(Table13[[#This Row],[Category All]]="Category 1",Table13[[#This Row],[Base Abalone Value]]*1.5,NA())</f>
        <v>#N/A</v>
      </c>
      <c r="Y764" s="3">
        <f>IF(Table13[[#This Row],[Category All]]="Category 2",Table13[[#This Row],[Base Abalone Value]]*0.8,NA())</f>
        <v>0.87228933333333336</v>
      </c>
      <c r="Z764" s="3" t="e">
        <f>IF(Table13[[#This Row],[Category All]]="Category 3",Table13[[#This Row],[Base Abalone Value]],NA())</f>
        <v>#N/A</v>
      </c>
    </row>
    <row r="765" spans="1:26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 s="3">
        <f>SUM(1,(1/3)*(Table13[[#This Row],[Length]]-0.5),(1/3)*(Table13[[#This Row],[Diameter]]-0.4),(1/3)*(Table13[[#This Row],[Height]]-0.4)*Table13[[#This Row],[Whole_weight]]*0.5)</f>
        <v>0.97754499999999989</v>
      </c>
      <c r="W765" s="3" cm="1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s="3" t="e">
        <f>IF(Table13[[#This Row],[Category All]]="Category 1",Table13[[#This Row],[Base Abalone Value]]*1.5,NA())</f>
        <v>#N/A</v>
      </c>
      <c r="Y765" s="3">
        <f>IF(Table13[[#This Row],[Category All]]="Category 2",Table13[[#This Row],[Base Abalone Value]]*0.8,NA())</f>
        <v>0.78203599999999995</v>
      </c>
      <c r="Z765" s="3" t="e">
        <f>IF(Table13[[#This Row],[Category All]]="Category 3",Table13[[#This Row],[Base Abalone Value]],NA())</f>
        <v>#N/A</v>
      </c>
    </row>
    <row r="766" spans="1:26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 s="3">
        <f>SUM(1,(1/3)*(Table13[[#This Row],[Length]]-0.5),(1/3)*(Table13[[#This Row],[Diameter]]-0.4),(1/3)*(Table13[[#This Row],[Height]]-0.4)*Table13[[#This Row],[Whole_weight]]*0.5)</f>
        <v>0.90504166666666674</v>
      </c>
      <c r="W766" s="3" cm="1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s="3" t="e">
        <f>IF(Table13[[#This Row],[Category All]]="Category 1",Table13[[#This Row],[Base Abalone Value]]*1.5,NA())</f>
        <v>#N/A</v>
      </c>
      <c r="Y766" s="3">
        <f>IF(Table13[[#This Row],[Category All]]="Category 2",Table13[[#This Row],[Base Abalone Value]]*0.8,NA())</f>
        <v>0.72403333333333342</v>
      </c>
      <c r="Z766" s="3" t="e">
        <f>IF(Table13[[#This Row],[Category All]]="Category 3",Table13[[#This Row],[Base Abalone Value]],NA())</f>
        <v>#N/A</v>
      </c>
    </row>
    <row r="767" spans="1:26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 s="3">
        <f>SUM(1,(1/3)*(Table13[[#This Row],[Length]]-0.5),(1/3)*(Table13[[#This Row],[Diameter]]-0.4),(1/3)*(Table13[[#This Row],[Height]]-0.4)*Table13[[#This Row],[Whole_weight]]*0.5)</f>
        <v>1.0010800000000002</v>
      </c>
      <c r="W767" s="3" cm="1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s="3" t="e">
        <f>IF(Table13[[#This Row],[Category All]]="Category 1",Table13[[#This Row],[Base Abalone Value]]*1.5,NA())</f>
        <v>#N/A</v>
      </c>
      <c r="Y767" s="3">
        <f>IF(Table13[[#This Row],[Category All]]="Category 2",Table13[[#This Row],[Base Abalone Value]]*0.8,NA())</f>
        <v>0.80086400000000024</v>
      </c>
      <c r="Z767" s="3" t="e">
        <f>IF(Table13[[#This Row],[Category All]]="Category 3",Table13[[#This Row],[Base Abalone Value]],NA())</f>
        <v>#N/A</v>
      </c>
    </row>
    <row r="768" spans="1:26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 s="3">
        <f>SUM(1,(1/3)*(Table13[[#This Row],[Length]]-0.5),(1/3)*(Table13[[#This Row],[Diameter]]-0.4),(1/3)*(Table13[[#This Row],[Height]]-0.4)*Table13[[#This Row],[Whole_weight]]*0.5)</f>
        <v>0.79519666666666666</v>
      </c>
      <c r="W768" s="3" cm="1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s="3" t="e">
        <f>IF(Table13[[#This Row],[Category All]]="Category 1",Table13[[#This Row],[Base Abalone Value]]*1.5,NA())</f>
        <v>#N/A</v>
      </c>
      <c r="Y768" s="3">
        <f>IF(Table13[[#This Row],[Category All]]="Category 2",Table13[[#This Row],[Base Abalone Value]]*0.8,NA())</f>
        <v>0.63615733333333335</v>
      </c>
      <c r="Z768" s="3" t="e">
        <f>IF(Table13[[#This Row],[Category All]]="Category 3",Table13[[#This Row],[Base Abalone Value]],NA())</f>
        <v>#N/A</v>
      </c>
    </row>
    <row r="769" spans="1:26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 s="3">
        <f>SUM(1,(1/3)*(Table13[[#This Row],[Length]]-0.5),(1/3)*(Table13[[#This Row],[Diameter]]-0.4),(1/3)*(Table13[[#This Row],[Height]]-0.4)*Table13[[#This Row],[Whole_weight]]*0.5)</f>
        <v>0.99563833333333329</v>
      </c>
      <c r="W769" s="3" cm="1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s="3" t="e">
        <f>IF(Table13[[#This Row],[Category All]]="Category 1",Table13[[#This Row],[Base Abalone Value]]*1.5,NA())</f>
        <v>#N/A</v>
      </c>
      <c r="Y769" s="3">
        <f>IF(Table13[[#This Row],[Category All]]="Category 2",Table13[[#This Row],[Base Abalone Value]]*0.8,NA())</f>
        <v>0.7965106666666667</v>
      </c>
      <c r="Z769" s="3" t="e">
        <f>IF(Table13[[#This Row],[Category All]]="Category 3",Table13[[#This Row],[Base Abalone Value]],NA())</f>
        <v>#N/A</v>
      </c>
    </row>
    <row r="770" spans="1:26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 s="3">
        <f>SUM(1,(1/3)*(Table13[[#This Row],[Length]]-0.5),(1/3)*(Table13[[#This Row],[Diameter]]-0.4),(1/3)*(Table13[[#This Row],[Height]]-0.4)*Table13[[#This Row],[Whole_weight]]*0.5)</f>
        <v>0.96787291666666675</v>
      </c>
      <c r="W770" s="3" cm="1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s="3" t="e">
        <f>IF(Table13[[#This Row],[Category All]]="Category 1",Table13[[#This Row],[Base Abalone Value]]*1.5,NA())</f>
        <v>#N/A</v>
      </c>
      <c r="Y770" s="3">
        <f>IF(Table13[[#This Row],[Category All]]="Category 2",Table13[[#This Row],[Base Abalone Value]]*0.8,NA())</f>
        <v>0.77429833333333342</v>
      </c>
      <c r="Z770" s="3" t="e">
        <f>IF(Table13[[#This Row],[Category All]]="Category 3",Table13[[#This Row],[Base Abalone Value]],NA())</f>
        <v>#N/A</v>
      </c>
    </row>
    <row r="771" spans="1:26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 s="3">
        <f>SUM(1,(1/3)*(Table13[[#This Row],[Length]]-0.5),(1/3)*(Table13[[#This Row],[Diameter]]-0.4),(1/3)*(Table13[[#This Row],[Height]]-0.4)*Table13[[#This Row],[Whole_weight]]*0.5)</f>
        <v>1.0687125</v>
      </c>
      <c r="W771" s="3" cm="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s="3" t="e">
        <f>IF(Table13[[#This Row],[Category All]]="Category 1",Table13[[#This Row],[Base Abalone Value]]*1.5,NA())</f>
        <v>#N/A</v>
      </c>
      <c r="Y771" s="3" t="e">
        <f>IF(Table13[[#This Row],[Category All]]="Category 2",Table13[[#This Row],[Base Abalone Value]]*0.8,NA())</f>
        <v>#N/A</v>
      </c>
      <c r="Z771" s="3">
        <f>IF(Table13[[#This Row],[Category All]]="Category 3",Table13[[#This Row],[Base Abalone Value]],NA())</f>
        <v>1.0687125</v>
      </c>
    </row>
    <row r="772" spans="1:26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 s="3">
        <f>SUM(1,(1/3)*(Table13[[#This Row],[Length]]-0.5),(1/3)*(Table13[[#This Row],[Diameter]]-0.4),(1/3)*(Table13[[#This Row],[Height]]-0.4)*Table13[[#This Row],[Whole_weight]]*0.5)</f>
        <v>0.85514041666666663</v>
      </c>
      <c r="W772" s="3" cm="1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s="3" t="e">
        <f>IF(Table13[[#This Row],[Category All]]="Category 1",Table13[[#This Row],[Base Abalone Value]]*1.5,NA())</f>
        <v>#N/A</v>
      </c>
      <c r="Y772" s="3">
        <f>IF(Table13[[#This Row],[Category All]]="Category 2",Table13[[#This Row],[Base Abalone Value]]*0.8,NA())</f>
        <v>0.68411233333333332</v>
      </c>
      <c r="Z772" s="3" t="e">
        <f>IF(Table13[[#This Row],[Category All]]="Category 3",Table13[[#This Row],[Base Abalone Value]],NA())</f>
        <v>#N/A</v>
      </c>
    </row>
    <row r="773" spans="1:26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 s="3">
        <f>SUM(1,(1/3)*(Table13[[#This Row],[Length]]-0.5),(1/3)*(Table13[[#This Row],[Diameter]]-0.4),(1/3)*(Table13[[#This Row],[Height]]-0.4)*Table13[[#This Row],[Whole_weight]]*0.5)</f>
        <v>0.97051500000000002</v>
      </c>
      <c r="W773" s="3" cm="1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s="3" t="e">
        <f>IF(Table13[[#This Row],[Category All]]="Category 1",Table13[[#This Row],[Base Abalone Value]]*1.5,NA())</f>
        <v>#N/A</v>
      </c>
      <c r="Y773" s="3">
        <f>IF(Table13[[#This Row],[Category All]]="Category 2",Table13[[#This Row],[Base Abalone Value]]*0.8,NA())</f>
        <v>0.7764120000000001</v>
      </c>
      <c r="Z773" s="3" t="e">
        <f>IF(Table13[[#This Row],[Category All]]="Category 3",Table13[[#This Row],[Base Abalone Value]],NA())</f>
        <v>#N/A</v>
      </c>
    </row>
    <row r="774" spans="1:26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 s="3">
        <f>SUM(1,(1/3)*(Table13[[#This Row],[Length]]-0.5),(1/3)*(Table13[[#This Row],[Diameter]]-0.4),(1/3)*(Table13[[#This Row],[Height]]-0.4)*Table13[[#This Row],[Whole_weight]]*0.5)</f>
        <v>0.90413625000000009</v>
      </c>
      <c r="W774" s="3" cm="1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s="3" t="e">
        <f>IF(Table13[[#This Row],[Category All]]="Category 1",Table13[[#This Row],[Base Abalone Value]]*1.5,NA())</f>
        <v>#N/A</v>
      </c>
      <c r="Y774" s="3">
        <f>IF(Table13[[#This Row],[Category All]]="Category 2",Table13[[#This Row],[Base Abalone Value]]*0.8,NA())</f>
        <v>0.72330900000000009</v>
      </c>
      <c r="Z774" s="3" t="e">
        <f>IF(Table13[[#This Row],[Category All]]="Category 3",Table13[[#This Row],[Base Abalone Value]],NA())</f>
        <v>#N/A</v>
      </c>
    </row>
    <row r="775" spans="1:26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 s="3">
        <f>SUM(1,(1/3)*(Table13[[#This Row],[Length]]-0.5),(1/3)*(Table13[[#This Row],[Diameter]]-0.4),(1/3)*(Table13[[#This Row],[Height]]-0.4)*Table13[[#This Row],[Whole_weight]]*0.5)</f>
        <v>1.0308125000000001</v>
      </c>
      <c r="W775" s="3" cm="1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s="3" t="e">
        <f>IF(Table13[[#This Row],[Category All]]="Category 1",Table13[[#This Row],[Base Abalone Value]]*1.5,NA())</f>
        <v>#N/A</v>
      </c>
      <c r="Y775" s="3">
        <f>IF(Table13[[#This Row],[Category All]]="Category 2",Table13[[#This Row],[Base Abalone Value]]*0.8,NA())</f>
        <v>0.82465000000000011</v>
      </c>
      <c r="Z775" s="3" t="e">
        <f>IF(Table13[[#This Row],[Category All]]="Category 3",Table13[[#This Row],[Base Abalone Value]],NA())</f>
        <v>#N/A</v>
      </c>
    </row>
    <row r="776" spans="1:26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 s="3">
        <f>SUM(1,(1/3)*(Table13[[#This Row],[Length]]-0.5),(1/3)*(Table13[[#This Row],[Diameter]]-0.4),(1/3)*(Table13[[#This Row],[Height]]-0.4)*Table13[[#This Row],[Whole_weight]]*0.5)</f>
        <v>0.85795999999999994</v>
      </c>
      <c r="W776" s="3" cm="1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s="3" t="e">
        <f>IF(Table13[[#This Row],[Category All]]="Category 1",Table13[[#This Row],[Base Abalone Value]]*1.5,NA())</f>
        <v>#N/A</v>
      </c>
      <c r="Y776" s="3">
        <f>IF(Table13[[#This Row],[Category All]]="Category 2",Table13[[#This Row],[Base Abalone Value]]*0.8,NA())</f>
        <v>0.68636799999999998</v>
      </c>
      <c r="Z776" s="3" t="e">
        <f>IF(Table13[[#This Row],[Category All]]="Category 3",Table13[[#This Row],[Base Abalone Value]],NA())</f>
        <v>#N/A</v>
      </c>
    </row>
    <row r="777" spans="1:26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 s="3">
        <f>SUM(1,(1/3)*(Table13[[#This Row],[Length]]-0.5),(1/3)*(Table13[[#This Row],[Diameter]]-0.4),(1/3)*(Table13[[#This Row],[Height]]-0.4)*Table13[[#This Row],[Whole_weight]]*0.5)</f>
        <v>0.9179250000000001</v>
      </c>
      <c r="W777" s="3" cm="1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s="3" t="e">
        <f>IF(Table13[[#This Row],[Category All]]="Category 1",Table13[[#This Row],[Base Abalone Value]]*1.5,NA())</f>
        <v>#N/A</v>
      </c>
      <c r="Y777" s="3">
        <f>IF(Table13[[#This Row],[Category All]]="Category 2",Table13[[#This Row],[Base Abalone Value]]*0.8,NA())</f>
        <v>0.7343400000000001</v>
      </c>
      <c r="Z777" s="3" t="e">
        <f>IF(Table13[[#This Row],[Category All]]="Category 3",Table13[[#This Row],[Base Abalone Value]],NA())</f>
        <v>#N/A</v>
      </c>
    </row>
    <row r="778" spans="1:26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 s="3">
        <f>SUM(1,(1/3)*(Table13[[#This Row],[Length]]-0.5),(1/3)*(Table13[[#This Row],[Diameter]]-0.4),(1/3)*(Table13[[#This Row],[Height]]-0.4)*Table13[[#This Row],[Whole_weight]]*0.5)</f>
        <v>0.97959999999999992</v>
      </c>
      <c r="W778" s="3" cm="1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s="3" t="e">
        <f>IF(Table13[[#This Row],[Category All]]="Category 1",Table13[[#This Row],[Base Abalone Value]]*1.5,NA())</f>
        <v>#N/A</v>
      </c>
      <c r="Y778" s="3">
        <f>IF(Table13[[#This Row],[Category All]]="Category 2",Table13[[#This Row],[Base Abalone Value]]*0.8,NA())</f>
        <v>0.78367999999999993</v>
      </c>
      <c r="Z778" s="3" t="e">
        <f>IF(Table13[[#This Row],[Category All]]="Category 3",Table13[[#This Row],[Base Abalone Value]],NA())</f>
        <v>#N/A</v>
      </c>
    </row>
    <row r="779" spans="1:26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 s="3">
        <f>SUM(1,(1/3)*(Table13[[#This Row],[Length]]-0.5),(1/3)*(Table13[[#This Row],[Diameter]]-0.4),(1/3)*(Table13[[#This Row],[Height]]-0.4)*Table13[[#This Row],[Whole_weight]]*0.5)</f>
        <v>1.0139166666666666</v>
      </c>
      <c r="W779" s="3" cm="1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s="3" t="e">
        <f>IF(Table13[[#This Row],[Category All]]="Category 1",Table13[[#This Row],[Base Abalone Value]]*1.5,NA())</f>
        <v>#N/A</v>
      </c>
      <c r="Y779" s="3" t="e">
        <f>IF(Table13[[#This Row],[Category All]]="Category 2",Table13[[#This Row],[Base Abalone Value]]*0.8,NA())</f>
        <v>#N/A</v>
      </c>
      <c r="Z779" s="3">
        <f>IF(Table13[[#This Row],[Category All]]="Category 3",Table13[[#This Row],[Base Abalone Value]],NA())</f>
        <v>1.0139166666666666</v>
      </c>
    </row>
    <row r="780" spans="1:26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 s="3">
        <f>SUM(1,(1/3)*(Table13[[#This Row],[Length]]-0.5),(1/3)*(Table13[[#This Row],[Diameter]]-0.4),(1/3)*(Table13[[#This Row],[Height]]-0.4)*Table13[[#This Row],[Whole_weight]]*0.5)</f>
        <v>1.0153304166666666</v>
      </c>
      <c r="W780" s="3" cm="1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s="3" t="e">
        <f>IF(Table13[[#This Row],[Category All]]="Category 1",Table13[[#This Row],[Base Abalone Value]]*1.5,NA())</f>
        <v>#N/A</v>
      </c>
      <c r="Y780" s="3">
        <f>IF(Table13[[#This Row],[Category All]]="Category 2",Table13[[#This Row],[Base Abalone Value]]*0.8,NA())</f>
        <v>0.81226433333333325</v>
      </c>
      <c r="Z780" s="3" t="e">
        <f>IF(Table13[[#This Row],[Category All]]="Category 3",Table13[[#This Row],[Base Abalone Value]],NA())</f>
        <v>#N/A</v>
      </c>
    </row>
    <row r="781" spans="1:26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 s="3">
        <f>SUM(1,(1/3)*(Table13[[#This Row],[Length]]-0.5),(1/3)*(Table13[[#This Row],[Diameter]]-0.4),(1/3)*(Table13[[#This Row],[Height]]-0.4)*Table13[[#This Row],[Whole_weight]]*0.5)</f>
        <v>1.024</v>
      </c>
      <c r="W781" s="3" cm="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s="3" t="e">
        <f>IF(Table13[[#This Row],[Category All]]="Category 1",Table13[[#This Row],[Base Abalone Value]]*1.5,NA())</f>
        <v>#N/A</v>
      </c>
      <c r="Y781" s="3" t="e">
        <f>IF(Table13[[#This Row],[Category All]]="Category 2",Table13[[#This Row],[Base Abalone Value]]*0.8,NA())</f>
        <v>#N/A</v>
      </c>
      <c r="Z781" s="3">
        <f>IF(Table13[[#This Row],[Category All]]="Category 3",Table13[[#This Row],[Base Abalone Value]],NA())</f>
        <v>1.024</v>
      </c>
    </row>
    <row r="782" spans="1:26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 s="3">
        <f>SUM(1,(1/3)*(Table13[[#This Row],[Length]]-0.5),(1/3)*(Table13[[#This Row],[Diameter]]-0.4),(1/3)*(Table13[[#This Row],[Height]]-0.4)*Table13[[#This Row],[Whole_weight]]*0.5)</f>
        <v>0.85401458333333347</v>
      </c>
      <c r="W782" s="3" cm="1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s="3" t="e">
        <f>IF(Table13[[#This Row],[Category All]]="Category 1",Table13[[#This Row],[Base Abalone Value]]*1.5,NA())</f>
        <v>#N/A</v>
      </c>
      <c r="Y782" s="3">
        <f>IF(Table13[[#This Row],[Category All]]="Category 2",Table13[[#This Row],[Base Abalone Value]]*0.8,NA())</f>
        <v>0.68321166666666677</v>
      </c>
      <c r="Z782" s="3" t="e">
        <f>IF(Table13[[#This Row],[Category All]]="Category 3",Table13[[#This Row],[Base Abalone Value]],NA())</f>
        <v>#N/A</v>
      </c>
    </row>
    <row r="783" spans="1:26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 s="3">
        <f>SUM(1,(1/3)*(Table13[[#This Row],[Length]]-0.5),(1/3)*(Table13[[#This Row],[Diameter]]-0.4),(1/3)*(Table13[[#This Row],[Height]]-0.4)*Table13[[#This Row],[Whole_weight]]*0.5)</f>
        <v>1.0118541666666665</v>
      </c>
      <c r="W783" s="3" cm="1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s="3" t="e">
        <f>IF(Table13[[#This Row],[Category All]]="Category 1",Table13[[#This Row],[Base Abalone Value]]*1.5,NA())</f>
        <v>#N/A</v>
      </c>
      <c r="Y783" s="3" t="e">
        <f>IF(Table13[[#This Row],[Category All]]="Category 2",Table13[[#This Row],[Base Abalone Value]]*0.8,NA())</f>
        <v>#N/A</v>
      </c>
      <c r="Z783" s="3">
        <f>IF(Table13[[#This Row],[Category All]]="Category 3",Table13[[#This Row],[Base Abalone Value]],NA())</f>
        <v>1.0118541666666665</v>
      </c>
    </row>
    <row r="784" spans="1:26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 s="3">
        <f>SUM(1,(1/3)*(Table13[[#This Row],[Length]]-0.5),(1/3)*(Table13[[#This Row],[Diameter]]-0.4),(1/3)*(Table13[[#This Row],[Height]]-0.4)*Table13[[#This Row],[Whole_weight]]*0.5)</f>
        <v>0.87992499999999996</v>
      </c>
      <c r="W784" s="3" cm="1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s="3" t="e">
        <f>IF(Table13[[#This Row],[Category All]]="Category 1",Table13[[#This Row],[Base Abalone Value]]*1.5,NA())</f>
        <v>#N/A</v>
      </c>
      <c r="Y784" s="3">
        <f>IF(Table13[[#This Row],[Category All]]="Category 2",Table13[[#This Row],[Base Abalone Value]]*0.8,NA())</f>
        <v>0.70394000000000001</v>
      </c>
      <c r="Z784" s="3" t="e">
        <f>IF(Table13[[#This Row],[Category All]]="Category 3",Table13[[#This Row],[Base Abalone Value]],NA())</f>
        <v>#N/A</v>
      </c>
    </row>
    <row r="785" spans="1:26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 s="3">
        <f>SUM(1,(1/3)*(Table13[[#This Row],[Length]]-0.5),(1/3)*(Table13[[#This Row],[Diameter]]-0.4),(1/3)*(Table13[[#This Row],[Height]]-0.4)*Table13[[#This Row],[Whole_weight]]*0.5)</f>
        <v>0.95897708333333331</v>
      </c>
      <c r="W785" s="3" cm="1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s="3" t="e">
        <f>IF(Table13[[#This Row],[Category All]]="Category 1",Table13[[#This Row],[Base Abalone Value]]*1.5,NA())</f>
        <v>#N/A</v>
      </c>
      <c r="Y785" s="3">
        <f>IF(Table13[[#This Row],[Category All]]="Category 2",Table13[[#This Row],[Base Abalone Value]]*0.8,NA())</f>
        <v>0.76718166666666665</v>
      </c>
      <c r="Z785" s="3" t="e">
        <f>IF(Table13[[#This Row],[Category All]]="Category 3",Table13[[#This Row],[Base Abalone Value]],NA())</f>
        <v>#N/A</v>
      </c>
    </row>
    <row r="786" spans="1:26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 s="3">
        <f>SUM(1,(1/3)*(Table13[[#This Row],[Length]]-0.5),(1/3)*(Table13[[#This Row],[Diameter]]-0.4),(1/3)*(Table13[[#This Row],[Height]]-0.4)*Table13[[#This Row],[Whole_weight]]*0.5)</f>
        <v>0.96342791666666672</v>
      </c>
      <c r="W786" s="3" cm="1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s="3" t="e">
        <f>IF(Table13[[#This Row],[Category All]]="Category 1",Table13[[#This Row],[Base Abalone Value]]*1.5,NA())</f>
        <v>#N/A</v>
      </c>
      <c r="Y786" s="3">
        <f>IF(Table13[[#This Row],[Category All]]="Category 2",Table13[[#This Row],[Base Abalone Value]]*0.8,NA())</f>
        <v>0.77074233333333342</v>
      </c>
      <c r="Z786" s="3" t="e">
        <f>IF(Table13[[#This Row],[Category All]]="Category 3",Table13[[#This Row],[Base Abalone Value]],NA())</f>
        <v>#N/A</v>
      </c>
    </row>
    <row r="787" spans="1:26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 s="3">
        <f>SUM(1,(1/3)*(Table13[[#This Row],[Length]]-0.5),(1/3)*(Table13[[#This Row],[Diameter]]-0.4),(1/3)*(Table13[[#This Row],[Height]]-0.4)*Table13[[#This Row],[Whole_weight]]*0.5)</f>
        <v>0.91633416666666667</v>
      </c>
      <c r="W787" s="3" cm="1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s="3" t="e">
        <f>IF(Table13[[#This Row],[Category All]]="Category 1",Table13[[#This Row],[Base Abalone Value]]*1.5,NA())</f>
        <v>#N/A</v>
      </c>
      <c r="Y787" s="3">
        <f>IF(Table13[[#This Row],[Category All]]="Category 2",Table13[[#This Row],[Base Abalone Value]]*0.8,NA())</f>
        <v>0.7330673333333334</v>
      </c>
      <c r="Z787" s="3" t="e">
        <f>IF(Table13[[#This Row],[Category All]]="Category 3",Table13[[#This Row],[Base Abalone Value]],NA())</f>
        <v>#N/A</v>
      </c>
    </row>
    <row r="788" spans="1:26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 s="3">
        <f>SUM(1,(1/3)*(Table13[[#This Row],[Length]]-0.5),(1/3)*(Table13[[#This Row],[Diameter]]-0.4),(1/3)*(Table13[[#This Row],[Height]]-0.4)*Table13[[#This Row],[Whole_weight]]*0.5)</f>
        <v>0.93764291666666666</v>
      </c>
      <c r="W788" s="3" cm="1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s="3" t="e">
        <f>IF(Table13[[#This Row],[Category All]]="Category 1",Table13[[#This Row],[Base Abalone Value]]*1.5,NA())</f>
        <v>#N/A</v>
      </c>
      <c r="Y788" s="3">
        <f>IF(Table13[[#This Row],[Category All]]="Category 2",Table13[[#This Row],[Base Abalone Value]]*0.8,NA())</f>
        <v>0.75011433333333333</v>
      </c>
      <c r="Z788" s="3" t="e">
        <f>IF(Table13[[#This Row],[Category All]]="Category 3",Table13[[#This Row],[Base Abalone Value]],NA())</f>
        <v>#N/A</v>
      </c>
    </row>
    <row r="789" spans="1:26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 s="3">
        <f>SUM(1,(1/3)*(Table13[[#This Row],[Length]]-0.5),(1/3)*(Table13[[#This Row],[Diameter]]-0.4),(1/3)*(Table13[[#This Row],[Height]]-0.4)*Table13[[#This Row],[Whole_weight]]*0.5)</f>
        <v>1.0547133333333334</v>
      </c>
      <c r="W789" s="3" cm="1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s="3" t="e">
        <f>IF(Table13[[#This Row],[Category All]]="Category 1",Table13[[#This Row],[Base Abalone Value]]*1.5,NA())</f>
        <v>#N/A</v>
      </c>
      <c r="Y789" s="3" t="e">
        <f>IF(Table13[[#This Row],[Category All]]="Category 2",Table13[[#This Row],[Base Abalone Value]]*0.8,NA())</f>
        <v>#N/A</v>
      </c>
      <c r="Z789" s="3">
        <f>IF(Table13[[#This Row],[Category All]]="Category 3",Table13[[#This Row],[Base Abalone Value]],NA())</f>
        <v>1.0547133333333334</v>
      </c>
    </row>
    <row r="790" spans="1:26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 s="3">
        <f>SUM(1,(1/3)*(Table13[[#This Row],[Length]]-0.5),(1/3)*(Table13[[#This Row],[Diameter]]-0.4),(1/3)*(Table13[[#This Row],[Height]]-0.4)*Table13[[#This Row],[Whole_weight]]*0.5)</f>
        <v>0.87988</v>
      </c>
      <c r="W790" s="3" cm="1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s="3" t="e">
        <f>IF(Table13[[#This Row],[Category All]]="Category 1",Table13[[#This Row],[Base Abalone Value]]*1.5,NA())</f>
        <v>#N/A</v>
      </c>
      <c r="Y790" s="3">
        <f>IF(Table13[[#This Row],[Category All]]="Category 2",Table13[[#This Row],[Base Abalone Value]]*0.8,NA())</f>
        <v>0.70390400000000009</v>
      </c>
      <c r="Z790" s="3" t="e">
        <f>IF(Table13[[#This Row],[Category All]]="Category 3",Table13[[#This Row],[Base Abalone Value]],NA())</f>
        <v>#N/A</v>
      </c>
    </row>
    <row r="791" spans="1:26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 s="3">
        <f>SUM(1,(1/3)*(Table13[[#This Row],[Length]]-0.5),(1/3)*(Table13[[#This Row],[Diameter]]-0.4),(1/3)*(Table13[[#This Row],[Height]]-0.4)*Table13[[#This Row],[Whole_weight]]*0.5)</f>
        <v>1.0113400000000001</v>
      </c>
      <c r="W791" s="3" cm="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s="3" t="e">
        <f>IF(Table13[[#This Row],[Category All]]="Category 1",Table13[[#This Row],[Base Abalone Value]]*1.5,NA())</f>
        <v>#N/A</v>
      </c>
      <c r="Y791" s="3" t="e">
        <f>IF(Table13[[#This Row],[Category All]]="Category 2",Table13[[#This Row],[Base Abalone Value]]*0.8,NA())</f>
        <v>#N/A</v>
      </c>
      <c r="Z791" s="3">
        <f>IF(Table13[[#This Row],[Category All]]="Category 3",Table13[[#This Row],[Base Abalone Value]],NA())</f>
        <v>1.0113400000000001</v>
      </c>
    </row>
    <row r="792" spans="1:26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 s="3">
        <f>SUM(1,(1/3)*(Table13[[#This Row],[Length]]-0.5),(1/3)*(Table13[[#This Row],[Diameter]]-0.4),(1/3)*(Table13[[#This Row],[Height]]-0.4)*Table13[[#This Row],[Whole_weight]]*0.5)</f>
        <v>1.04440625</v>
      </c>
      <c r="W792" s="3" cm="1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s="3" t="e">
        <f>IF(Table13[[#This Row],[Category All]]="Category 1",Table13[[#This Row],[Base Abalone Value]]*1.5,NA())</f>
        <v>#N/A</v>
      </c>
      <c r="Y792" s="3" t="e">
        <f>IF(Table13[[#This Row],[Category All]]="Category 2",Table13[[#This Row],[Base Abalone Value]]*0.8,NA())</f>
        <v>#N/A</v>
      </c>
      <c r="Z792" s="3">
        <f>IF(Table13[[#This Row],[Category All]]="Category 3",Table13[[#This Row],[Base Abalone Value]],NA())</f>
        <v>1.04440625</v>
      </c>
    </row>
    <row r="793" spans="1:26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 s="3">
        <f>SUM(1,(1/3)*(Table13[[#This Row],[Length]]-0.5),(1/3)*(Table13[[#This Row],[Diameter]]-0.4),(1/3)*(Table13[[#This Row],[Height]]-0.4)*Table13[[#This Row],[Whole_weight]]*0.5)</f>
        <v>0.87528958333333329</v>
      </c>
      <c r="W793" s="3" cm="1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s="3" t="e">
        <f>IF(Table13[[#This Row],[Category All]]="Category 1",Table13[[#This Row],[Base Abalone Value]]*1.5,NA())</f>
        <v>#N/A</v>
      </c>
      <c r="Y793" s="3">
        <f>IF(Table13[[#This Row],[Category All]]="Category 2",Table13[[#This Row],[Base Abalone Value]]*0.8,NA())</f>
        <v>0.7002316666666667</v>
      </c>
      <c r="Z793" s="3" t="e">
        <f>IF(Table13[[#This Row],[Category All]]="Category 3",Table13[[#This Row],[Base Abalone Value]],NA())</f>
        <v>#N/A</v>
      </c>
    </row>
    <row r="794" spans="1:26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 s="3">
        <f>SUM(1,(1/3)*(Table13[[#This Row],[Length]]-0.5),(1/3)*(Table13[[#This Row],[Diameter]]-0.4),(1/3)*(Table13[[#This Row],[Height]]-0.4)*Table13[[#This Row],[Whole_weight]]*0.5)</f>
        <v>0.89209916666666667</v>
      </c>
      <c r="W794" s="3" cm="1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s="3" t="e">
        <f>IF(Table13[[#This Row],[Category All]]="Category 1",Table13[[#This Row],[Base Abalone Value]]*1.5,NA())</f>
        <v>#N/A</v>
      </c>
      <c r="Y794" s="3">
        <f>IF(Table13[[#This Row],[Category All]]="Category 2",Table13[[#This Row],[Base Abalone Value]]*0.8,NA())</f>
        <v>0.71367933333333333</v>
      </c>
      <c r="Z794" s="3" t="e">
        <f>IF(Table13[[#This Row],[Category All]]="Category 3",Table13[[#This Row],[Base Abalone Value]],NA())</f>
        <v>#N/A</v>
      </c>
    </row>
    <row r="795" spans="1:26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 s="3">
        <f>SUM(1,(1/3)*(Table13[[#This Row],[Length]]-0.5),(1/3)*(Table13[[#This Row],[Diameter]]-0.4),(1/3)*(Table13[[#This Row],[Height]]-0.4)*Table13[[#This Row],[Whole_weight]]*0.5)</f>
        <v>1.0057683333333334</v>
      </c>
      <c r="W795" s="3" cm="1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s="3" t="e">
        <f>IF(Table13[[#This Row],[Category All]]="Category 1",Table13[[#This Row],[Base Abalone Value]]*1.5,NA())</f>
        <v>#N/A</v>
      </c>
      <c r="Y795" s="3" t="e">
        <f>IF(Table13[[#This Row],[Category All]]="Category 2",Table13[[#This Row],[Base Abalone Value]]*0.8,NA())</f>
        <v>#N/A</v>
      </c>
      <c r="Z795" s="3">
        <f>IF(Table13[[#This Row],[Category All]]="Category 3",Table13[[#This Row],[Base Abalone Value]],NA())</f>
        <v>1.0057683333333334</v>
      </c>
    </row>
    <row r="796" spans="1:26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 s="3">
        <f>SUM(1,(1/3)*(Table13[[#This Row],[Length]]-0.5),(1/3)*(Table13[[#This Row],[Diameter]]-0.4),(1/3)*(Table13[[#This Row],[Height]]-0.4)*Table13[[#This Row],[Whole_weight]]*0.5)</f>
        <v>0.88268916666666675</v>
      </c>
      <c r="W796" s="3" cm="1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s="3" t="e">
        <f>IF(Table13[[#This Row],[Category All]]="Category 1",Table13[[#This Row],[Base Abalone Value]]*1.5,NA())</f>
        <v>#N/A</v>
      </c>
      <c r="Y796" s="3">
        <f>IF(Table13[[#This Row],[Category All]]="Category 2",Table13[[#This Row],[Base Abalone Value]]*0.8,NA())</f>
        <v>0.70615133333333346</v>
      </c>
      <c r="Z796" s="3" t="e">
        <f>IF(Table13[[#This Row],[Category All]]="Category 3",Table13[[#This Row],[Base Abalone Value]],NA())</f>
        <v>#N/A</v>
      </c>
    </row>
    <row r="797" spans="1:26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 s="3">
        <f>SUM(1,(1/3)*(Table13[[#This Row],[Length]]-0.5),(1/3)*(Table13[[#This Row],[Diameter]]-0.4),(1/3)*(Table13[[#This Row],[Height]]-0.4)*Table13[[#This Row],[Whole_weight]]*0.5)</f>
        <v>1.0149241666666666</v>
      </c>
      <c r="W797" s="3" cm="1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s="3" t="e">
        <f>IF(Table13[[#This Row],[Category All]]="Category 1",Table13[[#This Row],[Base Abalone Value]]*1.5,NA())</f>
        <v>#N/A</v>
      </c>
      <c r="Y797" s="3">
        <f>IF(Table13[[#This Row],[Category All]]="Category 2",Table13[[#This Row],[Base Abalone Value]]*0.8,NA())</f>
        <v>0.81193933333333335</v>
      </c>
      <c r="Z797" s="3" t="e">
        <f>IF(Table13[[#This Row],[Category All]]="Category 3",Table13[[#This Row],[Base Abalone Value]],NA())</f>
        <v>#N/A</v>
      </c>
    </row>
    <row r="798" spans="1:26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 s="3">
        <f>SUM(1,(1/3)*(Table13[[#This Row],[Length]]-0.5),(1/3)*(Table13[[#This Row],[Diameter]]-0.4),(1/3)*(Table13[[#This Row],[Height]]-0.4)*Table13[[#This Row],[Whole_weight]]*0.5)</f>
        <v>0.87502750000000007</v>
      </c>
      <c r="W798" s="3" cm="1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s="3" t="e">
        <f>IF(Table13[[#This Row],[Category All]]="Category 1",Table13[[#This Row],[Base Abalone Value]]*1.5,NA())</f>
        <v>#N/A</v>
      </c>
      <c r="Y798" s="3">
        <f>IF(Table13[[#This Row],[Category All]]="Category 2",Table13[[#This Row],[Base Abalone Value]]*0.8,NA())</f>
        <v>0.70002200000000014</v>
      </c>
      <c r="Z798" s="3" t="e">
        <f>IF(Table13[[#This Row],[Category All]]="Category 3",Table13[[#This Row],[Base Abalone Value]],NA())</f>
        <v>#N/A</v>
      </c>
    </row>
    <row r="799" spans="1:26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 s="3">
        <f>SUM(1,(1/3)*(Table13[[#This Row],[Length]]-0.5),(1/3)*(Table13[[#This Row],[Diameter]]-0.4),(1/3)*(Table13[[#This Row],[Height]]-0.4)*Table13[[#This Row],[Whole_weight]]*0.5)</f>
        <v>1.0028333333333332</v>
      </c>
      <c r="W799" s="3" cm="1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s="3" t="e">
        <f>IF(Table13[[#This Row],[Category All]]="Category 1",Table13[[#This Row],[Base Abalone Value]]*1.5,NA())</f>
        <v>#N/A</v>
      </c>
      <c r="Y799" s="3" t="e">
        <f>IF(Table13[[#This Row],[Category All]]="Category 2",Table13[[#This Row],[Base Abalone Value]]*0.8,NA())</f>
        <v>#N/A</v>
      </c>
      <c r="Z799" s="3">
        <f>IF(Table13[[#This Row],[Category All]]="Category 3",Table13[[#This Row],[Base Abalone Value]],NA())</f>
        <v>1.0028333333333332</v>
      </c>
    </row>
    <row r="800" spans="1:26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 s="3">
        <f>SUM(1,(1/3)*(Table13[[#This Row],[Length]]-0.5),(1/3)*(Table13[[#This Row],[Diameter]]-0.4),(1/3)*(Table13[[#This Row],[Height]]-0.4)*Table13[[#This Row],[Whole_weight]]*0.5)</f>
        <v>1.0109399999999999</v>
      </c>
      <c r="W800" s="3" cm="1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s="3" t="e">
        <f>IF(Table13[[#This Row],[Category All]]="Category 1",Table13[[#This Row],[Base Abalone Value]]*1.5,NA())</f>
        <v>#N/A</v>
      </c>
      <c r="Y800" s="3" t="e">
        <f>IF(Table13[[#This Row],[Category All]]="Category 2",Table13[[#This Row],[Base Abalone Value]]*0.8,NA())</f>
        <v>#N/A</v>
      </c>
      <c r="Z800" s="3">
        <f>IF(Table13[[#This Row],[Category All]]="Category 3",Table13[[#This Row],[Base Abalone Value]],NA())</f>
        <v>1.0109399999999999</v>
      </c>
    </row>
    <row r="801" spans="1:26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 s="3">
        <f>SUM(1,(1/3)*(Table13[[#This Row],[Length]]-0.5),(1/3)*(Table13[[#This Row],[Diameter]]-0.4),(1/3)*(Table13[[#This Row],[Height]]-0.4)*Table13[[#This Row],[Whole_weight]]*0.5)</f>
        <v>1.0676512499999999</v>
      </c>
      <c r="W801" s="3" cm="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s="3" t="e">
        <f>IF(Table13[[#This Row],[Category All]]="Category 1",Table13[[#This Row],[Base Abalone Value]]*1.5,NA())</f>
        <v>#N/A</v>
      </c>
      <c r="Y801" s="3" t="e">
        <f>IF(Table13[[#This Row],[Category All]]="Category 2",Table13[[#This Row],[Base Abalone Value]]*0.8,NA())</f>
        <v>#N/A</v>
      </c>
      <c r="Z801" s="3">
        <f>IF(Table13[[#This Row],[Category All]]="Category 3",Table13[[#This Row],[Base Abalone Value]],NA())</f>
        <v>1.0676512499999999</v>
      </c>
    </row>
    <row r="802" spans="1:26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 s="3">
        <f>SUM(1,(1/3)*(Table13[[#This Row],[Length]]-0.5),(1/3)*(Table13[[#This Row],[Diameter]]-0.4),(1/3)*(Table13[[#This Row],[Height]]-0.4)*Table13[[#This Row],[Whole_weight]]*0.5)</f>
        <v>0.85286499999999998</v>
      </c>
      <c r="W802" s="3" cm="1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s="3" t="e">
        <f>IF(Table13[[#This Row],[Category All]]="Category 1",Table13[[#This Row],[Base Abalone Value]]*1.5,NA())</f>
        <v>#N/A</v>
      </c>
      <c r="Y802" s="3">
        <f>IF(Table13[[#This Row],[Category All]]="Category 2",Table13[[#This Row],[Base Abalone Value]]*0.8,NA())</f>
        <v>0.68229200000000001</v>
      </c>
      <c r="Z802" s="3" t="e">
        <f>IF(Table13[[#This Row],[Category All]]="Category 3",Table13[[#This Row],[Base Abalone Value]],NA())</f>
        <v>#N/A</v>
      </c>
    </row>
    <row r="803" spans="1:26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 s="3">
        <f>SUM(1,(1/3)*(Table13[[#This Row],[Length]]-0.5),(1/3)*(Table13[[#This Row],[Diameter]]-0.4),(1/3)*(Table13[[#This Row],[Height]]-0.4)*Table13[[#This Row],[Whole_weight]]*0.5)</f>
        <v>0.95934666666666657</v>
      </c>
      <c r="W803" s="3" cm="1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s="3" t="e">
        <f>IF(Table13[[#This Row],[Category All]]="Category 1",Table13[[#This Row],[Base Abalone Value]]*1.5,NA())</f>
        <v>#N/A</v>
      </c>
      <c r="Y803" s="3">
        <f>IF(Table13[[#This Row],[Category All]]="Category 2",Table13[[#This Row],[Base Abalone Value]]*0.8,NA())</f>
        <v>0.76747733333333334</v>
      </c>
      <c r="Z803" s="3" t="e">
        <f>IF(Table13[[#This Row],[Category All]]="Category 3",Table13[[#This Row],[Base Abalone Value]],NA())</f>
        <v>#N/A</v>
      </c>
    </row>
    <row r="804" spans="1:26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 s="3">
        <f>SUM(1,(1/3)*(Table13[[#This Row],[Length]]-0.5),(1/3)*(Table13[[#This Row],[Diameter]]-0.4),(1/3)*(Table13[[#This Row],[Height]]-0.4)*Table13[[#This Row],[Whole_weight]]*0.5)</f>
        <v>0.95447000000000004</v>
      </c>
      <c r="W804" s="3" cm="1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s="3" t="e">
        <f>IF(Table13[[#This Row],[Category All]]="Category 1",Table13[[#This Row],[Base Abalone Value]]*1.5,NA())</f>
        <v>#N/A</v>
      </c>
      <c r="Y804" s="3">
        <f>IF(Table13[[#This Row],[Category All]]="Category 2",Table13[[#This Row],[Base Abalone Value]]*0.8,NA())</f>
        <v>0.76357600000000003</v>
      </c>
      <c r="Z804" s="3" t="e">
        <f>IF(Table13[[#This Row],[Category All]]="Category 3",Table13[[#This Row],[Base Abalone Value]],NA())</f>
        <v>#N/A</v>
      </c>
    </row>
    <row r="805" spans="1:26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 s="3">
        <f>SUM(1,(1/3)*(Table13[[#This Row],[Length]]-0.5),(1/3)*(Table13[[#This Row],[Diameter]]-0.4),(1/3)*(Table13[[#This Row],[Height]]-0.4)*Table13[[#This Row],[Whole_weight]]*0.5)</f>
        <v>0.98116083333333337</v>
      </c>
      <c r="W805" s="3" cm="1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s="3" t="e">
        <f>IF(Table13[[#This Row],[Category All]]="Category 1",Table13[[#This Row],[Base Abalone Value]]*1.5,NA())</f>
        <v>#N/A</v>
      </c>
      <c r="Y805" s="3">
        <f>IF(Table13[[#This Row],[Category All]]="Category 2",Table13[[#This Row],[Base Abalone Value]]*0.8,NA())</f>
        <v>0.78492866666666672</v>
      </c>
      <c r="Z805" s="3" t="e">
        <f>IF(Table13[[#This Row],[Category All]]="Category 3",Table13[[#This Row],[Base Abalone Value]],NA())</f>
        <v>#N/A</v>
      </c>
    </row>
    <row r="806" spans="1:26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 s="3">
        <f>SUM(1,(1/3)*(Table13[[#This Row],[Length]]-0.5),(1/3)*(Table13[[#This Row],[Diameter]]-0.4),(1/3)*(Table13[[#This Row],[Height]]-0.4)*Table13[[#This Row],[Whole_weight]]*0.5)</f>
        <v>0.97406916666666654</v>
      </c>
      <c r="W806" s="3" cm="1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s="3" t="e">
        <f>IF(Table13[[#This Row],[Category All]]="Category 1",Table13[[#This Row],[Base Abalone Value]]*1.5,NA())</f>
        <v>#N/A</v>
      </c>
      <c r="Y806" s="3">
        <f>IF(Table13[[#This Row],[Category All]]="Category 2",Table13[[#This Row],[Base Abalone Value]]*0.8,NA())</f>
        <v>0.7792553333333333</v>
      </c>
      <c r="Z806" s="3" t="e">
        <f>IF(Table13[[#This Row],[Category All]]="Category 3",Table13[[#This Row],[Base Abalone Value]],NA())</f>
        <v>#N/A</v>
      </c>
    </row>
    <row r="807" spans="1:26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 s="3">
        <f>SUM(1,(1/3)*(Table13[[#This Row],[Length]]-0.5),(1/3)*(Table13[[#This Row],[Diameter]]-0.4),(1/3)*(Table13[[#This Row],[Height]]-0.4)*Table13[[#This Row],[Whole_weight]]*0.5)</f>
        <v>0.97140166666666661</v>
      </c>
      <c r="W807" s="3" cm="1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s="3" t="e">
        <f>IF(Table13[[#This Row],[Category All]]="Category 1",Table13[[#This Row],[Base Abalone Value]]*1.5,NA())</f>
        <v>#N/A</v>
      </c>
      <c r="Y807" s="3">
        <f>IF(Table13[[#This Row],[Category All]]="Category 2",Table13[[#This Row],[Base Abalone Value]]*0.8,NA())</f>
        <v>0.77712133333333333</v>
      </c>
      <c r="Z807" s="3" t="e">
        <f>IF(Table13[[#This Row],[Category All]]="Category 3",Table13[[#This Row],[Base Abalone Value]],NA())</f>
        <v>#N/A</v>
      </c>
    </row>
    <row r="808" spans="1:26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 s="3">
        <f>SUM(1,(1/3)*(Table13[[#This Row],[Length]]-0.5),(1/3)*(Table13[[#This Row],[Diameter]]-0.4),(1/3)*(Table13[[#This Row],[Height]]-0.4)*Table13[[#This Row],[Whole_weight]]*0.5)</f>
        <v>1.0519679166666664</v>
      </c>
      <c r="W808" s="3" cm="1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s="3" t="e">
        <f>IF(Table13[[#This Row],[Category All]]="Category 1",Table13[[#This Row],[Base Abalone Value]]*1.5,NA())</f>
        <v>#N/A</v>
      </c>
      <c r="Y808" s="3">
        <f>IF(Table13[[#This Row],[Category All]]="Category 2",Table13[[#This Row],[Base Abalone Value]]*0.8,NA())</f>
        <v>0.8415743333333332</v>
      </c>
      <c r="Z808" s="3" t="e">
        <f>IF(Table13[[#This Row],[Category All]]="Category 3",Table13[[#This Row],[Base Abalone Value]],NA())</f>
        <v>#N/A</v>
      </c>
    </row>
    <row r="809" spans="1:26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 s="3">
        <f>SUM(1,(1/3)*(Table13[[#This Row],[Length]]-0.5),(1/3)*(Table13[[#This Row],[Diameter]]-0.4),(1/3)*(Table13[[#This Row],[Height]]-0.4)*Table13[[#This Row],[Whole_weight]]*0.5)</f>
        <v>0.9662425</v>
      </c>
      <c r="W809" s="3" cm="1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s="3" t="e">
        <f>IF(Table13[[#This Row],[Category All]]="Category 1",Table13[[#This Row],[Base Abalone Value]]*1.5,NA())</f>
        <v>#N/A</v>
      </c>
      <c r="Y809" s="3">
        <f>IF(Table13[[#This Row],[Category All]]="Category 2",Table13[[#This Row],[Base Abalone Value]]*0.8,NA())</f>
        <v>0.77299400000000007</v>
      </c>
      <c r="Z809" s="3" t="e">
        <f>IF(Table13[[#This Row],[Category All]]="Category 3",Table13[[#This Row],[Base Abalone Value]],NA())</f>
        <v>#N/A</v>
      </c>
    </row>
    <row r="810" spans="1:26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 s="3">
        <f>SUM(1,(1/3)*(Table13[[#This Row],[Length]]-0.5),(1/3)*(Table13[[#This Row],[Diameter]]-0.4),(1/3)*(Table13[[#This Row],[Height]]-0.4)*Table13[[#This Row],[Whole_weight]]*0.5)</f>
        <v>1.03329125</v>
      </c>
      <c r="W810" s="3" cm="1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s="3" t="e">
        <f>IF(Table13[[#This Row],[Category All]]="Category 1",Table13[[#This Row],[Base Abalone Value]]*1.5,NA())</f>
        <v>#N/A</v>
      </c>
      <c r="Y810" s="3">
        <f>IF(Table13[[#This Row],[Category All]]="Category 2",Table13[[#This Row],[Base Abalone Value]]*0.8,NA())</f>
        <v>0.82663300000000006</v>
      </c>
      <c r="Z810" s="3" t="e">
        <f>IF(Table13[[#This Row],[Category All]]="Category 3",Table13[[#This Row],[Base Abalone Value]],NA())</f>
        <v>#N/A</v>
      </c>
    </row>
    <row r="811" spans="1:26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 s="3">
        <f>SUM(1,(1/3)*(Table13[[#This Row],[Length]]-0.5),(1/3)*(Table13[[#This Row],[Diameter]]-0.4),(1/3)*(Table13[[#This Row],[Height]]-0.4)*Table13[[#This Row],[Whole_weight]]*0.5)</f>
        <v>1.0221895833333334</v>
      </c>
      <c r="W811" s="3" cm="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s="3" t="e">
        <f>IF(Table13[[#This Row],[Category All]]="Category 1",Table13[[#This Row],[Base Abalone Value]]*1.5,NA())</f>
        <v>#N/A</v>
      </c>
      <c r="Y811" s="3" t="e">
        <f>IF(Table13[[#This Row],[Category All]]="Category 2",Table13[[#This Row],[Base Abalone Value]]*0.8,NA())</f>
        <v>#N/A</v>
      </c>
      <c r="Z811" s="3">
        <f>IF(Table13[[#This Row],[Category All]]="Category 3",Table13[[#This Row],[Base Abalone Value]],NA())</f>
        <v>1.0221895833333334</v>
      </c>
    </row>
    <row r="812" spans="1:26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 s="3">
        <f>SUM(1,(1/3)*(Table13[[#This Row],[Length]]-0.5),(1/3)*(Table13[[#This Row],[Diameter]]-0.4),(1/3)*(Table13[[#This Row],[Height]]-0.4)*Table13[[#This Row],[Whole_weight]]*0.5)</f>
        <v>1.0296937500000001</v>
      </c>
      <c r="W812" s="3" cm="1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s="3" t="e">
        <f>IF(Table13[[#This Row],[Category All]]="Category 1",Table13[[#This Row],[Base Abalone Value]]*1.5,NA())</f>
        <v>#N/A</v>
      </c>
      <c r="Y812" s="3" t="e">
        <f>IF(Table13[[#This Row],[Category All]]="Category 2",Table13[[#This Row],[Base Abalone Value]]*0.8,NA())</f>
        <v>#N/A</v>
      </c>
      <c r="Z812" s="3">
        <f>IF(Table13[[#This Row],[Category All]]="Category 3",Table13[[#This Row],[Base Abalone Value]],NA())</f>
        <v>1.0296937500000001</v>
      </c>
    </row>
    <row r="813" spans="1:26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 s="3">
        <f>SUM(1,(1/3)*(Table13[[#This Row],[Length]]-0.5),(1/3)*(Table13[[#This Row],[Diameter]]-0.4),(1/3)*(Table13[[#This Row],[Height]]-0.4)*Table13[[#This Row],[Whole_weight]]*0.5)</f>
        <v>0.95025958333333327</v>
      </c>
      <c r="W813" s="3" cm="1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s="3" t="e">
        <f>IF(Table13[[#This Row],[Category All]]="Category 1",Table13[[#This Row],[Base Abalone Value]]*1.5,NA())</f>
        <v>#N/A</v>
      </c>
      <c r="Y813" s="3">
        <f>IF(Table13[[#This Row],[Category All]]="Category 2",Table13[[#This Row],[Base Abalone Value]]*0.8,NA())</f>
        <v>0.76020766666666661</v>
      </c>
      <c r="Z813" s="3" t="e">
        <f>IF(Table13[[#This Row],[Category All]]="Category 3",Table13[[#This Row],[Base Abalone Value]],NA())</f>
        <v>#N/A</v>
      </c>
    </row>
    <row r="814" spans="1:26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 s="3">
        <f>SUM(1,(1/3)*(Table13[[#This Row],[Length]]-0.5),(1/3)*(Table13[[#This Row],[Diameter]]-0.4),(1/3)*(Table13[[#This Row],[Height]]-0.4)*Table13[[#This Row],[Whole_weight]]*0.5)</f>
        <v>0.95779416666666661</v>
      </c>
      <c r="W814" s="3" cm="1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s="3" t="e">
        <f>IF(Table13[[#This Row],[Category All]]="Category 1",Table13[[#This Row],[Base Abalone Value]]*1.5,NA())</f>
        <v>#N/A</v>
      </c>
      <c r="Y814" s="3">
        <f>IF(Table13[[#This Row],[Category All]]="Category 2",Table13[[#This Row],[Base Abalone Value]]*0.8,NA())</f>
        <v>0.76623533333333338</v>
      </c>
      <c r="Z814" s="3" t="e">
        <f>IF(Table13[[#This Row],[Category All]]="Category 3",Table13[[#This Row],[Base Abalone Value]],NA())</f>
        <v>#N/A</v>
      </c>
    </row>
    <row r="815" spans="1:26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 s="3">
        <f>SUM(1,(1/3)*(Table13[[#This Row],[Length]]-0.5),(1/3)*(Table13[[#This Row],[Diameter]]-0.4),(1/3)*(Table13[[#This Row],[Height]]-0.4)*Table13[[#This Row],[Whole_weight]]*0.5)</f>
        <v>0.99404375</v>
      </c>
      <c r="W815" s="3" cm="1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s="3" t="e">
        <f>IF(Table13[[#This Row],[Category All]]="Category 1",Table13[[#This Row],[Base Abalone Value]]*1.5,NA())</f>
        <v>#N/A</v>
      </c>
      <c r="Y815" s="3" t="e">
        <f>IF(Table13[[#This Row],[Category All]]="Category 2",Table13[[#This Row],[Base Abalone Value]]*0.8,NA())</f>
        <v>#N/A</v>
      </c>
      <c r="Z815" s="3">
        <f>IF(Table13[[#This Row],[Category All]]="Category 3",Table13[[#This Row],[Base Abalone Value]],NA())</f>
        <v>0.99404375</v>
      </c>
    </row>
    <row r="816" spans="1:26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 s="3">
        <f>SUM(1,(1/3)*(Table13[[#This Row],[Length]]-0.5),(1/3)*(Table13[[#This Row],[Diameter]]-0.4),(1/3)*(Table13[[#This Row],[Height]]-0.4)*Table13[[#This Row],[Whole_weight]]*0.5)</f>
        <v>0.87978916666666662</v>
      </c>
      <c r="W816" s="3" cm="1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s="3" t="e">
        <f>IF(Table13[[#This Row],[Category All]]="Category 1",Table13[[#This Row],[Base Abalone Value]]*1.5,NA())</f>
        <v>#N/A</v>
      </c>
      <c r="Y816" s="3">
        <f>IF(Table13[[#This Row],[Category All]]="Category 2",Table13[[#This Row],[Base Abalone Value]]*0.8,NA())</f>
        <v>0.70383133333333336</v>
      </c>
      <c r="Z816" s="3" t="e">
        <f>IF(Table13[[#This Row],[Category All]]="Category 3",Table13[[#This Row],[Base Abalone Value]],NA())</f>
        <v>#N/A</v>
      </c>
    </row>
    <row r="817" spans="1:26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 s="3">
        <f>SUM(1,(1/3)*(Table13[[#This Row],[Length]]-0.5),(1/3)*(Table13[[#This Row],[Diameter]]-0.4),(1/3)*(Table13[[#This Row],[Height]]-0.4)*Table13[[#This Row],[Whole_weight]]*0.5)</f>
        <v>0.92970833333333336</v>
      </c>
      <c r="W817" s="3" cm="1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s="3" t="e">
        <f>IF(Table13[[#This Row],[Category All]]="Category 1",Table13[[#This Row],[Base Abalone Value]]*1.5,NA())</f>
        <v>#N/A</v>
      </c>
      <c r="Y817" s="3">
        <f>IF(Table13[[#This Row],[Category All]]="Category 2",Table13[[#This Row],[Base Abalone Value]]*0.8,NA())</f>
        <v>0.74376666666666669</v>
      </c>
      <c r="Z817" s="3" t="e">
        <f>IF(Table13[[#This Row],[Category All]]="Category 3",Table13[[#This Row],[Base Abalone Value]],NA())</f>
        <v>#N/A</v>
      </c>
    </row>
    <row r="818" spans="1:26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 s="3">
        <f>SUM(1,(1/3)*(Table13[[#This Row],[Length]]-0.5),(1/3)*(Table13[[#This Row],[Diameter]]-0.4),(1/3)*(Table13[[#This Row],[Height]]-0.4)*Table13[[#This Row],[Whole_weight]]*0.5)</f>
        <v>0.97423791666666659</v>
      </c>
      <c r="W818" s="3" cm="1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s="3" t="e">
        <f>IF(Table13[[#This Row],[Category All]]="Category 1",Table13[[#This Row],[Base Abalone Value]]*1.5,NA())</f>
        <v>#N/A</v>
      </c>
      <c r="Y818" s="3">
        <f>IF(Table13[[#This Row],[Category All]]="Category 2",Table13[[#This Row],[Base Abalone Value]]*0.8,NA())</f>
        <v>0.7793903333333333</v>
      </c>
      <c r="Z818" s="3" t="e">
        <f>IF(Table13[[#This Row],[Category All]]="Category 3",Table13[[#This Row],[Base Abalone Value]],NA())</f>
        <v>#N/A</v>
      </c>
    </row>
    <row r="819" spans="1:26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 s="3">
        <f>SUM(1,(1/3)*(Table13[[#This Row],[Length]]-0.5),(1/3)*(Table13[[#This Row],[Diameter]]-0.4),(1/3)*(Table13[[#This Row],[Height]]-0.4)*Table13[[#This Row],[Whole_weight]]*0.5)</f>
        <v>1.0419266666666669</v>
      </c>
      <c r="W819" s="3" cm="1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s="3" t="e">
        <f>IF(Table13[[#This Row],[Category All]]="Category 1",Table13[[#This Row],[Base Abalone Value]]*1.5,NA())</f>
        <v>#N/A</v>
      </c>
      <c r="Y819" s="3" t="e">
        <f>IF(Table13[[#This Row],[Category All]]="Category 2",Table13[[#This Row],[Base Abalone Value]]*0.8,NA())</f>
        <v>#N/A</v>
      </c>
      <c r="Z819" s="3">
        <f>IF(Table13[[#This Row],[Category All]]="Category 3",Table13[[#This Row],[Base Abalone Value]],NA())</f>
        <v>1.0419266666666669</v>
      </c>
    </row>
    <row r="820" spans="1:26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 s="3">
        <f>SUM(1,(1/3)*(Table13[[#This Row],[Length]]-0.5),(1/3)*(Table13[[#This Row],[Diameter]]-0.4),(1/3)*(Table13[[#This Row],[Height]]-0.4)*Table13[[#This Row],[Whole_weight]]*0.5)</f>
        <v>0.89589124999999992</v>
      </c>
      <c r="W820" s="3" cm="1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s="3" t="e">
        <f>IF(Table13[[#This Row],[Category All]]="Category 1",Table13[[#This Row],[Base Abalone Value]]*1.5,NA())</f>
        <v>#N/A</v>
      </c>
      <c r="Y820" s="3">
        <f>IF(Table13[[#This Row],[Category All]]="Category 2",Table13[[#This Row],[Base Abalone Value]]*0.8,NA())</f>
        <v>0.71671299999999993</v>
      </c>
      <c r="Z820" s="3" t="e">
        <f>IF(Table13[[#This Row],[Category All]]="Category 3",Table13[[#This Row],[Base Abalone Value]],NA())</f>
        <v>#N/A</v>
      </c>
    </row>
    <row r="821" spans="1:26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 s="3">
        <f>SUM(1,(1/3)*(Table13[[#This Row],[Length]]-0.5),(1/3)*(Table13[[#This Row],[Diameter]]-0.4),(1/3)*(Table13[[#This Row],[Height]]-0.4)*Table13[[#This Row],[Whole_weight]]*0.5)</f>
        <v>1.0450016666666668</v>
      </c>
      <c r="W821" s="3" cm="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s="3" t="e">
        <f>IF(Table13[[#This Row],[Category All]]="Category 1",Table13[[#This Row],[Base Abalone Value]]*1.5,NA())</f>
        <v>#N/A</v>
      </c>
      <c r="Y821" s="3" t="e">
        <f>IF(Table13[[#This Row],[Category All]]="Category 2",Table13[[#This Row],[Base Abalone Value]]*0.8,NA())</f>
        <v>#N/A</v>
      </c>
      <c r="Z821" s="3">
        <f>IF(Table13[[#This Row],[Category All]]="Category 3",Table13[[#This Row],[Base Abalone Value]],NA())</f>
        <v>1.0450016666666668</v>
      </c>
    </row>
    <row r="822" spans="1:26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 s="3">
        <f>SUM(1,(1/3)*(Table13[[#This Row],[Length]]-0.5),(1/3)*(Table13[[#This Row],[Diameter]]-0.4),(1/3)*(Table13[[#This Row],[Height]]-0.4)*Table13[[#This Row],[Whole_weight]]*0.5)</f>
        <v>0.96607500000000013</v>
      </c>
      <c r="W822" s="3" cm="1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s="3" t="e">
        <f>IF(Table13[[#This Row],[Category All]]="Category 1",Table13[[#This Row],[Base Abalone Value]]*1.5,NA())</f>
        <v>#N/A</v>
      </c>
      <c r="Y822" s="3">
        <f>IF(Table13[[#This Row],[Category All]]="Category 2",Table13[[#This Row],[Base Abalone Value]]*0.8,NA())</f>
        <v>0.7728600000000001</v>
      </c>
      <c r="Z822" s="3" t="e">
        <f>IF(Table13[[#This Row],[Category All]]="Category 3",Table13[[#This Row],[Base Abalone Value]],NA())</f>
        <v>#N/A</v>
      </c>
    </row>
    <row r="823" spans="1:26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 s="3">
        <f>SUM(1,(1/3)*(Table13[[#This Row],[Length]]-0.5),(1/3)*(Table13[[#This Row],[Diameter]]-0.4),(1/3)*(Table13[[#This Row],[Height]]-0.4)*Table13[[#This Row],[Whole_weight]]*0.5)</f>
        <v>0.90812499999999996</v>
      </c>
      <c r="W823" s="3" cm="1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s="3" t="e">
        <f>IF(Table13[[#This Row],[Category All]]="Category 1",Table13[[#This Row],[Base Abalone Value]]*1.5,NA())</f>
        <v>#N/A</v>
      </c>
      <c r="Y823" s="3">
        <f>IF(Table13[[#This Row],[Category All]]="Category 2",Table13[[#This Row],[Base Abalone Value]]*0.8,NA())</f>
        <v>0.72650000000000003</v>
      </c>
      <c r="Z823" s="3" t="e">
        <f>IF(Table13[[#This Row],[Category All]]="Category 3",Table13[[#This Row],[Base Abalone Value]],NA())</f>
        <v>#N/A</v>
      </c>
    </row>
    <row r="824" spans="1:26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 s="3">
        <f>SUM(1,(1/3)*(Table13[[#This Row],[Length]]-0.5),(1/3)*(Table13[[#This Row],[Diameter]]-0.4),(1/3)*(Table13[[#This Row],[Height]]-0.4)*Table13[[#This Row],[Whole_weight]]*0.5)</f>
        <v>0.9668874999999999</v>
      </c>
      <c r="W824" s="3" cm="1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s="3" t="e">
        <f>IF(Table13[[#This Row],[Category All]]="Category 1",Table13[[#This Row],[Base Abalone Value]]*1.5,NA())</f>
        <v>#N/A</v>
      </c>
      <c r="Y824" s="3">
        <f>IF(Table13[[#This Row],[Category All]]="Category 2",Table13[[#This Row],[Base Abalone Value]]*0.8,NA())</f>
        <v>0.77350999999999992</v>
      </c>
      <c r="Z824" s="3" t="e">
        <f>IF(Table13[[#This Row],[Category All]]="Category 3",Table13[[#This Row],[Base Abalone Value]],NA())</f>
        <v>#N/A</v>
      </c>
    </row>
    <row r="825" spans="1:26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 s="3">
        <f>SUM(1,(1/3)*(Table13[[#This Row],[Length]]-0.5),(1/3)*(Table13[[#This Row],[Diameter]]-0.4),(1/3)*(Table13[[#This Row],[Height]]-0.4)*Table13[[#This Row],[Whole_weight]]*0.5)</f>
        <v>1.0412166666666667</v>
      </c>
      <c r="W825" s="3" cm="1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s="3" t="e">
        <f>IF(Table13[[#This Row],[Category All]]="Category 1",Table13[[#This Row],[Base Abalone Value]]*1.5,NA())</f>
        <v>#N/A</v>
      </c>
      <c r="Y825" s="3" t="e">
        <f>IF(Table13[[#This Row],[Category All]]="Category 2",Table13[[#This Row],[Base Abalone Value]]*0.8,NA())</f>
        <v>#N/A</v>
      </c>
      <c r="Z825" s="3">
        <f>IF(Table13[[#This Row],[Category All]]="Category 3",Table13[[#This Row],[Base Abalone Value]],NA())</f>
        <v>1.0412166666666667</v>
      </c>
    </row>
    <row r="826" spans="1:26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 s="3">
        <f>SUM(1,(1/3)*(Table13[[#This Row],[Length]]-0.5),(1/3)*(Table13[[#This Row],[Diameter]]-0.4),(1/3)*(Table13[[#This Row],[Height]]-0.4)*Table13[[#This Row],[Whole_weight]]*0.5)</f>
        <v>1.0579991666666666</v>
      </c>
      <c r="W826" s="3" cm="1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s="3" t="e">
        <f>IF(Table13[[#This Row],[Category All]]="Category 1",Table13[[#This Row],[Base Abalone Value]]*1.5,NA())</f>
        <v>#N/A</v>
      </c>
      <c r="Y826" s="3" t="e">
        <f>IF(Table13[[#This Row],[Category All]]="Category 2",Table13[[#This Row],[Base Abalone Value]]*0.8,NA())</f>
        <v>#N/A</v>
      </c>
      <c r="Z826" s="3">
        <f>IF(Table13[[#This Row],[Category All]]="Category 3",Table13[[#This Row],[Base Abalone Value]],NA())</f>
        <v>1.0579991666666666</v>
      </c>
    </row>
    <row r="827" spans="1:26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 s="3">
        <f>SUM(1,(1/3)*(Table13[[#This Row],[Length]]-0.5),(1/3)*(Table13[[#This Row],[Diameter]]-0.4),(1/3)*(Table13[[#This Row],[Height]]-0.4)*Table13[[#This Row],[Whole_weight]]*0.5)</f>
        <v>1.0027187499999999</v>
      </c>
      <c r="W827" s="3" cm="1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s="3" t="e">
        <f>IF(Table13[[#This Row],[Category All]]="Category 1",Table13[[#This Row],[Base Abalone Value]]*1.5,NA())</f>
        <v>#N/A</v>
      </c>
      <c r="Y827" s="3" t="e">
        <f>IF(Table13[[#This Row],[Category All]]="Category 2",Table13[[#This Row],[Base Abalone Value]]*0.8,NA())</f>
        <v>#N/A</v>
      </c>
      <c r="Z827" s="3">
        <f>IF(Table13[[#This Row],[Category All]]="Category 3",Table13[[#This Row],[Base Abalone Value]],NA())</f>
        <v>1.0027187499999999</v>
      </c>
    </row>
    <row r="828" spans="1:26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 s="3">
        <f>SUM(1,(1/3)*(Table13[[#This Row],[Length]]-0.5),(1/3)*(Table13[[#This Row],[Diameter]]-0.4),(1/3)*(Table13[[#This Row],[Height]]-0.4)*Table13[[#This Row],[Whole_weight]]*0.5)</f>
        <v>0.9113370833333333</v>
      </c>
      <c r="W828" s="3" cm="1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s="3" t="e">
        <f>IF(Table13[[#This Row],[Category All]]="Category 1",Table13[[#This Row],[Base Abalone Value]]*1.5,NA())</f>
        <v>#N/A</v>
      </c>
      <c r="Y828" s="3">
        <f>IF(Table13[[#This Row],[Category All]]="Category 2",Table13[[#This Row],[Base Abalone Value]]*0.8,NA())</f>
        <v>0.72906966666666673</v>
      </c>
      <c r="Z828" s="3" t="e">
        <f>IF(Table13[[#This Row],[Category All]]="Category 3",Table13[[#This Row],[Base Abalone Value]],NA())</f>
        <v>#N/A</v>
      </c>
    </row>
    <row r="829" spans="1:26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 s="3">
        <f>SUM(1,(1/3)*(Table13[[#This Row],[Length]]-0.5),(1/3)*(Table13[[#This Row],[Diameter]]-0.4),(1/3)*(Table13[[#This Row],[Height]]-0.4)*Table13[[#This Row],[Whole_weight]]*0.5)</f>
        <v>0.99987333333333328</v>
      </c>
      <c r="W829" s="3" cm="1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s="3" t="e">
        <f>IF(Table13[[#This Row],[Category All]]="Category 1",Table13[[#This Row],[Base Abalone Value]]*1.5,NA())</f>
        <v>#N/A</v>
      </c>
      <c r="Y829" s="3" t="e">
        <f>IF(Table13[[#This Row],[Category All]]="Category 2",Table13[[#This Row],[Base Abalone Value]]*0.8,NA())</f>
        <v>#N/A</v>
      </c>
      <c r="Z829" s="3">
        <f>IF(Table13[[#This Row],[Category All]]="Category 3",Table13[[#This Row],[Base Abalone Value]],NA())</f>
        <v>0.99987333333333328</v>
      </c>
    </row>
    <row r="830" spans="1:26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 s="3">
        <f>SUM(1,(1/3)*(Table13[[#This Row],[Length]]-0.5),(1/3)*(Table13[[#This Row],[Diameter]]-0.4),(1/3)*(Table13[[#This Row],[Height]]-0.4)*Table13[[#This Row],[Whole_weight]]*0.5)</f>
        <v>0.97201624999999992</v>
      </c>
      <c r="W830" s="3" cm="1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s="3" t="e">
        <f>IF(Table13[[#This Row],[Category All]]="Category 1",Table13[[#This Row],[Base Abalone Value]]*1.5,NA())</f>
        <v>#N/A</v>
      </c>
      <c r="Y830" s="3">
        <f>IF(Table13[[#This Row],[Category All]]="Category 2",Table13[[#This Row],[Base Abalone Value]]*0.8,NA())</f>
        <v>0.777613</v>
      </c>
      <c r="Z830" s="3" t="e">
        <f>IF(Table13[[#This Row],[Category All]]="Category 3",Table13[[#This Row],[Base Abalone Value]],NA())</f>
        <v>#N/A</v>
      </c>
    </row>
    <row r="831" spans="1:26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 s="3">
        <f>SUM(1,(1/3)*(Table13[[#This Row],[Length]]-0.5),(1/3)*(Table13[[#This Row],[Diameter]]-0.4),(1/3)*(Table13[[#This Row],[Height]]-0.4)*Table13[[#This Row],[Whole_weight]]*0.5)</f>
        <v>1.0271091666666667</v>
      </c>
      <c r="W831" s="3" cm="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s="3" t="e">
        <f>IF(Table13[[#This Row],[Category All]]="Category 1",Table13[[#This Row],[Base Abalone Value]]*1.5,NA())</f>
        <v>#N/A</v>
      </c>
      <c r="Y831" s="3" t="e">
        <f>IF(Table13[[#This Row],[Category All]]="Category 2",Table13[[#This Row],[Base Abalone Value]]*0.8,NA())</f>
        <v>#N/A</v>
      </c>
      <c r="Z831" s="3">
        <f>IF(Table13[[#This Row],[Category All]]="Category 3",Table13[[#This Row],[Base Abalone Value]],NA())</f>
        <v>1.0271091666666667</v>
      </c>
    </row>
    <row r="832" spans="1:26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 s="3">
        <f>SUM(1,(1/3)*(Table13[[#This Row],[Length]]-0.5),(1/3)*(Table13[[#This Row],[Diameter]]-0.4),(1/3)*(Table13[[#This Row],[Height]]-0.4)*Table13[[#This Row],[Whole_weight]]*0.5)</f>
        <v>0.96043999999999996</v>
      </c>
      <c r="W832" s="3" cm="1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s="3" t="e">
        <f>IF(Table13[[#This Row],[Category All]]="Category 1",Table13[[#This Row],[Base Abalone Value]]*1.5,NA())</f>
        <v>#N/A</v>
      </c>
      <c r="Y832" s="3">
        <f>IF(Table13[[#This Row],[Category All]]="Category 2",Table13[[#This Row],[Base Abalone Value]]*0.8,NA())</f>
        <v>0.76835200000000003</v>
      </c>
      <c r="Z832" s="3" t="e">
        <f>IF(Table13[[#This Row],[Category All]]="Category 3",Table13[[#This Row],[Base Abalone Value]],NA())</f>
        <v>#N/A</v>
      </c>
    </row>
    <row r="833" spans="1:26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 s="3">
        <f>SUM(1,(1/3)*(Table13[[#This Row],[Length]]-0.5),(1/3)*(Table13[[#This Row],[Diameter]]-0.4),(1/3)*(Table13[[#This Row],[Height]]-0.4)*Table13[[#This Row],[Whole_weight]]*0.5)</f>
        <v>0.97838083333333314</v>
      </c>
      <c r="W833" s="3" cm="1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s="3" t="e">
        <f>IF(Table13[[#This Row],[Category All]]="Category 1",Table13[[#This Row],[Base Abalone Value]]*1.5,NA())</f>
        <v>#N/A</v>
      </c>
      <c r="Y833" s="3">
        <f>IF(Table13[[#This Row],[Category All]]="Category 2",Table13[[#This Row],[Base Abalone Value]]*0.8,NA())</f>
        <v>0.7827046666666666</v>
      </c>
      <c r="Z833" s="3" t="e">
        <f>IF(Table13[[#This Row],[Category All]]="Category 3",Table13[[#This Row],[Base Abalone Value]],NA())</f>
        <v>#N/A</v>
      </c>
    </row>
    <row r="834" spans="1:26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 s="3">
        <f>SUM(1,(1/3)*(Table13[[#This Row],[Length]]-0.5),(1/3)*(Table13[[#This Row],[Diameter]]-0.4),(1/3)*(Table13[[#This Row],[Height]]-0.4)*Table13[[#This Row],[Whole_weight]]*0.5)</f>
        <v>0.94559375000000001</v>
      </c>
      <c r="W834" s="3" cm="1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s="3" t="e">
        <f>IF(Table13[[#This Row],[Category All]]="Category 1",Table13[[#This Row],[Base Abalone Value]]*1.5,NA())</f>
        <v>#N/A</v>
      </c>
      <c r="Y834" s="3">
        <f>IF(Table13[[#This Row],[Category All]]="Category 2",Table13[[#This Row],[Base Abalone Value]]*0.8,NA())</f>
        <v>0.75647500000000001</v>
      </c>
      <c r="Z834" s="3" t="e">
        <f>IF(Table13[[#This Row],[Category All]]="Category 3",Table13[[#This Row],[Base Abalone Value]],NA())</f>
        <v>#N/A</v>
      </c>
    </row>
    <row r="835" spans="1:26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 s="3">
        <f>SUM(1,(1/3)*(Table13[[#This Row],[Length]]-0.5),(1/3)*(Table13[[#This Row],[Diameter]]-0.4),(1/3)*(Table13[[#This Row],[Height]]-0.4)*Table13[[#This Row],[Whole_weight]]*0.5)</f>
        <v>0.96770916666666673</v>
      </c>
      <c r="W835" s="3" cm="1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s="3" t="e">
        <f>IF(Table13[[#This Row],[Category All]]="Category 1",Table13[[#This Row],[Base Abalone Value]]*1.5,NA())</f>
        <v>#N/A</v>
      </c>
      <c r="Y835" s="3">
        <f>IF(Table13[[#This Row],[Category All]]="Category 2",Table13[[#This Row],[Base Abalone Value]]*0.8,NA())</f>
        <v>0.77416733333333343</v>
      </c>
      <c r="Z835" s="3" t="e">
        <f>IF(Table13[[#This Row],[Category All]]="Category 3",Table13[[#This Row],[Base Abalone Value]],NA())</f>
        <v>#N/A</v>
      </c>
    </row>
    <row r="836" spans="1:26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 s="3">
        <f>SUM(1,(1/3)*(Table13[[#This Row],[Length]]-0.5),(1/3)*(Table13[[#This Row],[Diameter]]-0.4),(1/3)*(Table13[[#This Row],[Height]]-0.4)*Table13[[#This Row],[Whole_weight]]*0.5)</f>
        <v>1.0165149999999998</v>
      </c>
      <c r="W836" s="3" cm="1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s="3" t="e">
        <f>IF(Table13[[#This Row],[Category All]]="Category 1",Table13[[#This Row],[Base Abalone Value]]*1.5,NA())</f>
        <v>#N/A</v>
      </c>
      <c r="Y836" s="3">
        <f>IF(Table13[[#This Row],[Category All]]="Category 2",Table13[[#This Row],[Base Abalone Value]]*0.8,NA())</f>
        <v>0.81321199999999993</v>
      </c>
      <c r="Z836" s="3" t="e">
        <f>IF(Table13[[#This Row],[Category All]]="Category 3",Table13[[#This Row],[Base Abalone Value]],NA())</f>
        <v>#N/A</v>
      </c>
    </row>
    <row r="837" spans="1:26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 s="3">
        <f>SUM(1,(1/3)*(Table13[[#This Row],[Length]]-0.5),(1/3)*(Table13[[#This Row],[Diameter]]-0.4),(1/3)*(Table13[[#This Row],[Height]]-0.4)*Table13[[#This Row],[Whole_weight]]*0.5)</f>
        <v>1.0332912499999998</v>
      </c>
      <c r="W837" s="3" cm="1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s="3" t="e">
        <f>IF(Table13[[#This Row],[Category All]]="Category 1",Table13[[#This Row],[Base Abalone Value]]*1.5,NA())</f>
        <v>#N/A</v>
      </c>
      <c r="Y837" s="3" t="e">
        <f>IF(Table13[[#This Row],[Category All]]="Category 2",Table13[[#This Row],[Base Abalone Value]]*0.8,NA())</f>
        <v>#N/A</v>
      </c>
      <c r="Z837" s="3">
        <f>IF(Table13[[#This Row],[Category All]]="Category 3",Table13[[#This Row],[Base Abalone Value]],NA())</f>
        <v>1.0332912499999998</v>
      </c>
    </row>
    <row r="838" spans="1:26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 s="3">
        <f>SUM(1,(1/3)*(Table13[[#This Row],[Length]]-0.5),(1/3)*(Table13[[#This Row],[Diameter]]-0.4),(1/3)*(Table13[[#This Row],[Height]]-0.4)*Table13[[#This Row],[Whole_weight]]*0.5)</f>
        <v>0.90729166666666661</v>
      </c>
      <c r="W838" s="3" cm="1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s="3" t="e">
        <f>IF(Table13[[#This Row],[Category All]]="Category 1",Table13[[#This Row],[Base Abalone Value]]*1.5,NA())</f>
        <v>#N/A</v>
      </c>
      <c r="Y838" s="3">
        <f>IF(Table13[[#This Row],[Category All]]="Category 2",Table13[[#This Row],[Base Abalone Value]]*0.8,NA())</f>
        <v>0.72583333333333333</v>
      </c>
      <c r="Z838" s="3" t="e">
        <f>IF(Table13[[#This Row],[Category All]]="Category 3",Table13[[#This Row],[Base Abalone Value]],NA())</f>
        <v>#N/A</v>
      </c>
    </row>
    <row r="839" spans="1:26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 s="3">
        <f>SUM(1,(1/3)*(Table13[[#This Row],[Length]]-0.5),(1/3)*(Table13[[#This Row],[Diameter]]-0.4),(1/3)*(Table13[[#This Row],[Height]]-0.4)*Table13[[#This Row],[Whole_weight]]*0.5)</f>
        <v>0.91906625000000008</v>
      </c>
      <c r="W839" s="3" cm="1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s="3" t="e">
        <f>IF(Table13[[#This Row],[Category All]]="Category 1",Table13[[#This Row],[Base Abalone Value]]*1.5,NA())</f>
        <v>#N/A</v>
      </c>
      <c r="Y839" s="3">
        <f>IF(Table13[[#This Row],[Category All]]="Category 2",Table13[[#This Row],[Base Abalone Value]]*0.8,NA())</f>
        <v>0.73525300000000016</v>
      </c>
      <c r="Z839" s="3" t="e">
        <f>IF(Table13[[#This Row],[Category All]]="Category 3",Table13[[#This Row],[Base Abalone Value]],NA())</f>
        <v>#N/A</v>
      </c>
    </row>
    <row r="840" spans="1:26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 s="3">
        <f>SUM(1,(1/3)*(Table13[[#This Row],[Length]]-0.5),(1/3)*(Table13[[#This Row],[Diameter]]-0.4),(1/3)*(Table13[[#This Row],[Height]]-0.4)*Table13[[#This Row],[Whole_weight]]*0.5)</f>
        <v>1.0067066666666666</v>
      </c>
      <c r="W840" s="3" cm="1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s="3" t="e">
        <f>IF(Table13[[#This Row],[Category All]]="Category 1",Table13[[#This Row],[Base Abalone Value]]*1.5,NA())</f>
        <v>#N/A</v>
      </c>
      <c r="Y840" s="3" t="e">
        <f>IF(Table13[[#This Row],[Category All]]="Category 2",Table13[[#This Row],[Base Abalone Value]]*0.8,NA())</f>
        <v>#N/A</v>
      </c>
      <c r="Z840" s="3">
        <f>IF(Table13[[#This Row],[Category All]]="Category 3",Table13[[#This Row],[Base Abalone Value]],NA())</f>
        <v>1.0067066666666666</v>
      </c>
    </row>
    <row r="841" spans="1:26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 s="3">
        <f>SUM(1,(1/3)*(Table13[[#This Row],[Length]]-0.5),(1/3)*(Table13[[#This Row],[Diameter]]-0.4),(1/3)*(Table13[[#This Row],[Height]]-0.4)*Table13[[#This Row],[Whole_weight]]*0.5)</f>
        <v>0.9525258333333334</v>
      </c>
      <c r="W841" s="3" cm="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s="3" t="e">
        <f>IF(Table13[[#This Row],[Category All]]="Category 1",Table13[[#This Row],[Base Abalone Value]]*1.5,NA())</f>
        <v>#N/A</v>
      </c>
      <c r="Y841" s="3">
        <f>IF(Table13[[#This Row],[Category All]]="Category 2",Table13[[#This Row],[Base Abalone Value]]*0.8,NA())</f>
        <v>0.76202066666666679</v>
      </c>
      <c r="Z841" s="3" t="e">
        <f>IF(Table13[[#This Row],[Category All]]="Category 3",Table13[[#This Row],[Base Abalone Value]],NA())</f>
        <v>#N/A</v>
      </c>
    </row>
    <row r="842" spans="1:26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 s="3">
        <f>SUM(1,(1/3)*(Table13[[#This Row],[Length]]-0.5),(1/3)*(Table13[[#This Row],[Diameter]]-0.4),(1/3)*(Table13[[#This Row],[Height]]-0.4)*Table13[[#This Row],[Whole_weight]]*0.5)</f>
        <v>1.0218291666666668</v>
      </c>
      <c r="W842" s="3" cm="1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s="3" t="e">
        <f>IF(Table13[[#This Row],[Category All]]="Category 1",Table13[[#This Row],[Base Abalone Value]]*1.5,NA())</f>
        <v>#N/A</v>
      </c>
      <c r="Y842" s="3" t="e">
        <f>IF(Table13[[#This Row],[Category All]]="Category 2",Table13[[#This Row],[Base Abalone Value]]*0.8,NA())</f>
        <v>#N/A</v>
      </c>
      <c r="Z842" s="3">
        <f>IF(Table13[[#This Row],[Category All]]="Category 3",Table13[[#This Row],[Base Abalone Value]],NA())</f>
        <v>1.0218291666666668</v>
      </c>
    </row>
    <row r="843" spans="1:26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 s="3">
        <f>SUM(1,(1/3)*(Table13[[#This Row],[Length]]-0.5),(1/3)*(Table13[[#This Row],[Diameter]]-0.4),(1/3)*(Table13[[#This Row],[Height]]-0.4)*Table13[[#This Row],[Whole_weight]]*0.5)</f>
        <v>1.0167983333333335</v>
      </c>
      <c r="W843" s="3" cm="1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s="3" t="e">
        <f>IF(Table13[[#This Row],[Category All]]="Category 1",Table13[[#This Row],[Base Abalone Value]]*1.5,NA())</f>
        <v>#N/A</v>
      </c>
      <c r="Y843" s="3" t="e">
        <f>IF(Table13[[#This Row],[Category All]]="Category 2",Table13[[#This Row],[Base Abalone Value]]*0.8,NA())</f>
        <v>#N/A</v>
      </c>
      <c r="Z843" s="3">
        <f>IF(Table13[[#This Row],[Category All]]="Category 3",Table13[[#This Row],[Base Abalone Value]],NA())</f>
        <v>1.0167983333333335</v>
      </c>
    </row>
    <row r="844" spans="1:26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 s="3">
        <f>SUM(1,(1/3)*(Table13[[#This Row],[Length]]-0.5),(1/3)*(Table13[[#This Row],[Diameter]]-0.4),(1/3)*(Table13[[#This Row],[Height]]-0.4)*Table13[[#This Row],[Whole_weight]]*0.5)</f>
        <v>0.92781666666666662</v>
      </c>
      <c r="W844" s="3" cm="1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s="3" t="e">
        <f>IF(Table13[[#This Row],[Category All]]="Category 1",Table13[[#This Row],[Base Abalone Value]]*1.5,NA())</f>
        <v>#N/A</v>
      </c>
      <c r="Y844" s="3">
        <f>IF(Table13[[#This Row],[Category All]]="Category 2",Table13[[#This Row],[Base Abalone Value]]*0.8,NA())</f>
        <v>0.74225333333333332</v>
      </c>
      <c r="Z844" s="3" t="e">
        <f>IF(Table13[[#This Row],[Category All]]="Category 3",Table13[[#This Row],[Base Abalone Value]],NA())</f>
        <v>#N/A</v>
      </c>
    </row>
    <row r="845" spans="1:26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 s="3">
        <f>SUM(1,(1/3)*(Table13[[#This Row],[Length]]-0.5),(1/3)*(Table13[[#This Row],[Diameter]]-0.4),(1/3)*(Table13[[#This Row],[Height]]-0.4)*Table13[[#This Row],[Whole_weight]]*0.5)</f>
        <v>1.0223</v>
      </c>
      <c r="W845" s="3" cm="1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s="3" t="e">
        <f>IF(Table13[[#This Row],[Category All]]="Category 1",Table13[[#This Row],[Base Abalone Value]]*1.5,NA())</f>
        <v>#N/A</v>
      </c>
      <c r="Y845" s="3">
        <f>IF(Table13[[#This Row],[Category All]]="Category 2",Table13[[#This Row],[Base Abalone Value]]*0.8,NA())</f>
        <v>0.81784000000000001</v>
      </c>
      <c r="Z845" s="3" t="e">
        <f>IF(Table13[[#This Row],[Category All]]="Category 3",Table13[[#This Row],[Base Abalone Value]],NA())</f>
        <v>#N/A</v>
      </c>
    </row>
    <row r="846" spans="1:26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 s="3">
        <f>SUM(1,(1/3)*(Table13[[#This Row],[Length]]-0.5),(1/3)*(Table13[[#This Row],[Diameter]]-0.4),(1/3)*(Table13[[#This Row],[Height]]-0.4)*Table13[[#This Row],[Whole_weight]]*0.5)</f>
        <v>0.96740666666666675</v>
      </c>
      <c r="W846" s="3" cm="1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s="3" t="e">
        <f>IF(Table13[[#This Row],[Category All]]="Category 1",Table13[[#This Row],[Base Abalone Value]]*1.5,NA())</f>
        <v>#N/A</v>
      </c>
      <c r="Y846" s="3">
        <f>IF(Table13[[#This Row],[Category All]]="Category 2",Table13[[#This Row],[Base Abalone Value]]*0.8,NA())</f>
        <v>0.77392533333333347</v>
      </c>
      <c r="Z846" s="3" t="e">
        <f>IF(Table13[[#This Row],[Category All]]="Category 3",Table13[[#This Row],[Base Abalone Value]],NA())</f>
        <v>#N/A</v>
      </c>
    </row>
    <row r="847" spans="1:26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 s="3">
        <f>SUM(1,(1/3)*(Table13[[#This Row],[Length]]-0.5),(1/3)*(Table13[[#This Row],[Diameter]]-0.4),(1/3)*(Table13[[#This Row],[Height]]-0.4)*Table13[[#This Row],[Whole_weight]]*0.5)</f>
        <v>0.84916999999999998</v>
      </c>
      <c r="W847" s="3" cm="1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s="3" t="e">
        <f>IF(Table13[[#This Row],[Category All]]="Category 1",Table13[[#This Row],[Base Abalone Value]]*1.5,NA())</f>
        <v>#N/A</v>
      </c>
      <c r="Y847" s="3">
        <f>IF(Table13[[#This Row],[Category All]]="Category 2",Table13[[#This Row],[Base Abalone Value]]*0.8,NA())</f>
        <v>0.67933600000000005</v>
      </c>
      <c r="Z847" s="3" t="e">
        <f>IF(Table13[[#This Row],[Category All]]="Category 3",Table13[[#This Row],[Base Abalone Value]],NA())</f>
        <v>#N/A</v>
      </c>
    </row>
    <row r="848" spans="1:26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 s="3">
        <f>SUM(1,(1/3)*(Table13[[#This Row],[Length]]-0.5),(1/3)*(Table13[[#This Row],[Diameter]]-0.4),(1/3)*(Table13[[#This Row],[Height]]-0.4)*Table13[[#This Row],[Whole_weight]]*0.5)</f>
        <v>0.99737500000000001</v>
      </c>
      <c r="W848" s="3" cm="1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s="3" t="e">
        <f>IF(Table13[[#This Row],[Category All]]="Category 1",Table13[[#This Row],[Base Abalone Value]]*1.5,NA())</f>
        <v>#N/A</v>
      </c>
      <c r="Y848" s="3" t="e">
        <f>IF(Table13[[#This Row],[Category All]]="Category 2",Table13[[#This Row],[Base Abalone Value]]*0.8,NA())</f>
        <v>#N/A</v>
      </c>
      <c r="Z848" s="3">
        <f>IF(Table13[[#This Row],[Category All]]="Category 3",Table13[[#This Row],[Base Abalone Value]],NA())</f>
        <v>0.99737500000000001</v>
      </c>
    </row>
    <row r="849" spans="1:26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 s="3">
        <f>SUM(1,(1/3)*(Table13[[#This Row],[Length]]-0.5),(1/3)*(Table13[[#This Row],[Diameter]]-0.4),(1/3)*(Table13[[#This Row],[Height]]-0.4)*Table13[[#This Row],[Whole_weight]]*0.5)</f>
        <v>0.85713583333333332</v>
      </c>
      <c r="W849" s="3" cm="1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s="3" t="e">
        <f>IF(Table13[[#This Row],[Category All]]="Category 1",Table13[[#This Row],[Base Abalone Value]]*1.5,NA())</f>
        <v>#N/A</v>
      </c>
      <c r="Y849" s="3">
        <f>IF(Table13[[#This Row],[Category All]]="Category 2",Table13[[#This Row],[Base Abalone Value]]*0.8,NA())</f>
        <v>0.68570866666666674</v>
      </c>
      <c r="Z849" s="3" t="e">
        <f>IF(Table13[[#This Row],[Category All]]="Category 3",Table13[[#This Row],[Base Abalone Value]],NA())</f>
        <v>#N/A</v>
      </c>
    </row>
    <row r="850" spans="1:26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 s="3">
        <f>SUM(1,(1/3)*(Table13[[#This Row],[Length]]-0.5),(1/3)*(Table13[[#This Row],[Diameter]]-0.4),(1/3)*(Table13[[#This Row],[Height]]-0.4)*Table13[[#This Row],[Whole_weight]]*0.5)</f>
        <v>1.06412</v>
      </c>
      <c r="W850" s="3" cm="1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s="3" t="e">
        <f>IF(Table13[[#This Row],[Category All]]="Category 1",Table13[[#This Row],[Base Abalone Value]]*1.5,NA())</f>
        <v>#N/A</v>
      </c>
      <c r="Y850" s="3" t="e">
        <f>IF(Table13[[#This Row],[Category All]]="Category 2",Table13[[#This Row],[Base Abalone Value]]*0.8,NA())</f>
        <v>#N/A</v>
      </c>
      <c r="Z850" s="3">
        <f>IF(Table13[[#This Row],[Category All]]="Category 3",Table13[[#This Row],[Base Abalone Value]],NA())</f>
        <v>1.06412</v>
      </c>
    </row>
    <row r="851" spans="1:26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 s="3">
        <f>SUM(1,(1/3)*(Table13[[#This Row],[Length]]-0.5),(1/3)*(Table13[[#This Row],[Diameter]]-0.4),(1/3)*(Table13[[#This Row],[Height]]-0.4)*Table13[[#This Row],[Whole_weight]]*0.5)</f>
        <v>1.0258333333333334</v>
      </c>
      <c r="W851" s="3" cm="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s="3" t="e">
        <f>IF(Table13[[#This Row],[Category All]]="Category 1",Table13[[#This Row],[Base Abalone Value]]*1.5,NA())</f>
        <v>#N/A</v>
      </c>
      <c r="Y851" s="3">
        <f>IF(Table13[[#This Row],[Category All]]="Category 2",Table13[[#This Row],[Base Abalone Value]]*0.8,NA())</f>
        <v>0.82066666666666677</v>
      </c>
      <c r="Z851" s="3" t="e">
        <f>IF(Table13[[#This Row],[Category All]]="Category 3",Table13[[#This Row],[Base Abalone Value]],NA())</f>
        <v>#N/A</v>
      </c>
    </row>
    <row r="852" spans="1:26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 s="3">
        <f>SUM(1,(1/3)*(Table13[[#This Row],[Length]]-0.5),(1/3)*(Table13[[#This Row],[Diameter]]-0.4),(1/3)*(Table13[[#This Row],[Height]]-0.4)*Table13[[#This Row],[Whole_weight]]*0.5)</f>
        <v>0.99219041666666685</v>
      </c>
      <c r="W852" s="3" cm="1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s="3" t="e">
        <f>IF(Table13[[#This Row],[Category All]]="Category 1",Table13[[#This Row],[Base Abalone Value]]*1.5,NA())</f>
        <v>#N/A</v>
      </c>
      <c r="Y852" s="3" t="e">
        <f>IF(Table13[[#This Row],[Category All]]="Category 2",Table13[[#This Row],[Base Abalone Value]]*0.8,NA())</f>
        <v>#N/A</v>
      </c>
      <c r="Z852" s="3">
        <f>IF(Table13[[#This Row],[Category All]]="Category 3",Table13[[#This Row],[Base Abalone Value]],NA())</f>
        <v>0.99219041666666685</v>
      </c>
    </row>
    <row r="853" spans="1:26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 s="3">
        <f>SUM(1,(1/3)*(Table13[[#This Row],[Length]]-0.5),(1/3)*(Table13[[#This Row],[Diameter]]-0.4),(1/3)*(Table13[[#This Row],[Height]]-0.4)*Table13[[#This Row],[Whole_weight]]*0.5)</f>
        <v>0.9946124999999999</v>
      </c>
      <c r="W853" s="3" cm="1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s="3" t="e">
        <f>IF(Table13[[#This Row],[Category All]]="Category 1",Table13[[#This Row],[Base Abalone Value]]*1.5,NA())</f>
        <v>#N/A</v>
      </c>
      <c r="Y853" s="3">
        <f>IF(Table13[[#This Row],[Category All]]="Category 2",Table13[[#This Row],[Base Abalone Value]]*0.8,NA())</f>
        <v>0.79569000000000001</v>
      </c>
      <c r="Z853" s="3" t="e">
        <f>IF(Table13[[#This Row],[Category All]]="Category 3",Table13[[#This Row],[Base Abalone Value]],NA())</f>
        <v>#N/A</v>
      </c>
    </row>
    <row r="854" spans="1:26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 s="3">
        <f>SUM(1,(1/3)*(Table13[[#This Row],[Length]]-0.5),(1/3)*(Table13[[#This Row],[Diameter]]-0.4),(1/3)*(Table13[[#This Row],[Height]]-0.4)*Table13[[#This Row],[Whole_weight]]*0.5)</f>
        <v>1.0247483333333336</v>
      </c>
      <c r="W854" s="3" cm="1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s="3" t="e">
        <f>IF(Table13[[#This Row],[Category All]]="Category 1",Table13[[#This Row],[Base Abalone Value]]*1.5,NA())</f>
        <v>#N/A</v>
      </c>
      <c r="Y854" s="3" t="e">
        <f>IF(Table13[[#This Row],[Category All]]="Category 2",Table13[[#This Row],[Base Abalone Value]]*0.8,NA())</f>
        <v>#N/A</v>
      </c>
      <c r="Z854" s="3">
        <f>IF(Table13[[#This Row],[Category All]]="Category 3",Table13[[#This Row],[Base Abalone Value]],NA())</f>
        <v>1.0247483333333336</v>
      </c>
    </row>
    <row r="855" spans="1:26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 s="3">
        <f>SUM(1,(1/3)*(Table13[[#This Row],[Length]]-0.5),(1/3)*(Table13[[#This Row],[Diameter]]-0.4),(1/3)*(Table13[[#This Row],[Height]]-0.4)*Table13[[#This Row],[Whole_weight]]*0.5)</f>
        <v>1.0273454166666665</v>
      </c>
      <c r="W855" s="3" cm="1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s="3" t="e">
        <f>IF(Table13[[#This Row],[Category All]]="Category 1",Table13[[#This Row],[Base Abalone Value]]*1.5,NA())</f>
        <v>#N/A</v>
      </c>
      <c r="Y855" s="3" t="e">
        <f>IF(Table13[[#This Row],[Category All]]="Category 2",Table13[[#This Row],[Base Abalone Value]]*0.8,NA())</f>
        <v>#N/A</v>
      </c>
      <c r="Z855" s="3">
        <f>IF(Table13[[#This Row],[Category All]]="Category 3",Table13[[#This Row],[Base Abalone Value]],NA())</f>
        <v>1.0273454166666665</v>
      </c>
    </row>
    <row r="856" spans="1:26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 s="3">
        <f>SUM(1,(1/3)*(Table13[[#This Row],[Length]]-0.5),(1/3)*(Table13[[#This Row],[Diameter]]-0.4),(1/3)*(Table13[[#This Row],[Height]]-0.4)*Table13[[#This Row],[Whole_weight]]*0.5)</f>
        <v>0.89482166666666663</v>
      </c>
      <c r="W856" s="3" cm="1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s="3" t="e">
        <f>IF(Table13[[#This Row],[Category All]]="Category 1",Table13[[#This Row],[Base Abalone Value]]*1.5,NA())</f>
        <v>#N/A</v>
      </c>
      <c r="Y856" s="3">
        <f>IF(Table13[[#This Row],[Category All]]="Category 2",Table13[[#This Row],[Base Abalone Value]]*0.8,NA())</f>
        <v>0.71585733333333335</v>
      </c>
      <c r="Z856" s="3" t="e">
        <f>IF(Table13[[#This Row],[Category All]]="Category 3",Table13[[#This Row],[Base Abalone Value]],NA())</f>
        <v>#N/A</v>
      </c>
    </row>
    <row r="857" spans="1:26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 s="3">
        <f>SUM(1,(1/3)*(Table13[[#This Row],[Length]]-0.5),(1/3)*(Table13[[#This Row],[Diameter]]-0.4),(1/3)*(Table13[[#This Row],[Height]]-0.4)*Table13[[#This Row],[Whole_weight]]*0.5)</f>
        <v>0.95347333333333339</v>
      </c>
      <c r="W857" s="3" cm="1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s="3" t="e">
        <f>IF(Table13[[#This Row],[Category All]]="Category 1",Table13[[#This Row],[Base Abalone Value]]*1.5,NA())</f>
        <v>#N/A</v>
      </c>
      <c r="Y857" s="3">
        <f>IF(Table13[[#This Row],[Category All]]="Category 2",Table13[[#This Row],[Base Abalone Value]]*0.8,NA())</f>
        <v>0.76277866666666672</v>
      </c>
      <c r="Z857" s="3" t="e">
        <f>IF(Table13[[#This Row],[Category All]]="Category 3",Table13[[#This Row],[Base Abalone Value]],NA())</f>
        <v>#N/A</v>
      </c>
    </row>
    <row r="858" spans="1:26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 s="3">
        <f>SUM(1,(1/3)*(Table13[[#This Row],[Length]]-0.5),(1/3)*(Table13[[#This Row],[Diameter]]-0.4),(1/3)*(Table13[[#This Row],[Height]]-0.4)*Table13[[#This Row],[Whole_weight]]*0.5)</f>
        <v>1.0177708333333333</v>
      </c>
      <c r="W858" s="3" cm="1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s="3" t="e">
        <f>IF(Table13[[#This Row],[Category All]]="Category 1",Table13[[#This Row],[Base Abalone Value]]*1.5,NA())</f>
        <v>#N/A</v>
      </c>
      <c r="Y858" s="3">
        <f>IF(Table13[[#This Row],[Category All]]="Category 2",Table13[[#This Row],[Base Abalone Value]]*0.8,NA())</f>
        <v>0.8142166666666667</v>
      </c>
      <c r="Z858" s="3" t="e">
        <f>IF(Table13[[#This Row],[Category All]]="Category 3",Table13[[#This Row],[Base Abalone Value]],NA())</f>
        <v>#N/A</v>
      </c>
    </row>
    <row r="859" spans="1:26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 s="3">
        <f>SUM(1,(1/3)*(Table13[[#This Row],[Length]]-0.5),(1/3)*(Table13[[#This Row],[Diameter]]-0.4),(1/3)*(Table13[[#This Row],[Height]]-0.4)*Table13[[#This Row],[Whole_weight]]*0.5)</f>
        <v>1.0076466666666668</v>
      </c>
      <c r="W859" s="3" cm="1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s="3" t="e">
        <f>IF(Table13[[#This Row],[Category All]]="Category 1",Table13[[#This Row],[Base Abalone Value]]*1.5,NA())</f>
        <v>#N/A</v>
      </c>
      <c r="Y859" s="3" t="e">
        <f>IF(Table13[[#This Row],[Category All]]="Category 2",Table13[[#This Row],[Base Abalone Value]]*0.8,NA())</f>
        <v>#N/A</v>
      </c>
      <c r="Z859" s="3">
        <f>IF(Table13[[#This Row],[Category All]]="Category 3",Table13[[#This Row],[Base Abalone Value]],NA())</f>
        <v>1.0076466666666668</v>
      </c>
    </row>
    <row r="860" spans="1:26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 s="3">
        <f>SUM(1,(1/3)*(Table13[[#This Row],[Length]]-0.5),(1/3)*(Table13[[#This Row],[Diameter]]-0.4),(1/3)*(Table13[[#This Row],[Height]]-0.4)*Table13[[#This Row],[Whole_weight]]*0.5)</f>
        <v>0.94596666666666662</v>
      </c>
      <c r="W860" s="3" cm="1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s="3" t="e">
        <f>IF(Table13[[#This Row],[Category All]]="Category 1",Table13[[#This Row],[Base Abalone Value]]*1.5,NA())</f>
        <v>#N/A</v>
      </c>
      <c r="Y860" s="3">
        <f>IF(Table13[[#This Row],[Category All]]="Category 2",Table13[[#This Row],[Base Abalone Value]]*0.8,NA())</f>
        <v>0.7567733333333333</v>
      </c>
      <c r="Z860" s="3" t="e">
        <f>IF(Table13[[#This Row],[Category All]]="Category 3",Table13[[#This Row],[Base Abalone Value]],NA())</f>
        <v>#N/A</v>
      </c>
    </row>
    <row r="861" spans="1:26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 s="3">
        <f>SUM(1,(1/3)*(Table13[[#This Row],[Length]]-0.5),(1/3)*(Table13[[#This Row],[Diameter]]-0.4),(1/3)*(Table13[[#This Row],[Height]]-0.4)*Table13[[#This Row],[Whole_weight]]*0.5)</f>
        <v>0.97366541666666662</v>
      </c>
      <c r="W861" s="3" cm="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s="3" t="e">
        <f>IF(Table13[[#This Row],[Category All]]="Category 1",Table13[[#This Row],[Base Abalone Value]]*1.5,NA())</f>
        <v>#N/A</v>
      </c>
      <c r="Y861" s="3">
        <f>IF(Table13[[#This Row],[Category All]]="Category 2",Table13[[#This Row],[Base Abalone Value]]*0.8,NA())</f>
        <v>0.77893233333333334</v>
      </c>
      <c r="Z861" s="3" t="e">
        <f>IF(Table13[[#This Row],[Category All]]="Category 3",Table13[[#This Row],[Base Abalone Value]],NA())</f>
        <v>#N/A</v>
      </c>
    </row>
    <row r="862" spans="1:26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 s="3">
        <f>SUM(1,(1/3)*(Table13[[#This Row],[Length]]-0.5),(1/3)*(Table13[[#This Row],[Diameter]]-0.4),(1/3)*(Table13[[#This Row],[Height]]-0.4)*Table13[[#This Row],[Whole_weight]]*0.5)</f>
        <v>0.96728000000000003</v>
      </c>
      <c r="W862" s="3" cm="1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s="3" t="e">
        <f>IF(Table13[[#This Row],[Category All]]="Category 1",Table13[[#This Row],[Base Abalone Value]]*1.5,NA())</f>
        <v>#N/A</v>
      </c>
      <c r="Y862" s="3">
        <f>IF(Table13[[#This Row],[Category All]]="Category 2",Table13[[#This Row],[Base Abalone Value]]*0.8,NA())</f>
        <v>0.77382400000000007</v>
      </c>
      <c r="Z862" s="3" t="e">
        <f>IF(Table13[[#This Row],[Category All]]="Category 3",Table13[[#This Row],[Base Abalone Value]],NA())</f>
        <v>#N/A</v>
      </c>
    </row>
    <row r="863" spans="1:26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 s="3">
        <f>SUM(1,(1/3)*(Table13[[#This Row],[Length]]-0.5),(1/3)*(Table13[[#This Row],[Diameter]]-0.4),(1/3)*(Table13[[#This Row],[Height]]-0.4)*Table13[[#This Row],[Whole_weight]]*0.5)</f>
        <v>0.99816291666666679</v>
      </c>
      <c r="W863" s="3" cm="1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s="3" t="e">
        <f>IF(Table13[[#This Row],[Category All]]="Category 1",Table13[[#This Row],[Base Abalone Value]]*1.5,NA())</f>
        <v>#N/A</v>
      </c>
      <c r="Y863" s="3">
        <f>IF(Table13[[#This Row],[Category All]]="Category 2",Table13[[#This Row],[Base Abalone Value]]*0.8,NA())</f>
        <v>0.79853033333333345</v>
      </c>
      <c r="Z863" s="3" t="e">
        <f>IF(Table13[[#This Row],[Category All]]="Category 3",Table13[[#This Row],[Base Abalone Value]],NA())</f>
        <v>#N/A</v>
      </c>
    </row>
    <row r="864" spans="1:26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 s="3">
        <f>SUM(1,(1/3)*(Table13[[#This Row],[Length]]-0.5),(1/3)*(Table13[[#This Row],[Diameter]]-0.4),(1/3)*(Table13[[#This Row],[Height]]-0.4)*Table13[[#This Row],[Whole_weight]]*0.5)</f>
        <v>1.0761670833333332</v>
      </c>
      <c r="W864" s="3" cm="1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s="3" t="e">
        <f>IF(Table13[[#This Row],[Category All]]="Category 1",Table13[[#This Row],[Base Abalone Value]]*1.5,NA())</f>
        <v>#N/A</v>
      </c>
      <c r="Y864" s="3" t="e">
        <f>IF(Table13[[#This Row],[Category All]]="Category 2",Table13[[#This Row],[Base Abalone Value]]*0.8,NA())</f>
        <v>#N/A</v>
      </c>
      <c r="Z864" s="3">
        <f>IF(Table13[[#This Row],[Category All]]="Category 3",Table13[[#This Row],[Base Abalone Value]],NA())</f>
        <v>1.0761670833333332</v>
      </c>
    </row>
    <row r="865" spans="1:26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 s="3">
        <f>SUM(1,(1/3)*(Table13[[#This Row],[Length]]-0.5),(1/3)*(Table13[[#This Row],[Diameter]]-0.4),(1/3)*(Table13[[#This Row],[Height]]-0.4)*Table13[[#This Row],[Whole_weight]]*0.5)</f>
        <v>0.93955999999999995</v>
      </c>
      <c r="W865" s="3" cm="1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s="3" t="e">
        <f>IF(Table13[[#This Row],[Category All]]="Category 1",Table13[[#This Row],[Base Abalone Value]]*1.5,NA())</f>
        <v>#N/A</v>
      </c>
      <c r="Y865" s="3">
        <f>IF(Table13[[#This Row],[Category All]]="Category 2",Table13[[#This Row],[Base Abalone Value]]*0.8,NA())</f>
        <v>0.75164799999999998</v>
      </c>
      <c r="Z865" s="3" t="e">
        <f>IF(Table13[[#This Row],[Category All]]="Category 3",Table13[[#This Row],[Base Abalone Value]],NA())</f>
        <v>#N/A</v>
      </c>
    </row>
    <row r="866" spans="1:26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 s="3">
        <f>SUM(1,(1/3)*(Table13[[#This Row],[Length]]-0.5),(1/3)*(Table13[[#This Row],[Diameter]]-0.4),(1/3)*(Table13[[#This Row],[Height]]-0.4)*Table13[[#This Row],[Whole_weight]]*0.5)</f>
        <v>1.0052512499999999</v>
      </c>
      <c r="W866" s="3" cm="1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s="3" t="e">
        <f>IF(Table13[[#This Row],[Category All]]="Category 1",Table13[[#This Row],[Base Abalone Value]]*1.5,NA())</f>
        <v>#N/A</v>
      </c>
      <c r="Y866" s="3">
        <f>IF(Table13[[#This Row],[Category All]]="Category 2",Table13[[#This Row],[Base Abalone Value]]*0.8,NA())</f>
        <v>0.80420099999999994</v>
      </c>
      <c r="Z866" s="3" t="e">
        <f>IF(Table13[[#This Row],[Category All]]="Category 3",Table13[[#This Row],[Base Abalone Value]],NA())</f>
        <v>#N/A</v>
      </c>
    </row>
    <row r="867" spans="1:26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 s="3">
        <f>SUM(1,(1/3)*(Table13[[#This Row],[Length]]-0.5),(1/3)*(Table13[[#This Row],[Diameter]]-0.4),(1/3)*(Table13[[#This Row],[Height]]-0.4)*Table13[[#This Row],[Whole_weight]]*0.5)</f>
        <v>0.86299999999999999</v>
      </c>
      <c r="W867" s="3" cm="1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s="3" t="e">
        <f>IF(Table13[[#This Row],[Category All]]="Category 1",Table13[[#This Row],[Base Abalone Value]]*1.5,NA())</f>
        <v>#N/A</v>
      </c>
      <c r="Y867" s="3">
        <f>IF(Table13[[#This Row],[Category All]]="Category 2",Table13[[#This Row],[Base Abalone Value]]*0.8,NA())</f>
        <v>0.69040000000000001</v>
      </c>
      <c r="Z867" s="3" t="e">
        <f>IF(Table13[[#This Row],[Category All]]="Category 3",Table13[[#This Row],[Base Abalone Value]],NA())</f>
        <v>#N/A</v>
      </c>
    </row>
    <row r="868" spans="1:26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 s="3">
        <f>SUM(1,(1/3)*(Table13[[#This Row],[Length]]-0.5),(1/3)*(Table13[[#This Row],[Diameter]]-0.4),(1/3)*(Table13[[#This Row],[Height]]-0.4)*Table13[[#This Row],[Whole_weight]]*0.5)</f>
        <v>0.98404166666666648</v>
      </c>
      <c r="W868" s="3" cm="1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s="3" t="e">
        <f>IF(Table13[[#This Row],[Category All]]="Category 1",Table13[[#This Row],[Base Abalone Value]]*1.5,NA())</f>
        <v>#N/A</v>
      </c>
      <c r="Y868" s="3">
        <f>IF(Table13[[#This Row],[Category All]]="Category 2",Table13[[#This Row],[Base Abalone Value]]*0.8,NA())</f>
        <v>0.78723333333333323</v>
      </c>
      <c r="Z868" s="3" t="e">
        <f>IF(Table13[[#This Row],[Category All]]="Category 3",Table13[[#This Row],[Base Abalone Value]],NA())</f>
        <v>#N/A</v>
      </c>
    </row>
    <row r="869" spans="1:26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 s="3">
        <f>SUM(1,(1/3)*(Table13[[#This Row],[Length]]-0.5),(1/3)*(Table13[[#This Row],[Diameter]]-0.4),(1/3)*(Table13[[#This Row],[Height]]-0.4)*Table13[[#This Row],[Whole_weight]]*0.5)</f>
        <v>1.0382266666666669</v>
      </c>
      <c r="W869" s="3" cm="1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s="3" t="e">
        <f>IF(Table13[[#This Row],[Category All]]="Category 1",Table13[[#This Row],[Base Abalone Value]]*1.5,NA())</f>
        <v>#N/A</v>
      </c>
      <c r="Y869" s="3" t="e">
        <f>IF(Table13[[#This Row],[Category All]]="Category 2",Table13[[#This Row],[Base Abalone Value]]*0.8,NA())</f>
        <v>#N/A</v>
      </c>
      <c r="Z869" s="3">
        <f>IF(Table13[[#This Row],[Category All]]="Category 3",Table13[[#This Row],[Base Abalone Value]],NA())</f>
        <v>1.0382266666666669</v>
      </c>
    </row>
    <row r="870" spans="1:26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 s="3">
        <f>SUM(1,(1/3)*(Table13[[#This Row],[Length]]-0.5),(1/3)*(Table13[[#This Row],[Diameter]]-0.4),(1/3)*(Table13[[#This Row],[Height]]-0.4)*Table13[[#This Row],[Whole_weight]]*0.5)</f>
        <v>1.0475229166666666</v>
      </c>
      <c r="W870" s="3" cm="1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s="3" t="e">
        <f>IF(Table13[[#This Row],[Category All]]="Category 1",Table13[[#This Row],[Base Abalone Value]]*1.5,NA())</f>
        <v>#N/A</v>
      </c>
      <c r="Y870" s="3" t="e">
        <f>IF(Table13[[#This Row],[Category All]]="Category 2",Table13[[#This Row],[Base Abalone Value]]*0.8,NA())</f>
        <v>#N/A</v>
      </c>
      <c r="Z870" s="3">
        <f>IF(Table13[[#This Row],[Category All]]="Category 3",Table13[[#This Row],[Base Abalone Value]],NA())</f>
        <v>1.0475229166666666</v>
      </c>
    </row>
    <row r="871" spans="1:26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 s="3">
        <f>SUM(1,(1/3)*(Table13[[#This Row],[Length]]-0.5),(1/3)*(Table13[[#This Row],[Diameter]]-0.4),(1/3)*(Table13[[#This Row],[Height]]-0.4)*Table13[[#This Row],[Whole_weight]]*0.5)</f>
        <v>1.0414766666666666</v>
      </c>
      <c r="W871" s="3" cm="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s="3" t="e">
        <f>IF(Table13[[#This Row],[Category All]]="Category 1",Table13[[#This Row],[Base Abalone Value]]*1.5,NA())</f>
        <v>#N/A</v>
      </c>
      <c r="Y871" s="3">
        <f>IF(Table13[[#This Row],[Category All]]="Category 2",Table13[[#This Row],[Base Abalone Value]]*0.8,NA())</f>
        <v>0.83318133333333333</v>
      </c>
      <c r="Z871" s="3" t="e">
        <f>IF(Table13[[#This Row],[Category All]]="Category 3",Table13[[#This Row],[Base Abalone Value]],NA())</f>
        <v>#N/A</v>
      </c>
    </row>
    <row r="872" spans="1:26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 s="3">
        <f>SUM(1,(1/3)*(Table13[[#This Row],[Length]]-0.5),(1/3)*(Table13[[#This Row],[Diameter]]-0.4),(1/3)*(Table13[[#This Row],[Height]]-0.4)*Table13[[#This Row],[Whole_weight]]*0.5)</f>
        <v>0.93428000000000011</v>
      </c>
      <c r="W872" s="3" cm="1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s="3" t="e">
        <f>IF(Table13[[#This Row],[Category All]]="Category 1",Table13[[#This Row],[Base Abalone Value]]*1.5,NA())</f>
        <v>#N/A</v>
      </c>
      <c r="Y872" s="3">
        <f>IF(Table13[[#This Row],[Category All]]="Category 2",Table13[[#This Row],[Base Abalone Value]]*0.8,NA())</f>
        <v>0.74742400000000009</v>
      </c>
      <c r="Z872" s="3" t="e">
        <f>IF(Table13[[#This Row],[Category All]]="Category 3",Table13[[#This Row],[Base Abalone Value]],NA())</f>
        <v>#N/A</v>
      </c>
    </row>
    <row r="873" spans="1:26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 s="3">
        <f>SUM(1,(1/3)*(Table13[[#This Row],[Length]]-0.5),(1/3)*(Table13[[#This Row],[Diameter]]-0.4),(1/3)*(Table13[[#This Row],[Height]]-0.4)*Table13[[#This Row],[Whole_weight]]*0.5)</f>
        <v>1.0098616666666667</v>
      </c>
      <c r="W873" s="3" cm="1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s="3" t="e">
        <f>IF(Table13[[#This Row],[Category All]]="Category 1",Table13[[#This Row],[Base Abalone Value]]*1.5,NA())</f>
        <v>#N/A</v>
      </c>
      <c r="Y873" s="3">
        <f>IF(Table13[[#This Row],[Category All]]="Category 2",Table13[[#This Row],[Base Abalone Value]]*0.8,NA())</f>
        <v>0.80788933333333335</v>
      </c>
      <c r="Z873" s="3" t="e">
        <f>IF(Table13[[#This Row],[Category All]]="Category 3",Table13[[#This Row],[Base Abalone Value]],NA())</f>
        <v>#N/A</v>
      </c>
    </row>
    <row r="874" spans="1:26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 s="3">
        <f>SUM(1,(1/3)*(Table13[[#This Row],[Length]]-0.5),(1/3)*(Table13[[#This Row],[Diameter]]-0.4),(1/3)*(Table13[[#This Row],[Height]]-0.4)*Table13[[#This Row],[Whole_weight]]*0.5)</f>
        <v>1.0054399999999999</v>
      </c>
      <c r="W874" s="3" cm="1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s="3" t="e">
        <f>IF(Table13[[#This Row],[Category All]]="Category 1",Table13[[#This Row],[Base Abalone Value]]*1.5,NA())</f>
        <v>#N/A</v>
      </c>
      <c r="Y874" s="3" t="e">
        <f>IF(Table13[[#This Row],[Category All]]="Category 2",Table13[[#This Row],[Base Abalone Value]]*0.8,NA())</f>
        <v>#N/A</v>
      </c>
      <c r="Z874" s="3">
        <f>IF(Table13[[#This Row],[Category All]]="Category 3",Table13[[#This Row],[Base Abalone Value]],NA())</f>
        <v>1.0054399999999999</v>
      </c>
    </row>
    <row r="875" spans="1:26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 s="3">
        <f>SUM(1,(1/3)*(Table13[[#This Row],[Length]]-0.5),(1/3)*(Table13[[#This Row],[Diameter]]-0.4),(1/3)*(Table13[[#This Row],[Height]]-0.4)*Table13[[#This Row],[Whole_weight]]*0.5)</f>
        <v>1.0316933333333334</v>
      </c>
      <c r="W875" s="3" cm="1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s="3" t="e">
        <f>IF(Table13[[#This Row],[Category All]]="Category 1",Table13[[#This Row],[Base Abalone Value]]*1.5,NA())</f>
        <v>#N/A</v>
      </c>
      <c r="Y875" s="3" t="e">
        <f>IF(Table13[[#This Row],[Category All]]="Category 2",Table13[[#This Row],[Base Abalone Value]]*0.8,NA())</f>
        <v>#N/A</v>
      </c>
      <c r="Z875" s="3">
        <f>IF(Table13[[#This Row],[Category All]]="Category 3",Table13[[#This Row],[Base Abalone Value]],NA())</f>
        <v>1.0316933333333334</v>
      </c>
    </row>
    <row r="876" spans="1:26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 s="3">
        <f>SUM(1,(1/3)*(Table13[[#This Row],[Length]]-0.5),(1/3)*(Table13[[#This Row],[Diameter]]-0.4),(1/3)*(Table13[[#This Row],[Height]]-0.4)*Table13[[#This Row],[Whole_weight]]*0.5)</f>
        <v>1.0135774999999998</v>
      </c>
      <c r="W876" s="3" cm="1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s="3" t="e">
        <f>IF(Table13[[#This Row],[Category All]]="Category 1",Table13[[#This Row],[Base Abalone Value]]*1.5,NA())</f>
        <v>#N/A</v>
      </c>
      <c r="Y876" s="3">
        <f>IF(Table13[[#This Row],[Category All]]="Category 2",Table13[[#This Row],[Base Abalone Value]]*0.8,NA())</f>
        <v>0.81086199999999986</v>
      </c>
      <c r="Z876" s="3" t="e">
        <f>IF(Table13[[#This Row],[Category All]]="Category 3",Table13[[#This Row],[Base Abalone Value]],NA())</f>
        <v>#N/A</v>
      </c>
    </row>
    <row r="877" spans="1:26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 s="3">
        <f>SUM(1,(1/3)*(Table13[[#This Row],[Length]]-0.5),(1/3)*(Table13[[#This Row],[Diameter]]-0.4),(1/3)*(Table13[[#This Row],[Height]]-0.4)*Table13[[#This Row],[Whole_weight]]*0.5)</f>
        <v>0.98674333333333331</v>
      </c>
      <c r="W877" s="3" cm="1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s="3" t="e">
        <f>IF(Table13[[#This Row],[Category All]]="Category 1",Table13[[#This Row],[Base Abalone Value]]*1.5,NA())</f>
        <v>#N/A</v>
      </c>
      <c r="Y877" s="3">
        <f>IF(Table13[[#This Row],[Category All]]="Category 2",Table13[[#This Row],[Base Abalone Value]]*0.8,NA())</f>
        <v>0.78939466666666669</v>
      </c>
      <c r="Z877" s="3" t="e">
        <f>IF(Table13[[#This Row],[Category All]]="Category 3",Table13[[#This Row],[Base Abalone Value]],NA())</f>
        <v>#N/A</v>
      </c>
    </row>
    <row r="878" spans="1:26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 s="3">
        <f>SUM(1,(1/3)*(Table13[[#This Row],[Length]]-0.5),(1/3)*(Table13[[#This Row],[Diameter]]-0.4),(1/3)*(Table13[[#This Row],[Height]]-0.4)*Table13[[#This Row],[Whole_weight]]*0.5)</f>
        <v>0.90540333333333334</v>
      </c>
      <c r="W878" s="3" cm="1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s="3" t="e">
        <f>IF(Table13[[#This Row],[Category All]]="Category 1",Table13[[#This Row],[Base Abalone Value]]*1.5,NA())</f>
        <v>#N/A</v>
      </c>
      <c r="Y878" s="3">
        <f>IF(Table13[[#This Row],[Category All]]="Category 2",Table13[[#This Row],[Base Abalone Value]]*0.8,NA())</f>
        <v>0.72432266666666667</v>
      </c>
      <c r="Z878" s="3" t="e">
        <f>IF(Table13[[#This Row],[Category All]]="Category 3",Table13[[#This Row],[Base Abalone Value]],NA())</f>
        <v>#N/A</v>
      </c>
    </row>
    <row r="879" spans="1:26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 s="3">
        <f>SUM(1,(1/3)*(Table13[[#This Row],[Length]]-0.5),(1/3)*(Table13[[#This Row],[Diameter]]-0.4),(1/3)*(Table13[[#This Row],[Height]]-0.4)*Table13[[#This Row],[Whole_weight]]*0.5)</f>
        <v>1.0230783333333333</v>
      </c>
      <c r="W879" s="3" cm="1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s="3" t="e">
        <f>IF(Table13[[#This Row],[Category All]]="Category 1",Table13[[#This Row],[Base Abalone Value]]*1.5,NA())</f>
        <v>#N/A</v>
      </c>
      <c r="Y879" s="3" t="e">
        <f>IF(Table13[[#This Row],[Category All]]="Category 2",Table13[[#This Row],[Base Abalone Value]]*0.8,NA())</f>
        <v>#N/A</v>
      </c>
      <c r="Z879" s="3">
        <f>IF(Table13[[#This Row],[Category All]]="Category 3",Table13[[#This Row],[Base Abalone Value]],NA())</f>
        <v>1.0230783333333333</v>
      </c>
    </row>
    <row r="880" spans="1:26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 s="3">
        <f>SUM(1,(1/3)*(Table13[[#This Row],[Length]]-0.5),(1/3)*(Table13[[#This Row],[Diameter]]-0.4),(1/3)*(Table13[[#This Row],[Height]]-0.4)*Table13[[#This Row],[Whole_weight]]*0.5)</f>
        <v>1.0002083333333334</v>
      </c>
      <c r="W880" s="3" cm="1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s="3" t="e">
        <f>IF(Table13[[#This Row],[Category All]]="Category 1",Table13[[#This Row],[Base Abalone Value]]*1.5,NA())</f>
        <v>#N/A</v>
      </c>
      <c r="Y880" s="3">
        <f>IF(Table13[[#This Row],[Category All]]="Category 2",Table13[[#This Row],[Base Abalone Value]]*0.8,NA())</f>
        <v>0.80016666666666669</v>
      </c>
      <c r="Z880" s="3" t="e">
        <f>IF(Table13[[#This Row],[Category All]]="Category 3",Table13[[#This Row],[Base Abalone Value]],NA())</f>
        <v>#N/A</v>
      </c>
    </row>
    <row r="881" spans="1:26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 s="3">
        <f>SUM(1,(1/3)*(Table13[[#This Row],[Length]]-0.5),(1/3)*(Table13[[#This Row],[Diameter]]-0.4),(1/3)*(Table13[[#This Row],[Height]]-0.4)*Table13[[#This Row],[Whole_weight]]*0.5)</f>
        <v>1.0474229166666666</v>
      </c>
      <c r="W881" s="3" cm="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s="3" t="e">
        <f>IF(Table13[[#This Row],[Category All]]="Category 1",Table13[[#This Row],[Base Abalone Value]]*1.5,NA())</f>
        <v>#N/A</v>
      </c>
      <c r="Y881" s="3" t="e">
        <f>IF(Table13[[#This Row],[Category All]]="Category 2",Table13[[#This Row],[Base Abalone Value]]*0.8,NA())</f>
        <v>#N/A</v>
      </c>
      <c r="Z881" s="3">
        <f>IF(Table13[[#This Row],[Category All]]="Category 3",Table13[[#This Row],[Base Abalone Value]],NA())</f>
        <v>1.0474229166666666</v>
      </c>
    </row>
    <row r="882" spans="1:26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 s="3">
        <f>SUM(1,(1/3)*(Table13[[#This Row],[Length]]-0.5),(1/3)*(Table13[[#This Row],[Diameter]]-0.4),(1/3)*(Table13[[#This Row],[Height]]-0.4)*Table13[[#This Row],[Whole_weight]]*0.5)</f>
        <v>1.017273333333333</v>
      </c>
      <c r="W882" s="3" cm="1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s="3" t="e">
        <f>IF(Table13[[#This Row],[Category All]]="Category 1",Table13[[#This Row],[Base Abalone Value]]*1.5,NA())</f>
        <v>#N/A</v>
      </c>
      <c r="Y882" s="3" t="e">
        <f>IF(Table13[[#This Row],[Category All]]="Category 2",Table13[[#This Row],[Base Abalone Value]]*0.8,NA())</f>
        <v>#N/A</v>
      </c>
      <c r="Z882" s="3">
        <f>IF(Table13[[#This Row],[Category All]]="Category 3",Table13[[#This Row],[Base Abalone Value]],NA())</f>
        <v>1.017273333333333</v>
      </c>
    </row>
    <row r="883" spans="1:26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 s="3">
        <f>SUM(1,(1/3)*(Table13[[#This Row],[Length]]-0.5),(1/3)*(Table13[[#This Row],[Diameter]]-0.4),(1/3)*(Table13[[#This Row],[Height]]-0.4)*Table13[[#This Row],[Whole_weight]]*0.5)</f>
        <v>1.0517437500000002</v>
      </c>
      <c r="W883" s="3" cm="1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s="3" t="e">
        <f>IF(Table13[[#This Row],[Category All]]="Category 1",Table13[[#This Row],[Base Abalone Value]]*1.5,NA())</f>
        <v>#N/A</v>
      </c>
      <c r="Y883" s="3" t="e">
        <f>IF(Table13[[#This Row],[Category All]]="Category 2",Table13[[#This Row],[Base Abalone Value]]*0.8,NA())</f>
        <v>#N/A</v>
      </c>
      <c r="Z883" s="3">
        <f>IF(Table13[[#This Row],[Category All]]="Category 3",Table13[[#This Row],[Base Abalone Value]],NA())</f>
        <v>1.0517437500000002</v>
      </c>
    </row>
    <row r="884" spans="1:26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 s="3">
        <f>SUM(1,(1/3)*(Table13[[#This Row],[Length]]-0.5),(1/3)*(Table13[[#This Row],[Diameter]]-0.4),(1/3)*(Table13[[#This Row],[Height]]-0.4)*Table13[[#This Row],[Whole_weight]]*0.5)</f>
        <v>0.95860958333333335</v>
      </c>
      <c r="W884" s="3" cm="1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s="3" t="e">
        <f>IF(Table13[[#This Row],[Category All]]="Category 1",Table13[[#This Row],[Base Abalone Value]]*1.5,NA())</f>
        <v>#N/A</v>
      </c>
      <c r="Y884" s="3">
        <f>IF(Table13[[#This Row],[Category All]]="Category 2",Table13[[#This Row],[Base Abalone Value]]*0.8,NA())</f>
        <v>0.76688766666666675</v>
      </c>
      <c r="Z884" s="3" t="e">
        <f>IF(Table13[[#This Row],[Category All]]="Category 3",Table13[[#This Row],[Base Abalone Value]],NA())</f>
        <v>#N/A</v>
      </c>
    </row>
    <row r="885" spans="1:26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 s="3">
        <f>SUM(1,(1/3)*(Table13[[#This Row],[Length]]-0.5),(1/3)*(Table13[[#This Row],[Diameter]]-0.4),(1/3)*(Table13[[#This Row],[Height]]-0.4)*Table13[[#This Row],[Whole_weight]]*0.5)</f>
        <v>0.97724999999999984</v>
      </c>
      <c r="W885" s="3" cm="1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s="3" t="e">
        <f>IF(Table13[[#This Row],[Category All]]="Category 1",Table13[[#This Row],[Base Abalone Value]]*1.5,NA())</f>
        <v>#N/A</v>
      </c>
      <c r="Y885" s="3">
        <f>IF(Table13[[#This Row],[Category All]]="Category 2",Table13[[#This Row],[Base Abalone Value]]*0.8,NA())</f>
        <v>0.78179999999999994</v>
      </c>
      <c r="Z885" s="3" t="e">
        <f>IF(Table13[[#This Row],[Category All]]="Category 3",Table13[[#This Row],[Base Abalone Value]],NA())</f>
        <v>#N/A</v>
      </c>
    </row>
    <row r="886" spans="1:26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 s="3">
        <f>SUM(1,(1/3)*(Table13[[#This Row],[Length]]-0.5),(1/3)*(Table13[[#This Row],[Diameter]]-0.4),(1/3)*(Table13[[#This Row],[Height]]-0.4)*Table13[[#This Row],[Whole_weight]]*0.5)</f>
        <v>0.97312500000000002</v>
      </c>
      <c r="W886" s="3" cm="1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s="3" t="e">
        <f>IF(Table13[[#This Row],[Category All]]="Category 1",Table13[[#This Row],[Base Abalone Value]]*1.5,NA())</f>
        <v>#N/A</v>
      </c>
      <c r="Y886" s="3">
        <f>IF(Table13[[#This Row],[Category All]]="Category 2",Table13[[#This Row],[Base Abalone Value]]*0.8,NA())</f>
        <v>0.77850000000000008</v>
      </c>
      <c r="Z886" s="3" t="e">
        <f>IF(Table13[[#This Row],[Category All]]="Category 3",Table13[[#This Row],[Base Abalone Value]],NA())</f>
        <v>#N/A</v>
      </c>
    </row>
    <row r="887" spans="1:26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 s="3">
        <f>SUM(1,(1/3)*(Table13[[#This Row],[Length]]-0.5),(1/3)*(Table13[[#This Row],[Diameter]]-0.4),(1/3)*(Table13[[#This Row],[Height]]-0.4)*Table13[[#This Row],[Whole_weight]]*0.5)</f>
        <v>0.79855999999999994</v>
      </c>
      <c r="W887" s="3" cm="1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s="3" t="e">
        <f>IF(Table13[[#This Row],[Category All]]="Category 1",Table13[[#This Row],[Base Abalone Value]]*1.5,NA())</f>
        <v>#N/A</v>
      </c>
      <c r="Y887" s="3">
        <f>IF(Table13[[#This Row],[Category All]]="Category 2",Table13[[#This Row],[Base Abalone Value]]*0.8,NA())</f>
        <v>0.63884799999999997</v>
      </c>
      <c r="Z887" s="3" t="e">
        <f>IF(Table13[[#This Row],[Category All]]="Category 3",Table13[[#This Row],[Base Abalone Value]],NA())</f>
        <v>#N/A</v>
      </c>
    </row>
    <row r="888" spans="1:26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 s="3">
        <f>SUM(1,(1/3)*(Table13[[#This Row],[Length]]-0.5),(1/3)*(Table13[[#This Row],[Diameter]]-0.4),(1/3)*(Table13[[#This Row],[Height]]-0.4)*Table13[[#This Row],[Whole_weight]]*0.5)</f>
        <v>1.0350120833333332</v>
      </c>
      <c r="W888" s="3" cm="1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s="3" t="e">
        <f>IF(Table13[[#This Row],[Category All]]="Category 1",Table13[[#This Row],[Base Abalone Value]]*1.5,NA())</f>
        <v>#N/A</v>
      </c>
      <c r="Y888" s="3" t="e">
        <f>IF(Table13[[#This Row],[Category All]]="Category 2",Table13[[#This Row],[Base Abalone Value]]*0.8,NA())</f>
        <v>#N/A</v>
      </c>
      <c r="Z888" s="3">
        <f>IF(Table13[[#This Row],[Category All]]="Category 3",Table13[[#This Row],[Base Abalone Value]],NA())</f>
        <v>1.0350120833333332</v>
      </c>
    </row>
    <row r="889" spans="1:26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 s="3">
        <f>SUM(1,(1/3)*(Table13[[#This Row],[Length]]-0.5),(1/3)*(Table13[[#This Row],[Diameter]]-0.4),(1/3)*(Table13[[#This Row],[Height]]-0.4)*Table13[[#This Row],[Whole_weight]]*0.5)</f>
        <v>1.0007291666666667</v>
      </c>
      <c r="W889" s="3" cm="1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s="3" t="e">
        <f>IF(Table13[[#This Row],[Category All]]="Category 1",Table13[[#This Row],[Base Abalone Value]]*1.5,NA())</f>
        <v>#N/A</v>
      </c>
      <c r="Y889" s="3">
        <f>IF(Table13[[#This Row],[Category All]]="Category 2",Table13[[#This Row],[Base Abalone Value]]*0.8,NA())</f>
        <v>0.80058333333333342</v>
      </c>
      <c r="Z889" s="3" t="e">
        <f>IF(Table13[[#This Row],[Category All]]="Category 3",Table13[[#This Row],[Base Abalone Value]],NA())</f>
        <v>#N/A</v>
      </c>
    </row>
    <row r="890" spans="1:26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 s="3">
        <f>SUM(1,(1/3)*(Table13[[#This Row],[Length]]-0.5),(1/3)*(Table13[[#This Row],[Diameter]]-0.4),(1/3)*(Table13[[#This Row],[Height]]-0.4)*Table13[[#This Row],[Whole_weight]]*0.5)</f>
        <v>1.0055745833333332</v>
      </c>
      <c r="W890" s="3" cm="1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s="3" t="e">
        <f>IF(Table13[[#This Row],[Category All]]="Category 1",Table13[[#This Row],[Base Abalone Value]]*1.5,NA())</f>
        <v>#N/A</v>
      </c>
      <c r="Y890" s="3">
        <f>IF(Table13[[#This Row],[Category All]]="Category 2",Table13[[#This Row],[Base Abalone Value]]*0.8,NA())</f>
        <v>0.80445966666666657</v>
      </c>
      <c r="Z890" s="3" t="e">
        <f>IF(Table13[[#This Row],[Category All]]="Category 3",Table13[[#This Row],[Base Abalone Value]],NA())</f>
        <v>#N/A</v>
      </c>
    </row>
    <row r="891" spans="1:26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 s="3">
        <f>SUM(1,(1/3)*(Table13[[#This Row],[Length]]-0.5),(1/3)*(Table13[[#This Row],[Diameter]]-0.4),(1/3)*(Table13[[#This Row],[Height]]-0.4)*Table13[[#This Row],[Whole_weight]]*0.5)</f>
        <v>1.03766</v>
      </c>
      <c r="W891" s="3" cm="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s="3" t="e">
        <f>IF(Table13[[#This Row],[Category All]]="Category 1",Table13[[#This Row],[Base Abalone Value]]*1.5,NA())</f>
        <v>#N/A</v>
      </c>
      <c r="Y891" s="3" t="e">
        <f>IF(Table13[[#This Row],[Category All]]="Category 2",Table13[[#This Row],[Base Abalone Value]]*0.8,NA())</f>
        <v>#N/A</v>
      </c>
      <c r="Z891" s="3">
        <f>IF(Table13[[#This Row],[Category All]]="Category 3",Table13[[#This Row],[Base Abalone Value]],NA())</f>
        <v>1.03766</v>
      </c>
    </row>
    <row r="892" spans="1:26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 s="3">
        <f>SUM(1,(1/3)*(Table13[[#This Row],[Length]]-0.5),(1/3)*(Table13[[#This Row],[Diameter]]-0.4),(1/3)*(Table13[[#This Row],[Height]]-0.4)*Table13[[#This Row],[Whole_weight]]*0.5)</f>
        <v>0.99438541666666669</v>
      </c>
      <c r="W892" s="3" cm="1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s="3" t="e">
        <f>IF(Table13[[#This Row],[Category All]]="Category 1",Table13[[#This Row],[Base Abalone Value]]*1.5,NA())</f>
        <v>#N/A</v>
      </c>
      <c r="Y892" s="3">
        <f>IF(Table13[[#This Row],[Category All]]="Category 2",Table13[[#This Row],[Base Abalone Value]]*0.8,NA())</f>
        <v>0.79550833333333337</v>
      </c>
      <c r="Z892" s="3" t="e">
        <f>IF(Table13[[#This Row],[Category All]]="Category 3",Table13[[#This Row],[Base Abalone Value]],NA())</f>
        <v>#N/A</v>
      </c>
    </row>
    <row r="893" spans="1:26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 s="3">
        <f>SUM(1,(1/3)*(Table13[[#This Row],[Length]]-0.5),(1/3)*(Table13[[#This Row],[Diameter]]-0.4),(1/3)*(Table13[[#This Row],[Height]]-0.4)*Table13[[#This Row],[Whole_weight]]*0.5)</f>
        <v>0.9468179166666667</v>
      </c>
      <c r="W893" s="3" cm="1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s="3" t="e">
        <f>IF(Table13[[#This Row],[Category All]]="Category 1",Table13[[#This Row],[Base Abalone Value]]*1.5,NA())</f>
        <v>#N/A</v>
      </c>
      <c r="Y893" s="3">
        <f>IF(Table13[[#This Row],[Category All]]="Category 2",Table13[[#This Row],[Base Abalone Value]]*0.8,NA())</f>
        <v>0.75745433333333345</v>
      </c>
      <c r="Z893" s="3" t="e">
        <f>IF(Table13[[#This Row],[Category All]]="Category 3",Table13[[#This Row],[Base Abalone Value]],NA())</f>
        <v>#N/A</v>
      </c>
    </row>
    <row r="894" spans="1:26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 s="3">
        <f>SUM(1,(1/3)*(Table13[[#This Row],[Length]]-0.5),(1/3)*(Table13[[#This Row],[Diameter]]-0.4),(1/3)*(Table13[[#This Row],[Height]]-0.4)*Table13[[#This Row],[Whole_weight]]*0.5)</f>
        <v>0.93898833333333331</v>
      </c>
      <c r="W894" s="3" cm="1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s="3" t="e">
        <f>IF(Table13[[#This Row],[Category All]]="Category 1",Table13[[#This Row],[Base Abalone Value]]*1.5,NA())</f>
        <v>#N/A</v>
      </c>
      <c r="Y894" s="3">
        <f>IF(Table13[[#This Row],[Category All]]="Category 2",Table13[[#This Row],[Base Abalone Value]]*0.8,NA())</f>
        <v>0.75119066666666667</v>
      </c>
      <c r="Z894" s="3" t="e">
        <f>IF(Table13[[#This Row],[Category All]]="Category 3",Table13[[#This Row],[Base Abalone Value]],NA())</f>
        <v>#N/A</v>
      </c>
    </row>
    <row r="895" spans="1:26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 s="3">
        <f>SUM(1,(1/3)*(Table13[[#This Row],[Length]]-0.5),(1/3)*(Table13[[#This Row],[Diameter]]-0.4),(1/3)*(Table13[[#This Row],[Height]]-0.4)*Table13[[#This Row],[Whole_weight]]*0.5)</f>
        <v>1.0286120833333334</v>
      </c>
      <c r="W895" s="3" cm="1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s="3" t="e">
        <f>IF(Table13[[#This Row],[Category All]]="Category 1",Table13[[#This Row],[Base Abalone Value]]*1.5,NA())</f>
        <v>#N/A</v>
      </c>
      <c r="Y895" s="3">
        <f>IF(Table13[[#This Row],[Category All]]="Category 2",Table13[[#This Row],[Base Abalone Value]]*0.8,NA())</f>
        <v>0.82288966666666674</v>
      </c>
      <c r="Z895" s="3" t="e">
        <f>IF(Table13[[#This Row],[Category All]]="Category 3",Table13[[#This Row],[Base Abalone Value]],NA())</f>
        <v>#N/A</v>
      </c>
    </row>
    <row r="896" spans="1:26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 s="3">
        <f>SUM(1,(1/3)*(Table13[[#This Row],[Length]]-0.5),(1/3)*(Table13[[#This Row],[Diameter]]-0.4),(1/3)*(Table13[[#This Row],[Height]]-0.4)*Table13[[#This Row],[Whole_weight]]*0.5)</f>
        <v>0.93361166666666662</v>
      </c>
      <c r="W896" s="3" cm="1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 s="3">
        <f>IF(Table13[[#This Row],[Category All]]="Category 1",Table13[[#This Row],[Base Abalone Value]]*1.5,NA())</f>
        <v>1.4004174999999999</v>
      </c>
      <c r="Y896" s="3" t="e">
        <f>IF(Table13[[#This Row],[Category All]]="Category 2",Table13[[#This Row],[Base Abalone Value]]*0.8,NA())</f>
        <v>#N/A</v>
      </c>
      <c r="Z896" s="3" t="e">
        <f>IF(Table13[[#This Row],[Category All]]="Category 3",Table13[[#This Row],[Base Abalone Value]],NA())</f>
        <v>#N/A</v>
      </c>
    </row>
    <row r="897" spans="1:26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 s="3">
        <f>SUM(1,(1/3)*(Table13[[#This Row],[Length]]-0.5),(1/3)*(Table13[[#This Row],[Diameter]]-0.4),(1/3)*(Table13[[#This Row],[Height]]-0.4)*Table13[[#This Row],[Whole_weight]]*0.5)</f>
        <v>1.0162441666666666</v>
      </c>
      <c r="W897" s="3" cm="1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s="3" t="e">
        <f>IF(Table13[[#This Row],[Category All]]="Category 1",Table13[[#This Row],[Base Abalone Value]]*1.5,NA())</f>
        <v>#N/A</v>
      </c>
      <c r="Y897" s="3" t="e">
        <f>IF(Table13[[#This Row],[Category All]]="Category 2",Table13[[#This Row],[Base Abalone Value]]*0.8,NA())</f>
        <v>#N/A</v>
      </c>
      <c r="Z897" s="3">
        <f>IF(Table13[[#This Row],[Category All]]="Category 3",Table13[[#This Row],[Base Abalone Value]],NA())</f>
        <v>1.0162441666666666</v>
      </c>
    </row>
    <row r="898" spans="1:26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 s="3">
        <f>SUM(1,(1/3)*(Table13[[#This Row],[Length]]-0.5),(1/3)*(Table13[[#This Row],[Diameter]]-0.4),(1/3)*(Table13[[#This Row],[Height]]-0.4)*Table13[[#This Row],[Whole_weight]]*0.5)</f>
        <v>1.0732770833333332</v>
      </c>
      <c r="W898" s="3" cm="1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 s="3">
        <f>IF(Table13[[#This Row],[Category All]]="Category 1",Table13[[#This Row],[Base Abalone Value]]*1.5,NA())</f>
        <v>1.6099156249999997</v>
      </c>
      <c r="Y898" s="3" t="e">
        <f>IF(Table13[[#This Row],[Category All]]="Category 2",Table13[[#This Row],[Base Abalone Value]]*0.8,NA())</f>
        <v>#N/A</v>
      </c>
      <c r="Z898" s="3" t="e">
        <f>IF(Table13[[#This Row],[Category All]]="Category 3",Table13[[#This Row],[Base Abalone Value]],NA())</f>
        <v>#N/A</v>
      </c>
    </row>
    <row r="899" spans="1:26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 s="3">
        <f>SUM(1,(1/3)*(Table13[[#This Row],[Length]]-0.5),(1/3)*(Table13[[#This Row],[Diameter]]-0.4),(1/3)*(Table13[[#This Row],[Height]]-0.4)*Table13[[#This Row],[Whole_weight]]*0.5)</f>
        <v>0.89244416666666659</v>
      </c>
      <c r="W899" s="3" cm="1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s="3" t="e">
        <f>IF(Table13[[#This Row],[Category All]]="Category 1",Table13[[#This Row],[Base Abalone Value]]*1.5,NA())</f>
        <v>#N/A</v>
      </c>
      <c r="Y899" s="3">
        <f>IF(Table13[[#This Row],[Category All]]="Category 2",Table13[[#This Row],[Base Abalone Value]]*0.8,NA())</f>
        <v>0.71395533333333328</v>
      </c>
      <c r="Z899" s="3" t="e">
        <f>IF(Table13[[#This Row],[Category All]]="Category 3",Table13[[#This Row],[Base Abalone Value]],NA())</f>
        <v>#N/A</v>
      </c>
    </row>
    <row r="900" spans="1:26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 s="3">
        <f>SUM(1,(1/3)*(Table13[[#This Row],[Length]]-0.5),(1/3)*(Table13[[#This Row],[Diameter]]-0.4),(1/3)*(Table13[[#This Row],[Height]]-0.4)*Table13[[#This Row],[Whole_weight]]*0.5)</f>
        <v>0.89983333333333337</v>
      </c>
      <c r="W900" s="3" cm="1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s="3" t="e">
        <f>IF(Table13[[#This Row],[Category All]]="Category 1",Table13[[#This Row],[Base Abalone Value]]*1.5,NA())</f>
        <v>#N/A</v>
      </c>
      <c r="Y900" s="3">
        <f>IF(Table13[[#This Row],[Category All]]="Category 2",Table13[[#This Row],[Base Abalone Value]]*0.8,NA())</f>
        <v>0.71986666666666677</v>
      </c>
      <c r="Z900" s="3" t="e">
        <f>IF(Table13[[#This Row],[Category All]]="Category 3",Table13[[#This Row],[Base Abalone Value]],NA())</f>
        <v>#N/A</v>
      </c>
    </row>
    <row r="901" spans="1:26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 s="3">
        <f>SUM(1,(1/3)*(Table13[[#This Row],[Length]]-0.5),(1/3)*(Table13[[#This Row],[Diameter]]-0.4),(1/3)*(Table13[[#This Row],[Height]]-0.4)*Table13[[#This Row],[Whole_weight]]*0.5)</f>
        <v>0.94144000000000005</v>
      </c>
      <c r="W901" s="3" cm="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s="3" t="e">
        <f>IF(Table13[[#This Row],[Category All]]="Category 1",Table13[[#This Row],[Base Abalone Value]]*1.5,NA())</f>
        <v>#N/A</v>
      </c>
      <c r="Y901" s="3">
        <f>IF(Table13[[#This Row],[Category All]]="Category 2",Table13[[#This Row],[Base Abalone Value]]*0.8,NA())</f>
        <v>0.75315200000000004</v>
      </c>
      <c r="Z901" s="3" t="e">
        <f>IF(Table13[[#This Row],[Category All]]="Category 3",Table13[[#This Row],[Base Abalone Value]],NA())</f>
        <v>#N/A</v>
      </c>
    </row>
    <row r="902" spans="1:26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 s="3">
        <f>SUM(1,(1/3)*(Table13[[#This Row],[Length]]-0.5),(1/3)*(Table13[[#This Row],[Diameter]]-0.4),(1/3)*(Table13[[#This Row],[Height]]-0.4)*Table13[[#This Row],[Whole_weight]]*0.5)</f>
        <v>0.98310333333333344</v>
      </c>
      <c r="W902" s="3" cm="1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s="3" t="e">
        <f>IF(Table13[[#This Row],[Category All]]="Category 1",Table13[[#This Row],[Base Abalone Value]]*1.5,NA())</f>
        <v>#N/A</v>
      </c>
      <c r="Y902" s="3">
        <f>IF(Table13[[#This Row],[Category All]]="Category 2",Table13[[#This Row],[Base Abalone Value]]*0.8,NA())</f>
        <v>0.78648266666666677</v>
      </c>
      <c r="Z902" s="3" t="e">
        <f>IF(Table13[[#This Row],[Category All]]="Category 3",Table13[[#This Row],[Base Abalone Value]],NA())</f>
        <v>#N/A</v>
      </c>
    </row>
    <row r="903" spans="1:26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 s="3">
        <f>SUM(1,(1/3)*(Table13[[#This Row],[Length]]-0.5),(1/3)*(Table13[[#This Row],[Diameter]]-0.4),(1/3)*(Table13[[#This Row],[Height]]-0.4)*Table13[[#This Row],[Whole_weight]]*0.5)</f>
        <v>1.0252725</v>
      </c>
      <c r="W903" s="3" cm="1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s="3" t="e">
        <f>IF(Table13[[#This Row],[Category All]]="Category 1",Table13[[#This Row],[Base Abalone Value]]*1.5,NA())</f>
        <v>#N/A</v>
      </c>
      <c r="Y903" s="3" t="e">
        <f>IF(Table13[[#This Row],[Category All]]="Category 2",Table13[[#This Row],[Base Abalone Value]]*0.8,NA())</f>
        <v>#N/A</v>
      </c>
      <c r="Z903" s="3">
        <f>IF(Table13[[#This Row],[Category All]]="Category 3",Table13[[#This Row],[Base Abalone Value]],NA())</f>
        <v>1.0252725</v>
      </c>
    </row>
    <row r="904" spans="1:26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 s="3">
        <f>SUM(1,(1/3)*(Table13[[#This Row],[Length]]-0.5),(1/3)*(Table13[[#This Row],[Diameter]]-0.4),(1/3)*(Table13[[#This Row],[Height]]-0.4)*Table13[[#This Row],[Whole_weight]]*0.5)</f>
        <v>0.98072916666666676</v>
      </c>
      <c r="W904" s="3" cm="1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s="3" t="e">
        <f>IF(Table13[[#This Row],[Category All]]="Category 1",Table13[[#This Row],[Base Abalone Value]]*1.5,NA())</f>
        <v>#N/A</v>
      </c>
      <c r="Y904" s="3">
        <f>IF(Table13[[#This Row],[Category All]]="Category 2",Table13[[#This Row],[Base Abalone Value]]*0.8,NA())</f>
        <v>0.78458333333333341</v>
      </c>
      <c r="Z904" s="3" t="e">
        <f>IF(Table13[[#This Row],[Category All]]="Category 3",Table13[[#This Row],[Base Abalone Value]],NA())</f>
        <v>#N/A</v>
      </c>
    </row>
    <row r="905" spans="1:26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 s="3">
        <f>SUM(1,(1/3)*(Table13[[#This Row],[Length]]-0.5),(1/3)*(Table13[[#This Row],[Diameter]]-0.4),(1/3)*(Table13[[#This Row],[Height]]-0.4)*Table13[[#This Row],[Whole_weight]]*0.5)</f>
        <v>1.0369833333333331</v>
      </c>
      <c r="W905" s="3" cm="1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s="3" t="e">
        <f>IF(Table13[[#This Row],[Category All]]="Category 1",Table13[[#This Row],[Base Abalone Value]]*1.5,NA())</f>
        <v>#N/A</v>
      </c>
      <c r="Y905" s="3" t="e">
        <f>IF(Table13[[#This Row],[Category All]]="Category 2",Table13[[#This Row],[Base Abalone Value]]*0.8,NA())</f>
        <v>#N/A</v>
      </c>
      <c r="Z905" s="3">
        <f>IF(Table13[[#This Row],[Category All]]="Category 3",Table13[[#This Row],[Base Abalone Value]],NA())</f>
        <v>1.0369833333333331</v>
      </c>
    </row>
    <row r="906" spans="1:26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 s="3">
        <f>SUM(1,(1/3)*(Table13[[#This Row],[Length]]-0.5),(1/3)*(Table13[[#This Row],[Diameter]]-0.4),(1/3)*(Table13[[#This Row],[Height]]-0.4)*Table13[[#This Row],[Whole_weight]]*0.5)</f>
        <v>0.92975916666666669</v>
      </c>
      <c r="W906" s="3" cm="1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s="3" t="e">
        <f>IF(Table13[[#This Row],[Category All]]="Category 1",Table13[[#This Row],[Base Abalone Value]]*1.5,NA())</f>
        <v>#N/A</v>
      </c>
      <c r="Y906" s="3">
        <f>IF(Table13[[#This Row],[Category All]]="Category 2",Table13[[#This Row],[Base Abalone Value]]*0.8,NA())</f>
        <v>0.74380733333333338</v>
      </c>
      <c r="Z906" s="3" t="e">
        <f>IF(Table13[[#This Row],[Category All]]="Category 3",Table13[[#This Row],[Base Abalone Value]],NA())</f>
        <v>#N/A</v>
      </c>
    </row>
    <row r="907" spans="1:26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 s="3">
        <f>SUM(1,(1/3)*(Table13[[#This Row],[Length]]-0.5),(1/3)*(Table13[[#This Row],[Diameter]]-0.4),(1/3)*(Table13[[#This Row],[Height]]-0.4)*Table13[[#This Row],[Whole_weight]]*0.5)</f>
        <v>0.93985333333333321</v>
      </c>
      <c r="W907" s="3" cm="1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s="3" t="e">
        <f>IF(Table13[[#This Row],[Category All]]="Category 1",Table13[[#This Row],[Base Abalone Value]]*1.5,NA())</f>
        <v>#N/A</v>
      </c>
      <c r="Y907" s="3">
        <f>IF(Table13[[#This Row],[Category All]]="Category 2",Table13[[#This Row],[Base Abalone Value]]*0.8,NA())</f>
        <v>0.75188266666666659</v>
      </c>
      <c r="Z907" s="3" t="e">
        <f>IF(Table13[[#This Row],[Category All]]="Category 3",Table13[[#This Row],[Base Abalone Value]],NA())</f>
        <v>#N/A</v>
      </c>
    </row>
    <row r="908" spans="1:26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 s="3">
        <f>SUM(1,(1/3)*(Table13[[#This Row],[Length]]-0.5),(1/3)*(Table13[[#This Row],[Diameter]]-0.4),(1/3)*(Table13[[#This Row],[Height]]-0.4)*Table13[[#This Row],[Whole_weight]]*0.5)</f>
        <v>1.0029566666666665</v>
      </c>
      <c r="W908" s="3" cm="1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s="3" t="e">
        <f>IF(Table13[[#This Row],[Category All]]="Category 1",Table13[[#This Row],[Base Abalone Value]]*1.5,NA())</f>
        <v>#N/A</v>
      </c>
      <c r="Y908" s="3" t="e">
        <f>IF(Table13[[#This Row],[Category All]]="Category 2",Table13[[#This Row],[Base Abalone Value]]*0.8,NA())</f>
        <v>#N/A</v>
      </c>
      <c r="Z908" s="3">
        <f>IF(Table13[[#This Row],[Category All]]="Category 3",Table13[[#This Row],[Base Abalone Value]],NA())</f>
        <v>1.0029566666666665</v>
      </c>
    </row>
    <row r="909" spans="1:26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 s="3">
        <f>SUM(1,(1/3)*(Table13[[#This Row],[Length]]-0.5),(1/3)*(Table13[[#This Row],[Diameter]]-0.4),(1/3)*(Table13[[#This Row],[Height]]-0.4)*Table13[[#This Row],[Whole_weight]]*0.5)</f>
        <v>0.97342499999999998</v>
      </c>
      <c r="W909" s="3" cm="1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s="3" t="e">
        <f>IF(Table13[[#This Row],[Category All]]="Category 1",Table13[[#This Row],[Base Abalone Value]]*1.5,NA())</f>
        <v>#N/A</v>
      </c>
      <c r="Y909" s="3">
        <f>IF(Table13[[#This Row],[Category All]]="Category 2",Table13[[#This Row],[Base Abalone Value]]*0.8,NA())</f>
        <v>0.77873999999999999</v>
      </c>
      <c r="Z909" s="3" t="e">
        <f>IF(Table13[[#This Row],[Category All]]="Category 3",Table13[[#This Row],[Base Abalone Value]],NA())</f>
        <v>#N/A</v>
      </c>
    </row>
    <row r="910" spans="1:26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 s="3">
        <f>SUM(1,(1/3)*(Table13[[#This Row],[Length]]-0.5),(1/3)*(Table13[[#This Row],[Diameter]]-0.4),(1/3)*(Table13[[#This Row],[Height]]-0.4)*Table13[[#This Row],[Whole_weight]]*0.5)</f>
        <v>1.0347599999999999</v>
      </c>
      <c r="W910" s="3" cm="1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s="3" t="e">
        <f>IF(Table13[[#This Row],[Category All]]="Category 1",Table13[[#This Row],[Base Abalone Value]]*1.5,NA())</f>
        <v>#N/A</v>
      </c>
      <c r="Y910" s="3" t="e">
        <f>IF(Table13[[#This Row],[Category All]]="Category 2",Table13[[#This Row],[Base Abalone Value]]*0.8,NA())</f>
        <v>#N/A</v>
      </c>
      <c r="Z910" s="3">
        <f>IF(Table13[[#This Row],[Category All]]="Category 3",Table13[[#This Row],[Base Abalone Value]],NA())</f>
        <v>1.0347599999999999</v>
      </c>
    </row>
    <row r="911" spans="1:26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 s="3">
        <f>SUM(1,(1/3)*(Table13[[#This Row],[Length]]-0.5),(1/3)*(Table13[[#This Row],[Diameter]]-0.4),(1/3)*(Table13[[#This Row],[Height]]-0.4)*Table13[[#This Row],[Whole_weight]]*0.5)</f>
        <v>1.0486600000000001</v>
      </c>
      <c r="W911" s="3" cm="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s="3" t="e">
        <f>IF(Table13[[#This Row],[Category All]]="Category 1",Table13[[#This Row],[Base Abalone Value]]*1.5,NA())</f>
        <v>#N/A</v>
      </c>
      <c r="Y911" s="3" t="e">
        <f>IF(Table13[[#This Row],[Category All]]="Category 2",Table13[[#This Row],[Base Abalone Value]]*0.8,NA())</f>
        <v>#N/A</v>
      </c>
      <c r="Z911" s="3">
        <f>IF(Table13[[#This Row],[Category All]]="Category 3",Table13[[#This Row],[Base Abalone Value]],NA())</f>
        <v>1.0486600000000001</v>
      </c>
    </row>
    <row r="912" spans="1:26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 s="3">
        <f>SUM(1,(1/3)*(Table13[[#This Row],[Length]]-0.5),(1/3)*(Table13[[#This Row],[Diameter]]-0.4),(1/3)*(Table13[[#This Row],[Height]]-0.4)*Table13[[#This Row],[Whole_weight]]*0.5)</f>
        <v>0.96019166666666667</v>
      </c>
      <c r="W912" s="3" cm="1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s="3" t="e">
        <f>IF(Table13[[#This Row],[Category All]]="Category 1",Table13[[#This Row],[Base Abalone Value]]*1.5,NA())</f>
        <v>#N/A</v>
      </c>
      <c r="Y912" s="3">
        <f>IF(Table13[[#This Row],[Category All]]="Category 2",Table13[[#This Row],[Base Abalone Value]]*0.8,NA())</f>
        <v>0.76815333333333335</v>
      </c>
      <c r="Z912" s="3" t="e">
        <f>IF(Table13[[#This Row],[Category All]]="Category 3",Table13[[#This Row],[Base Abalone Value]],NA())</f>
        <v>#N/A</v>
      </c>
    </row>
    <row r="913" spans="1:26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 s="3">
        <f>SUM(1,(1/3)*(Table13[[#This Row],[Length]]-0.5),(1/3)*(Table13[[#This Row],[Diameter]]-0.4),(1/3)*(Table13[[#This Row],[Height]]-0.4)*Table13[[#This Row],[Whole_weight]]*0.5)</f>
        <v>0.94103000000000003</v>
      </c>
      <c r="W913" s="3" cm="1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s="3" t="e">
        <f>IF(Table13[[#This Row],[Category All]]="Category 1",Table13[[#This Row],[Base Abalone Value]]*1.5,NA())</f>
        <v>#N/A</v>
      </c>
      <c r="Y913" s="3">
        <f>IF(Table13[[#This Row],[Category All]]="Category 2",Table13[[#This Row],[Base Abalone Value]]*0.8,NA())</f>
        <v>0.75282400000000005</v>
      </c>
      <c r="Z913" s="3" t="e">
        <f>IF(Table13[[#This Row],[Category All]]="Category 3",Table13[[#This Row],[Base Abalone Value]],NA())</f>
        <v>#N/A</v>
      </c>
    </row>
    <row r="914" spans="1:26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 s="3">
        <f>SUM(1,(1/3)*(Table13[[#This Row],[Length]]-0.5),(1/3)*(Table13[[#This Row],[Diameter]]-0.4),(1/3)*(Table13[[#This Row],[Height]]-0.4)*Table13[[#This Row],[Whole_weight]]*0.5)</f>
        <v>0.99867166666666662</v>
      </c>
      <c r="W914" s="3" cm="1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s="3" t="e">
        <f>IF(Table13[[#This Row],[Category All]]="Category 1",Table13[[#This Row],[Base Abalone Value]]*1.5,NA())</f>
        <v>#N/A</v>
      </c>
      <c r="Y914" s="3">
        <f>IF(Table13[[#This Row],[Category All]]="Category 2",Table13[[#This Row],[Base Abalone Value]]*0.8,NA())</f>
        <v>0.79893733333333339</v>
      </c>
      <c r="Z914" s="3" t="e">
        <f>IF(Table13[[#This Row],[Category All]]="Category 3",Table13[[#This Row],[Base Abalone Value]],NA())</f>
        <v>#N/A</v>
      </c>
    </row>
    <row r="915" spans="1:26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 s="3">
        <f>SUM(1,(1/3)*(Table13[[#This Row],[Length]]-0.5),(1/3)*(Table13[[#This Row],[Diameter]]-0.4),(1/3)*(Table13[[#This Row],[Height]]-0.4)*Table13[[#This Row],[Whole_weight]]*0.5)</f>
        <v>0.92856625000000004</v>
      </c>
      <c r="W915" s="3" cm="1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s="3" t="e">
        <f>IF(Table13[[#This Row],[Category All]]="Category 1",Table13[[#This Row],[Base Abalone Value]]*1.5,NA())</f>
        <v>#N/A</v>
      </c>
      <c r="Y915" s="3">
        <f>IF(Table13[[#This Row],[Category All]]="Category 2",Table13[[#This Row],[Base Abalone Value]]*0.8,NA())</f>
        <v>0.7428530000000001</v>
      </c>
      <c r="Z915" s="3" t="e">
        <f>IF(Table13[[#This Row],[Category All]]="Category 3",Table13[[#This Row],[Base Abalone Value]],NA())</f>
        <v>#N/A</v>
      </c>
    </row>
    <row r="916" spans="1:26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 s="3">
        <f>SUM(1,(1/3)*(Table13[[#This Row],[Length]]-0.5),(1/3)*(Table13[[#This Row],[Diameter]]-0.4),(1/3)*(Table13[[#This Row],[Height]]-0.4)*Table13[[#This Row],[Whole_weight]]*0.5)</f>
        <v>0.94190666666666667</v>
      </c>
      <c r="W916" s="3" cm="1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s="3" t="e">
        <f>IF(Table13[[#This Row],[Category All]]="Category 1",Table13[[#This Row],[Base Abalone Value]]*1.5,NA())</f>
        <v>#N/A</v>
      </c>
      <c r="Y916" s="3">
        <f>IF(Table13[[#This Row],[Category All]]="Category 2",Table13[[#This Row],[Base Abalone Value]]*0.8,NA())</f>
        <v>0.75352533333333338</v>
      </c>
      <c r="Z916" s="3" t="e">
        <f>IF(Table13[[#This Row],[Category All]]="Category 3",Table13[[#This Row],[Base Abalone Value]],NA())</f>
        <v>#N/A</v>
      </c>
    </row>
    <row r="917" spans="1:26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 s="3">
        <f>SUM(1,(1/3)*(Table13[[#This Row],[Length]]-0.5),(1/3)*(Table13[[#This Row],[Diameter]]-0.4),(1/3)*(Table13[[#This Row],[Height]]-0.4)*Table13[[#This Row],[Whole_weight]]*0.5)</f>
        <v>0.92440875000000011</v>
      </c>
      <c r="W917" s="3" cm="1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s="3" t="e">
        <f>IF(Table13[[#This Row],[Category All]]="Category 1",Table13[[#This Row],[Base Abalone Value]]*1.5,NA())</f>
        <v>#N/A</v>
      </c>
      <c r="Y917" s="3">
        <f>IF(Table13[[#This Row],[Category All]]="Category 2",Table13[[#This Row],[Base Abalone Value]]*0.8,NA())</f>
        <v>0.73952700000000016</v>
      </c>
      <c r="Z917" s="3" t="e">
        <f>IF(Table13[[#This Row],[Category All]]="Category 3",Table13[[#This Row],[Base Abalone Value]],NA())</f>
        <v>#N/A</v>
      </c>
    </row>
    <row r="918" spans="1:26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 s="3">
        <f>SUM(1,(1/3)*(Table13[[#This Row],[Length]]-0.5),(1/3)*(Table13[[#This Row],[Diameter]]-0.4),(1/3)*(Table13[[#This Row],[Height]]-0.4)*Table13[[#This Row],[Whole_weight]]*0.5)</f>
        <v>1.0226320833333333</v>
      </c>
      <c r="W918" s="3" cm="1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s="3" t="e">
        <f>IF(Table13[[#This Row],[Category All]]="Category 1",Table13[[#This Row],[Base Abalone Value]]*1.5,NA())</f>
        <v>#N/A</v>
      </c>
      <c r="Y918" s="3" t="e">
        <f>IF(Table13[[#This Row],[Category All]]="Category 2",Table13[[#This Row],[Base Abalone Value]]*0.8,NA())</f>
        <v>#N/A</v>
      </c>
      <c r="Z918" s="3">
        <f>IF(Table13[[#This Row],[Category All]]="Category 3",Table13[[#This Row],[Base Abalone Value]],NA())</f>
        <v>1.0226320833333333</v>
      </c>
    </row>
    <row r="919" spans="1:26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 s="3">
        <f>SUM(1,(1/3)*(Table13[[#This Row],[Length]]-0.5),(1/3)*(Table13[[#This Row],[Diameter]]-0.4),(1/3)*(Table13[[#This Row],[Height]]-0.4)*Table13[[#This Row],[Whole_weight]]*0.5)</f>
        <v>1.0169137500000001</v>
      </c>
      <c r="W919" s="3" cm="1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s="3" t="e">
        <f>IF(Table13[[#This Row],[Category All]]="Category 1",Table13[[#This Row],[Base Abalone Value]]*1.5,NA())</f>
        <v>#N/A</v>
      </c>
      <c r="Y919" s="3">
        <f>IF(Table13[[#This Row],[Category All]]="Category 2",Table13[[#This Row],[Base Abalone Value]]*0.8,NA())</f>
        <v>0.81353100000000012</v>
      </c>
      <c r="Z919" s="3" t="e">
        <f>IF(Table13[[#This Row],[Category All]]="Category 3",Table13[[#This Row],[Base Abalone Value]],NA())</f>
        <v>#N/A</v>
      </c>
    </row>
    <row r="920" spans="1:26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 s="3">
        <f>SUM(1,(1/3)*(Table13[[#This Row],[Length]]-0.5),(1/3)*(Table13[[#This Row],[Diameter]]-0.4),(1/3)*(Table13[[#This Row],[Height]]-0.4)*Table13[[#This Row],[Whole_weight]]*0.5)</f>
        <v>1.0352916666666669</v>
      </c>
      <c r="W920" s="3" cm="1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s="3" t="e">
        <f>IF(Table13[[#This Row],[Category All]]="Category 1",Table13[[#This Row],[Base Abalone Value]]*1.5,NA())</f>
        <v>#N/A</v>
      </c>
      <c r="Y920" s="3">
        <f>IF(Table13[[#This Row],[Category All]]="Category 2",Table13[[#This Row],[Base Abalone Value]]*0.8,NA())</f>
        <v>0.8282333333333336</v>
      </c>
      <c r="Z920" s="3" t="e">
        <f>IF(Table13[[#This Row],[Category All]]="Category 3",Table13[[#This Row],[Base Abalone Value]],NA())</f>
        <v>#N/A</v>
      </c>
    </row>
    <row r="921" spans="1:26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 s="3">
        <f>SUM(1,(1/3)*(Table13[[#This Row],[Length]]-0.5),(1/3)*(Table13[[#This Row],[Diameter]]-0.4),(1/3)*(Table13[[#This Row],[Height]]-0.4)*Table13[[#This Row],[Whole_weight]]*0.5)</f>
        <v>1.0022249999999999</v>
      </c>
      <c r="W921" s="3" cm="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s="3" t="e">
        <f>IF(Table13[[#This Row],[Category All]]="Category 1",Table13[[#This Row],[Base Abalone Value]]*1.5,NA())</f>
        <v>#N/A</v>
      </c>
      <c r="Y921" s="3">
        <f>IF(Table13[[#This Row],[Category All]]="Category 2",Table13[[#This Row],[Base Abalone Value]]*0.8,NA())</f>
        <v>0.80177999999999994</v>
      </c>
      <c r="Z921" s="3" t="e">
        <f>IF(Table13[[#This Row],[Category All]]="Category 3",Table13[[#This Row],[Base Abalone Value]],NA())</f>
        <v>#N/A</v>
      </c>
    </row>
    <row r="922" spans="1:26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 s="3">
        <f>SUM(1,(1/3)*(Table13[[#This Row],[Length]]-0.5),(1/3)*(Table13[[#This Row],[Diameter]]-0.4),(1/3)*(Table13[[#This Row],[Height]]-0.4)*Table13[[#This Row],[Whole_weight]]*0.5)</f>
        <v>1.0209999999999999</v>
      </c>
      <c r="W922" s="3" cm="1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s="3" t="e">
        <f>IF(Table13[[#This Row],[Category All]]="Category 1",Table13[[#This Row],[Base Abalone Value]]*1.5,NA())</f>
        <v>#N/A</v>
      </c>
      <c r="Y922" s="3" t="e">
        <f>IF(Table13[[#This Row],[Category All]]="Category 2",Table13[[#This Row],[Base Abalone Value]]*0.8,NA())</f>
        <v>#N/A</v>
      </c>
      <c r="Z922" s="3">
        <f>IF(Table13[[#This Row],[Category All]]="Category 3",Table13[[#This Row],[Base Abalone Value]],NA())</f>
        <v>1.0209999999999999</v>
      </c>
    </row>
    <row r="923" spans="1:26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 s="3">
        <f>SUM(1,(1/3)*(Table13[[#This Row],[Length]]-0.5),(1/3)*(Table13[[#This Row],[Diameter]]-0.4),(1/3)*(Table13[[#This Row],[Height]]-0.4)*Table13[[#This Row],[Whole_weight]]*0.5)</f>
        <v>1.03439375</v>
      </c>
      <c r="W923" s="3" cm="1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s="3" t="e">
        <f>IF(Table13[[#This Row],[Category All]]="Category 1",Table13[[#This Row],[Base Abalone Value]]*1.5,NA())</f>
        <v>#N/A</v>
      </c>
      <c r="Y923" s="3" t="e">
        <f>IF(Table13[[#This Row],[Category All]]="Category 2",Table13[[#This Row],[Base Abalone Value]]*0.8,NA())</f>
        <v>#N/A</v>
      </c>
      <c r="Z923" s="3">
        <f>IF(Table13[[#This Row],[Category All]]="Category 3",Table13[[#This Row],[Base Abalone Value]],NA())</f>
        <v>1.03439375</v>
      </c>
    </row>
    <row r="924" spans="1:26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 s="3">
        <f>SUM(1,(1/3)*(Table13[[#This Row],[Length]]-0.5),(1/3)*(Table13[[#This Row],[Diameter]]-0.4),(1/3)*(Table13[[#This Row],[Height]]-0.4)*Table13[[#This Row],[Whole_weight]]*0.5)</f>
        <v>0.85511999999999999</v>
      </c>
      <c r="W924" s="3" cm="1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s="3" t="e">
        <f>IF(Table13[[#This Row],[Category All]]="Category 1",Table13[[#This Row],[Base Abalone Value]]*1.5,NA())</f>
        <v>#N/A</v>
      </c>
      <c r="Y924" s="3">
        <f>IF(Table13[[#This Row],[Category All]]="Category 2",Table13[[#This Row],[Base Abalone Value]]*0.8,NA())</f>
        <v>0.68409600000000004</v>
      </c>
      <c r="Z924" s="3" t="e">
        <f>IF(Table13[[#This Row],[Category All]]="Category 3",Table13[[#This Row],[Base Abalone Value]],NA())</f>
        <v>#N/A</v>
      </c>
    </row>
    <row r="925" spans="1:26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 s="3">
        <f>SUM(1,(1/3)*(Table13[[#This Row],[Length]]-0.5),(1/3)*(Table13[[#This Row],[Diameter]]-0.4),(1/3)*(Table13[[#This Row],[Height]]-0.4)*Table13[[#This Row],[Whole_weight]]*0.5)</f>
        <v>1.0325666666666669</v>
      </c>
      <c r="W925" s="3" cm="1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s="3" t="e">
        <f>IF(Table13[[#This Row],[Category All]]="Category 1",Table13[[#This Row],[Base Abalone Value]]*1.5,NA())</f>
        <v>#N/A</v>
      </c>
      <c r="Y925" s="3" t="e">
        <f>IF(Table13[[#This Row],[Category All]]="Category 2",Table13[[#This Row],[Base Abalone Value]]*0.8,NA())</f>
        <v>#N/A</v>
      </c>
      <c r="Z925" s="3">
        <f>IF(Table13[[#This Row],[Category All]]="Category 3",Table13[[#This Row],[Base Abalone Value]],NA())</f>
        <v>1.0325666666666669</v>
      </c>
    </row>
    <row r="926" spans="1:26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 s="3">
        <f>SUM(1,(1/3)*(Table13[[#This Row],[Length]]-0.5),(1/3)*(Table13[[#This Row],[Diameter]]-0.4),(1/3)*(Table13[[#This Row],[Height]]-0.4)*Table13[[#This Row],[Whole_weight]]*0.5)</f>
        <v>0.94532749999999999</v>
      </c>
      <c r="W926" s="3" cm="1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s="3" t="e">
        <f>IF(Table13[[#This Row],[Category All]]="Category 1",Table13[[#This Row],[Base Abalone Value]]*1.5,NA())</f>
        <v>#N/A</v>
      </c>
      <c r="Y926" s="3">
        <f>IF(Table13[[#This Row],[Category All]]="Category 2",Table13[[#This Row],[Base Abalone Value]]*0.8,NA())</f>
        <v>0.75626199999999999</v>
      </c>
      <c r="Z926" s="3" t="e">
        <f>IF(Table13[[#This Row],[Category All]]="Category 3",Table13[[#This Row],[Base Abalone Value]],NA())</f>
        <v>#N/A</v>
      </c>
    </row>
    <row r="927" spans="1:26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 s="3">
        <f>SUM(1,(1/3)*(Table13[[#This Row],[Length]]-0.5),(1/3)*(Table13[[#This Row],[Diameter]]-0.4),(1/3)*(Table13[[#This Row],[Height]]-0.4)*Table13[[#This Row],[Whole_weight]]*0.5)</f>
        <v>0.94139083333333329</v>
      </c>
      <c r="W927" s="3" cm="1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s="3" t="e">
        <f>IF(Table13[[#This Row],[Category All]]="Category 1",Table13[[#This Row],[Base Abalone Value]]*1.5,NA())</f>
        <v>#N/A</v>
      </c>
      <c r="Y927" s="3">
        <f>IF(Table13[[#This Row],[Category All]]="Category 2",Table13[[#This Row],[Base Abalone Value]]*0.8,NA())</f>
        <v>0.75311266666666665</v>
      </c>
      <c r="Z927" s="3" t="e">
        <f>IF(Table13[[#This Row],[Category All]]="Category 3",Table13[[#This Row],[Base Abalone Value]],NA())</f>
        <v>#N/A</v>
      </c>
    </row>
    <row r="928" spans="1:26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 s="3">
        <f>SUM(1,(1/3)*(Table13[[#This Row],[Length]]-0.5),(1/3)*(Table13[[#This Row],[Diameter]]-0.4),(1/3)*(Table13[[#This Row],[Height]]-0.4)*Table13[[#This Row],[Whole_weight]]*0.5)</f>
        <v>1.0410266666666668</v>
      </c>
      <c r="W928" s="3" cm="1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s="3" t="e">
        <f>IF(Table13[[#This Row],[Category All]]="Category 1",Table13[[#This Row],[Base Abalone Value]]*1.5,NA())</f>
        <v>#N/A</v>
      </c>
      <c r="Y928" s="3">
        <f>IF(Table13[[#This Row],[Category All]]="Category 2",Table13[[#This Row],[Base Abalone Value]]*0.8,NA())</f>
        <v>0.83282133333333341</v>
      </c>
      <c r="Z928" s="3" t="e">
        <f>IF(Table13[[#This Row],[Category All]]="Category 3",Table13[[#This Row],[Base Abalone Value]],NA())</f>
        <v>#N/A</v>
      </c>
    </row>
    <row r="929" spans="1:26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 s="3">
        <f>SUM(1,(1/3)*(Table13[[#This Row],[Length]]-0.5),(1/3)*(Table13[[#This Row],[Diameter]]-0.4),(1/3)*(Table13[[#This Row],[Height]]-0.4)*Table13[[#This Row],[Whole_weight]]*0.5)</f>
        <v>0.93297333333333332</v>
      </c>
      <c r="W929" s="3" cm="1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s="3" t="e">
        <f>IF(Table13[[#This Row],[Category All]]="Category 1",Table13[[#This Row],[Base Abalone Value]]*1.5,NA())</f>
        <v>#N/A</v>
      </c>
      <c r="Y929" s="3">
        <f>IF(Table13[[#This Row],[Category All]]="Category 2",Table13[[#This Row],[Base Abalone Value]]*0.8,NA())</f>
        <v>0.74637866666666675</v>
      </c>
      <c r="Z929" s="3" t="e">
        <f>IF(Table13[[#This Row],[Category All]]="Category 3",Table13[[#This Row],[Base Abalone Value]],NA())</f>
        <v>#N/A</v>
      </c>
    </row>
    <row r="930" spans="1:26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 s="3">
        <f>SUM(1,(1/3)*(Table13[[#This Row],[Length]]-0.5),(1/3)*(Table13[[#This Row],[Diameter]]-0.4),(1/3)*(Table13[[#This Row],[Height]]-0.4)*Table13[[#This Row],[Whole_weight]]*0.5)</f>
        <v>0.98836333333333348</v>
      </c>
      <c r="W930" s="3" cm="1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s="3" t="e">
        <f>IF(Table13[[#This Row],[Category All]]="Category 1",Table13[[#This Row],[Base Abalone Value]]*1.5,NA())</f>
        <v>#N/A</v>
      </c>
      <c r="Y930" s="3">
        <f>IF(Table13[[#This Row],[Category All]]="Category 2",Table13[[#This Row],[Base Abalone Value]]*0.8,NA())</f>
        <v>0.79069066666666687</v>
      </c>
      <c r="Z930" s="3" t="e">
        <f>IF(Table13[[#This Row],[Category All]]="Category 3",Table13[[#This Row],[Base Abalone Value]],NA())</f>
        <v>#N/A</v>
      </c>
    </row>
    <row r="931" spans="1:26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 s="3">
        <f>SUM(1,(1/3)*(Table13[[#This Row],[Length]]-0.5),(1/3)*(Table13[[#This Row],[Diameter]]-0.4),(1/3)*(Table13[[#This Row],[Height]]-0.4)*Table13[[#This Row],[Whole_weight]]*0.5)</f>
        <v>0.9742729166666666</v>
      </c>
      <c r="W931" s="3" cm="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s="3" t="e">
        <f>IF(Table13[[#This Row],[Category All]]="Category 1",Table13[[#This Row],[Base Abalone Value]]*1.5,NA())</f>
        <v>#N/A</v>
      </c>
      <c r="Y931" s="3">
        <f>IF(Table13[[#This Row],[Category All]]="Category 2",Table13[[#This Row],[Base Abalone Value]]*0.8,NA())</f>
        <v>0.77941833333333332</v>
      </c>
      <c r="Z931" s="3" t="e">
        <f>IF(Table13[[#This Row],[Category All]]="Category 3",Table13[[#This Row],[Base Abalone Value]],NA())</f>
        <v>#N/A</v>
      </c>
    </row>
    <row r="932" spans="1:26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 s="3">
        <f>SUM(1,(1/3)*(Table13[[#This Row],[Length]]-0.5),(1/3)*(Table13[[#This Row],[Diameter]]-0.4),(1/3)*(Table13[[#This Row],[Height]]-0.4)*Table13[[#This Row],[Whole_weight]]*0.5)</f>
        <v>1.0155654166666666</v>
      </c>
      <c r="W932" s="3" cm="1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s="3" t="e">
        <f>IF(Table13[[#This Row],[Category All]]="Category 1",Table13[[#This Row],[Base Abalone Value]]*1.5,NA())</f>
        <v>#N/A</v>
      </c>
      <c r="Y932" s="3" t="e">
        <f>IF(Table13[[#This Row],[Category All]]="Category 2",Table13[[#This Row],[Base Abalone Value]]*0.8,NA())</f>
        <v>#N/A</v>
      </c>
      <c r="Z932" s="3">
        <f>IF(Table13[[#This Row],[Category All]]="Category 3",Table13[[#This Row],[Base Abalone Value]],NA())</f>
        <v>1.0155654166666666</v>
      </c>
    </row>
    <row r="933" spans="1:26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 s="3">
        <f>SUM(1,(1/3)*(Table13[[#This Row],[Length]]-0.5),(1/3)*(Table13[[#This Row],[Diameter]]-0.4),(1/3)*(Table13[[#This Row],[Height]]-0.4)*Table13[[#This Row],[Whole_weight]]*0.5)</f>
        <v>0.93059166666666671</v>
      </c>
      <c r="W933" s="3" cm="1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s="3" t="e">
        <f>IF(Table13[[#This Row],[Category All]]="Category 1",Table13[[#This Row],[Base Abalone Value]]*1.5,NA())</f>
        <v>#N/A</v>
      </c>
      <c r="Y933" s="3">
        <f>IF(Table13[[#This Row],[Category All]]="Category 2",Table13[[#This Row],[Base Abalone Value]]*0.8,NA())</f>
        <v>0.74447333333333343</v>
      </c>
      <c r="Z933" s="3" t="e">
        <f>IF(Table13[[#This Row],[Category All]]="Category 3",Table13[[#This Row],[Base Abalone Value]],NA())</f>
        <v>#N/A</v>
      </c>
    </row>
    <row r="934" spans="1:26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 s="3">
        <f>SUM(1,(1/3)*(Table13[[#This Row],[Length]]-0.5),(1/3)*(Table13[[#This Row],[Diameter]]-0.4),(1/3)*(Table13[[#This Row],[Height]]-0.4)*Table13[[#This Row],[Whole_weight]]*0.5)</f>
        <v>0.95894750000000006</v>
      </c>
      <c r="W934" s="3" cm="1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s="3" t="e">
        <f>IF(Table13[[#This Row],[Category All]]="Category 1",Table13[[#This Row],[Base Abalone Value]]*1.5,NA())</f>
        <v>#N/A</v>
      </c>
      <c r="Y934" s="3">
        <f>IF(Table13[[#This Row],[Category All]]="Category 2",Table13[[#This Row],[Base Abalone Value]]*0.8,NA())</f>
        <v>0.76715800000000012</v>
      </c>
      <c r="Z934" s="3" t="e">
        <f>IF(Table13[[#This Row],[Category All]]="Category 3",Table13[[#This Row],[Base Abalone Value]],NA())</f>
        <v>#N/A</v>
      </c>
    </row>
    <row r="935" spans="1:26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 s="3">
        <f>SUM(1,(1/3)*(Table13[[#This Row],[Length]]-0.5),(1/3)*(Table13[[#This Row],[Diameter]]-0.4),(1/3)*(Table13[[#This Row],[Height]]-0.4)*Table13[[#This Row],[Whole_weight]]*0.5)</f>
        <v>0.97843208333333331</v>
      </c>
      <c r="W935" s="3" cm="1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s="3" t="e">
        <f>IF(Table13[[#This Row],[Category All]]="Category 1",Table13[[#This Row],[Base Abalone Value]]*1.5,NA())</f>
        <v>#N/A</v>
      </c>
      <c r="Y935" s="3">
        <f>IF(Table13[[#This Row],[Category All]]="Category 2",Table13[[#This Row],[Base Abalone Value]]*0.8,NA())</f>
        <v>0.78274566666666667</v>
      </c>
      <c r="Z935" s="3" t="e">
        <f>IF(Table13[[#This Row],[Category All]]="Category 3",Table13[[#This Row],[Base Abalone Value]],NA())</f>
        <v>#N/A</v>
      </c>
    </row>
    <row r="936" spans="1:26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 s="3">
        <f>SUM(1,(1/3)*(Table13[[#This Row],[Length]]-0.5),(1/3)*(Table13[[#This Row],[Diameter]]-0.4),(1/3)*(Table13[[#This Row],[Height]]-0.4)*Table13[[#This Row],[Whole_weight]]*0.5)</f>
        <v>1.0299375000000002</v>
      </c>
      <c r="W936" s="3" cm="1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s="3" t="e">
        <f>IF(Table13[[#This Row],[Category All]]="Category 1",Table13[[#This Row],[Base Abalone Value]]*1.5,NA())</f>
        <v>#N/A</v>
      </c>
      <c r="Y936" s="3" t="e">
        <f>IF(Table13[[#This Row],[Category All]]="Category 2",Table13[[#This Row],[Base Abalone Value]]*0.8,NA())</f>
        <v>#N/A</v>
      </c>
      <c r="Z936" s="3">
        <f>IF(Table13[[#This Row],[Category All]]="Category 3",Table13[[#This Row],[Base Abalone Value]],NA())</f>
        <v>1.0299375000000002</v>
      </c>
    </row>
    <row r="937" spans="1:26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 s="3">
        <f>SUM(1,(1/3)*(Table13[[#This Row],[Length]]-0.5),(1/3)*(Table13[[#This Row],[Diameter]]-0.4),(1/3)*(Table13[[#This Row],[Height]]-0.4)*Table13[[#This Row],[Whole_weight]]*0.5)</f>
        <v>1.0474158333333332</v>
      </c>
      <c r="W937" s="3" cm="1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s="3" t="e">
        <f>IF(Table13[[#This Row],[Category All]]="Category 1",Table13[[#This Row],[Base Abalone Value]]*1.5,NA())</f>
        <v>#N/A</v>
      </c>
      <c r="Y937" s="3" t="e">
        <f>IF(Table13[[#This Row],[Category All]]="Category 2",Table13[[#This Row],[Base Abalone Value]]*0.8,NA())</f>
        <v>#N/A</v>
      </c>
      <c r="Z937" s="3">
        <f>IF(Table13[[#This Row],[Category All]]="Category 3",Table13[[#This Row],[Base Abalone Value]],NA())</f>
        <v>1.0474158333333332</v>
      </c>
    </row>
    <row r="938" spans="1:26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 s="3">
        <f>SUM(1,(1/3)*(Table13[[#This Row],[Length]]-0.5),(1/3)*(Table13[[#This Row],[Diameter]]-0.4),(1/3)*(Table13[[#This Row],[Height]]-0.4)*Table13[[#This Row],[Whole_weight]]*0.5)</f>
        <v>0.81930916666666664</v>
      </c>
      <c r="W938" s="3" cm="1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s="3" t="e">
        <f>IF(Table13[[#This Row],[Category All]]="Category 1",Table13[[#This Row],[Base Abalone Value]]*1.5,NA())</f>
        <v>#N/A</v>
      </c>
      <c r="Y938" s="3">
        <f>IF(Table13[[#This Row],[Category All]]="Category 2",Table13[[#This Row],[Base Abalone Value]]*0.8,NA())</f>
        <v>0.65544733333333338</v>
      </c>
      <c r="Z938" s="3" t="e">
        <f>IF(Table13[[#This Row],[Category All]]="Category 3",Table13[[#This Row],[Base Abalone Value]],NA())</f>
        <v>#N/A</v>
      </c>
    </row>
    <row r="939" spans="1:26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 s="3">
        <f>SUM(1,(1/3)*(Table13[[#This Row],[Length]]-0.5),(1/3)*(Table13[[#This Row],[Diameter]]-0.4),(1/3)*(Table13[[#This Row],[Height]]-0.4)*Table13[[#This Row],[Whole_weight]]*0.5)</f>
        <v>0.92293916666666675</v>
      </c>
      <c r="W939" s="3" cm="1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s="3" t="e">
        <f>IF(Table13[[#This Row],[Category All]]="Category 1",Table13[[#This Row],[Base Abalone Value]]*1.5,NA())</f>
        <v>#N/A</v>
      </c>
      <c r="Y939" s="3">
        <f>IF(Table13[[#This Row],[Category All]]="Category 2",Table13[[#This Row],[Base Abalone Value]]*0.8,NA())</f>
        <v>0.73835133333333347</v>
      </c>
      <c r="Z939" s="3" t="e">
        <f>IF(Table13[[#This Row],[Category All]]="Category 3",Table13[[#This Row],[Base Abalone Value]],NA())</f>
        <v>#N/A</v>
      </c>
    </row>
    <row r="940" spans="1:26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 s="3">
        <f>SUM(1,(1/3)*(Table13[[#This Row],[Length]]-0.5),(1/3)*(Table13[[#This Row],[Diameter]]-0.4),(1/3)*(Table13[[#This Row],[Height]]-0.4)*Table13[[#This Row],[Whole_weight]]*0.5)</f>
        <v>1.0611629166666667</v>
      </c>
      <c r="W940" s="3" cm="1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s="3" t="e">
        <f>IF(Table13[[#This Row],[Category All]]="Category 1",Table13[[#This Row],[Base Abalone Value]]*1.5,NA())</f>
        <v>#N/A</v>
      </c>
      <c r="Y940" s="3" t="e">
        <f>IF(Table13[[#This Row],[Category All]]="Category 2",Table13[[#This Row],[Base Abalone Value]]*0.8,NA())</f>
        <v>#N/A</v>
      </c>
      <c r="Z940" s="3">
        <f>IF(Table13[[#This Row],[Category All]]="Category 3",Table13[[#This Row],[Base Abalone Value]],NA())</f>
        <v>1.0611629166666667</v>
      </c>
    </row>
    <row r="941" spans="1:26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 s="3">
        <f>SUM(1,(1/3)*(Table13[[#This Row],[Length]]-0.5),(1/3)*(Table13[[#This Row],[Diameter]]-0.4),(1/3)*(Table13[[#This Row],[Height]]-0.4)*Table13[[#This Row],[Whole_weight]]*0.5)</f>
        <v>0.93457833333333329</v>
      </c>
      <c r="W941" s="3" cm="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s="3" t="e">
        <f>IF(Table13[[#This Row],[Category All]]="Category 1",Table13[[#This Row],[Base Abalone Value]]*1.5,NA())</f>
        <v>#N/A</v>
      </c>
      <c r="Y941" s="3">
        <f>IF(Table13[[#This Row],[Category All]]="Category 2",Table13[[#This Row],[Base Abalone Value]]*0.8,NA())</f>
        <v>0.7476626666666667</v>
      </c>
      <c r="Z941" s="3" t="e">
        <f>IF(Table13[[#This Row],[Category All]]="Category 3",Table13[[#This Row],[Base Abalone Value]],NA())</f>
        <v>#N/A</v>
      </c>
    </row>
    <row r="942" spans="1:26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 s="3">
        <f>SUM(1,(1/3)*(Table13[[#This Row],[Length]]-0.5),(1/3)*(Table13[[#This Row],[Diameter]]-0.4),(1/3)*(Table13[[#This Row],[Height]]-0.4)*Table13[[#This Row],[Whole_weight]]*0.5)</f>
        <v>1.0024612500000001</v>
      </c>
      <c r="W942" s="3" cm="1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s="3" t="e">
        <f>IF(Table13[[#This Row],[Category All]]="Category 1",Table13[[#This Row],[Base Abalone Value]]*1.5,NA())</f>
        <v>#N/A</v>
      </c>
      <c r="Y942" s="3" t="e">
        <f>IF(Table13[[#This Row],[Category All]]="Category 2",Table13[[#This Row],[Base Abalone Value]]*0.8,NA())</f>
        <v>#N/A</v>
      </c>
      <c r="Z942" s="3">
        <f>IF(Table13[[#This Row],[Category All]]="Category 3",Table13[[#This Row],[Base Abalone Value]],NA())</f>
        <v>1.0024612500000001</v>
      </c>
    </row>
    <row r="943" spans="1:26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 s="3">
        <f>SUM(1,(1/3)*(Table13[[#This Row],[Length]]-0.5),(1/3)*(Table13[[#This Row],[Diameter]]-0.4),(1/3)*(Table13[[#This Row],[Height]]-0.4)*Table13[[#This Row],[Whole_weight]]*0.5)</f>
        <v>0.95593874999999995</v>
      </c>
      <c r="W943" s="3" cm="1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s="3" t="e">
        <f>IF(Table13[[#This Row],[Category All]]="Category 1",Table13[[#This Row],[Base Abalone Value]]*1.5,NA())</f>
        <v>#N/A</v>
      </c>
      <c r="Y943" s="3">
        <f>IF(Table13[[#This Row],[Category All]]="Category 2",Table13[[#This Row],[Base Abalone Value]]*0.8,NA())</f>
        <v>0.76475099999999996</v>
      </c>
      <c r="Z943" s="3" t="e">
        <f>IF(Table13[[#This Row],[Category All]]="Category 3",Table13[[#This Row],[Base Abalone Value]],NA())</f>
        <v>#N/A</v>
      </c>
    </row>
    <row r="944" spans="1:26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 s="3">
        <f>SUM(1,(1/3)*(Table13[[#This Row],[Length]]-0.5),(1/3)*(Table13[[#This Row],[Diameter]]-0.4),(1/3)*(Table13[[#This Row],[Height]]-0.4)*Table13[[#This Row],[Whole_weight]]*0.5)</f>
        <v>0.95765833333333328</v>
      </c>
      <c r="W944" s="3" cm="1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s="3" t="e">
        <f>IF(Table13[[#This Row],[Category All]]="Category 1",Table13[[#This Row],[Base Abalone Value]]*1.5,NA())</f>
        <v>#N/A</v>
      </c>
      <c r="Y944" s="3">
        <f>IF(Table13[[#This Row],[Category All]]="Category 2",Table13[[#This Row],[Base Abalone Value]]*0.8,NA())</f>
        <v>0.76612666666666662</v>
      </c>
      <c r="Z944" s="3" t="e">
        <f>IF(Table13[[#This Row],[Category All]]="Category 3",Table13[[#This Row],[Base Abalone Value]],NA())</f>
        <v>#N/A</v>
      </c>
    </row>
    <row r="945" spans="1:26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 s="3">
        <f>SUM(1,(1/3)*(Table13[[#This Row],[Length]]-0.5),(1/3)*(Table13[[#This Row],[Diameter]]-0.4),(1/3)*(Table13[[#This Row],[Height]]-0.4)*Table13[[#This Row],[Whole_weight]]*0.5)</f>
        <v>0.93577916666666672</v>
      </c>
      <c r="W945" s="3" cm="1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s="3" t="e">
        <f>IF(Table13[[#This Row],[Category All]]="Category 1",Table13[[#This Row],[Base Abalone Value]]*1.5,NA())</f>
        <v>#N/A</v>
      </c>
      <c r="Y945" s="3">
        <f>IF(Table13[[#This Row],[Category All]]="Category 2",Table13[[#This Row],[Base Abalone Value]]*0.8,NA())</f>
        <v>0.74862333333333342</v>
      </c>
      <c r="Z945" s="3" t="e">
        <f>IF(Table13[[#This Row],[Category All]]="Category 3",Table13[[#This Row],[Base Abalone Value]],NA())</f>
        <v>#N/A</v>
      </c>
    </row>
    <row r="946" spans="1:26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 s="3">
        <f>SUM(1,(1/3)*(Table13[[#This Row],[Length]]-0.5),(1/3)*(Table13[[#This Row],[Diameter]]-0.4),(1/3)*(Table13[[#This Row],[Height]]-0.4)*Table13[[#This Row],[Whole_weight]]*0.5)</f>
        <v>0.92326666666666679</v>
      </c>
      <c r="W946" s="3" cm="1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s="3" t="e">
        <f>IF(Table13[[#This Row],[Category All]]="Category 1",Table13[[#This Row],[Base Abalone Value]]*1.5,NA())</f>
        <v>#N/A</v>
      </c>
      <c r="Y946" s="3">
        <f>IF(Table13[[#This Row],[Category All]]="Category 2",Table13[[#This Row],[Base Abalone Value]]*0.8,NA())</f>
        <v>0.73861333333333345</v>
      </c>
      <c r="Z946" s="3" t="e">
        <f>IF(Table13[[#This Row],[Category All]]="Category 3",Table13[[#This Row],[Base Abalone Value]],NA())</f>
        <v>#N/A</v>
      </c>
    </row>
    <row r="947" spans="1:26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 s="3">
        <f>SUM(1,(1/3)*(Table13[[#This Row],[Length]]-0.5),(1/3)*(Table13[[#This Row],[Diameter]]-0.4),(1/3)*(Table13[[#This Row],[Height]]-0.4)*Table13[[#This Row],[Whole_weight]]*0.5)</f>
        <v>0.90550833333333336</v>
      </c>
      <c r="W947" s="3" cm="1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s="3" t="e">
        <f>IF(Table13[[#This Row],[Category All]]="Category 1",Table13[[#This Row],[Base Abalone Value]]*1.5,NA())</f>
        <v>#N/A</v>
      </c>
      <c r="Y947" s="3">
        <f>IF(Table13[[#This Row],[Category All]]="Category 2",Table13[[#This Row],[Base Abalone Value]]*0.8,NA())</f>
        <v>0.72440666666666675</v>
      </c>
      <c r="Z947" s="3" t="e">
        <f>IF(Table13[[#This Row],[Category All]]="Category 3",Table13[[#This Row],[Base Abalone Value]],NA())</f>
        <v>#N/A</v>
      </c>
    </row>
    <row r="948" spans="1:26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 s="3">
        <f>SUM(1,(1/3)*(Table13[[#This Row],[Length]]-0.5),(1/3)*(Table13[[#This Row],[Diameter]]-0.4),(1/3)*(Table13[[#This Row],[Height]]-0.4)*Table13[[#This Row],[Whole_weight]]*0.5)</f>
        <v>0.97845666666666675</v>
      </c>
      <c r="W948" s="3" cm="1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s="3" t="e">
        <f>IF(Table13[[#This Row],[Category All]]="Category 1",Table13[[#This Row],[Base Abalone Value]]*1.5,NA())</f>
        <v>#N/A</v>
      </c>
      <c r="Y948" s="3">
        <f>IF(Table13[[#This Row],[Category All]]="Category 2",Table13[[#This Row],[Base Abalone Value]]*0.8,NA())</f>
        <v>0.78276533333333342</v>
      </c>
      <c r="Z948" s="3" t="e">
        <f>IF(Table13[[#This Row],[Category All]]="Category 3",Table13[[#This Row],[Base Abalone Value]],NA())</f>
        <v>#N/A</v>
      </c>
    </row>
    <row r="949" spans="1:26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 s="3">
        <f>SUM(1,(1/3)*(Table13[[#This Row],[Length]]-0.5),(1/3)*(Table13[[#This Row],[Diameter]]-0.4),(1/3)*(Table13[[#This Row],[Height]]-0.4)*Table13[[#This Row],[Whole_weight]]*0.5)</f>
        <v>1.0447295833333334</v>
      </c>
      <c r="W949" s="3" cm="1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s="3" t="e">
        <f>IF(Table13[[#This Row],[Category All]]="Category 1",Table13[[#This Row],[Base Abalone Value]]*1.5,NA())</f>
        <v>#N/A</v>
      </c>
      <c r="Y949" s="3" t="e">
        <f>IF(Table13[[#This Row],[Category All]]="Category 2",Table13[[#This Row],[Base Abalone Value]]*0.8,NA())</f>
        <v>#N/A</v>
      </c>
      <c r="Z949" s="3">
        <f>IF(Table13[[#This Row],[Category All]]="Category 3",Table13[[#This Row],[Base Abalone Value]],NA())</f>
        <v>1.0447295833333334</v>
      </c>
    </row>
    <row r="950" spans="1:26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 s="3">
        <f>SUM(1,(1/3)*(Table13[[#This Row],[Length]]-0.5),(1/3)*(Table13[[#This Row],[Diameter]]-0.4),(1/3)*(Table13[[#This Row],[Height]]-0.4)*Table13[[#This Row],[Whole_weight]]*0.5)</f>
        <v>0.96092833333333327</v>
      </c>
      <c r="W950" s="3" cm="1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s="3" t="e">
        <f>IF(Table13[[#This Row],[Category All]]="Category 1",Table13[[#This Row],[Base Abalone Value]]*1.5,NA())</f>
        <v>#N/A</v>
      </c>
      <c r="Y950" s="3">
        <f>IF(Table13[[#This Row],[Category All]]="Category 2",Table13[[#This Row],[Base Abalone Value]]*0.8,NA())</f>
        <v>0.76874266666666669</v>
      </c>
      <c r="Z950" s="3" t="e">
        <f>IF(Table13[[#This Row],[Category All]]="Category 3",Table13[[#This Row],[Base Abalone Value]],NA())</f>
        <v>#N/A</v>
      </c>
    </row>
    <row r="951" spans="1:26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 s="3">
        <f>SUM(1,(1/3)*(Table13[[#This Row],[Length]]-0.5),(1/3)*(Table13[[#This Row],[Diameter]]-0.4),(1/3)*(Table13[[#This Row],[Height]]-0.4)*Table13[[#This Row],[Whole_weight]]*0.5)</f>
        <v>0.86849916666666671</v>
      </c>
      <c r="W951" s="3" cm="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s="3" t="e">
        <f>IF(Table13[[#This Row],[Category All]]="Category 1",Table13[[#This Row],[Base Abalone Value]]*1.5,NA())</f>
        <v>#N/A</v>
      </c>
      <c r="Y951" s="3">
        <f>IF(Table13[[#This Row],[Category All]]="Category 2",Table13[[#This Row],[Base Abalone Value]]*0.8,NA())</f>
        <v>0.69479933333333344</v>
      </c>
      <c r="Z951" s="3" t="e">
        <f>IF(Table13[[#This Row],[Category All]]="Category 3",Table13[[#This Row],[Base Abalone Value]],NA())</f>
        <v>#N/A</v>
      </c>
    </row>
    <row r="952" spans="1:26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 s="3">
        <f>SUM(1,(1/3)*(Table13[[#This Row],[Length]]-0.5),(1/3)*(Table13[[#This Row],[Diameter]]-0.4),(1/3)*(Table13[[#This Row],[Height]]-0.4)*Table13[[#This Row],[Whole_weight]]*0.5)</f>
        <v>0.97064333333333341</v>
      </c>
      <c r="W952" s="3" cm="1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s="3" t="e">
        <f>IF(Table13[[#This Row],[Category All]]="Category 1",Table13[[#This Row],[Base Abalone Value]]*1.5,NA())</f>
        <v>#N/A</v>
      </c>
      <c r="Y952" s="3">
        <f>IF(Table13[[#This Row],[Category All]]="Category 2",Table13[[#This Row],[Base Abalone Value]]*0.8,NA())</f>
        <v>0.7765146666666668</v>
      </c>
      <c r="Z952" s="3" t="e">
        <f>IF(Table13[[#This Row],[Category All]]="Category 3",Table13[[#This Row],[Base Abalone Value]],NA())</f>
        <v>#N/A</v>
      </c>
    </row>
    <row r="953" spans="1:26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 s="3">
        <f>SUM(1,(1/3)*(Table13[[#This Row],[Length]]-0.5),(1/3)*(Table13[[#This Row],[Diameter]]-0.4),(1/3)*(Table13[[#This Row],[Height]]-0.4)*Table13[[#This Row],[Whole_weight]]*0.5)</f>
        <v>1.00796375</v>
      </c>
      <c r="W953" s="3" cm="1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s="3" t="e">
        <f>IF(Table13[[#This Row],[Category All]]="Category 1",Table13[[#This Row],[Base Abalone Value]]*1.5,NA())</f>
        <v>#N/A</v>
      </c>
      <c r="Y953" s="3" t="e">
        <f>IF(Table13[[#This Row],[Category All]]="Category 2",Table13[[#This Row],[Base Abalone Value]]*0.8,NA())</f>
        <v>#N/A</v>
      </c>
      <c r="Z953" s="3">
        <f>IF(Table13[[#This Row],[Category All]]="Category 3",Table13[[#This Row],[Base Abalone Value]],NA())</f>
        <v>1.00796375</v>
      </c>
    </row>
    <row r="954" spans="1:26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 s="3">
        <f>SUM(1,(1/3)*(Table13[[#This Row],[Length]]-0.5),(1/3)*(Table13[[#This Row],[Diameter]]-0.4),(1/3)*(Table13[[#This Row],[Height]]-0.4)*Table13[[#This Row],[Whole_weight]]*0.5)</f>
        <v>1.0244199999999999</v>
      </c>
      <c r="W954" s="3" cm="1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s="3" t="e">
        <f>IF(Table13[[#This Row],[Category All]]="Category 1",Table13[[#This Row],[Base Abalone Value]]*1.5,NA())</f>
        <v>#N/A</v>
      </c>
      <c r="Y954" s="3" t="e">
        <f>IF(Table13[[#This Row],[Category All]]="Category 2",Table13[[#This Row],[Base Abalone Value]]*0.8,NA())</f>
        <v>#N/A</v>
      </c>
      <c r="Z954" s="3">
        <f>IF(Table13[[#This Row],[Category All]]="Category 3",Table13[[#This Row],[Base Abalone Value]],NA())</f>
        <v>1.0244199999999999</v>
      </c>
    </row>
    <row r="955" spans="1:26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 s="3">
        <f>SUM(1,(1/3)*(Table13[[#This Row],[Length]]-0.5),(1/3)*(Table13[[#This Row],[Diameter]]-0.4),(1/3)*(Table13[[#This Row],[Height]]-0.4)*Table13[[#This Row],[Whole_weight]]*0.5)</f>
        <v>1.0261499999999999</v>
      </c>
      <c r="W955" s="3" cm="1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 s="3">
        <f>IF(Table13[[#This Row],[Category All]]="Category 1",Table13[[#This Row],[Base Abalone Value]]*1.5,NA())</f>
        <v>1.5392249999999998</v>
      </c>
      <c r="Y955" s="3" t="e">
        <f>IF(Table13[[#This Row],[Category All]]="Category 2",Table13[[#This Row],[Base Abalone Value]]*0.8,NA())</f>
        <v>#N/A</v>
      </c>
      <c r="Z955" s="3" t="e">
        <f>IF(Table13[[#This Row],[Category All]]="Category 3",Table13[[#This Row],[Base Abalone Value]],NA())</f>
        <v>#N/A</v>
      </c>
    </row>
    <row r="956" spans="1:26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 s="3">
        <f>SUM(1,(1/3)*(Table13[[#This Row],[Length]]-0.5),(1/3)*(Table13[[#This Row],[Diameter]]-0.4),(1/3)*(Table13[[#This Row],[Height]]-0.4)*Table13[[#This Row],[Whole_weight]]*0.5)</f>
        <v>0.96945666666666663</v>
      </c>
      <c r="W956" s="3" cm="1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s="3" t="e">
        <f>IF(Table13[[#This Row],[Category All]]="Category 1",Table13[[#This Row],[Base Abalone Value]]*1.5,NA())</f>
        <v>#N/A</v>
      </c>
      <c r="Y956" s="3">
        <f>IF(Table13[[#This Row],[Category All]]="Category 2",Table13[[#This Row],[Base Abalone Value]]*0.8,NA())</f>
        <v>0.77556533333333333</v>
      </c>
      <c r="Z956" s="3" t="e">
        <f>IF(Table13[[#This Row],[Category All]]="Category 3",Table13[[#This Row],[Base Abalone Value]],NA())</f>
        <v>#N/A</v>
      </c>
    </row>
    <row r="957" spans="1:26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 s="3">
        <f>SUM(1,(1/3)*(Table13[[#This Row],[Length]]-0.5),(1/3)*(Table13[[#This Row],[Diameter]]-0.4),(1/3)*(Table13[[#This Row],[Height]]-0.4)*Table13[[#This Row],[Whole_weight]]*0.5)</f>
        <v>0.99277833333333321</v>
      </c>
      <c r="W957" s="3" cm="1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s="3" t="e">
        <f>IF(Table13[[#This Row],[Category All]]="Category 1",Table13[[#This Row],[Base Abalone Value]]*1.5,NA())</f>
        <v>#N/A</v>
      </c>
      <c r="Y957" s="3" t="e">
        <f>IF(Table13[[#This Row],[Category All]]="Category 2",Table13[[#This Row],[Base Abalone Value]]*0.8,NA())</f>
        <v>#N/A</v>
      </c>
      <c r="Z957" s="3">
        <f>IF(Table13[[#This Row],[Category All]]="Category 3",Table13[[#This Row],[Base Abalone Value]],NA())</f>
        <v>0.99277833333333321</v>
      </c>
    </row>
    <row r="958" spans="1:26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 s="3">
        <f>SUM(1,(1/3)*(Table13[[#This Row],[Length]]-0.5),(1/3)*(Table13[[#This Row],[Diameter]]-0.4),(1/3)*(Table13[[#This Row],[Height]]-0.4)*Table13[[#This Row],[Whole_weight]]*0.5)</f>
        <v>0.9448266666666667</v>
      </c>
      <c r="W958" s="3" cm="1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s="3" t="e">
        <f>IF(Table13[[#This Row],[Category All]]="Category 1",Table13[[#This Row],[Base Abalone Value]]*1.5,NA())</f>
        <v>#N/A</v>
      </c>
      <c r="Y958" s="3">
        <f>IF(Table13[[#This Row],[Category All]]="Category 2",Table13[[#This Row],[Base Abalone Value]]*0.8,NA())</f>
        <v>0.75586133333333339</v>
      </c>
      <c r="Z958" s="3" t="e">
        <f>IF(Table13[[#This Row],[Category All]]="Category 3",Table13[[#This Row],[Base Abalone Value]],NA())</f>
        <v>#N/A</v>
      </c>
    </row>
    <row r="959" spans="1:26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 s="3">
        <f>SUM(1,(1/3)*(Table13[[#This Row],[Length]]-0.5),(1/3)*(Table13[[#This Row],[Diameter]]-0.4),(1/3)*(Table13[[#This Row],[Height]]-0.4)*Table13[[#This Row],[Whole_weight]]*0.5)</f>
        <v>0.96709833333333328</v>
      </c>
      <c r="W959" s="3" cm="1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s="3" t="e">
        <f>IF(Table13[[#This Row],[Category All]]="Category 1",Table13[[#This Row],[Base Abalone Value]]*1.5,NA())</f>
        <v>#N/A</v>
      </c>
      <c r="Y959" s="3">
        <f>IF(Table13[[#This Row],[Category All]]="Category 2",Table13[[#This Row],[Base Abalone Value]]*0.8,NA())</f>
        <v>0.77367866666666663</v>
      </c>
      <c r="Z959" s="3" t="e">
        <f>IF(Table13[[#This Row],[Category All]]="Category 3",Table13[[#This Row],[Base Abalone Value]],NA())</f>
        <v>#N/A</v>
      </c>
    </row>
    <row r="960" spans="1:26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 s="3">
        <f>SUM(1,(1/3)*(Table13[[#This Row],[Length]]-0.5),(1/3)*(Table13[[#This Row],[Diameter]]-0.4),(1/3)*(Table13[[#This Row],[Height]]-0.4)*Table13[[#This Row],[Whole_weight]]*0.5)</f>
        <v>0.8647366666666666</v>
      </c>
      <c r="W960" s="3" cm="1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s="3" t="e">
        <f>IF(Table13[[#This Row],[Category All]]="Category 1",Table13[[#This Row],[Base Abalone Value]]*1.5,NA())</f>
        <v>#N/A</v>
      </c>
      <c r="Y960" s="3">
        <f>IF(Table13[[#This Row],[Category All]]="Category 2",Table13[[#This Row],[Base Abalone Value]]*0.8,NA())</f>
        <v>0.69178933333333337</v>
      </c>
      <c r="Z960" s="3" t="e">
        <f>IF(Table13[[#This Row],[Category All]]="Category 3",Table13[[#This Row],[Base Abalone Value]],NA())</f>
        <v>#N/A</v>
      </c>
    </row>
    <row r="961" spans="1:26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 s="3">
        <f>SUM(1,(1/3)*(Table13[[#This Row],[Length]]-0.5),(1/3)*(Table13[[#This Row],[Diameter]]-0.4),(1/3)*(Table13[[#This Row],[Height]]-0.4)*Table13[[#This Row],[Whole_weight]]*0.5)</f>
        <v>0.91667500000000002</v>
      </c>
      <c r="W961" s="3" cm="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s="3" t="e">
        <f>IF(Table13[[#This Row],[Category All]]="Category 1",Table13[[#This Row],[Base Abalone Value]]*1.5,NA())</f>
        <v>#N/A</v>
      </c>
      <c r="Y961" s="3">
        <f>IF(Table13[[#This Row],[Category All]]="Category 2",Table13[[#This Row],[Base Abalone Value]]*0.8,NA())</f>
        <v>0.7333400000000001</v>
      </c>
      <c r="Z961" s="3" t="e">
        <f>IF(Table13[[#This Row],[Category All]]="Category 3",Table13[[#This Row],[Base Abalone Value]],NA())</f>
        <v>#N/A</v>
      </c>
    </row>
    <row r="962" spans="1:26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 s="3">
        <f>SUM(1,(1/3)*(Table13[[#This Row],[Length]]-0.5),(1/3)*(Table13[[#This Row],[Diameter]]-0.4),(1/3)*(Table13[[#This Row],[Height]]-0.4)*Table13[[#This Row],[Whole_weight]]*0.5)</f>
        <v>1.0007566666666667</v>
      </c>
      <c r="W962" s="3" cm="1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s="3" t="e">
        <f>IF(Table13[[#This Row],[Category All]]="Category 1",Table13[[#This Row],[Base Abalone Value]]*1.5,NA())</f>
        <v>#N/A</v>
      </c>
      <c r="Y962" s="3">
        <f>IF(Table13[[#This Row],[Category All]]="Category 2",Table13[[#This Row],[Base Abalone Value]]*0.8,NA())</f>
        <v>0.80060533333333339</v>
      </c>
      <c r="Z962" s="3" t="e">
        <f>IF(Table13[[#This Row],[Category All]]="Category 3",Table13[[#This Row],[Base Abalone Value]],NA())</f>
        <v>#N/A</v>
      </c>
    </row>
    <row r="963" spans="1:26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 s="3">
        <f>SUM(1,(1/3)*(Table13[[#This Row],[Length]]-0.5),(1/3)*(Table13[[#This Row],[Diameter]]-0.4),(1/3)*(Table13[[#This Row],[Height]]-0.4)*Table13[[#This Row],[Whole_weight]]*0.5)</f>
        <v>0.97510166666666676</v>
      </c>
      <c r="W963" s="3" cm="1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s="3" t="e">
        <f>IF(Table13[[#This Row],[Category All]]="Category 1",Table13[[#This Row],[Base Abalone Value]]*1.5,NA())</f>
        <v>#N/A</v>
      </c>
      <c r="Y963" s="3">
        <f>IF(Table13[[#This Row],[Category All]]="Category 2",Table13[[#This Row],[Base Abalone Value]]*0.8,NA())</f>
        <v>0.7800813333333334</v>
      </c>
      <c r="Z963" s="3" t="e">
        <f>IF(Table13[[#This Row],[Category All]]="Category 3",Table13[[#This Row],[Base Abalone Value]],NA())</f>
        <v>#N/A</v>
      </c>
    </row>
    <row r="964" spans="1:26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 s="3">
        <f>SUM(1,(1/3)*(Table13[[#This Row],[Length]]-0.5),(1/3)*(Table13[[#This Row],[Diameter]]-0.4),(1/3)*(Table13[[#This Row],[Height]]-0.4)*Table13[[#This Row],[Whole_weight]]*0.5)</f>
        <v>0.95788291666666669</v>
      </c>
      <c r="W964" s="3" cm="1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s="3" t="e">
        <f>IF(Table13[[#This Row],[Category All]]="Category 1",Table13[[#This Row],[Base Abalone Value]]*1.5,NA())</f>
        <v>#N/A</v>
      </c>
      <c r="Y964" s="3">
        <f>IF(Table13[[#This Row],[Category All]]="Category 2",Table13[[#This Row],[Base Abalone Value]]*0.8,NA())</f>
        <v>0.76630633333333342</v>
      </c>
      <c r="Z964" s="3" t="e">
        <f>IF(Table13[[#This Row],[Category All]]="Category 3",Table13[[#This Row],[Base Abalone Value]],NA())</f>
        <v>#N/A</v>
      </c>
    </row>
    <row r="965" spans="1:26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 s="3">
        <f>SUM(1,(1/3)*(Table13[[#This Row],[Length]]-0.5),(1/3)*(Table13[[#This Row],[Diameter]]-0.4),(1/3)*(Table13[[#This Row],[Height]]-0.4)*Table13[[#This Row],[Whole_weight]]*0.5)</f>
        <v>0.96512500000000001</v>
      </c>
      <c r="W965" s="3" cm="1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s="3" t="e">
        <f>IF(Table13[[#This Row],[Category All]]="Category 1",Table13[[#This Row],[Base Abalone Value]]*1.5,NA())</f>
        <v>#N/A</v>
      </c>
      <c r="Y965" s="3">
        <f>IF(Table13[[#This Row],[Category All]]="Category 2",Table13[[#This Row],[Base Abalone Value]]*0.8,NA())</f>
        <v>0.77210000000000001</v>
      </c>
      <c r="Z965" s="3" t="e">
        <f>IF(Table13[[#This Row],[Category All]]="Category 3",Table13[[#This Row],[Base Abalone Value]],NA())</f>
        <v>#N/A</v>
      </c>
    </row>
    <row r="966" spans="1:26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 s="3">
        <f>SUM(1,(1/3)*(Table13[[#This Row],[Length]]-0.5),(1/3)*(Table13[[#This Row],[Diameter]]-0.4),(1/3)*(Table13[[#This Row],[Height]]-0.4)*Table13[[#This Row],[Whole_weight]]*0.5)</f>
        <v>0.97743750000000007</v>
      </c>
      <c r="W966" s="3" cm="1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s="3" t="e">
        <f>IF(Table13[[#This Row],[Category All]]="Category 1",Table13[[#This Row],[Base Abalone Value]]*1.5,NA())</f>
        <v>#N/A</v>
      </c>
      <c r="Y966" s="3">
        <f>IF(Table13[[#This Row],[Category All]]="Category 2",Table13[[#This Row],[Base Abalone Value]]*0.8,NA())</f>
        <v>0.78195000000000014</v>
      </c>
      <c r="Z966" s="3" t="e">
        <f>IF(Table13[[#This Row],[Category All]]="Category 3",Table13[[#This Row],[Base Abalone Value]],NA())</f>
        <v>#N/A</v>
      </c>
    </row>
    <row r="967" spans="1:26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 s="3">
        <f>SUM(1,(1/3)*(Table13[[#This Row],[Length]]-0.5),(1/3)*(Table13[[#This Row],[Diameter]]-0.4),(1/3)*(Table13[[#This Row],[Height]]-0.4)*Table13[[#This Row],[Whole_weight]]*0.5)</f>
        <v>0.88933333333333331</v>
      </c>
      <c r="W967" s="3" cm="1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s="3" t="e">
        <f>IF(Table13[[#This Row],[Category All]]="Category 1",Table13[[#This Row],[Base Abalone Value]]*1.5,NA())</f>
        <v>#N/A</v>
      </c>
      <c r="Y967" s="3">
        <f>IF(Table13[[#This Row],[Category All]]="Category 2",Table13[[#This Row],[Base Abalone Value]]*0.8,NA())</f>
        <v>0.71146666666666669</v>
      </c>
      <c r="Z967" s="3" t="e">
        <f>IF(Table13[[#This Row],[Category All]]="Category 3",Table13[[#This Row],[Base Abalone Value]],NA())</f>
        <v>#N/A</v>
      </c>
    </row>
    <row r="968" spans="1:26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 s="3">
        <f>SUM(1,(1/3)*(Table13[[#This Row],[Length]]-0.5),(1/3)*(Table13[[#This Row],[Diameter]]-0.4),(1/3)*(Table13[[#This Row],[Height]]-0.4)*Table13[[#This Row],[Whole_weight]]*0.5)</f>
        <v>0.92752333333333326</v>
      </c>
      <c r="W968" s="3" cm="1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s="3" t="e">
        <f>IF(Table13[[#This Row],[Category All]]="Category 1",Table13[[#This Row],[Base Abalone Value]]*1.5,NA())</f>
        <v>#N/A</v>
      </c>
      <c r="Y968" s="3">
        <f>IF(Table13[[#This Row],[Category All]]="Category 2",Table13[[#This Row],[Base Abalone Value]]*0.8,NA())</f>
        <v>0.7420186666666666</v>
      </c>
      <c r="Z968" s="3" t="e">
        <f>IF(Table13[[#This Row],[Category All]]="Category 3",Table13[[#This Row],[Base Abalone Value]],NA())</f>
        <v>#N/A</v>
      </c>
    </row>
    <row r="969" spans="1:26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 s="3">
        <f>SUM(1,(1/3)*(Table13[[#This Row],[Length]]-0.5),(1/3)*(Table13[[#This Row],[Diameter]]-0.4),(1/3)*(Table13[[#This Row],[Height]]-0.4)*Table13[[#This Row],[Whole_weight]]*0.5)</f>
        <v>0.78564583333333327</v>
      </c>
      <c r="W969" s="3" cm="1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s="3" t="e">
        <f>IF(Table13[[#This Row],[Category All]]="Category 1",Table13[[#This Row],[Base Abalone Value]]*1.5,NA())</f>
        <v>#N/A</v>
      </c>
      <c r="Y969" s="3">
        <f>IF(Table13[[#This Row],[Category All]]="Category 2",Table13[[#This Row],[Base Abalone Value]]*0.8,NA())</f>
        <v>0.62851666666666661</v>
      </c>
      <c r="Z969" s="3" t="e">
        <f>IF(Table13[[#This Row],[Category All]]="Category 3",Table13[[#This Row],[Base Abalone Value]],NA())</f>
        <v>#N/A</v>
      </c>
    </row>
    <row r="970" spans="1:26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 s="3">
        <f>SUM(1,(1/3)*(Table13[[#This Row],[Length]]-0.5),(1/3)*(Table13[[#This Row],[Diameter]]-0.4),(1/3)*(Table13[[#This Row],[Height]]-0.4)*Table13[[#This Row],[Whole_weight]]*0.5)</f>
        <v>0.97085999999999995</v>
      </c>
      <c r="W970" s="3" cm="1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s="3" t="e">
        <f>IF(Table13[[#This Row],[Category All]]="Category 1",Table13[[#This Row],[Base Abalone Value]]*1.5,NA())</f>
        <v>#N/A</v>
      </c>
      <c r="Y970" s="3">
        <f>IF(Table13[[#This Row],[Category All]]="Category 2",Table13[[#This Row],[Base Abalone Value]]*0.8,NA())</f>
        <v>0.77668800000000005</v>
      </c>
      <c r="Z970" s="3" t="e">
        <f>IF(Table13[[#This Row],[Category All]]="Category 3",Table13[[#This Row],[Base Abalone Value]],NA())</f>
        <v>#N/A</v>
      </c>
    </row>
    <row r="971" spans="1:26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 s="3">
        <f>SUM(1,(1/3)*(Table13[[#This Row],[Length]]-0.5),(1/3)*(Table13[[#This Row],[Diameter]]-0.4),(1/3)*(Table13[[#This Row],[Height]]-0.4)*Table13[[#This Row],[Whole_weight]]*0.5)</f>
        <v>1.0169970833333333</v>
      </c>
      <c r="W971" s="3" cm="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s="3" t="e">
        <f>IF(Table13[[#This Row],[Category All]]="Category 1",Table13[[#This Row],[Base Abalone Value]]*1.5,NA())</f>
        <v>#N/A</v>
      </c>
      <c r="Y971" s="3" t="e">
        <f>IF(Table13[[#This Row],[Category All]]="Category 2",Table13[[#This Row],[Base Abalone Value]]*0.8,NA())</f>
        <v>#N/A</v>
      </c>
      <c r="Z971" s="3">
        <f>IF(Table13[[#This Row],[Category All]]="Category 3",Table13[[#This Row],[Base Abalone Value]],NA())</f>
        <v>1.0169970833333333</v>
      </c>
    </row>
    <row r="972" spans="1:26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 s="3">
        <f>SUM(1,(1/3)*(Table13[[#This Row],[Length]]-0.5),(1/3)*(Table13[[#This Row],[Diameter]]-0.4),(1/3)*(Table13[[#This Row],[Height]]-0.4)*Table13[[#This Row],[Whole_weight]]*0.5)</f>
        <v>1.0472700000000001</v>
      </c>
      <c r="W972" s="3" cm="1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s="3" t="e">
        <f>IF(Table13[[#This Row],[Category All]]="Category 1",Table13[[#This Row],[Base Abalone Value]]*1.5,NA())</f>
        <v>#N/A</v>
      </c>
      <c r="Y972" s="3" t="e">
        <f>IF(Table13[[#This Row],[Category All]]="Category 2",Table13[[#This Row],[Base Abalone Value]]*0.8,NA())</f>
        <v>#N/A</v>
      </c>
      <c r="Z972" s="3">
        <f>IF(Table13[[#This Row],[Category All]]="Category 3",Table13[[#This Row],[Base Abalone Value]],NA())</f>
        <v>1.0472700000000001</v>
      </c>
    </row>
    <row r="973" spans="1:26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 s="3">
        <f>SUM(1,(1/3)*(Table13[[#This Row],[Length]]-0.5),(1/3)*(Table13[[#This Row],[Diameter]]-0.4),(1/3)*(Table13[[#This Row],[Height]]-0.4)*Table13[[#This Row],[Whole_weight]]*0.5)</f>
        <v>0.9078666666666666</v>
      </c>
      <c r="W973" s="3" cm="1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s="3" t="e">
        <f>IF(Table13[[#This Row],[Category All]]="Category 1",Table13[[#This Row],[Base Abalone Value]]*1.5,NA())</f>
        <v>#N/A</v>
      </c>
      <c r="Y973" s="3">
        <f>IF(Table13[[#This Row],[Category All]]="Category 2",Table13[[#This Row],[Base Abalone Value]]*0.8,NA())</f>
        <v>0.72629333333333335</v>
      </c>
      <c r="Z973" s="3" t="e">
        <f>IF(Table13[[#This Row],[Category All]]="Category 3",Table13[[#This Row],[Base Abalone Value]],NA())</f>
        <v>#N/A</v>
      </c>
    </row>
    <row r="974" spans="1:26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 s="3">
        <f>SUM(1,(1/3)*(Table13[[#This Row],[Length]]-0.5),(1/3)*(Table13[[#This Row],[Diameter]]-0.4),(1/3)*(Table13[[#This Row],[Height]]-0.4)*Table13[[#This Row],[Whole_weight]]*0.5)</f>
        <v>1.0184562500000001</v>
      </c>
      <c r="W974" s="3" cm="1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s="3" t="e">
        <f>IF(Table13[[#This Row],[Category All]]="Category 1",Table13[[#This Row],[Base Abalone Value]]*1.5,NA())</f>
        <v>#N/A</v>
      </c>
      <c r="Y974" s="3" t="e">
        <f>IF(Table13[[#This Row],[Category All]]="Category 2",Table13[[#This Row],[Base Abalone Value]]*0.8,NA())</f>
        <v>#N/A</v>
      </c>
      <c r="Z974" s="3">
        <f>IF(Table13[[#This Row],[Category All]]="Category 3",Table13[[#This Row],[Base Abalone Value]],NA())</f>
        <v>1.0184562500000001</v>
      </c>
    </row>
    <row r="975" spans="1:26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 s="3">
        <f>SUM(1,(1/3)*(Table13[[#This Row],[Length]]-0.5),(1/3)*(Table13[[#This Row],[Diameter]]-0.4),(1/3)*(Table13[[#This Row],[Height]]-0.4)*Table13[[#This Row],[Whole_weight]]*0.5)</f>
        <v>1.0258783333333334</v>
      </c>
      <c r="W975" s="3" cm="1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s="3" t="e">
        <f>IF(Table13[[#This Row],[Category All]]="Category 1",Table13[[#This Row],[Base Abalone Value]]*1.5,NA())</f>
        <v>#N/A</v>
      </c>
      <c r="Y975" s="3" t="e">
        <f>IF(Table13[[#This Row],[Category All]]="Category 2",Table13[[#This Row],[Base Abalone Value]]*0.8,NA())</f>
        <v>#N/A</v>
      </c>
      <c r="Z975" s="3">
        <f>IF(Table13[[#This Row],[Category All]]="Category 3",Table13[[#This Row],[Base Abalone Value]],NA())</f>
        <v>1.0258783333333334</v>
      </c>
    </row>
    <row r="976" spans="1:26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 s="3">
        <f>SUM(1,(1/3)*(Table13[[#This Row],[Length]]-0.5),(1/3)*(Table13[[#This Row],[Diameter]]-0.4),(1/3)*(Table13[[#This Row],[Height]]-0.4)*Table13[[#This Row],[Whole_weight]]*0.5)</f>
        <v>1.0746125</v>
      </c>
      <c r="W976" s="3" cm="1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s="3" t="e">
        <f>IF(Table13[[#This Row],[Category All]]="Category 1",Table13[[#This Row],[Base Abalone Value]]*1.5,NA())</f>
        <v>#N/A</v>
      </c>
      <c r="Y976" s="3" t="e">
        <f>IF(Table13[[#This Row],[Category All]]="Category 2",Table13[[#This Row],[Base Abalone Value]]*0.8,NA())</f>
        <v>#N/A</v>
      </c>
      <c r="Z976" s="3">
        <f>IF(Table13[[#This Row],[Category All]]="Category 3",Table13[[#This Row],[Base Abalone Value]],NA())</f>
        <v>1.0746125</v>
      </c>
    </row>
    <row r="977" spans="1:26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 s="3">
        <f>SUM(1,(1/3)*(Table13[[#This Row],[Length]]-0.5),(1/3)*(Table13[[#This Row],[Diameter]]-0.4),(1/3)*(Table13[[#This Row],[Height]]-0.4)*Table13[[#This Row],[Whole_weight]]*0.5)</f>
        <v>1.0798079166666665</v>
      </c>
      <c r="W977" s="3" cm="1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s="3" t="e">
        <f>IF(Table13[[#This Row],[Category All]]="Category 1",Table13[[#This Row],[Base Abalone Value]]*1.5,NA())</f>
        <v>#N/A</v>
      </c>
      <c r="Y977" s="3" t="e">
        <f>IF(Table13[[#This Row],[Category All]]="Category 2",Table13[[#This Row],[Base Abalone Value]]*0.8,NA())</f>
        <v>#N/A</v>
      </c>
      <c r="Z977" s="3">
        <f>IF(Table13[[#This Row],[Category All]]="Category 3",Table13[[#This Row],[Base Abalone Value]],NA())</f>
        <v>1.0798079166666665</v>
      </c>
    </row>
    <row r="978" spans="1:26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 s="3">
        <f>SUM(1,(1/3)*(Table13[[#This Row],[Length]]-0.5),(1/3)*(Table13[[#This Row],[Diameter]]-0.4),(1/3)*(Table13[[#This Row],[Height]]-0.4)*Table13[[#This Row],[Whole_weight]]*0.5)</f>
        <v>0.97617208333333327</v>
      </c>
      <c r="W978" s="3" cm="1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s="3" t="e">
        <f>IF(Table13[[#This Row],[Category All]]="Category 1",Table13[[#This Row],[Base Abalone Value]]*1.5,NA())</f>
        <v>#N/A</v>
      </c>
      <c r="Y978" s="3">
        <f>IF(Table13[[#This Row],[Category All]]="Category 2",Table13[[#This Row],[Base Abalone Value]]*0.8,NA())</f>
        <v>0.78093766666666664</v>
      </c>
      <c r="Z978" s="3" t="e">
        <f>IF(Table13[[#This Row],[Category All]]="Category 3",Table13[[#This Row],[Base Abalone Value]],NA())</f>
        <v>#N/A</v>
      </c>
    </row>
    <row r="979" spans="1:26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 s="3">
        <f>SUM(1,(1/3)*(Table13[[#This Row],[Length]]-0.5),(1/3)*(Table13[[#This Row],[Diameter]]-0.4),(1/3)*(Table13[[#This Row],[Height]]-0.4)*Table13[[#This Row],[Whole_weight]]*0.5)</f>
        <v>1.0236112499999999</v>
      </c>
      <c r="W979" s="3" cm="1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s="3" t="e">
        <f>IF(Table13[[#This Row],[Category All]]="Category 1",Table13[[#This Row],[Base Abalone Value]]*1.5,NA())</f>
        <v>#N/A</v>
      </c>
      <c r="Y979" s="3" t="e">
        <f>IF(Table13[[#This Row],[Category All]]="Category 2",Table13[[#This Row],[Base Abalone Value]]*0.8,NA())</f>
        <v>#N/A</v>
      </c>
      <c r="Z979" s="3">
        <f>IF(Table13[[#This Row],[Category All]]="Category 3",Table13[[#This Row],[Base Abalone Value]],NA())</f>
        <v>1.0236112499999999</v>
      </c>
    </row>
    <row r="980" spans="1:26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 s="3">
        <f>SUM(1,(1/3)*(Table13[[#This Row],[Length]]-0.5),(1/3)*(Table13[[#This Row],[Diameter]]-0.4),(1/3)*(Table13[[#This Row],[Height]]-0.4)*Table13[[#This Row],[Whole_weight]]*0.5)</f>
        <v>0.95074708333333335</v>
      </c>
      <c r="W980" s="3" cm="1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s="3" t="e">
        <f>IF(Table13[[#This Row],[Category All]]="Category 1",Table13[[#This Row],[Base Abalone Value]]*1.5,NA())</f>
        <v>#N/A</v>
      </c>
      <c r="Y980" s="3">
        <f>IF(Table13[[#This Row],[Category All]]="Category 2",Table13[[#This Row],[Base Abalone Value]]*0.8,NA())</f>
        <v>0.76059766666666673</v>
      </c>
      <c r="Z980" s="3" t="e">
        <f>IF(Table13[[#This Row],[Category All]]="Category 3",Table13[[#This Row],[Base Abalone Value]],NA())</f>
        <v>#N/A</v>
      </c>
    </row>
    <row r="981" spans="1:26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 s="3">
        <f>SUM(1,(1/3)*(Table13[[#This Row],[Length]]-0.5),(1/3)*(Table13[[#This Row],[Diameter]]-0.4),(1/3)*(Table13[[#This Row],[Height]]-0.4)*Table13[[#This Row],[Whole_weight]]*0.5)</f>
        <v>0.93581250000000005</v>
      </c>
      <c r="W981" s="3" cm="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s="3" t="e">
        <f>IF(Table13[[#This Row],[Category All]]="Category 1",Table13[[#This Row],[Base Abalone Value]]*1.5,NA())</f>
        <v>#N/A</v>
      </c>
      <c r="Y981" s="3">
        <f>IF(Table13[[#This Row],[Category All]]="Category 2",Table13[[#This Row],[Base Abalone Value]]*0.8,NA())</f>
        <v>0.74865000000000004</v>
      </c>
      <c r="Z981" s="3" t="e">
        <f>IF(Table13[[#This Row],[Category All]]="Category 3",Table13[[#This Row],[Base Abalone Value]],NA())</f>
        <v>#N/A</v>
      </c>
    </row>
    <row r="982" spans="1:26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 s="3">
        <f>SUM(1,(1/3)*(Table13[[#This Row],[Length]]-0.5),(1/3)*(Table13[[#This Row],[Diameter]]-0.4),(1/3)*(Table13[[#This Row],[Height]]-0.4)*Table13[[#This Row],[Whole_weight]]*0.5)</f>
        <v>0.95918749999999997</v>
      </c>
      <c r="W982" s="3" cm="1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s="3" t="e">
        <f>IF(Table13[[#This Row],[Category All]]="Category 1",Table13[[#This Row],[Base Abalone Value]]*1.5,NA())</f>
        <v>#N/A</v>
      </c>
      <c r="Y982" s="3">
        <f>IF(Table13[[#This Row],[Category All]]="Category 2",Table13[[#This Row],[Base Abalone Value]]*0.8,NA())</f>
        <v>0.76734999999999998</v>
      </c>
      <c r="Z982" s="3" t="e">
        <f>IF(Table13[[#This Row],[Category All]]="Category 3",Table13[[#This Row],[Base Abalone Value]],NA())</f>
        <v>#N/A</v>
      </c>
    </row>
    <row r="983" spans="1:26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 s="3">
        <f>SUM(1,(1/3)*(Table13[[#This Row],[Length]]-0.5),(1/3)*(Table13[[#This Row],[Diameter]]-0.4),(1/3)*(Table13[[#This Row],[Height]]-0.4)*Table13[[#This Row],[Whole_weight]]*0.5)</f>
        <v>1.0294941666666668</v>
      </c>
      <c r="W983" s="3" cm="1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s="3" t="e">
        <f>IF(Table13[[#This Row],[Category All]]="Category 1",Table13[[#This Row],[Base Abalone Value]]*1.5,NA())</f>
        <v>#N/A</v>
      </c>
      <c r="Y983" s="3" t="e">
        <f>IF(Table13[[#This Row],[Category All]]="Category 2",Table13[[#This Row],[Base Abalone Value]]*0.8,NA())</f>
        <v>#N/A</v>
      </c>
      <c r="Z983" s="3">
        <f>IF(Table13[[#This Row],[Category All]]="Category 3",Table13[[#This Row],[Base Abalone Value]],NA())</f>
        <v>1.0294941666666668</v>
      </c>
    </row>
    <row r="984" spans="1:26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 s="3">
        <f>SUM(1,(1/3)*(Table13[[#This Row],[Length]]-0.5),(1/3)*(Table13[[#This Row],[Diameter]]-0.4),(1/3)*(Table13[[#This Row],[Height]]-0.4)*Table13[[#This Row],[Whole_weight]]*0.5)</f>
        <v>0.92446333333333341</v>
      </c>
      <c r="W984" s="3" cm="1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s="3" t="e">
        <f>IF(Table13[[#This Row],[Category All]]="Category 1",Table13[[#This Row],[Base Abalone Value]]*1.5,NA())</f>
        <v>#N/A</v>
      </c>
      <c r="Y984" s="3">
        <f>IF(Table13[[#This Row],[Category All]]="Category 2",Table13[[#This Row],[Base Abalone Value]]*0.8,NA())</f>
        <v>0.73957066666666682</v>
      </c>
      <c r="Z984" s="3" t="e">
        <f>IF(Table13[[#This Row],[Category All]]="Category 3",Table13[[#This Row],[Base Abalone Value]],NA())</f>
        <v>#N/A</v>
      </c>
    </row>
    <row r="985" spans="1:26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 s="3">
        <f>SUM(1,(1/3)*(Table13[[#This Row],[Length]]-0.5),(1/3)*(Table13[[#This Row],[Diameter]]-0.4),(1/3)*(Table13[[#This Row],[Height]]-0.4)*Table13[[#This Row],[Whole_weight]]*0.5)</f>
        <v>0.96379333333333328</v>
      </c>
      <c r="W985" s="3" cm="1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s="3" t="e">
        <f>IF(Table13[[#This Row],[Category All]]="Category 1",Table13[[#This Row],[Base Abalone Value]]*1.5,NA())</f>
        <v>#N/A</v>
      </c>
      <c r="Y985" s="3" t="e">
        <f>IF(Table13[[#This Row],[Category All]]="Category 2",Table13[[#This Row],[Base Abalone Value]]*0.8,NA())</f>
        <v>#N/A</v>
      </c>
      <c r="Z985" s="3">
        <f>IF(Table13[[#This Row],[Category All]]="Category 3",Table13[[#This Row],[Base Abalone Value]],NA())</f>
        <v>0.96379333333333328</v>
      </c>
    </row>
    <row r="986" spans="1:26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 s="3">
        <f>SUM(1,(1/3)*(Table13[[#This Row],[Length]]-0.5),(1/3)*(Table13[[#This Row],[Diameter]]-0.4),(1/3)*(Table13[[#This Row],[Height]]-0.4)*Table13[[#This Row],[Whole_weight]]*0.5)</f>
        <v>1.0016666666666667</v>
      </c>
      <c r="W986" s="3" cm="1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s="3" t="e">
        <f>IF(Table13[[#This Row],[Category All]]="Category 1",Table13[[#This Row],[Base Abalone Value]]*1.5,NA())</f>
        <v>#N/A</v>
      </c>
      <c r="Y986" s="3">
        <f>IF(Table13[[#This Row],[Category All]]="Category 2",Table13[[#This Row],[Base Abalone Value]]*0.8,NA())</f>
        <v>0.80133333333333345</v>
      </c>
      <c r="Z986" s="3" t="e">
        <f>IF(Table13[[#This Row],[Category All]]="Category 3",Table13[[#This Row],[Base Abalone Value]],NA())</f>
        <v>#N/A</v>
      </c>
    </row>
    <row r="987" spans="1:26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 s="3">
        <f>SUM(1,(1/3)*(Table13[[#This Row],[Length]]-0.5),(1/3)*(Table13[[#This Row],[Diameter]]-0.4),(1/3)*(Table13[[#This Row],[Height]]-0.4)*Table13[[#This Row],[Whole_weight]]*0.5)</f>
        <v>1.0411483333333333</v>
      </c>
      <c r="W987" s="3" cm="1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s="3" t="e">
        <f>IF(Table13[[#This Row],[Category All]]="Category 1",Table13[[#This Row],[Base Abalone Value]]*1.5,NA())</f>
        <v>#N/A</v>
      </c>
      <c r="Y987" s="3" t="e">
        <f>IF(Table13[[#This Row],[Category All]]="Category 2",Table13[[#This Row],[Base Abalone Value]]*0.8,NA())</f>
        <v>#N/A</v>
      </c>
      <c r="Z987" s="3">
        <f>IF(Table13[[#This Row],[Category All]]="Category 3",Table13[[#This Row],[Base Abalone Value]],NA())</f>
        <v>1.0411483333333333</v>
      </c>
    </row>
    <row r="988" spans="1:26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 s="3">
        <f>SUM(1,(1/3)*(Table13[[#This Row],[Length]]-0.5),(1/3)*(Table13[[#This Row],[Diameter]]-0.4),(1/3)*(Table13[[#This Row],[Height]]-0.4)*Table13[[#This Row],[Whole_weight]]*0.5)</f>
        <v>1.0629191666666666</v>
      </c>
      <c r="W988" s="3" cm="1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s="3" t="e">
        <f>IF(Table13[[#This Row],[Category All]]="Category 1",Table13[[#This Row],[Base Abalone Value]]*1.5,NA())</f>
        <v>#N/A</v>
      </c>
      <c r="Y988" s="3" t="e">
        <f>IF(Table13[[#This Row],[Category All]]="Category 2",Table13[[#This Row],[Base Abalone Value]]*0.8,NA())</f>
        <v>#N/A</v>
      </c>
      <c r="Z988" s="3">
        <f>IF(Table13[[#This Row],[Category All]]="Category 3",Table13[[#This Row],[Base Abalone Value]],NA())</f>
        <v>1.0629191666666666</v>
      </c>
    </row>
    <row r="989" spans="1:26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 s="3">
        <f>SUM(1,(1/3)*(Table13[[#This Row],[Length]]-0.5),(1/3)*(Table13[[#This Row],[Diameter]]-0.4),(1/3)*(Table13[[#This Row],[Height]]-0.4)*Table13[[#This Row],[Whole_weight]]*0.5)</f>
        <v>1.0201041666666666</v>
      </c>
      <c r="W989" s="3" cm="1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s="3" t="e">
        <f>IF(Table13[[#This Row],[Category All]]="Category 1",Table13[[#This Row],[Base Abalone Value]]*1.5,NA())</f>
        <v>#N/A</v>
      </c>
      <c r="Y989" s="3" t="e">
        <f>IF(Table13[[#This Row],[Category All]]="Category 2",Table13[[#This Row],[Base Abalone Value]]*0.8,NA())</f>
        <v>#N/A</v>
      </c>
      <c r="Z989" s="3">
        <f>IF(Table13[[#This Row],[Category All]]="Category 3",Table13[[#This Row],[Base Abalone Value]],NA())</f>
        <v>1.0201041666666666</v>
      </c>
    </row>
    <row r="990" spans="1:26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 s="3">
        <f>SUM(1,(1/3)*(Table13[[#This Row],[Length]]-0.5),(1/3)*(Table13[[#This Row],[Diameter]]-0.4),(1/3)*(Table13[[#This Row],[Height]]-0.4)*Table13[[#This Row],[Whole_weight]]*0.5)</f>
        <v>0.99600750000000005</v>
      </c>
      <c r="W990" s="3" cm="1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s="3" t="e">
        <f>IF(Table13[[#This Row],[Category All]]="Category 1",Table13[[#This Row],[Base Abalone Value]]*1.5,NA())</f>
        <v>#N/A</v>
      </c>
      <c r="Y990" s="3">
        <f>IF(Table13[[#This Row],[Category All]]="Category 2",Table13[[#This Row],[Base Abalone Value]]*0.8,NA())</f>
        <v>0.79680600000000013</v>
      </c>
      <c r="Z990" s="3" t="e">
        <f>IF(Table13[[#This Row],[Category All]]="Category 3",Table13[[#This Row],[Base Abalone Value]],NA())</f>
        <v>#N/A</v>
      </c>
    </row>
    <row r="991" spans="1:26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 s="3">
        <f>SUM(1,(1/3)*(Table13[[#This Row],[Length]]-0.5),(1/3)*(Table13[[#This Row],[Diameter]]-0.4),(1/3)*(Table13[[#This Row],[Height]]-0.4)*Table13[[#This Row],[Whole_weight]]*0.5)</f>
        <v>0.91370124999999991</v>
      </c>
      <c r="W991" s="3" cm="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s="3" t="e">
        <f>IF(Table13[[#This Row],[Category All]]="Category 1",Table13[[#This Row],[Base Abalone Value]]*1.5,NA())</f>
        <v>#N/A</v>
      </c>
      <c r="Y991" s="3">
        <f>IF(Table13[[#This Row],[Category All]]="Category 2",Table13[[#This Row],[Base Abalone Value]]*0.8,NA())</f>
        <v>0.73096099999999997</v>
      </c>
      <c r="Z991" s="3" t="e">
        <f>IF(Table13[[#This Row],[Category All]]="Category 3",Table13[[#This Row],[Base Abalone Value]],NA())</f>
        <v>#N/A</v>
      </c>
    </row>
    <row r="992" spans="1:26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 s="3">
        <f>SUM(1,(1/3)*(Table13[[#This Row],[Length]]-0.5),(1/3)*(Table13[[#This Row],[Diameter]]-0.4),(1/3)*(Table13[[#This Row],[Height]]-0.4)*Table13[[#This Row],[Whole_weight]]*0.5)</f>
        <v>1.0474250000000001</v>
      </c>
      <c r="W992" s="3" cm="1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s="3" t="e">
        <f>IF(Table13[[#This Row],[Category All]]="Category 1",Table13[[#This Row],[Base Abalone Value]]*1.5,NA())</f>
        <v>#N/A</v>
      </c>
      <c r="Y992" s="3">
        <f>IF(Table13[[#This Row],[Category All]]="Category 2",Table13[[#This Row],[Base Abalone Value]]*0.8,NA())</f>
        <v>0.83794000000000013</v>
      </c>
      <c r="Z992" s="3" t="e">
        <f>IF(Table13[[#This Row],[Category All]]="Category 3",Table13[[#This Row],[Base Abalone Value]],NA())</f>
        <v>#N/A</v>
      </c>
    </row>
    <row r="993" spans="1:26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 s="3">
        <f>SUM(1,(1/3)*(Table13[[#This Row],[Length]]-0.5),(1/3)*(Table13[[#This Row],[Diameter]]-0.4),(1/3)*(Table13[[#This Row],[Height]]-0.4)*Table13[[#This Row],[Whole_weight]]*0.5)</f>
        <v>0.89871875000000001</v>
      </c>
      <c r="W993" s="3" cm="1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s="3" t="e">
        <f>IF(Table13[[#This Row],[Category All]]="Category 1",Table13[[#This Row],[Base Abalone Value]]*1.5,NA())</f>
        <v>#N/A</v>
      </c>
      <c r="Y993" s="3">
        <f>IF(Table13[[#This Row],[Category All]]="Category 2",Table13[[#This Row],[Base Abalone Value]]*0.8,NA())</f>
        <v>0.71897500000000003</v>
      </c>
      <c r="Z993" s="3" t="e">
        <f>IF(Table13[[#This Row],[Category All]]="Category 3",Table13[[#This Row],[Base Abalone Value]],NA())</f>
        <v>#N/A</v>
      </c>
    </row>
    <row r="994" spans="1:26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 s="3">
        <f>SUM(1,(1/3)*(Table13[[#This Row],[Length]]-0.5),(1/3)*(Table13[[#This Row],[Diameter]]-0.4),(1/3)*(Table13[[#This Row],[Height]]-0.4)*Table13[[#This Row],[Whole_weight]]*0.5)</f>
        <v>0.8640833333333332</v>
      </c>
      <c r="W994" s="3" cm="1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s="3" t="e">
        <f>IF(Table13[[#This Row],[Category All]]="Category 1",Table13[[#This Row],[Base Abalone Value]]*1.5,NA())</f>
        <v>#N/A</v>
      </c>
      <c r="Y994" s="3">
        <f>IF(Table13[[#This Row],[Category All]]="Category 2",Table13[[#This Row],[Base Abalone Value]]*0.8,NA())</f>
        <v>0.69126666666666658</v>
      </c>
      <c r="Z994" s="3" t="e">
        <f>IF(Table13[[#This Row],[Category All]]="Category 3",Table13[[#This Row],[Base Abalone Value]],NA())</f>
        <v>#N/A</v>
      </c>
    </row>
    <row r="995" spans="1:26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 s="3">
        <f>SUM(1,(1/3)*(Table13[[#This Row],[Length]]-0.5),(1/3)*(Table13[[#This Row],[Diameter]]-0.4),(1/3)*(Table13[[#This Row],[Height]]-0.4)*Table13[[#This Row],[Whole_weight]]*0.5)</f>
        <v>1.0255516666666664</v>
      </c>
      <c r="W995" s="3" cm="1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s="3" t="e">
        <f>IF(Table13[[#This Row],[Category All]]="Category 1",Table13[[#This Row],[Base Abalone Value]]*1.5,NA())</f>
        <v>#N/A</v>
      </c>
      <c r="Y995" s="3" t="e">
        <f>IF(Table13[[#This Row],[Category All]]="Category 2",Table13[[#This Row],[Base Abalone Value]]*0.8,NA())</f>
        <v>#N/A</v>
      </c>
      <c r="Z995" s="3">
        <f>IF(Table13[[#This Row],[Category All]]="Category 3",Table13[[#This Row],[Base Abalone Value]],NA())</f>
        <v>1.0255516666666664</v>
      </c>
    </row>
    <row r="996" spans="1:26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 s="3">
        <f>SUM(1,(1/3)*(Table13[[#This Row],[Length]]-0.5),(1/3)*(Table13[[#This Row],[Diameter]]-0.4),(1/3)*(Table13[[#This Row],[Height]]-0.4)*Table13[[#This Row],[Whole_weight]]*0.5)</f>
        <v>0.97012500000000002</v>
      </c>
      <c r="W996" s="3" cm="1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s="3" t="e">
        <f>IF(Table13[[#This Row],[Category All]]="Category 1",Table13[[#This Row],[Base Abalone Value]]*1.5,NA())</f>
        <v>#N/A</v>
      </c>
      <c r="Y996" s="3">
        <f>IF(Table13[[#This Row],[Category All]]="Category 2",Table13[[#This Row],[Base Abalone Value]]*0.8,NA())</f>
        <v>0.77610000000000001</v>
      </c>
      <c r="Z996" s="3" t="e">
        <f>IF(Table13[[#This Row],[Category All]]="Category 3",Table13[[#This Row],[Base Abalone Value]],NA())</f>
        <v>#N/A</v>
      </c>
    </row>
    <row r="997" spans="1:26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 s="3">
        <f>SUM(1,(1/3)*(Table13[[#This Row],[Length]]-0.5),(1/3)*(Table13[[#This Row],[Diameter]]-0.4),(1/3)*(Table13[[#This Row],[Height]]-0.4)*Table13[[#This Row],[Whole_weight]]*0.5)</f>
        <v>1.0237579166666668</v>
      </c>
      <c r="W997" s="3" cm="1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s="3" t="e">
        <f>IF(Table13[[#This Row],[Category All]]="Category 1",Table13[[#This Row],[Base Abalone Value]]*1.5,NA())</f>
        <v>#N/A</v>
      </c>
      <c r="Y997" s="3" t="e">
        <f>IF(Table13[[#This Row],[Category All]]="Category 2",Table13[[#This Row],[Base Abalone Value]]*0.8,NA())</f>
        <v>#N/A</v>
      </c>
      <c r="Z997" s="3">
        <f>IF(Table13[[#This Row],[Category All]]="Category 3",Table13[[#This Row],[Base Abalone Value]],NA())</f>
        <v>1.0237579166666668</v>
      </c>
    </row>
    <row r="998" spans="1:26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 s="3">
        <f>SUM(1,(1/3)*(Table13[[#This Row],[Length]]-0.5),(1/3)*(Table13[[#This Row],[Diameter]]-0.4),(1/3)*(Table13[[#This Row],[Height]]-0.4)*Table13[[#This Row],[Whole_weight]]*0.5)</f>
        <v>0.95774208333333333</v>
      </c>
      <c r="W998" s="3" cm="1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s="3" t="e">
        <f>IF(Table13[[#This Row],[Category All]]="Category 1",Table13[[#This Row],[Base Abalone Value]]*1.5,NA())</f>
        <v>#N/A</v>
      </c>
      <c r="Y998" s="3">
        <f>IF(Table13[[#This Row],[Category All]]="Category 2",Table13[[#This Row],[Base Abalone Value]]*0.8,NA())</f>
        <v>0.76619366666666666</v>
      </c>
      <c r="Z998" s="3" t="e">
        <f>IF(Table13[[#This Row],[Category All]]="Category 3",Table13[[#This Row],[Base Abalone Value]],NA())</f>
        <v>#N/A</v>
      </c>
    </row>
    <row r="999" spans="1:26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 s="3">
        <f>SUM(1,(1/3)*(Table13[[#This Row],[Length]]-0.5),(1/3)*(Table13[[#This Row],[Diameter]]-0.4),(1/3)*(Table13[[#This Row],[Height]]-0.4)*Table13[[#This Row],[Whole_weight]]*0.5)</f>
        <v>0.91287999999999991</v>
      </c>
      <c r="W999" s="3" cm="1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s="3" t="e">
        <f>IF(Table13[[#This Row],[Category All]]="Category 1",Table13[[#This Row],[Base Abalone Value]]*1.5,NA())</f>
        <v>#N/A</v>
      </c>
      <c r="Y999" s="3">
        <f>IF(Table13[[#This Row],[Category All]]="Category 2",Table13[[#This Row],[Base Abalone Value]]*0.8,NA())</f>
        <v>0.73030399999999995</v>
      </c>
      <c r="Z999" s="3" t="e">
        <f>IF(Table13[[#This Row],[Category All]]="Category 3",Table13[[#This Row],[Base Abalone Value]],NA())</f>
        <v>#N/A</v>
      </c>
    </row>
    <row r="1000" spans="1:26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 s="3">
        <f>SUM(1,(1/3)*(Table13[[#This Row],[Length]]-0.5),(1/3)*(Table13[[#This Row],[Diameter]]-0.4),(1/3)*(Table13[[#This Row],[Height]]-0.4)*Table13[[#This Row],[Whole_weight]]*0.5)</f>
        <v>0.97450416666666673</v>
      </c>
      <c r="W1000" s="3" cm="1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s="3" t="e">
        <f>IF(Table13[[#This Row],[Category All]]="Category 1",Table13[[#This Row],[Base Abalone Value]]*1.5,NA())</f>
        <v>#N/A</v>
      </c>
      <c r="Y1000" s="3">
        <f>IF(Table13[[#This Row],[Category All]]="Category 2",Table13[[#This Row],[Base Abalone Value]]*0.8,NA())</f>
        <v>0.77960333333333343</v>
      </c>
      <c r="Z1000" s="3" t="e">
        <f>IF(Table13[[#This Row],[Category All]]="Category 3",Table13[[#This Row],[Base Abalone Value]],NA())</f>
        <v>#N/A</v>
      </c>
    </row>
    <row r="1001" spans="1:26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 s="3">
        <f>SUM(1,(1/3)*(Table13[[#This Row],[Length]]-0.5),(1/3)*(Table13[[#This Row],[Diameter]]-0.4),(1/3)*(Table13[[#This Row],[Height]]-0.4)*Table13[[#This Row],[Whole_weight]]*0.5)</f>
        <v>1.0136379166666669</v>
      </c>
      <c r="W1001" s="3" cm="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s="3" t="e">
        <f>IF(Table13[[#This Row],[Category All]]="Category 1",Table13[[#This Row],[Base Abalone Value]]*1.5,NA())</f>
        <v>#N/A</v>
      </c>
      <c r="Y1001" s="3" t="e">
        <f>IF(Table13[[#This Row],[Category All]]="Category 2",Table13[[#This Row],[Base Abalone Value]]*0.8,NA())</f>
        <v>#N/A</v>
      </c>
      <c r="Z1001" s="3">
        <f>IF(Table13[[#This Row],[Category All]]="Category 3",Table13[[#This Row],[Base Abalone Value]],NA())</f>
        <v>1.0136379166666669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Data</vt:lpstr>
      <vt:lpstr>Categorization</vt:lpstr>
      <vt:lpstr>Ecomonic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2022-03-25T04:48:30Z</dcterms:modified>
</cp:coreProperties>
</file>