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a\Desktop\"/>
    </mc:Choice>
  </mc:AlternateContent>
  <xr:revisionPtr revIDLastSave="0" documentId="13_ncr:40009_{7F88F5B0-3E14-4B34-82DA-CCD355ADC454}" xr6:coauthVersionLast="45" xr6:coauthVersionMax="45" xr10:uidLastSave="{00000000-0000-0000-0000-000000000000}"/>
  <bookViews>
    <workbookView xWindow="5736" yWindow="108" windowWidth="20364" windowHeight="10416"/>
  </bookViews>
  <sheets>
    <sheet name="validation using MCMN" sheetId="1" r:id="rId1"/>
  </sheets>
  <calcPr calcId="0"/>
</workbook>
</file>

<file path=xl/calcChain.xml><?xml version="1.0" encoding="utf-8"?>
<calcChain xmlns="http://schemas.openxmlformats.org/spreadsheetml/2006/main">
  <c r="G2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F2" i="1"/>
  <c r="E2" i="1"/>
</calcChain>
</file>

<file path=xl/sharedStrings.xml><?xml version="1.0" encoding="utf-8"?>
<sst xmlns="http://schemas.openxmlformats.org/spreadsheetml/2006/main" count="30" uniqueCount="30">
  <si>
    <t>Measure</t>
  </si>
  <si>
    <t>MN.Ave</t>
  </si>
  <si>
    <t>MN.Max</t>
  </si>
  <si>
    <t>MN90th</t>
  </si>
  <si>
    <t>est90th</t>
  </si>
  <si>
    <t>Breast Cancer Screening</t>
  </si>
  <si>
    <t>Cervical Cancer Screening</t>
  </si>
  <si>
    <t>Colorectal Cancer Screening</t>
  </si>
  <si>
    <t>Chlamydia Screening in Women</t>
  </si>
  <si>
    <t>Childhood Immunization Status (Combo 10)</t>
  </si>
  <si>
    <t>Immunizations for Adolescents (Combo 2)</t>
  </si>
  <si>
    <t>Optimal Diabetes Care</t>
  </si>
  <si>
    <t>Diabetes Eye Exam</t>
  </si>
  <si>
    <t>Optimal Vascular Care</t>
  </si>
  <si>
    <t>Controlling High Blood Pressure</t>
  </si>
  <si>
    <t>Optimal Asthma Control â€“ Adults</t>
  </si>
  <si>
    <t>Optimal Asthma Control â€“ Children</t>
  </si>
  <si>
    <t>Spirometry in COPD</t>
  </si>
  <si>
    <t>Adolescent Depression Screening</t>
  </si>
  <si>
    <t>PHQ-9 Utilization</t>
  </si>
  <si>
    <t>PHQ-9 Follow-Up at 6 Months</t>
  </si>
  <si>
    <t>PHQ-9 Follow-Up at 12 Months</t>
  </si>
  <si>
    <t>Depression Response at 6 Months</t>
  </si>
  <si>
    <t>Depression Response at 12 Months</t>
  </si>
  <si>
    <t>Depression Remission at 6 Months</t>
  </si>
  <si>
    <t>Depression Remission at 12 Months</t>
  </si>
  <si>
    <t>Antibiotics in Bronchitis</t>
  </si>
  <si>
    <t>Follow-Up of ADHD Medication</t>
  </si>
  <si>
    <t>Diff.abs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</si>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</sst>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L11" sqref="L11"/>
    </sheetView>
  </sheetViews>
  <sheetFormatPr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28</v>
      </c>
      <c r="G1" s="2" t="s">
        <v>29</v>
      </c>
    </row>
    <row r="2" spans="1:7" x14ac:dyDescent="0.3">
      <c r="A2" t="s">
        <v>5</v>
      </c>
      <c r="B2">
        <v>76.7</v>
      </c>
      <c r="C2">
        <v>93.9</v>
      </c>
      <c r="D2">
        <v>86.2</v>
      </c>
      <c r="E2">
        <f>B2+1.3*(C2-B2)/2</f>
        <v>87.88000000000001</v>
      </c>
      <c r="F2">
        <f>ABS(D2-E2)</f>
        <v>1.6800000000000068</v>
      </c>
      <c r="G2">
        <f>D2-E2</f>
        <v>-1.6800000000000068</v>
      </c>
    </row>
    <row r="3" spans="1:7" x14ac:dyDescent="0.3">
      <c r="A3" t="s">
        <v>6</v>
      </c>
      <c r="B3">
        <v>70.5</v>
      </c>
      <c r="C3">
        <v>89.3</v>
      </c>
      <c r="D3">
        <v>83.2</v>
      </c>
      <c r="E3">
        <f t="shared" ref="E3:E24" si="0">B3+1.3*(C3-B3)/2</f>
        <v>82.72</v>
      </c>
      <c r="F3">
        <f t="shared" ref="F3:F24" si="1">ABS(D3-E3)</f>
        <v>0.48000000000000398</v>
      </c>
      <c r="G3">
        <f t="shared" ref="G3:G24" si="2">D3-E3</f>
        <v>0.48000000000000398</v>
      </c>
    </row>
    <row r="4" spans="1:7" x14ac:dyDescent="0.3">
      <c r="A4" t="s">
        <v>7</v>
      </c>
      <c r="B4">
        <v>70.7</v>
      </c>
      <c r="C4">
        <v>89.4</v>
      </c>
      <c r="D4">
        <v>75.3</v>
      </c>
      <c r="E4">
        <f t="shared" si="0"/>
        <v>82.855000000000004</v>
      </c>
      <c r="F4">
        <f t="shared" si="1"/>
        <v>7.5550000000000068</v>
      </c>
      <c r="G4">
        <f t="shared" si="2"/>
        <v>-7.5550000000000068</v>
      </c>
    </row>
    <row r="5" spans="1:7" x14ac:dyDescent="0.3">
      <c r="A5" t="s">
        <v>8</v>
      </c>
      <c r="B5">
        <v>50.5</v>
      </c>
      <c r="C5">
        <v>85.2</v>
      </c>
      <c r="D5">
        <v>65.900000000000006</v>
      </c>
      <c r="E5">
        <f t="shared" si="0"/>
        <v>73.055000000000007</v>
      </c>
      <c r="F5">
        <f t="shared" si="1"/>
        <v>7.1550000000000011</v>
      </c>
      <c r="G5">
        <f t="shared" si="2"/>
        <v>-7.1550000000000011</v>
      </c>
    </row>
    <row r="6" spans="1:7" x14ac:dyDescent="0.3">
      <c r="A6" t="s">
        <v>9</v>
      </c>
      <c r="B6">
        <v>60.4</v>
      </c>
      <c r="C6">
        <v>85.1</v>
      </c>
      <c r="D6">
        <v>75.599999999999994</v>
      </c>
      <c r="E6">
        <f t="shared" si="0"/>
        <v>76.454999999999998</v>
      </c>
      <c r="F6">
        <f t="shared" si="1"/>
        <v>0.85500000000000398</v>
      </c>
      <c r="G6">
        <f t="shared" si="2"/>
        <v>-0.85500000000000398</v>
      </c>
    </row>
    <row r="7" spans="1:7" x14ac:dyDescent="0.3">
      <c r="A7" t="s">
        <v>10</v>
      </c>
      <c r="B7">
        <v>27.5</v>
      </c>
      <c r="C7">
        <v>64.099999999999994</v>
      </c>
      <c r="D7">
        <v>44.7</v>
      </c>
      <c r="E7">
        <f t="shared" si="0"/>
        <v>51.289999999999992</v>
      </c>
      <c r="F7">
        <f t="shared" si="1"/>
        <v>6.5899999999999892</v>
      </c>
      <c r="G7">
        <f t="shared" si="2"/>
        <v>-6.5899999999999892</v>
      </c>
    </row>
    <row r="8" spans="1:7" x14ac:dyDescent="0.3">
      <c r="A8" t="s">
        <v>11</v>
      </c>
      <c r="B8">
        <v>44.9</v>
      </c>
      <c r="C8">
        <v>57</v>
      </c>
      <c r="D8">
        <v>49.2</v>
      </c>
      <c r="E8">
        <f t="shared" si="0"/>
        <v>52.765000000000001</v>
      </c>
      <c r="F8">
        <f t="shared" si="1"/>
        <v>3.5649999999999977</v>
      </c>
      <c r="G8">
        <f t="shared" si="2"/>
        <v>-3.5649999999999977</v>
      </c>
    </row>
    <row r="9" spans="1:7" x14ac:dyDescent="0.3">
      <c r="A9" t="s">
        <v>12</v>
      </c>
      <c r="B9">
        <v>65.599999999999994</v>
      </c>
      <c r="C9">
        <v>77</v>
      </c>
      <c r="D9">
        <v>71</v>
      </c>
      <c r="E9">
        <f t="shared" si="0"/>
        <v>73.009999999999991</v>
      </c>
      <c r="F9">
        <f t="shared" si="1"/>
        <v>2.0099999999999909</v>
      </c>
      <c r="G9">
        <f t="shared" si="2"/>
        <v>-2.0099999999999909</v>
      </c>
    </row>
    <row r="10" spans="1:7" x14ac:dyDescent="0.3">
      <c r="A10" t="s">
        <v>13</v>
      </c>
      <c r="B10">
        <v>61.5</v>
      </c>
      <c r="C10">
        <v>73.2</v>
      </c>
      <c r="D10">
        <v>67.2</v>
      </c>
      <c r="E10">
        <f t="shared" si="0"/>
        <v>69.105000000000004</v>
      </c>
      <c r="F10">
        <f t="shared" si="1"/>
        <v>1.9050000000000011</v>
      </c>
      <c r="G10">
        <f t="shared" si="2"/>
        <v>-1.9050000000000011</v>
      </c>
    </row>
    <row r="11" spans="1:7" x14ac:dyDescent="0.3">
      <c r="A11" t="s">
        <v>14</v>
      </c>
      <c r="B11">
        <v>78.2</v>
      </c>
      <c r="C11">
        <v>96.1</v>
      </c>
      <c r="D11">
        <v>86.2</v>
      </c>
      <c r="E11">
        <f t="shared" si="0"/>
        <v>89.834999999999994</v>
      </c>
      <c r="F11">
        <f t="shared" si="1"/>
        <v>3.6349999999999909</v>
      </c>
      <c r="G11">
        <f t="shared" si="2"/>
        <v>-3.6349999999999909</v>
      </c>
    </row>
    <row r="12" spans="1:7" x14ac:dyDescent="0.3">
      <c r="A12" t="s">
        <v>15</v>
      </c>
      <c r="B12">
        <v>50.8</v>
      </c>
      <c r="C12">
        <v>87.4</v>
      </c>
      <c r="D12">
        <v>65.2</v>
      </c>
      <c r="E12">
        <f t="shared" si="0"/>
        <v>74.59</v>
      </c>
      <c r="F12">
        <f t="shared" si="1"/>
        <v>9.39</v>
      </c>
      <c r="G12">
        <f t="shared" si="2"/>
        <v>-9.39</v>
      </c>
    </row>
    <row r="13" spans="1:7" x14ac:dyDescent="0.3">
      <c r="A13" t="s">
        <v>16</v>
      </c>
      <c r="B13">
        <v>57.9</v>
      </c>
      <c r="C13">
        <v>83.9</v>
      </c>
      <c r="D13">
        <v>70.599999999999994</v>
      </c>
      <c r="E13">
        <f t="shared" si="0"/>
        <v>74.800000000000011</v>
      </c>
      <c r="F13">
        <f t="shared" si="1"/>
        <v>4.2000000000000171</v>
      </c>
      <c r="G13">
        <f t="shared" si="2"/>
        <v>-4.2000000000000171</v>
      </c>
    </row>
    <row r="14" spans="1:7" x14ac:dyDescent="0.3">
      <c r="A14" t="s">
        <v>17</v>
      </c>
      <c r="B14">
        <v>37.5</v>
      </c>
      <c r="C14">
        <v>55.3</v>
      </c>
      <c r="D14">
        <v>48.5</v>
      </c>
      <c r="E14">
        <f t="shared" si="0"/>
        <v>49.07</v>
      </c>
      <c r="F14">
        <f t="shared" si="1"/>
        <v>0.57000000000000028</v>
      </c>
      <c r="G14">
        <f t="shared" si="2"/>
        <v>-0.57000000000000028</v>
      </c>
    </row>
    <row r="15" spans="1:7" x14ac:dyDescent="0.3">
      <c r="A15" t="s">
        <v>18</v>
      </c>
      <c r="B15">
        <v>78.8</v>
      </c>
      <c r="C15">
        <v>100</v>
      </c>
      <c r="D15">
        <v>98.5</v>
      </c>
      <c r="E15">
        <f t="shared" si="0"/>
        <v>92.58</v>
      </c>
      <c r="F15">
        <f t="shared" si="1"/>
        <v>5.9200000000000017</v>
      </c>
      <c r="G15">
        <f t="shared" si="2"/>
        <v>5.9200000000000017</v>
      </c>
    </row>
    <row r="16" spans="1:7" x14ac:dyDescent="0.3">
      <c r="A16" t="s">
        <v>19</v>
      </c>
      <c r="B16">
        <v>71.599999999999994</v>
      </c>
      <c r="C16">
        <v>100</v>
      </c>
      <c r="D16">
        <v>88.9</v>
      </c>
      <c r="E16">
        <f t="shared" si="0"/>
        <v>90.06</v>
      </c>
      <c r="F16">
        <f t="shared" si="1"/>
        <v>1.1599999999999966</v>
      </c>
      <c r="G16">
        <f t="shared" si="2"/>
        <v>-1.1599999999999966</v>
      </c>
    </row>
    <row r="17" spans="1:7" x14ac:dyDescent="0.3">
      <c r="A17" t="s">
        <v>20</v>
      </c>
      <c r="B17">
        <v>33.9</v>
      </c>
      <c r="C17">
        <v>54.6</v>
      </c>
      <c r="D17">
        <v>39.9</v>
      </c>
      <c r="E17">
        <f t="shared" si="0"/>
        <v>47.355000000000004</v>
      </c>
      <c r="F17">
        <f t="shared" si="1"/>
        <v>7.4550000000000054</v>
      </c>
      <c r="G17">
        <f t="shared" si="2"/>
        <v>-7.4550000000000054</v>
      </c>
    </row>
    <row r="18" spans="1:7" x14ac:dyDescent="0.3">
      <c r="A18" t="s">
        <v>21</v>
      </c>
      <c r="B18">
        <v>27.7</v>
      </c>
      <c r="C18">
        <v>54.9</v>
      </c>
      <c r="D18">
        <v>33.1</v>
      </c>
      <c r="E18">
        <f t="shared" si="0"/>
        <v>45.379999999999995</v>
      </c>
      <c r="F18">
        <f t="shared" si="1"/>
        <v>12.279999999999994</v>
      </c>
      <c r="G18">
        <f t="shared" si="2"/>
        <v>-12.279999999999994</v>
      </c>
    </row>
    <row r="19" spans="1:7" x14ac:dyDescent="0.3">
      <c r="A19" t="s">
        <v>22</v>
      </c>
      <c r="B19">
        <v>14.1</v>
      </c>
      <c r="C19">
        <v>27.3</v>
      </c>
      <c r="D19">
        <v>17</v>
      </c>
      <c r="E19">
        <f t="shared" si="0"/>
        <v>22.68</v>
      </c>
      <c r="F19">
        <f t="shared" si="1"/>
        <v>5.68</v>
      </c>
      <c r="G19">
        <f t="shared" si="2"/>
        <v>-5.68</v>
      </c>
    </row>
    <row r="20" spans="1:7" x14ac:dyDescent="0.3">
      <c r="A20" t="s">
        <v>23</v>
      </c>
      <c r="B20">
        <v>11.5</v>
      </c>
      <c r="C20">
        <v>29.3</v>
      </c>
      <c r="D20">
        <v>14.3</v>
      </c>
      <c r="E20">
        <f t="shared" si="0"/>
        <v>23.07</v>
      </c>
      <c r="F20">
        <f t="shared" si="1"/>
        <v>8.77</v>
      </c>
      <c r="G20">
        <f t="shared" si="2"/>
        <v>-8.77</v>
      </c>
    </row>
    <row r="21" spans="1:7" x14ac:dyDescent="0.3">
      <c r="A21" t="s">
        <v>24</v>
      </c>
      <c r="B21">
        <v>8.3000000000000007</v>
      </c>
      <c r="C21">
        <v>18.2</v>
      </c>
      <c r="D21">
        <v>10.199999999999999</v>
      </c>
      <c r="E21">
        <f t="shared" si="0"/>
        <v>14.734999999999999</v>
      </c>
      <c r="F21">
        <f t="shared" si="1"/>
        <v>4.5350000000000001</v>
      </c>
      <c r="G21">
        <f t="shared" si="2"/>
        <v>-4.5350000000000001</v>
      </c>
    </row>
    <row r="22" spans="1:7" x14ac:dyDescent="0.3">
      <c r="A22" t="s">
        <v>25</v>
      </c>
      <c r="B22">
        <v>6.9</v>
      </c>
      <c r="C22">
        <v>20.7</v>
      </c>
      <c r="D22">
        <v>8.9</v>
      </c>
      <c r="E22">
        <f t="shared" si="0"/>
        <v>15.87</v>
      </c>
      <c r="F22">
        <f t="shared" si="1"/>
        <v>6.9699999999999989</v>
      </c>
      <c r="G22">
        <f t="shared" si="2"/>
        <v>-6.9699999999999989</v>
      </c>
    </row>
    <row r="23" spans="1:7" x14ac:dyDescent="0.3">
      <c r="A23" t="s">
        <v>26</v>
      </c>
      <c r="B23">
        <v>36.1</v>
      </c>
      <c r="C23">
        <v>89.8</v>
      </c>
      <c r="D23">
        <v>69.400000000000006</v>
      </c>
      <c r="E23">
        <f t="shared" si="0"/>
        <v>71.004999999999995</v>
      </c>
      <c r="F23">
        <f t="shared" si="1"/>
        <v>1.6049999999999898</v>
      </c>
      <c r="G23">
        <f t="shared" si="2"/>
        <v>-1.6049999999999898</v>
      </c>
    </row>
    <row r="24" spans="1:7" x14ac:dyDescent="0.3">
      <c r="A24" t="s">
        <v>27</v>
      </c>
      <c r="B24">
        <v>41.3</v>
      </c>
      <c r="C24">
        <v>70</v>
      </c>
      <c r="D24">
        <v>53</v>
      </c>
      <c r="E24">
        <f t="shared" si="0"/>
        <v>59.954999999999998</v>
      </c>
      <c r="F24">
        <f t="shared" si="1"/>
        <v>6.9549999999999983</v>
      </c>
      <c r="G24">
        <f t="shared" si="2"/>
        <v>-6.9549999999999983</v>
      </c>
    </row>
    <row r="25" spans="1:7" x14ac:dyDescent="0.3">
      <c r="F25" s="1">
        <f>AVERAGE(F2:F24)</f>
        <v>4.822608695652173</v>
      </c>
      <c r="G25">
        <f>AVERAGE(G2:G24)</f>
        <v>-4.2660869565217379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 using MCMN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Badgett</cp:lastModifiedBy>
  <dcterms:created xsi:type="dcterms:W3CDTF">2020-02-09T20:35:05Z</dcterms:created>
  <dcterms:modified xsi:type="dcterms:W3CDTF">2020-02-09T20:39:25Z</dcterms:modified>
</cp:coreProperties>
</file>