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100" yWindow="0" windowWidth="24920" windowHeight="15360" tabRatio="500"/>
  </bookViews>
  <sheets>
    <sheet name="Diversity" sheetId="1" r:id="rId1"/>
    <sheet name="Education" sheetId="2" r:id="rId2"/>
    <sheet name="Religion" sheetId="5" r:id="rId3"/>
    <sheet name="Health" sheetId="6" r:id="rId4"/>
    <sheet name="Crime" sheetId="7" r:id="rId5"/>
    <sheet name="Social Index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2" i="7"/>
  <c r="C3" i="7"/>
  <c r="C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2" i="6"/>
  <c r="C3" i="6"/>
  <c r="C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2" i="5"/>
  <c r="C3" i="5"/>
  <c r="C2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  <c r="C3" i="2"/>
  <c r="C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G8" i="1"/>
  <c r="G3" i="1"/>
  <c r="G32" i="1"/>
  <c r="G9" i="1"/>
  <c r="G5" i="1"/>
  <c r="G18" i="1"/>
  <c r="G27" i="1"/>
  <c r="G28" i="1"/>
  <c r="G13" i="1"/>
  <c r="G10" i="1"/>
  <c r="G4" i="1"/>
  <c r="G36" i="1"/>
  <c r="G46" i="1"/>
  <c r="G14" i="1"/>
  <c r="G38" i="1"/>
  <c r="G42" i="1"/>
  <c r="G26" i="1"/>
  <c r="G24" i="1"/>
  <c r="G21" i="1"/>
  <c r="G45" i="1"/>
  <c r="G48" i="1"/>
  <c r="G7" i="1"/>
  <c r="G43" i="1"/>
  <c r="G41" i="1"/>
  <c r="G16" i="1"/>
  <c r="G19" i="1"/>
  <c r="G22" i="1"/>
  <c r="G49" i="1"/>
  <c r="G40" i="1"/>
  <c r="G15" i="1"/>
  <c r="G47" i="1"/>
  <c r="G30" i="1"/>
  <c r="G11" i="1"/>
  <c r="G31" i="1"/>
  <c r="G37" i="1"/>
  <c r="G34" i="1"/>
  <c r="G51" i="1"/>
  <c r="G25" i="1"/>
  <c r="G33" i="1"/>
  <c r="G20" i="1"/>
  <c r="G17" i="1"/>
  <c r="G44" i="1"/>
  <c r="G39" i="1"/>
  <c r="G50" i="1"/>
  <c r="G29" i="1"/>
  <c r="G23" i="1"/>
  <c r="G2" i="1"/>
  <c r="G6" i="1"/>
  <c r="G12" i="1"/>
  <c r="G35" i="1"/>
  <c r="H3" i="1"/>
  <c r="H2" i="1"/>
</calcChain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5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6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7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8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9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0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1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2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3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4" authorId="0">
      <text>
        <r>
          <rPr>
            <sz val="10"/>
            <rFont val="Arial"/>
          </rPr>
          <t xml:space="preserve">*  Reflects revised population controls and model reestimation.
</t>
        </r>
      </text>
    </comment>
    <comment ref="B15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6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8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9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0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1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2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3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4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5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6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7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8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9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0" authorId="0">
      <text>
        <r>
          <rPr>
            <sz val="10"/>
            <rFont val="Arial"/>
          </rPr>
          <t xml:space="preserve">*  Reflects revised population controls and model reestimation.
</t>
        </r>
      </text>
    </comment>
    <comment ref="B31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2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3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4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5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6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7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8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9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0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1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2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3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4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5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6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7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8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9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50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51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5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6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7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8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9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0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1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2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3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4" authorId="0">
      <text>
        <r>
          <rPr>
            <sz val="10"/>
            <rFont val="Arial"/>
          </rPr>
          <t xml:space="preserve">*  Reflects revised population controls and model reestimation.
</t>
        </r>
      </text>
    </comment>
    <comment ref="B15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6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8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19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0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1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2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3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4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5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6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7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8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29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0" authorId="0">
      <text>
        <r>
          <rPr>
            <sz val="10"/>
            <rFont val="Arial"/>
          </rPr>
          <t xml:space="preserve">*  Reflects revised population controls and model reestimation.
</t>
        </r>
      </text>
    </comment>
    <comment ref="B31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2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3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4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5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6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7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8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39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0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1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2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3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4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5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6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7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8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49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50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  <comment ref="B51" authorId="0">
      <text>
        <r>
          <rPr>
            <sz val="10"/>
            <rFont val="Arial"/>
          </rPr>
          <t xml:space="preserve">*  Reflects revised inputs, reestimation, and adjustment to new state control totals.
</t>
        </r>
      </text>
    </comment>
  </commentList>
</comments>
</file>

<file path=xl/sharedStrings.xml><?xml version="1.0" encoding="utf-8"?>
<sst xmlns="http://schemas.openxmlformats.org/spreadsheetml/2006/main" count="338" uniqueCount="71">
  <si>
    <t>New York-New Jersey-Long Island</t>
  </si>
  <si>
    <t>Los Angeles-Long Beach-Santa Ana</t>
  </si>
  <si>
    <t>Chicago-Joliet-Naperville</t>
  </si>
  <si>
    <t>Dallas-Fort Worth-Arlington</t>
  </si>
  <si>
    <t>Houston-Sugar Land-Baytown</t>
  </si>
  <si>
    <t>Philadelphia-Camden-Wilmington</t>
  </si>
  <si>
    <t>Washington-Arlington-Alexandria</t>
  </si>
  <si>
    <t>Miami-Fort Lauderdale-Pompano Beach</t>
  </si>
  <si>
    <t>Atlanta-Sandy Springs-Marietta</t>
  </si>
  <si>
    <t>Boston-Cambridge-Quincy</t>
  </si>
  <si>
    <t>San Francisco-Oakland-Fremont</t>
  </si>
  <si>
    <t>Riverside-San Bernardino-Ontario</t>
  </si>
  <si>
    <t>Phoenix-Mesa-Glendale</t>
  </si>
  <si>
    <t>Detroit-Warren-Livonia</t>
  </si>
  <si>
    <t>Seattle-Tacoma-Bellevue</t>
  </si>
  <si>
    <t>Minneapolis-St. Paul-Bloomington</t>
  </si>
  <si>
    <t>San Diego-Carlsbad-San Marcos</t>
  </si>
  <si>
    <t>Tampa-St. Petersburg-Clearwater</t>
  </si>
  <si>
    <t>St. Louis</t>
  </si>
  <si>
    <t>Baltimore-Towson</t>
  </si>
  <si>
    <t>Denver-Aurora-Broomfield</t>
  </si>
  <si>
    <t>Pittsburgh</t>
  </si>
  <si>
    <t>Charlotte-Gastonia-Rock Hill</t>
  </si>
  <si>
    <t>Portland-Vancouver-Hillsboro</t>
  </si>
  <si>
    <t>San Antonio-New Braunfels</t>
  </si>
  <si>
    <t>Orlando-Kissimmee-Sanford</t>
  </si>
  <si>
    <t>Sacramento--Arden-Arcade--Roseville</t>
  </si>
  <si>
    <t>Cincinnati-Middletown</t>
  </si>
  <si>
    <t>Cleveland-Elyria-Mentor</t>
  </si>
  <si>
    <t>Kansas City</t>
  </si>
  <si>
    <t>Las Vegas-Paradise</t>
  </si>
  <si>
    <t>Columbus, OH</t>
  </si>
  <si>
    <t>Indianapolis-Carmel</t>
  </si>
  <si>
    <t>San Jose-Sunnyvale-Santa Clara</t>
  </si>
  <si>
    <t>Austin-Round Rock-San Marcos</t>
  </si>
  <si>
    <t>Nashville-Davidson--Murfreesboro--Franklin</t>
  </si>
  <si>
    <t>Virginia Beach-Norfolk-Newport News</t>
  </si>
  <si>
    <t>Providence-Fall River-Warwick</t>
  </si>
  <si>
    <t>Milwaukee-Waukesha-West Allis</t>
  </si>
  <si>
    <t>Jacksonville, FL</t>
  </si>
  <si>
    <t>Memphis, TN</t>
  </si>
  <si>
    <t>Oklahoma City</t>
  </si>
  <si>
    <t>Louisville-Jefferson County</t>
  </si>
  <si>
    <t>Richmond, VA</t>
  </si>
  <si>
    <t>New Orleans-Metairie-Kenner</t>
  </si>
  <si>
    <t>Hartford-West Hartford-East Hartford</t>
  </si>
  <si>
    <t>Raleigh-Cary</t>
  </si>
  <si>
    <t>Birmingham-Hoover</t>
  </si>
  <si>
    <t>Buffalo-Niagara Falls</t>
  </si>
  <si>
    <t>Salt Lake City</t>
  </si>
  <si>
    <t>MSA by Population</t>
  </si>
  <si>
    <t>Population</t>
  </si>
  <si>
    <t xml:space="preserve">White </t>
  </si>
  <si>
    <t>Black</t>
  </si>
  <si>
    <t>Hispanic</t>
  </si>
  <si>
    <t>Asian</t>
  </si>
  <si>
    <t>Some other Race</t>
  </si>
  <si>
    <t>Index Score</t>
  </si>
  <si>
    <t>Ethno-Linguistic Fractionalization</t>
  </si>
  <si>
    <t>Max/Min</t>
  </si>
  <si>
    <t>% w/ Bachelor's</t>
  </si>
  <si>
    <t>Congregations per 1,000</t>
  </si>
  <si>
    <t xml:space="preserve">Violent Crime per 10,000 </t>
  </si>
  <si>
    <t>Index</t>
  </si>
  <si>
    <t xml:space="preserve">Health Ranking </t>
  </si>
  <si>
    <t>Diversity</t>
  </si>
  <si>
    <t>Education</t>
  </si>
  <si>
    <t>Health</t>
  </si>
  <si>
    <t>Crime</t>
  </si>
  <si>
    <t>Religion</t>
  </si>
  <si>
    <t>Arithmetic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</si>
</sst>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0000000"/>
    <numFmt numFmtId="166" formatCode="#0.0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</font>
    <font>
      <sz val="11"/>
      <color rgb="FF222222"/>
      <name val="Arial"/>
    </font>
    <font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1" fillId="0" borderId="2" xfId="0" applyFont="1" applyBorder="1"/>
    <xf numFmtId="0" fontId="3" fillId="0" borderId="0" xfId="0" applyFont="1"/>
    <xf numFmtId="0" fontId="4" fillId="0" borderId="0" xfId="0" applyFont="1"/>
    <xf numFmtId="0" fontId="1" fillId="0" borderId="3" xfId="0" applyFont="1" applyBorder="1"/>
    <xf numFmtId="0" fontId="1" fillId="0" borderId="4" xfId="0" applyFont="1" applyBorder="1"/>
    <xf numFmtId="0" fontId="8" fillId="0" borderId="0" xfId="0" applyFont="1"/>
    <xf numFmtId="0" fontId="7" fillId="0" borderId="2" xfId="0" applyFont="1" applyBorder="1"/>
    <xf numFmtId="0" fontId="0" fillId="0" borderId="3" xfId="0" applyBorder="1"/>
    <xf numFmtId="164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166" fontId="0" fillId="0" borderId="0" xfId="0" applyNumberFormat="1"/>
    <xf numFmtId="164" fontId="0" fillId="0" borderId="0" xfId="0" applyNumberFormat="1"/>
    <xf numFmtId="0" fontId="1" fillId="0" borderId="4" xfId="0" applyFont="1" applyFill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:I51"/>
    </sheetView>
  </sheetViews>
  <sheetFormatPr baseColWidth="10" defaultRowHeight="15" x14ac:dyDescent="0"/>
  <cols>
    <col min="1" max="1" width="39.83203125" customWidth="1"/>
    <col min="6" max="6" width="17.1640625" customWidth="1"/>
    <col min="7" max="7" width="31.6640625" customWidth="1"/>
    <col min="8" max="8" width="28.1640625" customWidth="1"/>
    <col min="9" max="9" width="15" customWidth="1"/>
  </cols>
  <sheetData>
    <row r="1" spans="1:10">
      <c r="A1" s="4" t="s">
        <v>50</v>
      </c>
      <c r="B1" s="7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58</v>
      </c>
      <c r="H1" s="8" t="s">
        <v>59</v>
      </c>
      <c r="I1" s="8" t="s">
        <v>57</v>
      </c>
      <c r="J1" s="8" t="s">
        <v>51</v>
      </c>
    </row>
    <row r="2" spans="1:10">
      <c r="A2" s="1" t="s">
        <v>0</v>
      </c>
      <c r="B2" s="5">
        <v>0.47799999999999998</v>
      </c>
      <c r="C2">
        <v>0.161</v>
      </c>
      <c r="D2">
        <v>0.23499999999999999</v>
      </c>
      <c r="E2">
        <v>0.10299999999999999</v>
      </c>
      <c r="F2">
        <v>2.3E-2</v>
      </c>
      <c r="G2">
        <f t="shared" ref="G2:G33" si="0">1-((B2*B2)+(C2*C2)+(D2*D2)+(E2*E2)+(F2*F2))</f>
        <v>0.67923200000000006</v>
      </c>
      <c r="H2">
        <f>MAX(G2:G51)</f>
        <v>0.71589300000000011</v>
      </c>
      <c r="I2">
        <f>(G2-$H$3)/($H$2-$H$3)</f>
        <v>0.92256692308017241</v>
      </c>
      <c r="J2">
        <v>50</v>
      </c>
    </row>
    <row r="3" spans="1:10">
      <c r="A3" s="1" t="s">
        <v>1</v>
      </c>
      <c r="B3" s="6">
        <v>0.309</v>
      </c>
      <c r="C3">
        <v>6.0499999999999998E-2</v>
      </c>
      <c r="D3">
        <v>0.44900000000000001</v>
      </c>
      <c r="E3">
        <v>0.14799999999999999</v>
      </c>
      <c r="F3">
        <v>3.3500000000000002E-2</v>
      </c>
      <c r="G3">
        <f t="shared" si="0"/>
        <v>0.6762315000000001</v>
      </c>
      <c r="H3">
        <f>MIN(G2:G51)</f>
        <v>0.24243900000000018</v>
      </c>
      <c r="I3">
        <f t="shared" ref="I3:I51" si="1">(G3-$H$3)/($H$2-$H$3)</f>
        <v>0.91622945418139878</v>
      </c>
      <c r="J3">
        <v>49</v>
      </c>
    </row>
    <row r="4" spans="1:10">
      <c r="A4" s="1" t="s">
        <v>2</v>
      </c>
      <c r="B4" s="6">
        <v>0.55300000000000005</v>
      </c>
      <c r="C4">
        <v>0.16800000000000001</v>
      </c>
      <c r="D4">
        <v>0.21299999999999999</v>
      </c>
      <c r="E4">
        <v>5.8000000000000003E-2</v>
      </c>
      <c r="F4">
        <v>8.0000000000000002E-3</v>
      </c>
      <c r="G4">
        <f t="shared" si="0"/>
        <v>0.61717</v>
      </c>
      <c r="I4">
        <f t="shared" si="1"/>
        <v>0.79148343872899984</v>
      </c>
      <c r="J4">
        <v>48</v>
      </c>
    </row>
    <row r="5" spans="1:10">
      <c r="A5" s="1" t="s">
        <v>3</v>
      </c>
      <c r="B5" s="5">
        <v>0.49099999999999999</v>
      </c>
      <c r="C5">
        <v>0.15</v>
      </c>
      <c r="D5">
        <v>0.28000000000000003</v>
      </c>
      <c r="E5">
        <v>5.6000000000000001E-2</v>
      </c>
      <c r="F5">
        <v>2.3E-2</v>
      </c>
      <c r="G5">
        <f t="shared" si="0"/>
        <v>0.65435399999999988</v>
      </c>
      <c r="I5">
        <f t="shared" si="1"/>
        <v>0.87002116361885162</v>
      </c>
      <c r="J5">
        <v>47</v>
      </c>
    </row>
    <row r="6" spans="1:10">
      <c r="A6" s="1" t="s">
        <v>4</v>
      </c>
      <c r="B6" s="6">
        <v>0.38800000000000001</v>
      </c>
      <c r="C6">
        <v>0.16700000000000001</v>
      </c>
      <c r="D6">
        <v>0.35899999999999999</v>
      </c>
      <c r="E6">
        <v>6.7000000000000004E-2</v>
      </c>
      <c r="F6">
        <v>1.9E-2</v>
      </c>
      <c r="G6">
        <f t="shared" si="0"/>
        <v>0.687836</v>
      </c>
      <c r="I6">
        <f t="shared" si="1"/>
        <v>0.94073975507652252</v>
      </c>
      <c r="J6">
        <v>46</v>
      </c>
    </row>
    <row r="7" spans="1:10">
      <c r="A7" s="1" t="s">
        <v>5</v>
      </c>
      <c r="B7" s="6">
        <v>0.64100000000000001</v>
      </c>
      <c r="C7">
        <v>0.20100000000000001</v>
      </c>
      <c r="D7">
        <v>8.3000000000000004E-2</v>
      </c>
      <c r="E7">
        <v>5.1999999999999998E-2</v>
      </c>
      <c r="F7">
        <v>2.3E-2</v>
      </c>
      <c r="G7">
        <f t="shared" si="0"/>
        <v>0.53859600000000007</v>
      </c>
      <c r="I7">
        <f t="shared" si="1"/>
        <v>0.62552433816167974</v>
      </c>
      <c r="J7">
        <v>45</v>
      </c>
    </row>
    <row r="8" spans="1:10">
      <c r="A8" s="1" t="s">
        <v>6</v>
      </c>
      <c r="B8" s="5">
        <v>0.47799999999999998</v>
      </c>
      <c r="C8">
        <v>0.249</v>
      </c>
      <c r="D8">
        <v>0.14499999999999999</v>
      </c>
      <c r="E8">
        <v>9.5000000000000001E-2</v>
      </c>
      <c r="F8">
        <v>3.2000000000000001E-2</v>
      </c>
      <c r="G8">
        <f t="shared" si="0"/>
        <v>0.67844099999999996</v>
      </c>
      <c r="I8">
        <f t="shared" si="1"/>
        <v>0.92089622223067047</v>
      </c>
      <c r="J8">
        <v>44</v>
      </c>
    </row>
    <row r="9" spans="1:10">
      <c r="A9" s="1" t="s">
        <v>7</v>
      </c>
      <c r="B9" s="6">
        <v>0.34100000000000003</v>
      </c>
      <c r="C9">
        <v>0.2</v>
      </c>
      <c r="D9">
        <v>0.42</v>
      </c>
      <c r="E9">
        <v>2.3E-2</v>
      </c>
      <c r="F9">
        <v>1.4999999999999999E-2</v>
      </c>
      <c r="G9">
        <f t="shared" si="0"/>
        <v>0.66656500000000007</v>
      </c>
      <c r="I9">
        <f t="shared" si="1"/>
        <v>0.89581247597443459</v>
      </c>
      <c r="J9">
        <v>43</v>
      </c>
    </row>
    <row r="10" spans="1:10">
      <c r="A10" s="1" t="s">
        <v>8</v>
      </c>
      <c r="B10" s="6">
        <v>0.5</v>
      </c>
      <c r="C10">
        <v>0.32300000000000001</v>
      </c>
      <c r="D10">
        <v>0.106</v>
      </c>
      <c r="E10">
        <v>0.05</v>
      </c>
      <c r="F10">
        <v>1.9E-2</v>
      </c>
      <c r="G10">
        <f t="shared" si="0"/>
        <v>0.63157399999999997</v>
      </c>
      <c r="I10">
        <f t="shared" si="1"/>
        <v>0.82190666886328945</v>
      </c>
      <c r="J10">
        <v>42</v>
      </c>
    </row>
    <row r="11" spans="1:10">
      <c r="A11" s="1" t="s">
        <v>9</v>
      </c>
      <c r="B11" s="6">
        <v>0.74</v>
      </c>
      <c r="C11">
        <v>7.0999999999999994E-2</v>
      </c>
      <c r="D11">
        <v>9.6000000000000002E-2</v>
      </c>
      <c r="E11">
        <v>6.8000000000000005E-2</v>
      </c>
      <c r="F11">
        <v>2.4E-2</v>
      </c>
      <c r="G11">
        <f t="shared" si="0"/>
        <v>0.43294300000000008</v>
      </c>
      <c r="I11">
        <f t="shared" si="1"/>
        <v>0.40237066325345211</v>
      </c>
      <c r="J11">
        <v>41</v>
      </c>
    </row>
    <row r="12" spans="1:10">
      <c r="A12" s="1" t="s">
        <v>10</v>
      </c>
      <c r="B12" s="6">
        <v>0.41599999999999998</v>
      </c>
      <c r="C12">
        <v>7.6999999999999999E-2</v>
      </c>
      <c r="D12">
        <v>0.219</v>
      </c>
      <c r="E12">
        <v>0.23499999999999999</v>
      </c>
      <c r="F12">
        <v>4.3999999999999997E-2</v>
      </c>
      <c r="G12">
        <f t="shared" si="0"/>
        <v>0.71589300000000011</v>
      </c>
      <c r="I12">
        <f t="shared" si="1"/>
        <v>1</v>
      </c>
      <c r="J12">
        <v>40</v>
      </c>
    </row>
    <row r="13" spans="1:10">
      <c r="A13" s="1" t="s">
        <v>11</v>
      </c>
      <c r="B13" s="6">
        <v>0.35299999999999998</v>
      </c>
      <c r="C13">
        <v>7.0999999999999994E-2</v>
      </c>
      <c r="D13">
        <v>0.48399999999999999</v>
      </c>
      <c r="E13">
        <v>6.0999999999999999E-2</v>
      </c>
      <c r="F13">
        <v>2.3E-2</v>
      </c>
      <c r="G13">
        <f t="shared" si="0"/>
        <v>0.63184400000000007</v>
      </c>
      <c r="I13">
        <f t="shared" si="1"/>
        <v>0.82247694601798682</v>
      </c>
      <c r="J13">
        <v>39</v>
      </c>
    </row>
    <row r="14" spans="1:10">
      <c r="A14" s="1" t="s">
        <v>12</v>
      </c>
      <c r="B14" s="6">
        <v>0.57799999999999996</v>
      </c>
      <c r="C14">
        <v>4.9000000000000002E-2</v>
      </c>
      <c r="D14">
        <v>0.26900000000000002</v>
      </c>
      <c r="E14">
        <v>3.4000000000000002E-2</v>
      </c>
      <c r="F14">
        <v>1.7999999999999999E-2</v>
      </c>
      <c r="G14">
        <f t="shared" si="0"/>
        <v>0.58967400000000003</v>
      </c>
      <c r="I14">
        <f t="shared" si="1"/>
        <v>0.73340810300472681</v>
      </c>
      <c r="J14">
        <v>38</v>
      </c>
    </row>
    <row r="15" spans="1:10">
      <c r="A15" s="1" t="s">
        <v>13</v>
      </c>
      <c r="B15" s="6">
        <v>0.67400000000000004</v>
      </c>
      <c r="C15">
        <v>0.22500000000000001</v>
      </c>
      <c r="D15">
        <v>4.1000000000000002E-2</v>
      </c>
      <c r="E15">
        <v>3.4000000000000002E-2</v>
      </c>
      <c r="F15">
        <v>2.3E-2</v>
      </c>
      <c r="G15">
        <f t="shared" si="0"/>
        <v>0.49173299999999986</v>
      </c>
      <c r="I15">
        <f t="shared" si="1"/>
        <v>0.52654323334473829</v>
      </c>
      <c r="J15">
        <v>37</v>
      </c>
    </row>
    <row r="16" spans="1:10">
      <c r="A16" s="1" t="s">
        <v>14</v>
      </c>
      <c r="B16" s="6">
        <v>0.66900000000000004</v>
      </c>
      <c r="C16">
        <v>5.3999999999999999E-2</v>
      </c>
      <c r="D16">
        <v>9.2999999999999999E-2</v>
      </c>
      <c r="E16">
        <v>0.115</v>
      </c>
      <c r="F16">
        <v>5.3999999999999999E-2</v>
      </c>
      <c r="G16">
        <f t="shared" si="0"/>
        <v>0.524733</v>
      </c>
      <c r="I16">
        <f t="shared" si="1"/>
        <v>0.59624377447439425</v>
      </c>
      <c r="J16">
        <v>36</v>
      </c>
    </row>
    <row r="17" spans="1:10">
      <c r="A17" s="2" t="s">
        <v>15</v>
      </c>
      <c r="B17" s="6">
        <v>0.77800000000000002</v>
      </c>
      <c r="C17">
        <v>7.4999999999999997E-2</v>
      </c>
      <c r="D17">
        <v>5.5E-2</v>
      </c>
      <c r="E17">
        <v>5.8999999999999997E-2</v>
      </c>
      <c r="F17">
        <v>2.8000000000000001E-2</v>
      </c>
      <c r="G17">
        <f t="shared" si="0"/>
        <v>0.38180100000000006</v>
      </c>
      <c r="I17">
        <f t="shared" si="1"/>
        <v>0.2943517216033657</v>
      </c>
      <c r="J17">
        <v>35</v>
      </c>
    </row>
    <row r="18" spans="1:10">
      <c r="A18" s="1" t="s">
        <v>16</v>
      </c>
      <c r="B18" s="6">
        <v>0.47499999999999998</v>
      </c>
      <c r="C18">
        <v>4.8000000000000001E-2</v>
      </c>
      <c r="D18">
        <v>0.32700000000000001</v>
      </c>
      <c r="E18">
        <v>0.112</v>
      </c>
      <c r="F18">
        <v>2.9000000000000001E-2</v>
      </c>
      <c r="G18">
        <f t="shared" si="0"/>
        <v>0.65175700000000003</v>
      </c>
      <c r="I18">
        <f t="shared" si="1"/>
        <v>0.86453594224570895</v>
      </c>
      <c r="J18">
        <v>34</v>
      </c>
    </row>
    <row r="19" spans="1:10">
      <c r="A19" s="1" t="s">
        <v>17</v>
      </c>
      <c r="B19" s="6">
        <v>0.66300000000000003</v>
      </c>
      <c r="C19">
        <v>0.113</v>
      </c>
      <c r="D19">
        <v>0.17</v>
      </c>
      <c r="E19">
        <v>0.03</v>
      </c>
      <c r="F19">
        <v>2.1000000000000001E-2</v>
      </c>
      <c r="G19">
        <f t="shared" si="0"/>
        <v>0.51742099999999991</v>
      </c>
      <c r="I19">
        <f t="shared" si="1"/>
        <v>0.58079982427015031</v>
      </c>
      <c r="J19">
        <v>33</v>
      </c>
    </row>
    <row r="20" spans="1:10">
      <c r="A20" s="1" t="s">
        <v>18</v>
      </c>
      <c r="B20" s="6">
        <v>0.748</v>
      </c>
      <c r="C20">
        <v>0.18</v>
      </c>
      <c r="D20">
        <v>2.7E-2</v>
      </c>
      <c r="E20">
        <v>2.1999999999999999E-2</v>
      </c>
      <c r="F20">
        <v>2.1000000000000001E-2</v>
      </c>
      <c r="G20">
        <f t="shared" si="0"/>
        <v>0.40644199999999997</v>
      </c>
      <c r="I20">
        <f t="shared" si="1"/>
        <v>0.34639690445111843</v>
      </c>
      <c r="J20">
        <v>32</v>
      </c>
    </row>
    <row r="21" spans="1:10">
      <c r="A21" s="1" t="s">
        <v>19</v>
      </c>
      <c r="B21" s="6">
        <v>0.59199999999999997</v>
      </c>
      <c r="C21">
        <v>0.28399999999999997</v>
      </c>
      <c r="D21">
        <v>4.9000000000000002E-2</v>
      </c>
      <c r="E21">
        <v>4.8000000000000001E-2</v>
      </c>
      <c r="F21">
        <v>2.5000000000000001E-2</v>
      </c>
      <c r="G21">
        <f t="shared" si="0"/>
        <v>0.56355000000000011</v>
      </c>
      <c r="I21">
        <f t="shared" si="1"/>
        <v>0.67823062008135948</v>
      </c>
      <c r="J21">
        <v>31</v>
      </c>
    </row>
    <row r="22" spans="1:10">
      <c r="A22" s="1" t="s">
        <v>20</v>
      </c>
      <c r="B22" s="6">
        <v>0.65300000000000002</v>
      </c>
      <c r="C22">
        <v>5.5E-2</v>
      </c>
      <c r="D22">
        <v>0.22800000000000001</v>
      </c>
      <c r="E22">
        <v>3.6999999999999998E-2</v>
      </c>
      <c r="F22">
        <v>2.3E-2</v>
      </c>
      <c r="G22">
        <f t="shared" si="0"/>
        <v>0.51668399999999992</v>
      </c>
      <c r="I22">
        <f t="shared" si="1"/>
        <v>0.57924317885158805</v>
      </c>
      <c r="J22">
        <v>30</v>
      </c>
    </row>
    <row r="23" spans="1:10">
      <c r="A23" s="1" t="s">
        <v>21</v>
      </c>
      <c r="B23" s="6">
        <v>0.86599999999999999</v>
      </c>
      <c r="C23">
        <v>8.2000000000000003E-2</v>
      </c>
      <c r="D23">
        <v>1.4E-2</v>
      </c>
      <c r="E23">
        <v>1.9E-2</v>
      </c>
      <c r="F23">
        <v>1.7999999999999999E-2</v>
      </c>
      <c r="G23">
        <f t="shared" si="0"/>
        <v>0.24243900000000018</v>
      </c>
      <c r="I23">
        <f t="shared" si="1"/>
        <v>0</v>
      </c>
      <c r="J23">
        <v>29</v>
      </c>
    </row>
    <row r="24" spans="1:10">
      <c r="A24" s="1" t="s">
        <v>22</v>
      </c>
      <c r="B24" s="6">
        <v>0.60199999999999998</v>
      </c>
      <c r="C24">
        <v>0.23499999999999999</v>
      </c>
      <c r="D24">
        <v>0.10199999999999999</v>
      </c>
      <c r="E24">
        <v>3.4000000000000002E-2</v>
      </c>
      <c r="F24">
        <v>2.4E-2</v>
      </c>
      <c r="G24">
        <f t="shared" si="0"/>
        <v>0.57023500000000005</v>
      </c>
      <c r="I24">
        <f t="shared" si="1"/>
        <v>0.69235026000413957</v>
      </c>
      <c r="J24">
        <v>28</v>
      </c>
    </row>
    <row r="25" spans="1:10">
      <c r="A25" s="1" t="s">
        <v>23</v>
      </c>
      <c r="B25" s="6">
        <v>0.755</v>
      </c>
      <c r="C25">
        <v>2.7E-2</v>
      </c>
      <c r="D25">
        <v>0.112</v>
      </c>
      <c r="E25">
        <v>5.8000000000000003E-2</v>
      </c>
      <c r="F25">
        <v>3.6999999999999998E-2</v>
      </c>
      <c r="G25">
        <f t="shared" si="0"/>
        <v>0.41196900000000003</v>
      </c>
      <c r="I25">
        <f t="shared" si="1"/>
        <v>0.35807068902153089</v>
      </c>
      <c r="J25">
        <v>27</v>
      </c>
    </row>
    <row r="26" spans="1:10">
      <c r="A26" s="1" t="s">
        <v>24</v>
      </c>
      <c r="B26" s="6">
        <v>0.35399999999999998</v>
      </c>
      <c r="C26">
        <v>6.2E-2</v>
      </c>
      <c r="D26">
        <v>0.54400000000000004</v>
      </c>
      <c r="E26">
        <v>2.1000000000000001E-2</v>
      </c>
      <c r="F26">
        <v>1.4999999999999999E-2</v>
      </c>
      <c r="G26">
        <f t="shared" si="0"/>
        <v>0.57423800000000003</v>
      </c>
      <c r="I26">
        <f t="shared" si="1"/>
        <v>0.70080514685692774</v>
      </c>
      <c r="J26">
        <v>26</v>
      </c>
    </row>
    <row r="27" spans="1:10">
      <c r="A27" s="1" t="s">
        <v>25</v>
      </c>
      <c r="B27" s="6">
        <v>0.51500000000000001</v>
      </c>
      <c r="C27">
        <v>0.154</v>
      </c>
      <c r="D27">
        <v>0.26700000000000002</v>
      </c>
      <c r="E27">
        <v>3.9E-2</v>
      </c>
      <c r="F27">
        <v>2.3E-2</v>
      </c>
      <c r="G27">
        <f t="shared" si="0"/>
        <v>0.63772000000000006</v>
      </c>
      <c r="I27">
        <f t="shared" si="1"/>
        <v>0.83488786661428549</v>
      </c>
      <c r="J27">
        <v>25</v>
      </c>
    </row>
    <row r="28" spans="1:10">
      <c r="A28" s="1" t="s">
        <v>26</v>
      </c>
      <c r="B28" s="6">
        <v>0.54700000000000004</v>
      </c>
      <c r="C28">
        <v>6.8000000000000005E-2</v>
      </c>
      <c r="D28">
        <v>0.20599999999999999</v>
      </c>
      <c r="E28">
        <v>0.123</v>
      </c>
      <c r="F28">
        <v>4.4999999999999998E-2</v>
      </c>
      <c r="G28">
        <f t="shared" si="0"/>
        <v>0.63657699999999995</v>
      </c>
      <c r="I28">
        <f t="shared" si="1"/>
        <v>0.83247369332606724</v>
      </c>
      <c r="J28">
        <v>24</v>
      </c>
    </row>
    <row r="29" spans="1:10">
      <c r="A29" s="1" t="s">
        <v>27</v>
      </c>
      <c r="B29" s="6">
        <v>0.81200000000000006</v>
      </c>
      <c r="C29">
        <v>0.12</v>
      </c>
      <c r="D29">
        <v>2.7E-2</v>
      </c>
      <c r="E29">
        <v>0.02</v>
      </c>
      <c r="F29">
        <v>1.9E-2</v>
      </c>
      <c r="G29">
        <f t="shared" si="0"/>
        <v>0.32476600000000011</v>
      </c>
      <c r="I29">
        <f t="shared" si="1"/>
        <v>0.17388595301761087</v>
      </c>
      <c r="J29">
        <v>23</v>
      </c>
    </row>
    <row r="30" spans="1:10">
      <c r="A30" s="1" t="s">
        <v>28</v>
      </c>
      <c r="B30" s="6">
        <v>0.71299999999999997</v>
      </c>
      <c r="C30">
        <v>0.19900000000000001</v>
      </c>
      <c r="D30">
        <v>0.05</v>
      </c>
      <c r="E30">
        <v>0.02</v>
      </c>
      <c r="F30">
        <v>1.6E-2</v>
      </c>
      <c r="G30">
        <f t="shared" si="0"/>
        <v>0.44887400000000011</v>
      </c>
      <c r="I30">
        <f t="shared" si="1"/>
        <v>0.43601912751819599</v>
      </c>
      <c r="J30">
        <v>22</v>
      </c>
    </row>
    <row r="31" spans="1:10">
      <c r="A31" s="1" t="s">
        <v>29</v>
      </c>
      <c r="B31" s="6">
        <v>0.73799999999999999</v>
      </c>
      <c r="C31">
        <v>0.123</v>
      </c>
      <c r="D31">
        <v>8.4000000000000005E-2</v>
      </c>
      <c r="E31">
        <v>2.4E-2</v>
      </c>
      <c r="F31">
        <v>2.4E-2</v>
      </c>
      <c r="G31">
        <f t="shared" si="0"/>
        <v>0.43201900000000004</v>
      </c>
      <c r="I31">
        <f t="shared" si="1"/>
        <v>0.40041904810182172</v>
      </c>
      <c r="J31">
        <v>21</v>
      </c>
    </row>
    <row r="32" spans="1:10">
      <c r="A32" s="1" t="s">
        <v>30</v>
      </c>
      <c r="B32" s="6">
        <v>0.46600000000000003</v>
      </c>
      <c r="C32">
        <v>0.10299999999999999</v>
      </c>
      <c r="D32">
        <v>0.29799999999999999</v>
      </c>
      <c r="E32">
        <v>8.7999999999999995E-2</v>
      </c>
      <c r="F32">
        <v>3.4000000000000002E-2</v>
      </c>
      <c r="G32">
        <f t="shared" si="0"/>
        <v>0.67453099999999999</v>
      </c>
      <c r="I32">
        <f t="shared" si="1"/>
        <v>0.91263776417561127</v>
      </c>
      <c r="J32">
        <v>20</v>
      </c>
    </row>
    <row r="33" spans="1:10">
      <c r="A33" s="1" t="s">
        <v>31</v>
      </c>
      <c r="B33" s="6">
        <v>0.751</v>
      </c>
      <c r="C33">
        <v>0.14699999999999999</v>
      </c>
      <c r="D33">
        <v>3.7999999999999999E-2</v>
      </c>
      <c r="E33">
        <v>3.3000000000000002E-2</v>
      </c>
      <c r="F33">
        <v>0.03</v>
      </c>
      <c r="G33">
        <f t="shared" si="0"/>
        <v>0.41095700000000002</v>
      </c>
      <c r="I33">
        <f t="shared" si="1"/>
        <v>0.35593320576022142</v>
      </c>
      <c r="J33">
        <v>19</v>
      </c>
    </row>
    <row r="34" spans="1:10">
      <c r="A34" s="1" t="s">
        <v>32</v>
      </c>
      <c r="B34" s="6">
        <v>0.73799999999999999</v>
      </c>
      <c r="C34">
        <v>0.15</v>
      </c>
      <c r="D34">
        <v>6.4000000000000001E-2</v>
      </c>
      <c r="E34">
        <v>2.1000000000000001E-2</v>
      </c>
      <c r="F34">
        <v>2.4E-2</v>
      </c>
      <c r="G34">
        <f t="shared" ref="G34:G51" si="2">1-((B34*B34)+(C34*C34)+(D34*D34)+(E34*E34)+(F34*F34))</f>
        <v>0.42774299999999998</v>
      </c>
      <c r="I34">
        <f t="shared" si="1"/>
        <v>0.39138754768150619</v>
      </c>
      <c r="J34">
        <v>18</v>
      </c>
    </row>
    <row r="35" spans="1:10">
      <c r="A35" s="1" t="s">
        <v>33</v>
      </c>
      <c r="B35" s="6">
        <v>0.34300000000000003</v>
      </c>
      <c r="C35">
        <v>2.4E-2</v>
      </c>
      <c r="D35">
        <v>0.27800000000000002</v>
      </c>
      <c r="E35">
        <v>0.32</v>
      </c>
      <c r="F35">
        <v>3.1E-2</v>
      </c>
      <c r="G35">
        <f t="shared" si="2"/>
        <v>0.70113000000000003</v>
      </c>
      <c r="I35">
        <f t="shared" si="1"/>
        <v>0.96881851246372386</v>
      </c>
      <c r="J35">
        <v>17</v>
      </c>
    </row>
    <row r="36" spans="1:10">
      <c r="A36" s="1" t="s">
        <v>34</v>
      </c>
      <c r="B36" s="6">
        <v>0.53900000000000003</v>
      </c>
      <c r="C36">
        <v>7.0999999999999994E-2</v>
      </c>
      <c r="D36">
        <v>0.31900000000000001</v>
      </c>
      <c r="E36">
        <v>4.8000000000000001E-2</v>
      </c>
      <c r="F36">
        <v>2.1000000000000001E-2</v>
      </c>
      <c r="G36">
        <f t="shared" si="2"/>
        <v>0.59993199999999991</v>
      </c>
      <c r="I36">
        <f t="shared" si="1"/>
        <v>0.75507441060799951</v>
      </c>
      <c r="J36">
        <v>16</v>
      </c>
    </row>
    <row r="37" spans="1:10">
      <c r="A37" s="1" t="s">
        <v>35</v>
      </c>
      <c r="B37" s="6">
        <v>0.73399999999999999</v>
      </c>
      <c r="C37">
        <v>0.155</v>
      </c>
      <c r="D37">
        <v>6.8000000000000005E-2</v>
      </c>
      <c r="E37">
        <v>2.4E-2</v>
      </c>
      <c r="F37">
        <v>1.7999999999999999E-2</v>
      </c>
      <c r="G37">
        <f t="shared" si="2"/>
        <v>0.43169500000000005</v>
      </c>
      <c r="I37">
        <f t="shared" si="1"/>
        <v>0.39973471551618511</v>
      </c>
      <c r="J37">
        <v>15</v>
      </c>
    </row>
    <row r="38" spans="1:10">
      <c r="A38" s="1" t="s">
        <v>36</v>
      </c>
      <c r="B38" s="6">
        <v>0.56599999999999995</v>
      </c>
      <c r="C38">
        <v>0.30299999999999999</v>
      </c>
      <c r="D38">
        <v>5.8000000000000003E-2</v>
      </c>
      <c r="E38">
        <v>3.6999999999999998E-2</v>
      </c>
      <c r="F38">
        <v>3.3000000000000002E-2</v>
      </c>
      <c r="G38">
        <f t="shared" si="2"/>
        <v>0.58201300000000011</v>
      </c>
      <c r="I38">
        <f t="shared" si="1"/>
        <v>0.71722701677459688</v>
      </c>
      <c r="J38">
        <v>14</v>
      </c>
    </row>
    <row r="39" spans="1:10">
      <c r="A39" s="1" t="s">
        <v>37</v>
      </c>
      <c r="B39" s="6">
        <v>0.78700000000000003</v>
      </c>
      <c r="C39">
        <v>4.3999999999999997E-2</v>
      </c>
      <c r="D39">
        <v>0.109</v>
      </c>
      <c r="E39">
        <v>2.8000000000000001E-2</v>
      </c>
      <c r="F39">
        <v>2.9000000000000001E-2</v>
      </c>
      <c r="G39">
        <f t="shared" si="2"/>
        <v>0.36518899999999987</v>
      </c>
      <c r="I39">
        <f t="shared" si="1"/>
        <v>0.25926489162621863</v>
      </c>
      <c r="J39">
        <v>13</v>
      </c>
    </row>
    <row r="40" spans="1:10">
      <c r="A40" s="1" t="s">
        <v>38</v>
      </c>
      <c r="B40" s="6">
        <v>0.68300000000000005</v>
      </c>
      <c r="C40">
        <v>0.16400000000000001</v>
      </c>
      <c r="D40">
        <v>9.9000000000000005E-2</v>
      </c>
      <c r="E40">
        <v>0.03</v>
      </c>
      <c r="F40">
        <v>0.02</v>
      </c>
      <c r="G40">
        <f t="shared" si="2"/>
        <v>0.49551400000000001</v>
      </c>
      <c r="I40">
        <f t="shared" si="1"/>
        <v>0.53452922564810912</v>
      </c>
      <c r="J40">
        <v>12</v>
      </c>
    </row>
    <row r="41" spans="1:10">
      <c r="A41" s="1" t="s">
        <v>39</v>
      </c>
      <c r="B41" s="6">
        <v>0.65100000000000002</v>
      </c>
      <c r="C41">
        <v>0.20799999999999999</v>
      </c>
      <c r="D41">
        <v>7.3999999999999996E-2</v>
      </c>
      <c r="E41">
        <v>3.5000000000000003E-2</v>
      </c>
      <c r="F41">
        <v>2.8000000000000001E-2</v>
      </c>
      <c r="G41">
        <f t="shared" si="2"/>
        <v>0.52544999999999997</v>
      </c>
      <c r="I41">
        <f t="shared" si="1"/>
        <v>0.59775817714075674</v>
      </c>
      <c r="J41">
        <v>11</v>
      </c>
    </row>
    <row r="42" spans="1:10">
      <c r="A42" s="1" t="s">
        <v>40</v>
      </c>
      <c r="B42" s="6">
        <v>0.45300000000000001</v>
      </c>
      <c r="C42">
        <v>0.45800000000000002</v>
      </c>
      <c r="D42">
        <v>5.1999999999999998E-2</v>
      </c>
      <c r="E42">
        <v>1.9E-2</v>
      </c>
      <c r="F42">
        <v>1.6E-2</v>
      </c>
      <c r="G42">
        <f t="shared" si="2"/>
        <v>0.58170600000000006</v>
      </c>
      <c r="I42">
        <f t="shared" si="1"/>
        <v>0.71657859052832995</v>
      </c>
      <c r="J42">
        <v>10</v>
      </c>
    </row>
    <row r="43" spans="1:10">
      <c r="A43" s="1" t="s">
        <v>41</v>
      </c>
      <c r="B43" s="6">
        <v>0.66500000000000004</v>
      </c>
      <c r="C43">
        <v>9.9000000000000005E-2</v>
      </c>
      <c r="D43">
        <v>0.11899999999999999</v>
      </c>
      <c r="E43">
        <v>0.03</v>
      </c>
      <c r="F43">
        <v>5.3999999999999999E-2</v>
      </c>
      <c r="G43">
        <f t="shared" si="2"/>
        <v>0.52999700000000005</v>
      </c>
      <c r="I43">
        <f t="shared" si="1"/>
        <v>0.60736206685337946</v>
      </c>
      <c r="J43">
        <v>9</v>
      </c>
    </row>
    <row r="44" spans="1:10">
      <c r="A44" s="1" t="s">
        <v>42</v>
      </c>
      <c r="B44" s="6">
        <v>0.78300000000000003</v>
      </c>
      <c r="C44">
        <v>0.13500000000000001</v>
      </c>
      <c r="D44">
        <v>4.2000000000000003E-2</v>
      </c>
      <c r="E44">
        <v>1.7000000000000001E-2</v>
      </c>
      <c r="F44">
        <v>2.1000000000000001E-2</v>
      </c>
      <c r="G44">
        <f t="shared" si="2"/>
        <v>0.36619199999999996</v>
      </c>
      <c r="I44">
        <f t="shared" si="1"/>
        <v>0.26138336564903836</v>
      </c>
      <c r="J44">
        <v>8</v>
      </c>
    </row>
    <row r="45" spans="1:10">
      <c r="A45" s="1" t="s">
        <v>43</v>
      </c>
      <c r="B45" s="6">
        <v>0.59399999999999997</v>
      </c>
      <c r="C45">
        <v>0.29699999999999999</v>
      </c>
      <c r="D45">
        <v>5.2999999999999999E-2</v>
      </c>
      <c r="E45">
        <v>0.03</v>
      </c>
      <c r="F45">
        <v>2.1999999999999999E-2</v>
      </c>
      <c r="G45">
        <f t="shared" si="2"/>
        <v>0.55476199999999998</v>
      </c>
      <c r="I45">
        <f t="shared" si="1"/>
        <v>0.65966915476477095</v>
      </c>
      <c r="J45">
        <v>7</v>
      </c>
    </row>
    <row r="46" spans="1:10">
      <c r="A46" s="1" t="s">
        <v>44</v>
      </c>
      <c r="B46" s="6">
        <v>0.52900000000000003</v>
      </c>
      <c r="C46">
        <v>0.34</v>
      </c>
      <c r="D46">
        <v>8.2000000000000003E-2</v>
      </c>
      <c r="E46">
        <v>2.7E-2</v>
      </c>
      <c r="F46">
        <v>1.7999999999999999E-2</v>
      </c>
      <c r="G46">
        <f t="shared" si="2"/>
        <v>0.59678199999999992</v>
      </c>
      <c r="I46">
        <f t="shared" si="1"/>
        <v>0.74842117713653233</v>
      </c>
      <c r="J46">
        <v>6</v>
      </c>
    </row>
    <row r="47" spans="1:10">
      <c r="A47" s="1" t="s">
        <v>45</v>
      </c>
      <c r="B47" s="6">
        <v>0.70399999999999996</v>
      </c>
      <c r="C47">
        <v>0.1</v>
      </c>
      <c r="D47">
        <v>0.13200000000000001</v>
      </c>
      <c r="E47">
        <v>4.2000000000000003E-2</v>
      </c>
      <c r="F47">
        <v>0.02</v>
      </c>
      <c r="G47">
        <f t="shared" si="2"/>
        <v>0.47479600000000011</v>
      </c>
      <c r="I47">
        <f t="shared" si="1"/>
        <v>0.49076995864434553</v>
      </c>
      <c r="J47">
        <v>5</v>
      </c>
    </row>
    <row r="48" spans="1:10">
      <c r="A48" s="1" t="s">
        <v>46</v>
      </c>
      <c r="B48" s="6">
        <v>0.627</v>
      </c>
      <c r="C48">
        <v>0.20100000000000001</v>
      </c>
      <c r="D48">
        <v>0.10299999999999999</v>
      </c>
      <c r="E48">
        <v>4.4999999999999998E-2</v>
      </c>
      <c r="F48">
        <v>2.1000000000000001E-2</v>
      </c>
      <c r="G48">
        <f t="shared" si="2"/>
        <v>0.55339499999999997</v>
      </c>
      <c r="I48">
        <f t="shared" si="1"/>
        <v>0.65678186265191518</v>
      </c>
      <c r="J48">
        <v>4</v>
      </c>
    </row>
    <row r="49" spans="1:10">
      <c r="A49" s="1" t="s">
        <v>47</v>
      </c>
      <c r="B49" s="6">
        <v>0.64500000000000002</v>
      </c>
      <c r="C49">
        <v>0.28299999999999997</v>
      </c>
      <c r="D49">
        <v>4.2999999999999997E-2</v>
      </c>
      <c r="E49">
        <v>1.4E-2</v>
      </c>
      <c r="F49">
        <v>1.2999999999999999E-2</v>
      </c>
      <c r="G49">
        <f t="shared" si="2"/>
        <v>0.50167200000000012</v>
      </c>
      <c r="I49">
        <f t="shared" si="1"/>
        <v>0.54753576905042511</v>
      </c>
      <c r="J49">
        <v>3</v>
      </c>
    </row>
    <row r="50" spans="1:10">
      <c r="A50" s="1" t="s">
        <v>48</v>
      </c>
      <c r="B50" s="6">
        <v>0.79</v>
      </c>
      <c r="C50">
        <v>0.11799999999999999</v>
      </c>
      <c r="D50">
        <v>4.2999999999999997E-2</v>
      </c>
      <c r="E50">
        <v>2.5000000000000001E-2</v>
      </c>
      <c r="F50">
        <v>1.7000000000000001E-2</v>
      </c>
      <c r="G50">
        <f t="shared" si="2"/>
        <v>0.35921299999999989</v>
      </c>
      <c r="I50">
        <f t="shared" si="1"/>
        <v>0.24664275726892101</v>
      </c>
      <c r="J50">
        <v>2</v>
      </c>
    </row>
    <row r="51" spans="1:10">
      <c r="A51" s="3" t="s">
        <v>49</v>
      </c>
      <c r="B51" s="6">
        <v>0.74199999999999999</v>
      </c>
      <c r="C51">
        <v>1.4E-2</v>
      </c>
      <c r="D51">
        <v>0.17</v>
      </c>
      <c r="E51">
        <v>3.4000000000000002E-2</v>
      </c>
      <c r="F51">
        <v>0.02</v>
      </c>
      <c r="G51">
        <f t="shared" si="2"/>
        <v>0.41878400000000005</v>
      </c>
      <c r="I51">
        <f t="shared" si="1"/>
        <v>0.37246490683360978</v>
      </c>
      <c r="J51">
        <v>1</v>
      </c>
    </row>
  </sheetData>
  <sortState ref="A2:J51">
    <sortCondition descending="1" ref="J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D2:D51"/>
    </sheetView>
  </sheetViews>
  <sheetFormatPr baseColWidth="10" defaultRowHeight="15" x14ac:dyDescent="0"/>
  <cols>
    <col min="1" max="1" width="39.83203125" customWidth="1"/>
    <col min="2" max="2" width="20" customWidth="1"/>
    <col min="3" max="3" width="13.83203125" customWidth="1"/>
    <col min="4" max="4" width="13" customWidth="1"/>
    <col min="5" max="5" width="19.33203125" customWidth="1"/>
  </cols>
  <sheetData>
    <row r="1" spans="1:5">
      <c r="A1" s="4" t="s">
        <v>50</v>
      </c>
      <c r="B1" s="8" t="s">
        <v>60</v>
      </c>
      <c r="C1" s="8" t="s">
        <v>59</v>
      </c>
      <c r="D1" s="8" t="s">
        <v>57</v>
      </c>
      <c r="E1" s="10" t="s">
        <v>51</v>
      </c>
    </row>
    <row r="2" spans="1:5">
      <c r="A2" s="1" t="s">
        <v>0</v>
      </c>
      <c r="B2">
        <v>0.34699999999999998</v>
      </c>
      <c r="C2">
        <f>MAX(B2:B51)</f>
        <v>0.48199999999999998</v>
      </c>
      <c r="D2">
        <f>(B2-$C$3)/($C$2-$C$3)</f>
        <v>0.52961672473867594</v>
      </c>
      <c r="E2" s="9">
        <v>50</v>
      </c>
    </row>
    <row r="3" spans="1:5">
      <c r="A3" s="1" t="s">
        <v>1</v>
      </c>
      <c r="B3">
        <v>0.318</v>
      </c>
      <c r="C3">
        <f>MIN(B2:B51)</f>
        <v>0.19500000000000001</v>
      </c>
      <c r="D3">
        <f t="shared" ref="D3:D51" si="0">(B3-$C$3)/($C$2-$C$3)</f>
        <v>0.4285714285714286</v>
      </c>
      <c r="E3" s="9">
        <v>49</v>
      </c>
    </row>
    <row r="4" spans="1:5">
      <c r="A4" s="1" t="s">
        <v>2</v>
      </c>
      <c r="B4">
        <v>0.34799999999999998</v>
      </c>
      <c r="D4">
        <f t="shared" si="0"/>
        <v>0.5331010452961672</v>
      </c>
      <c r="E4" s="9">
        <v>48</v>
      </c>
    </row>
    <row r="5" spans="1:5">
      <c r="A5" s="1" t="s">
        <v>3</v>
      </c>
      <c r="B5">
        <v>0.316</v>
      </c>
      <c r="D5">
        <f t="shared" si="0"/>
        <v>0.42160278745644603</v>
      </c>
      <c r="E5" s="9">
        <v>47</v>
      </c>
    </row>
    <row r="6" spans="1:5">
      <c r="A6" s="1" t="s">
        <v>4</v>
      </c>
      <c r="B6">
        <v>0.29599999999999999</v>
      </c>
      <c r="D6">
        <f t="shared" si="0"/>
        <v>0.35191637630662015</v>
      </c>
      <c r="E6" s="9">
        <v>46</v>
      </c>
    </row>
    <row r="7" spans="1:5">
      <c r="A7" s="1" t="s">
        <v>5</v>
      </c>
      <c r="B7">
        <v>0.34</v>
      </c>
      <c r="D7">
        <f t="shared" si="0"/>
        <v>0.505226480836237</v>
      </c>
      <c r="E7" s="9">
        <v>45</v>
      </c>
    </row>
    <row r="8" spans="1:5">
      <c r="A8" s="1" t="s">
        <v>6</v>
      </c>
      <c r="B8">
        <v>0.48199999999999998</v>
      </c>
      <c r="D8">
        <f t="shared" si="0"/>
        <v>1</v>
      </c>
      <c r="E8" s="9">
        <v>44</v>
      </c>
    </row>
    <row r="9" spans="1:5">
      <c r="A9" s="1" t="s">
        <v>7</v>
      </c>
      <c r="B9">
        <v>0.29399999999999998</v>
      </c>
      <c r="D9">
        <f t="shared" si="0"/>
        <v>0.34494773519163757</v>
      </c>
      <c r="E9" s="9">
        <v>43</v>
      </c>
    </row>
    <row r="10" spans="1:5">
      <c r="A10" s="1" t="s">
        <v>8</v>
      </c>
      <c r="B10">
        <v>0.35299999999999998</v>
      </c>
      <c r="D10">
        <f t="shared" si="0"/>
        <v>0.55052264808362361</v>
      </c>
      <c r="E10" s="9">
        <v>42</v>
      </c>
    </row>
    <row r="11" spans="1:5">
      <c r="A11" s="1" t="s">
        <v>9</v>
      </c>
      <c r="B11">
        <v>0.42899999999999999</v>
      </c>
      <c r="D11">
        <f t="shared" si="0"/>
        <v>0.81533101045296164</v>
      </c>
      <c r="E11" s="9">
        <v>41</v>
      </c>
    </row>
    <row r="12" spans="1:5">
      <c r="A12" s="1" t="s">
        <v>10</v>
      </c>
      <c r="B12">
        <v>0.45</v>
      </c>
      <c r="D12">
        <f t="shared" si="0"/>
        <v>0.88850174216027888</v>
      </c>
      <c r="E12" s="9">
        <v>40</v>
      </c>
    </row>
    <row r="13" spans="1:5">
      <c r="A13" s="1" t="s">
        <v>11</v>
      </c>
      <c r="B13">
        <v>0.19500000000000001</v>
      </c>
      <c r="D13">
        <f t="shared" si="0"/>
        <v>0</v>
      </c>
      <c r="E13" s="9">
        <v>39</v>
      </c>
    </row>
    <row r="14" spans="1:5">
      <c r="A14" s="1" t="s">
        <v>12</v>
      </c>
      <c r="B14">
        <v>0.29199999999999998</v>
      </c>
      <c r="D14">
        <f t="shared" si="0"/>
        <v>0.337979094076655</v>
      </c>
      <c r="E14" s="9">
        <v>38</v>
      </c>
    </row>
    <row r="15" spans="1:5">
      <c r="A15" s="1" t="s">
        <v>13</v>
      </c>
      <c r="B15">
        <v>0.28199999999999997</v>
      </c>
      <c r="D15">
        <f t="shared" si="0"/>
        <v>0.30313588850174206</v>
      </c>
      <c r="E15" s="9">
        <v>37</v>
      </c>
    </row>
    <row r="16" spans="1:5">
      <c r="A16" s="1" t="s">
        <v>14</v>
      </c>
      <c r="B16">
        <v>0.377</v>
      </c>
      <c r="D16">
        <f t="shared" si="0"/>
        <v>0.63414634146341464</v>
      </c>
      <c r="E16" s="9">
        <v>36</v>
      </c>
    </row>
    <row r="17" spans="1:5">
      <c r="A17" s="2" t="s">
        <v>15</v>
      </c>
      <c r="B17">
        <v>0.39500000000000002</v>
      </c>
      <c r="D17">
        <f t="shared" si="0"/>
        <v>0.69686411149825789</v>
      </c>
      <c r="E17" s="9">
        <v>35</v>
      </c>
    </row>
    <row r="18" spans="1:5">
      <c r="A18" s="1" t="s">
        <v>16</v>
      </c>
      <c r="B18">
        <v>0.34799999999999998</v>
      </c>
      <c r="D18">
        <f t="shared" si="0"/>
        <v>0.5331010452961672</v>
      </c>
      <c r="E18" s="9">
        <v>34</v>
      </c>
    </row>
    <row r="19" spans="1:5">
      <c r="A19" s="1" t="s">
        <v>17</v>
      </c>
      <c r="B19">
        <v>0.27100000000000002</v>
      </c>
      <c r="D19">
        <f t="shared" si="0"/>
        <v>0.26480836236933802</v>
      </c>
      <c r="E19" s="9">
        <v>33</v>
      </c>
    </row>
    <row r="20" spans="1:5">
      <c r="A20" s="1" t="s">
        <v>18</v>
      </c>
      <c r="B20">
        <v>0.308</v>
      </c>
      <c r="D20">
        <f t="shared" si="0"/>
        <v>0.39372822299651566</v>
      </c>
      <c r="E20" s="9">
        <v>32</v>
      </c>
    </row>
    <row r="21" spans="1:5">
      <c r="A21" s="1" t="s">
        <v>19</v>
      </c>
      <c r="B21">
        <v>0.36399999999999999</v>
      </c>
      <c r="D21">
        <f t="shared" si="0"/>
        <v>0.58885017421602781</v>
      </c>
      <c r="E21" s="9">
        <v>31</v>
      </c>
    </row>
    <row r="22" spans="1:5">
      <c r="A22" s="1" t="s">
        <v>20</v>
      </c>
      <c r="B22">
        <v>0.39900000000000002</v>
      </c>
      <c r="D22">
        <f t="shared" si="0"/>
        <v>0.71080139372822315</v>
      </c>
      <c r="E22" s="9">
        <v>30</v>
      </c>
    </row>
    <row r="23" spans="1:5">
      <c r="A23" s="1" t="s">
        <v>21</v>
      </c>
      <c r="B23">
        <v>0.30499999999999999</v>
      </c>
      <c r="D23">
        <f t="shared" si="0"/>
        <v>0.38327526132404177</v>
      </c>
      <c r="E23" s="9">
        <v>29</v>
      </c>
    </row>
    <row r="24" spans="1:5">
      <c r="A24" s="1" t="s">
        <v>22</v>
      </c>
      <c r="B24">
        <v>0.33400000000000002</v>
      </c>
      <c r="D24">
        <f t="shared" si="0"/>
        <v>0.48432055749128927</v>
      </c>
      <c r="E24" s="9">
        <v>28</v>
      </c>
    </row>
    <row r="25" spans="1:5">
      <c r="A25" s="1" t="s">
        <v>23</v>
      </c>
      <c r="B25">
        <v>0.35099999999999998</v>
      </c>
      <c r="D25">
        <f t="shared" si="0"/>
        <v>0.54355400696864109</v>
      </c>
      <c r="E25" s="9">
        <v>27</v>
      </c>
    </row>
    <row r="26" spans="1:5">
      <c r="A26" s="1" t="s">
        <v>24</v>
      </c>
      <c r="B26">
        <v>0.26500000000000001</v>
      </c>
      <c r="D26">
        <f t="shared" si="0"/>
        <v>0.24390243902439029</v>
      </c>
      <c r="E26" s="9">
        <v>26</v>
      </c>
    </row>
    <row r="27" spans="1:5">
      <c r="A27" s="1" t="s">
        <v>25</v>
      </c>
      <c r="B27">
        <v>0.27800000000000002</v>
      </c>
      <c r="D27">
        <f t="shared" si="0"/>
        <v>0.28919860627177707</v>
      </c>
      <c r="E27" s="9">
        <v>25</v>
      </c>
    </row>
    <row r="28" spans="1:5">
      <c r="A28" s="1" t="s">
        <v>26</v>
      </c>
      <c r="B28">
        <v>0.30299999999999999</v>
      </c>
      <c r="D28">
        <f t="shared" si="0"/>
        <v>0.37630662020905919</v>
      </c>
      <c r="E28" s="9">
        <v>24</v>
      </c>
    </row>
    <row r="29" spans="1:5">
      <c r="A29" s="1" t="s">
        <v>27</v>
      </c>
      <c r="B29">
        <v>0.29599999999999999</v>
      </c>
      <c r="D29">
        <f t="shared" si="0"/>
        <v>0.35191637630662015</v>
      </c>
      <c r="E29" s="9">
        <v>23</v>
      </c>
    </row>
    <row r="30" spans="1:5">
      <c r="A30" s="1" t="s">
        <v>28</v>
      </c>
      <c r="B30">
        <v>0.28499999999999998</v>
      </c>
      <c r="D30">
        <f t="shared" si="0"/>
        <v>0.31358885017421595</v>
      </c>
      <c r="E30" s="9">
        <v>22</v>
      </c>
    </row>
    <row r="31" spans="1:5">
      <c r="A31" s="1" t="s">
        <v>29</v>
      </c>
      <c r="B31">
        <v>0.33500000000000002</v>
      </c>
      <c r="D31">
        <f t="shared" si="0"/>
        <v>0.48780487804878059</v>
      </c>
      <c r="E31" s="9">
        <v>21</v>
      </c>
    </row>
    <row r="32" spans="1:5">
      <c r="A32" s="1" t="s">
        <v>30</v>
      </c>
      <c r="B32">
        <v>0.221</v>
      </c>
      <c r="D32">
        <f t="shared" si="0"/>
        <v>9.059233449477351E-2</v>
      </c>
      <c r="E32" s="9">
        <v>20</v>
      </c>
    </row>
    <row r="33" spans="1:5">
      <c r="A33" s="1" t="s">
        <v>31</v>
      </c>
      <c r="B33">
        <v>0.34100000000000003</v>
      </c>
      <c r="D33">
        <f t="shared" si="0"/>
        <v>0.50871080139372837</v>
      </c>
      <c r="E33" s="9">
        <v>19</v>
      </c>
    </row>
    <row r="34" spans="1:5">
      <c r="A34" s="1" t="s">
        <v>32</v>
      </c>
      <c r="B34">
        <v>0.32100000000000001</v>
      </c>
      <c r="D34">
        <f t="shared" si="0"/>
        <v>0.4390243902439025</v>
      </c>
      <c r="E34" s="9">
        <v>18</v>
      </c>
    </row>
    <row r="35" spans="1:5">
      <c r="A35" s="1" t="s">
        <v>33</v>
      </c>
      <c r="B35">
        <v>0.46400000000000002</v>
      </c>
      <c r="D35">
        <f t="shared" si="0"/>
        <v>0.93728222996515698</v>
      </c>
      <c r="E35" s="9">
        <v>17</v>
      </c>
    </row>
    <row r="36" spans="1:5">
      <c r="A36" s="1" t="s">
        <v>34</v>
      </c>
      <c r="B36">
        <v>0.40500000000000003</v>
      </c>
      <c r="D36">
        <f t="shared" si="0"/>
        <v>0.73170731707317083</v>
      </c>
      <c r="E36" s="9">
        <v>16</v>
      </c>
    </row>
    <row r="37" spans="1:5">
      <c r="A37" s="1" t="s">
        <v>35</v>
      </c>
      <c r="B37">
        <v>0.32600000000000001</v>
      </c>
      <c r="D37">
        <f t="shared" si="0"/>
        <v>0.45644599303135897</v>
      </c>
      <c r="E37" s="9">
        <v>15</v>
      </c>
    </row>
    <row r="38" spans="1:5">
      <c r="A38" s="1" t="s">
        <v>36</v>
      </c>
      <c r="B38">
        <v>0.28799999999999998</v>
      </c>
      <c r="D38">
        <f t="shared" si="0"/>
        <v>0.32404181184668984</v>
      </c>
      <c r="E38" s="9">
        <v>14</v>
      </c>
    </row>
    <row r="39" spans="1:5">
      <c r="A39" s="1" t="s">
        <v>37</v>
      </c>
      <c r="B39">
        <v>0.29399999999999998</v>
      </c>
      <c r="D39">
        <f t="shared" si="0"/>
        <v>0.34494773519163757</v>
      </c>
      <c r="E39" s="9">
        <v>13</v>
      </c>
    </row>
    <row r="40" spans="1:5">
      <c r="A40" s="1" t="s">
        <v>38</v>
      </c>
      <c r="B40">
        <v>0.32500000000000001</v>
      </c>
      <c r="D40">
        <f t="shared" si="0"/>
        <v>0.45296167247386765</v>
      </c>
      <c r="E40" s="9">
        <v>12</v>
      </c>
    </row>
    <row r="41" spans="1:5">
      <c r="A41" s="1" t="s">
        <v>39</v>
      </c>
      <c r="B41">
        <v>0.28000000000000003</v>
      </c>
      <c r="D41">
        <f t="shared" si="0"/>
        <v>0.2961672473867597</v>
      </c>
      <c r="E41" s="9">
        <v>11</v>
      </c>
    </row>
    <row r="42" spans="1:5">
      <c r="A42" s="1" t="s">
        <v>40</v>
      </c>
      <c r="B42">
        <v>0.26100000000000001</v>
      </c>
      <c r="D42">
        <f t="shared" si="0"/>
        <v>0.22996515679442511</v>
      </c>
      <c r="E42" s="9">
        <v>10</v>
      </c>
    </row>
    <row r="43" spans="1:5">
      <c r="A43" s="1" t="s">
        <v>41</v>
      </c>
      <c r="B43">
        <v>0.28399999999999997</v>
      </c>
      <c r="D43">
        <f t="shared" si="0"/>
        <v>0.31010452961672463</v>
      </c>
      <c r="E43" s="9">
        <v>9</v>
      </c>
    </row>
    <row r="44" spans="1:5">
      <c r="A44" s="1" t="s">
        <v>42</v>
      </c>
      <c r="B44">
        <v>0.26500000000000001</v>
      </c>
      <c r="D44">
        <f t="shared" si="0"/>
        <v>0.24390243902439029</v>
      </c>
      <c r="E44" s="9">
        <v>8</v>
      </c>
    </row>
    <row r="45" spans="1:5">
      <c r="A45" s="1" t="s">
        <v>43</v>
      </c>
      <c r="B45">
        <v>0.32600000000000001</v>
      </c>
      <c r="D45">
        <f t="shared" si="0"/>
        <v>0.45644599303135897</v>
      </c>
      <c r="E45" s="9">
        <v>7</v>
      </c>
    </row>
    <row r="46" spans="1:5">
      <c r="A46" s="1" t="s">
        <v>44</v>
      </c>
      <c r="B46">
        <v>0.26700000000000002</v>
      </c>
      <c r="D46">
        <f t="shared" si="0"/>
        <v>0.25087108013937287</v>
      </c>
      <c r="E46" s="9">
        <v>6</v>
      </c>
    </row>
    <row r="47" spans="1:5">
      <c r="A47" s="1" t="s">
        <v>45</v>
      </c>
      <c r="B47">
        <v>0.36599999999999999</v>
      </c>
      <c r="D47">
        <f t="shared" si="0"/>
        <v>0.59581881533101044</v>
      </c>
      <c r="E47" s="9">
        <v>5</v>
      </c>
    </row>
    <row r="48" spans="1:5">
      <c r="A48" s="1" t="s">
        <v>46</v>
      </c>
      <c r="B48">
        <v>0.42</v>
      </c>
      <c r="D48">
        <f t="shared" si="0"/>
        <v>0.78397212543554007</v>
      </c>
      <c r="E48" s="9">
        <v>4</v>
      </c>
    </row>
    <row r="49" spans="1:5">
      <c r="A49" s="1" t="s">
        <v>47</v>
      </c>
      <c r="B49">
        <v>0.27900000000000003</v>
      </c>
      <c r="D49">
        <f t="shared" si="0"/>
        <v>0.29268292682926839</v>
      </c>
      <c r="E49" s="9">
        <v>3</v>
      </c>
    </row>
    <row r="50" spans="1:5">
      <c r="A50" s="1" t="s">
        <v>48</v>
      </c>
      <c r="B50">
        <v>0.29699999999999999</v>
      </c>
      <c r="D50">
        <f t="shared" si="0"/>
        <v>0.35540069686411146</v>
      </c>
      <c r="E50" s="9">
        <v>2</v>
      </c>
    </row>
    <row r="51" spans="1:5">
      <c r="A51" s="3" t="s">
        <v>49</v>
      </c>
      <c r="B51">
        <v>0.32400000000000001</v>
      </c>
      <c r="D51">
        <f t="shared" si="0"/>
        <v>0.44947735191637633</v>
      </c>
      <c r="E51" s="9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1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B53" sqref="B53"/>
    </sheetView>
  </sheetViews>
  <sheetFormatPr baseColWidth="10" defaultRowHeight="15" x14ac:dyDescent="0"/>
  <cols>
    <col min="1" max="1" width="39.83203125" customWidth="1"/>
    <col min="2" max="2" width="31.6640625" customWidth="1"/>
    <col min="5" max="5" width="16.6640625" customWidth="1"/>
  </cols>
  <sheetData>
    <row r="1" spans="1:5">
      <c r="A1" s="4" t="s">
        <v>50</v>
      </c>
      <c r="B1" s="7" t="s">
        <v>61</v>
      </c>
      <c r="C1" s="8" t="s">
        <v>59</v>
      </c>
      <c r="D1" s="8" t="s">
        <v>57</v>
      </c>
      <c r="E1" s="16" t="s">
        <v>51</v>
      </c>
    </row>
    <row r="2" spans="1:5">
      <c r="A2" s="1" t="s">
        <v>0</v>
      </c>
      <c r="B2" s="12">
        <v>0.59486666860867121</v>
      </c>
      <c r="C2" s="15">
        <f>MAX(B2:B51)</f>
        <v>1.913040857340164</v>
      </c>
      <c r="D2">
        <f>(B2-$C$3)/($C$2-$C$3)</f>
        <v>0.12120334226241794</v>
      </c>
      <c r="E2">
        <v>50</v>
      </c>
    </row>
    <row r="3" spans="1:5">
      <c r="A3" s="1" t="s">
        <v>1</v>
      </c>
      <c r="B3" s="12">
        <v>0.56840694133069114</v>
      </c>
      <c r="C3" s="15">
        <f>MIN(B2:B51)</f>
        <v>0.41306452365101892</v>
      </c>
      <c r="D3">
        <f t="shared" ref="D3:D51" si="0">(B3-$C$3)/($C$2-$C$3)</f>
        <v>0.10356324575975967</v>
      </c>
      <c r="E3">
        <v>49</v>
      </c>
    </row>
    <row r="4" spans="1:5">
      <c r="A4" s="1" t="s">
        <v>2</v>
      </c>
      <c r="B4" s="12">
        <v>0.6510867388111643</v>
      </c>
      <c r="D4">
        <f t="shared" si="0"/>
        <v>0.15868398041636905</v>
      </c>
      <c r="E4">
        <v>48</v>
      </c>
    </row>
    <row r="5" spans="1:5">
      <c r="A5" s="1" t="s">
        <v>3</v>
      </c>
      <c r="B5" s="12">
        <v>0.95608393993726326</v>
      </c>
      <c r="D5">
        <f t="shared" si="0"/>
        <v>0.36201865595486088</v>
      </c>
      <c r="E5">
        <v>47</v>
      </c>
    </row>
    <row r="6" spans="1:5">
      <c r="A6" s="1" t="s">
        <v>4</v>
      </c>
      <c r="B6" s="12">
        <v>0.77680352191467628</v>
      </c>
      <c r="D6">
        <f t="shared" si="0"/>
        <v>0.24249649150733771</v>
      </c>
      <c r="E6">
        <v>46</v>
      </c>
    </row>
    <row r="7" spans="1:5">
      <c r="A7" s="1" t="s">
        <v>5</v>
      </c>
      <c r="B7" s="12">
        <v>0.78402868032902717</v>
      </c>
      <c r="D7">
        <f t="shared" si="0"/>
        <v>0.2473133397815907</v>
      </c>
      <c r="E7">
        <v>45</v>
      </c>
    </row>
    <row r="8" spans="1:5">
      <c r="A8" s="1" t="s">
        <v>6</v>
      </c>
      <c r="B8" s="12">
        <v>0.79237334446133512</v>
      </c>
      <c r="D8">
        <f t="shared" si="0"/>
        <v>0.25287653697669876</v>
      </c>
      <c r="E8">
        <v>44</v>
      </c>
    </row>
    <row r="9" spans="1:5">
      <c r="A9" s="1" t="s">
        <v>7</v>
      </c>
      <c r="B9" s="12">
        <v>0.58440490706039117</v>
      </c>
      <c r="D9">
        <f t="shared" si="0"/>
        <v>0.11422872452125021</v>
      </c>
      <c r="E9">
        <v>43</v>
      </c>
    </row>
    <row r="10" spans="1:5">
      <c r="A10" s="1" t="s">
        <v>8</v>
      </c>
      <c r="B10" s="12">
        <v>0.85667354174453458</v>
      </c>
      <c r="D10">
        <f t="shared" si="0"/>
        <v>0.29574401150881696</v>
      </c>
      <c r="E10">
        <v>43</v>
      </c>
    </row>
    <row r="11" spans="1:5">
      <c r="A11" s="1" t="s">
        <v>9</v>
      </c>
      <c r="B11" s="12">
        <v>0.58870020705552806</v>
      </c>
      <c r="D11">
        <f t="shared" si="0"/>
        <v>0.11709230303156759</v>
      </c>
      <c r="E11">
        <v>41</v>
      </c>
    </row>
    <row r="12" spans="1:5">
      <c r="A12" s="1" t="s">
        <v>10</v>
      </c>
      <c r="B12" s="12">
        <v>0.65161366068250826</v>
      </c>
      <c r="D12">
        <f t="shared" si="0"/>
        <v>0.15903526720637329</v>
      </c>
      <c r="E12">
        <v>40</v>
      </c>
    </row>
    <row r="13" spans="1:5">
      <c r="A13" s="1" t="s">
        <v>11</v>
      </c>
      <c r="B13" s="12">
        <v>0.57138109722686081</v>
      </c>
      <c r="D13">
        <f t="shared" si="0"/>
        <v>0.10554604764094323</v>
      </c>
      <c r="E13">
        <v>39</v>
      </c>
    </row>
    <row r="14" spans="1:5">
      <c r="A14" s="1" t="s">
        <v>12</v>
      </c>
      <c r="B14" s="12">
        <v>0.60674184636981632</v>
      </c>
      <c r="D14">
        <f t="shared" si="0"/>
        <v>0.1291202523458847</v>
      </c>
      <c r="E14">
        <v>38</v>
      </c>
    </row>
    <row r="15" spans="1:5">
      <c r="A15" s="1" t="s">
        <v>13</v>
      </c>
      <c r="B15" s="12">
        <v>0.63171370381146352</v>
      </c>
      <c r="D15">
        <f t="shared" si="0"/>
        <v>0.14576841997412301</v>
      </c>
      <c r="E15">
        <v>37</v>
      </c>
    </row>
    <row r="16" spans="1:5">
      <c r="A16" s="1" t="s">
        <v>14</v>
      </c>
      <c r="B16" s="12">
        <v>0.76079805593857097</v>
      </c>
      <c r="D16">
        <f t="shared" si="0"/>
        <v>0.23182601250268545</v>
      </c>
      <c r="E16">
        <v>36</v>
      </c>
    </row>
    <row r="17" spans="1:5">
      <c r="A17" s="2" t="s">
        <v>15</v>
      </c>
      <c r="B17" s="12">
        <v>0.70979399252103481</v>
      </c>
      <c r="D17">
        <f t="shared" si="0"/>
        <v>0.19782276707007701</v>
      </c>
      <c r="E17">
        <v>35</v>
      </c>
    </row>
    <row r="18" spans="1:5">
      <c r="A18" s="1" t="s">
        <v>16</v>
      </c>
      <c r="B18" s="12">
        <v>0.55567886026388924</v>
      </c>
      <c r="D18">
        <f t="shared" si="0"/>
        <v>9.5077724501235819E-2</v>
      </c>
      <c r="E18">
        <v>34</v>
      </c>
    </row>
    <row r="19" spans="1:5">
      <c r="A19" s="1" t="s">
        <v>17</v>
      </c>
      <c r="B19" s="12">
        <v>0.72433488559928116</v>
      </c>
      <c r="D19">
        <f t="shared" si="0"/>
        <v>0.20751684873767473</v>
      </c>
      <c r="E19">
        <v>33</v>
      </c>
    </row>
    <row r="20" spans="1:5">
      <c r="A20" s="1" t="s">
        <v>18</v>
      </c>
      <c r="B20" s="12">
        <v>0.99257416774611051</v>
      </c>
      <c r="D20">
        <f t="shared" si="0"/>
        <v>0.38634585831751461</v>
      </c>
      <c r="E20">
        <v>32</v>
      </c>
    </row>
    <row r="21" spans="1:5">
      <c r="A21" s="1" t="s">
        <v>19</v>
      </c>
      <c r="B21" s="12">
        <v>0.79690417485553344</v>
      </c>
      <c r="D21">
        <f t="shared" si="0"/>
        <v>0.25589713823048982</v>
      </c>
      <c r="E21">
        <v>31</v>
      </c>
    </row>
    <row r="22" spans="1:5">
      <c r="A22" s="1" t="s">
        <v>20</v>
      </c>
      <c r="B22" s="12">
        <v>0.60940081353042796</v>
      </c>
      <c r="D22">
        <f t="shared" si="0"/>
        <v>0.13089292508804193</v>
      </c>
      <c r="E22">
        <v>30</v>
      </c>
    </row>
    <row r="23" spans="1:5">
      <c r="A23" s="1" t="s">
        <v>21</v>
      </c>
      <c r="B23" s="12">
        <v>1.176852545426381</v>
      </c>
      <c r="D23">
        <f t="shared" si="0"/>
        <v>0.50920004844133049</v>
      </c>
      <c r="E23">
        <v>29</v>
      </c>
    </row>
    <row r="24" spans="1:5">
      <c r="A24" s="1" t="s">
        <v>22</v>
      </c>
      <c r="B24" s="12">
        <v>1.3712149505731137</v>
      </c>
      <c r="D24">
        <f t="shared" si="0"/>
        <v>0.63877702961189642</v>
      </c>
      <c r="E24">
        <v>28</v>
      </c>
    </row>
    <row r="25" spans="1:5">
      <c r="A25" s="1" t="s">
        <v>23</v>
      </c>
      <c r="B25" s="12">
        <v>0.80457895722793571</v>
      </c>
      <c r="D25">
        <f t="shared" si="0"/>
        <v>0.26101374053949183</v>
      </c>
      <c r="E25">
        <v>27</v>
      </c>
    </row>
    <row r="26" spans="1:5">
      <c r="A26" s="1" t="s">
        <v>24</v>
      </c>
      <c r="B26" s="12">
        <v>0.7710589645406225</v>
      </c>
      <c r="D26">
        <f t="shared" si="0"/>
        <v>0.23866672616702383</v>
      </c>
      <c r="E26">
        <v>26</v>
      </c>
    </row>
    <row r="27" spans="1:5">
      <c r="A27" s="1" t="s">
        <v>25</v>
      </c>
      <c r="B27" s="12">
        <v>0.76648780389531346</v>
      </c>
      <c r="D27">
        <f t="shared" si="0"/>
        <v>0.23561923765494416</v>
      </c>
      <c r="E27">
        <v>25</v>
      </c>
    </row>
    <row r="28" spans="1:5">
      <c r="A28" s="1" t="s">
        <v>26</v>
      </c>
      <c r="B28" s="12">
        <v>0.64444772226117863</v>
      </c>
      <c r="D28">
        <f t="shared" si="0"/>
        <v>0.15425789955037486</v>
      </c>
      <c r="E28">
        <v>24</v>
      </c>
    </row>
    <row r="29" spans="1:5">
      <c r="A29" s="1" t="s">
        <v>27</v>
      </c>
      <c r="B29" s="12">
        <v>0.92784382714297875</v>
      </c>
      <c r="D29">
        <f t="shared" si="0"/>
        <v>0.34319161704763446</v>
      </c>
      <c r="E29">
        <v>23</v>
      </c>
    </row>
    <row r="30" spans="1:5">
      <c r="A30" s="1" t="s">
        <v>28</v>
      </c>
      <c r="B30" s="12">
        <v>0.81213533342319622</v>
      </c>
      <c r="D30">
        <f t="shared" si="0"/>
        <v>0.26605140415160755</v>
      </c>
      <c r="E30">
        <v>22</v>
      </c>
    </row>
    <row r="31" spans="1:5">
      <c r="A31" s="1" t="s">
        <v>29</v>
      </c>
      <c r="B31" s="12">
        <v>1.1302207389284651</v>
      </c>
      <c r="D31">
        <f t="shared" si="0"/>
        <v>0.47811168694483519</v>
      </c>
      <c r="E31">
        <v>21</v>
      </c>
    </row>
    <row r="32" spans="1:5">
      <c r="A32" s="1" t="s">
        <v>30</v>
      </c>
      <c r="B32" s="12">
        <v>0.41306452365101892</v>
      </c>
      <c r="D32">
        <f t="shared" si="0"/>
        <v>0</v>
      </c>
      <c r="E32">
        <v>20</v>
      </c>
    </row>
    <row r="33" spans="1:5">
      <c r="A33" s="1" t="s">
        <v>31</v>
      </c>
      <c r="B33" s="12">
        <v>0.94638517666382405</v>
      </c>
      <c r="D33">
        <f t="shared" si="0"/>
        <v>0.35555271175587122</v>
      </c>
      <c r="E33">
        <v>19</v>
      </c>
    </row>
    <row r="34" spans="1:5">
      <c r="A34" s="1" t="s">
        <v>32</v>
      </c>
      <c r="B34" s="12">
        <v>1.019134191475398</v>
      </c>
      <c r="D34">
        <f t="shared" si="0"/>
        <v>0.40405282017601546</v>
      </c>
      <c r="E34">
        <v>18</v>
      </c>
    </row>
    <row r="35" spans="1:5">
      <c r="A35" s="1" t="s">
        <v>33</v>
      </c>
      <c r="B35" s="12">
        <v>0.5220721091005498</v>
      </c>
      <c r="D35">
        <f t="shared" si="0"/>
        <v>7.2672870232178999E-2</v>
      </c>
      <c r="E35">
        <v>17</v>
      </c>
    </row>
    <row r="36" spans="1:5">
      <c r="A36" s="1" t="s">
        <v>34</v>
      </c>
      <c r="B36" s="12">
        <v>0.71433191030181975</v>
      </c>
      <c r="D36">
        <f t="shared" si="0"/>
        <v>0.20084809332280801</v>
      </c>
      <c r="E36">
        <v>16</v>
      </c>
    </row>
    <row r="37" spans="1:5">
      <c r="A37" s="1" t="s">
        <v>35</v>
      </c>
      <c r="B37" s="12">
        <v>1.3902770379857441</v>
      </c>
      <c r="D37">
        <f t="shared" si="0"/>
        <v>0.65148528839205178</v>
      </c>
      <c r="E37">
        <v>15</v>
      </c>
    </row>
    <row r="38" spans="1:5">
      <c r="A38" s="1" t="s">
        <v>36</v>
      </c>
      <c r="B38" s="12">
        <v>0.93868043238936516</v>
      </c>
      <c r="D38">
        <f t="shared" si="0"/>
        <v>0.35041613453034309</v>
      </c>
      <c r="E38">
        <v>14</v>
      </c>
    </row>
    <row r="39" spans="1:5">
      <c r="A39" s="1" t="s">
        <v>37</v>
      </c>
      <c r="B39" s="12">
        <v>0.62591669935759209</v>
      </c>
      <c r="D39">
        <f t="shared" si="0"/>
        <v>0.14190368936226472</v>
      </c>
      <c r="E39">
        <v>13</v>
      </c>
    </row>
    <row r="40" spans="1:5">
      <c r="A40" s="1" t="s">
        <v>38</v>
      </c>
      <c r="B40" s="12">
        <v>0.7622558660280685</v>
      </c>
      <c r="D40">
        <f t="shared" si="0"/>
        <v>0.23279790122969762</v>
      </c>
      <c r="E40">
        <v>12</v>
      </c>
    </row>
    <row r="41" spans="1:5">
      <c r="A41" s="1" t="s">
        <v>39</v>
      </c>
      <c r="B41" s="12">
        <v>0.97205996450643428</v>
      </c>
      <c r="D41">
        <f t="shared" si="0"/>
        <v>0.37266950704521018</v>
      </c>
      <c r="E41">
        <v>11</v>
      </c>
    </row>
    <row r="42" spans="1:5">
      <c r="A42" s="1" t="s">
        <v>40</v>
      </c>
      <c r="B42" s="12">
        <v>1.280165213774759</v>
      </c>
      <c r="D42">
        <f t="shared" si="0"/>
        <v>0.57807624737060548</v>
      </c>
      <c r="E42">
        <v>10</v>
      </c>
    </row>
    <row r="43" spans="1:5">
      <c r="A43" s="1" t="s">
        <v>41</v>
      </c>
      <c r="B43" s="12">
        <v>1.2705638605987133</v>
      </c>
      <c r="D43">
        <f t="shared" si="0"/>
        <v>0.57167524426115546</v>
      </c>
      <c r="E43">
        <v>9</v>
      </c>
    </row>
    <row r="44" spans="1:5">
      <c r="A44" s="1" t="s">
        <v>42</v>
      </c>
      <c r="B44" s="12">
        <v>1.1637053413913319</v>
      </c>
      <c r="D44">
        <f t="shared" si="0"/>
        <v>0.50043510746208586</v>
      </c>
      <c r="E44">
        <v>8</v>
      </c>
    </row>
    <row r="45" spans="1:5">
      <c r="A45" s="1" t="s">
        <v>43</v>
      </c>
      <c r="B45" s="12">
        <v>1.1050400587368108</v>
      </c>
      <c r="D45">
        <f t="shared" si="0"/>
        <v>0.46132430195341789</v>
      </c>
      <c r="E45">
        <v>7</v>
      </c>
    </row>
    <row r="46" spans="1:5">
      <c r="A46" s="1" t="s">
        <v>44</v>
      </c>
      <c r="B46" s="12">
        <v>0.80513267880584871</v>
      </c>
      <c r="D46">
        <f t="shared" si="0"/>
        <v>0.26138289408243554</v>
      </c>
      <c r="E46">
        <v>6</v>
      </c>
    </row>
    <row r="47" spans="1:5">
      <c r="A47" s="1" t="s">
        <v>45</v>
      </c>
      <c r="B47" s="12">
        <v>0.69120185816174939</v>
      </c>
      <c r="D47">
        <f t="shared" si="0"/>
        <v>0.1854278152686985</v>
      </c>
      <c r="E47">
        <v>5</v>
      </c>
    </row>
    <row r="48" spans="1:5">
      <c r="A48" s="1" t="s">
        <v>46</v>
      </c>
      <c r="B48" s="12">
        <v>0.93853107944342717</v>
      </c>
      <c r="D48">
        <f t="shared" si="0"/>
        <v>0.35031656432874486</v>
      </c>
      <c r="E48">
        <v>4</v>
      </c>
    </row>
    <row r="49" spans="1:5">
      <c r="A49" s="1" t="s">
        <v>47</v>
      </c>
      <c r="B49" s="12">
        <v>1.913040857340164</v>
      </c>
      <c r="D49">
        <f t="shared" si="0"/>
        <v>1</v>
      </c>
      <c r="E49">
        <v>3</v>
      </c>
    </row>
    <row r="50" spans="1:5">
      <c r="A50" s="1" t="s">
        <v>48</v>
      </c>
      <c r="B50" s="12">
        <v>0.79347675800015671</v>
      </c>
      <c r="D50">
        <f t="shared" si="0"/>
        <v>0.25361215760886424</v>
      </c>
      <c r="E50">
        <v>2</v>
      </c>
    </row>
    <row r="51" spans="1:5">
      <c r="A51" s="3" t="s">
        <v>49</v>
      </c>
      <c r="B51" s="12">
        <v>1.63346272956494</v>
      </c>
      <c r="D51">
        <f t="shared" si="0"/>
        <v>0.81361164073328385</v>
      </c>
      <c r="E51">
        <v>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:D51"/>
    </sheetView>
  </sheetViews>
  <sheetFormatPr baseColWidth="10" defaultRowHeight="15" x14ac:dyDescent="0"/>
  <cols>
    <col min="1" max="1" width="41.6640625" customWidth="1"/>
    <col min="2" max="2" width="28.6640625" customWidth="1"/>
    <col min="5" max="5" width="19.33203125" customWidth="1"/>
  </cols>
  <sheetData>
    <row r="1" spans="1:5">
      <c r="A1" s="4" t="s">
        <v>50</v>
      </c>
      <c r="B1" s="7" t="s">
        <v>64</v>
      </c>
      <c r="C1" s="8" t="s">
        <v>59</v>
      </c>
      <c r="D1" s="8" t="s">
        <v>63</v>
      </c>
      <c r="E1" s="10" t="s">
        <v>51</v>
      </c>
    </row>
    <row r="2" spans="1:5">
      <c r="A2" s="1" t="s">
        <v>0</v>
      </c>
      <c r="B2">
        <v>52</v>
      </c>
      <c r="C2">
        <f>MAX(B2:B51)</f>
        <v>160</v>
      </c>
      <c r="D2">
        <f>($C$2-B2)/($C$2-$C$3)</f>
        <v>0.70129870129870131</v>
      </c>
      <c r="E2" s="9">
        <v>50</v>
      </c>
    </row>
    <row r="3" spans="1:5">
      <c r="A3" s="1" t="s">
        <v>1</v>
      </c>
      <c r="B3">
        <v>37</v>
      </c>
      <c r="C3">
        <f>MIN(B2:B51)</f>
        <v>6</v>
      </c>
      <c r="D3">
        <f t="shared" ref="D3:D51" si="0">($C$2-B3)/($C$2-$C$3)</f>
        <v>0.79870129870129869</v>
      </c>
      <c r="E3" s="9">
        <v>49</v>
      </c>
    </row>
    <row r="4" spans="1:5">
      <c r="A4" s="1" t="s">
        <v>2</v>
      </c>
      <c r="B4">
        <v>28</v>
      </c>
      <c r="D4">
        <f t="shared" si="0"/>
        <v>0.8571428571428571</v>
      </c>
      <c r="E4" s="9">
        <v>48</v>
      </c>
    </row>
    <row r="5" spans="1:5">
      <c r="A5" s="1" t="s">
        <v>3</v>
      </c>
      <c r="B5">
        <v>40</v>
      </c>
      <c r="D5">
        <f t="shared" si="0"/>
        <v>0.77922077922077926</v>
      </c>
      <c r="E5" s="9">
        <v>47</v>
      </c>
    </row>
    <row r="6" spans="1:5">
      <c r="A6" s="1" t="s">
        <v>4</v>
      </c>
      <c r="B6">
        <v>29</v>
      </c>
      <c r="D6">
        <f t="shared" si="0"/>
        <v>0.85064935064935066</v>
      </c>
      <c r="E6" s="9">
        <v>46</v>
      </c>
    </row>
    <row r="7" spans="1:5">
      <c r="A7" s="1" t="s">
        <v>5</v>
      </c>
      <c r="B7">
        <v>81</v>
      </c>
      <c r="D7">
        <f t="shared" si="0"/>
        <v>0.51298701298701299</v>
      </c>
      <c r="E7" s="9">
        <v>45</v>
      </c>
    </row>
    <row r="8" spans="1:5">
      <c r="A8" s="1" t="s">
        <v>6</v>
      </c>
      <c r="B8">
        <v>13</v>
      </c>
      <c r="D8">
        <f t="shared" si="0"/>
        <v>0.95454545454545459</v>
      </c>
      <c r="E8" s="9">
        <v>44</v>
      </c>
    </row>
    <row r="9" spans="1:5">
      <c r="A9" s="1" t="s">
        <v>7</v>
      </c>
      <c r="B9">
        <v>64</v>
      </c>
      <c r="D9">
        <f t="shared" si="0"/>
        <v>0.62337662337662336</v>
      </c>
      <c r="E9" s="9">
        <v>43</v>
      </c>
    </row>
    <row r="10" spans="1:5">
      <c r="A10" s="1" t="s">
        <v>8</v>
      </c>
      <c r="B10">
        <v>30</v>
      </c>
      <c r="D10">
        <f t="shared" si="0"/>
        <v>0.8441558441558441</v>
      </c>
      <c r="E10" s="9">
        <v>42</v>
      </c>
    </row>
    <row r="11" spans="1:5">
      <c r="A11" s="1" t="s">
        <v>9</v>
      </c>
      <c r="B11">
        <v>47</v>
      </c>
      <c r="D11">
        <f t="shared" si="0"/>
        <v>0.73376623376623373</v>
      </c>
      <c r="E11" s="9">
        <v>41</v>
      </c>
    </row>
    <row r="12" spans="1:5">
      <c r="A12" s="1" t="s">
        <v>10</v>
      </c>
      <c r="B12">
        <v>22</v>
      </c>
      <c r="D12">
        <f t="shared" si="0"/>
        <v>0.89610389610389607</v>
      </c>
      <c r="E12" s="9">
        <v>40</v>
      </c>
    </row>
    <row r="13" spans="1:5">
      <c r="A13" s="1" t="s">
        <v>11</v>
      </c>
      <c r="B13">
        <v>137</v>
      </c>
      <c r="D13">
        <f t="shared" si="0"/>
        <v>0.14935064935064934</v>
      </c>
      <c r="E13" s="9">
        <v>39</v>
      </c>
    </row>
    <row r="14" spans="1:5">
      <c r="A14" s="1" t="s">
        <v>12</v>
      </c>
      <c r="B14">
        <v>62</v>
      </c>
      <c r="D14">
        <f t="shared" si="0"/>
        <v>0.63636363636363635</v>
      </c>
      <c r="E14" s="9">
        <v>38</v>
      </c>
    </row>
    <row r="15" spans="1:5">
      <c r="A15" s="1" t="s">
        <v>13</v>
      </c>
      <c r="B15">
        <v>115</v>
      </c>
      <c r="D15">
        <f t="shared" si="0"/>
        <v>0.29220779220779219</v>
      </c>
      <c r="E15" s="9">
        <v>37</v>
      </c>
    </row>
    <row r="16" spans="1:5">
      <c r="A16" s="1" t="s">
        <v>14</v>
      </c>
      <c r="B16">
        <v>68</v>
      </c>
      <c r="D16">
        <f t="shared" si="0"/>
        <v>0.59740259740259738</v>
      </c>
      <c r="E16" s="9">
        <v>36</v>
      </c>
    </row>
    <row r="17" spans="1:5">
      <c r="A17" s="2" t="s">
        <v>15</v>
      </c>
      <c r="B17">
        <v>12</v>
      </c>
      <c r="D17">
        <f t="shared" si="0"/>
        <v>0.96103896103896103</v>
      </c>
      <c r="E17" s="9">
        <v>35</v>
      </c>
    </row>
    <row r="18" spans="1:5">
      <c r="A18" s="1" t="s">
        <v>16</v>
      </c>
      <c r="B18">
        <v>54</v>
      </c>
      <c r="D18">
        <f t="shared" si="0"/>
        <v>0.68831168831168832</v>
      </c>
      <c r="E18" s="9">
        <v>34</v>
      </c>
    </row>
    <row r="19" spans="1:5">
      <c r="A19" s="1" t="s">
        <v>17</v>
      </c>
      <c r="B19">
        <v>149</v>
      </c>
      <c r="D19">
        <f t="shared" si="0"/>
        <v>7.1428571428571425E-2</v>
      </c>
      <c r="E19" s="9">
        <v>33</v>
      </c>
    </row>
    <row r="20" spans="1:5">
      <c r="A20" s="1" t="s">
        <v>18</v>
      </c>
      <c r="B20">
        <v>74</v>
      </c>
      <c r="D20">
        <f t="shared" si="0"/>
        <v>0.55844155844155841</v>
      </c>
      <c r="E20" s="9">
        <v>32</v>
      </c>
    </row>
    <row r="21" spans="1:5">
      <c r="A21" s="1" t="s">
        <v>19</v>
      </c>
      <c r="B21">
        <v>72</v>
      </c>
      <c r="D21">
        <f t="shared" si="0"/>
        <v>0.5714285714285714</v>
      </c>
      <c r="E21" s="9">
        <v>31</v>
      </c>
    </row>
    <row r="22" spans="1:5">
      <c r="A22" s="1" t="s">
        <v>20</v>
      </c>
      <c r="B22">
        <v>8</v>
      </c>
      <c r="D22">
        <f t="shared" si="0"/>
        <v>0.98701298701298701</v>
      </c>
      <c r="E22" s="9">
        <v>30</v>
      </c>
    </row>
    <row r="23" spans="1:5">
      <c r="A23" s="1" t="s">
        <v>21</v>
      </c>
      <c r="B23">
        <v>77</v>
      </c>
      <c r="D23">
        <f t="shared" si="0"/>
        <v>0.53896103896103897</v>
      </c>
      <c r="E23" s="9">
        <v>29</v>
      </c>
    </row>
    <row r="24" spans="1:5">
      <c r="A24" s="1" t="s">
        <v>22</v>
      </c>
      <c r="B24">
        <v>48</v>
      </c>
      <c r="D24">
        <f t="shared" si="0"/>
        <v>0.72727272727272729</v>
      </c>
      <c r="E24" s="9">
        <v>28</v>
      </c>
    </row>
    <row r="25" spans="1:5">
      <c r="A25" s="1" t="s">
        <v>23</v>
      </c>
      <c r="B25">
        <v>85</v>
      </c>
      <c r="D25">
        <f t="shared" si="0"/>
        <v>0.48701298701298701</v>
      </c>
      <c r="E25" s="9">
        <v>27</v>
      </c>
    </row>
    <row r="26" spans="1:5">
      <c r="A26" s="1" t="s">
        <v>24</v>
      </c>
      <c r="B26">
        <v>120</v>
      </c>
      <c r="D26">
        <f t="shared" si="0"/>
        <v>0.25974025974025972</v>
      </c>
      <c r="E26" s="9">
        <v>26</v>
      </c>
    </row>
    <row r="27" spans="1:5">
      <c r="A27" s="1" t="s">
        <v>25</v>
      </c>
      <c r="B27">
        <v>56</v>
      </c>
      <c r="D27">
        <f t="shared" si="0"/>
        <v>0.67532467532467533</v>
      </c>
      <c r="E27" s="9">
        <v>25</v>
      </c>
    </row>
    <row r="28" spans="1:5">
      <c r="A28" s="1" t="s">
        <v>26</v>
      </c>
      <c r="B28">
        <v>119</v>
      </c>
      <c r="D28">
        <f t="shared" si="0"/>
        <v>0.26623376623376621</v>
      </c>
      <c r="E28" s="9">
        <v>24</v>
      </c>
    </row>
    <row r="29" spans="1:5">
      <c r="A29" s="1" t="s">
        <v>27</v>
      </c>
      <c r="B29">
        <v>123</v>
      </c>
      <c r="D29">
        <f t="shared" si="0"/>
        <v>0.24025974025974026</v>
      </c>
      <c r="E29" s="9">
        <v>23</v>
      </c>
    </row>
    <row r="30" spans="1:5">
      <c r="A30" s="1" t="s">
        <v>28</v>
      </c>
      <c r="B30">
        <v>117</v>
      </c>
      <c r="D30">
        <f t="shared" si="0"/>
        <v>0.2792207792207792</v>
      </c>
      <c r="E30" s="9">
        <v>22</v>
      </c>
    </row>
    <row r="31" spans="1:5">
      <c r="A31" s="1" t="s">
        <v>29</v>
      </c>
      <c r="B31">
        <v>70</v>
      </c>
      <c r="D31">
        <f t="shared" si="0"/>
        <v>0.58441558441558439</v>
      </c>
      <c r="E31" s="9">
        <v>21</v>
      </c>
    </row>
    <row r="32" spans="1:5">
      <c r="A32" s="1" t="s">
        <v>30</v>
      </c>
      <c r="B32">
        <v>93</v>
      </c>
      <c r="D32">
        <f t="shared" si="0"/>
        <v>0.43506493506493504</v>
      </c>
      <c r="E32" s="9">
        <v>20</v>
      </c>
    </row>
    <row r="33" spans="1:5">
      <c r="A33" s="1" t="s">
        <v>31</v>
      </c>
      <c r="B33">
        <v>122</v>
      </c>
      <c r="D33">
        <f t="shared" si="0"/>
        <v>0.24675324675324675</v>
      </c>
      <c r="E33" s="9">
        <v>19</v>
      </c>
    </row>
    <row r="34" spans="1:5">
      <c r="A34" s="1" t="s">
        <v>32</v>
      </c>
      <c r="B34">
        <v>94</v>
      </c>
      <c r="D34">
        <f t="shared" si="0"/>
        <v>0.42857142857142855</v>
      </c>
      <c r="E34" s="9">
        <v>18</v>
      </c>
    </row>
    <row r="35" spans="1:5">
      <c r="A35" s="1" t="s">
        <v>33</v>
      </c>
      <c r="B35">
        <v>6</v>
      </c>
      <c r="D35">
        <f t="shared" si="0"/>
        <v>1</v>
      </c>
      <c r="E35" s="9">
        <v>17</v>
      </c>
    </row>
    <row r="36" spans="1:5">
      <c r="A36" s="1" t="s">
        <v>34</v>
      </c>
      <c r="B36">
        <v>66</v>
      </c>
      <c r="D36">
        <f t="shared" si="0"/>
        <v>0.61038961038961037</v>
      </c>
      <c r="E36" s="9">
        <v>16</v>
      </c>
    </row>
    <row r="37" spans="1:5">
      <c r="A37" s="1" t="s">
        <v>35</v>
      </c>
      <c r="B37">
        <v>96</v>
      </c>
      <c r="D37">
        <f t="shared" si="0"/>
        <v>0.41558441558441561</v>
      </c>
      <c r="E37" s="9">
        <v>15</v>
      </c>
    </row>
    <row r="38" spans="1:5">
      <c r="A38" s="1" t="s">
        <v>36</v>
      </c>
      <c r="B38">
        <v>60</v>
      </c>
      <c r="D38">
        <f t="shared" si="0"/>
        <v>0.64935064935064934</v>
      </c>
      <c r="E38" s="9">
        <v>14</v>
      </c>
    </row>
    <row r="39" spans="1:5">
      <c r="A39" s="1" t="s">
        <v>37</v>
      </c>
      <c r="B39">
        <v>108</v>
      </c>
      <c r="D39">
        <f t="shared" si="0"/>
        <v>0.33766233766233766</v>
      </c>
      <c r="E39" s="9">
        <v>13</v>
      </c>
    </row>
    <row r="40" spans="1:5">
      <c r="A40" s="1" t="s">
        <v>38</v>
      </c>
      <c r="B40">
        <v>83</v>
      </c>
      <c r="D40">
        <f t="shared" si="0"/>
        <v>0.5</v>
      </c>
      <c r="E40" s="9">
        <v>12</v>
      </c>
    </row>
    <row r="41" spans="1:5">
      <c r="A41" s="1" t="s">
        <v>39</v>
      </c>
      <c r="B41">
        <v>110</v>
      </c>
      <c r="D41">
        <f t="shared" si="0"/>
        <v>0.32467532467532467</v>
      </c>
      <c r="E41" s="9">
        <v>11</v>
      </c>
    </row>
    <row r="42" spans="1:5">
      <c r="A42" s="1" t="s">
        <v>40</v>
      </c>
      <c r="B42">
        <v>95</v>
      </c>
      <c r="D42">
        <f t="shared" si="0"/>
        <v>0.42207792207792205</v>
      </c>
      <c r="E42" s="9">
        <v>10</v>
      </c>
    </row>
    <row r="43" spans="1:5">
      <c r="A43" s="1" t="s">
        <v>41</v>
      </c>
      <c r="B43">
        <v>104</v>
      </c>
      <c r="D43">
        <f t="shared" si="0"/>
        <v>0.36363636363636365</v>
      </c>
      <c r="E43" s="9">
        <v>9</v>
      </c>
    </row>
    <row r="44" spans="1:5">
      <c r="A44" s="1" t="s">
        <v>42</v>
      </c>
      <c r="B44">
        <v>160</v>
      </c>
      <c r="D44">
        <f t="shared" si="0"/>
        <v>0</v>
      </c>
      <c r="E44" s="9">
        <v>8</v>
      </c>
    </row>
    <row r="45" spans="1:5">
      <c r="A45" s="1" t="s">
        <v>43</v>
      </c>
      <c r="B45">
        <v>73</v>
      </c>
      <c r="D45">
        <f t="shared" si="0"/>
        <v>0.56493506493506496</v>
      </c>
      <c r="E45" s="9">
        <v>7</v>
      </c>
    </row>
    <row r="46" spans="1:5">
      <c r="A46" s="1" t="s">
        <v>44</v>
      </c>
      <c r="B46">
        <v>114</v>
      </c>
      <c r="D46">
        <f t="shared" si="0"/>
        <v>0.29870129870129869</v>
      </c>
      <c r="E46" s="9">
        <v>6</v>
      </c>
    </row>
    <row r="47" spans="1:5">
      <c r="A47" s="1" t="s">
        <v>45</v>
      </c>
      <c r="B47">
        <v>63</v>
      </c>
      <c r="D47">
        <f t="shared" si="0"/>
        <v>0.62987012987012991</v>
      </c>
      <c r="E47" s="9">
        <v>5</v>
      </c>
    </row>
    <row r="48" spans="1:5">
      <c r="A48" s="1" t="s">
        <v>46</v>
      </c>
      <c r="B48">
        <v>17</v>
      </c>
      <c r="D48">
        <f t="shared" si="0"/>
        <v>0.9285714285714286</v>
      </c>
      <c r="E48" s="9">
        <v>4</v>
      </c>
    </row>
    <row r="49" spans="1:5">
      <c r="A49" s="1" t="s">
        <v>47</v>
      </c>
      <c r="B49">
        <v>159</v>
      </c>
      <c r="D49">
        <f t="shared" si="0"/>
        <v>6.4935064935064939E-3</v>
      </c>
      <c r="E49" s="9">
        <v>3</v>
      </c>
    </row>
    <row r="50" spans="1:5">
      <c r="A50" s="1" t="s">
        <v>48</v>
      </c>
      <c r="B50">
        <v>157</v>
      </c>
      <c r="D50">
        <f t="shared" si="0"/>
        <v>1.948051948051948E-2</v>
      </c>
      <c r="E50" s="9">
        <v>2</v>
      </c>
    </row>
    <row r="51" spans="1:5">
      <c r="A51" s="3" t="s">
        <v>49</v>
      </c>
      <c r="B51">
        <v>58</v>
      </c>
      <c r="D51">
        <f t="shared" si="0"/>
        <v>0.66233766233766234</v>
      </c>
      <c r="E51" s="9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1"/>
  <sheetViews>
    <sheetView workbookViewId="0">
      <selection activeCell="D2" sqref="D2:D51"/>
    </sheetView>
  </sheetViews>
  <sheetFormatPr baseColWidth="10" defaultRowHeight="15" x14ac:dyDescent="0"/>
  <cols>
    <col min="1" max="1" width="43.6640625" customWidth="1"/>
    <col min="2" max="2" width="31.83203125" customWidth="1"/>
    <col min="5" max="5" width="23.5" customWidth="1"/>
  </cols>
  <sheetData>
    <row r="1" spans="1:5">
      <c r="A1" s="4" t="s">
        <v>50</v>
      </c>
      <c r="B1" s="11" t="s">
        <v>62</v>
      </c>
      <c r="C1" t="s">
        <v>59</v>
      </c>
      <c r="D1" t="s">
        <v>63</v>
      </c>
      <c r="E1" s="10" t="s">
        <v>51</v>
      </c>
    </row>
    <row r="2" spans="1:5">
      <c r="A2" s="1" t="s">
        <v>0</v>
      </c>
      <c r="B2" s="13">
        <v>12.658292538460634</v>
      </c>
      <c r="C2" s="14">
        <f>MAX(B2:B51)</f>
        <v>42.95648721457637</v>
      </c>
      <c r="D2">
        <f>($C$2-B2)/($C$2-$C$3)</f>
        <v>0.77153263659843752</v>
      </c>
      <c r="E2" s="9">
        <v>50</v>
      </c>
    </row>
    <row r="3" spans="1:5">
      <c r="A3" s="1" t="s">
        <v>1</v>
      </c>
      <c r="B3" s="13">
        <v>7.1814771674158768</v>
      </c>
      <c r="C3" s="14">
        <f>MIN(B2:B51)</f>
        <v>3.6863471856391987</v>
      </c>
      <c r="D3">
        <f t="shared" ref="D3:D51" si="0">($C$2-B3)/($C$2-$C$3)</f>
        <v>0.91099777135499882</v>
      </c>
      <c r="E3" s="9">
        <v>49</v>
      </c>
    </row>
    <row r="4" spans="1:5">
      <c r="A4" s="1" t="s">
        <v>2</v>
      </c>
      <c r="B4" s="13">
        <v>14.234066739561605</v>
      </c>
      <c r="D4">
        <f t="shared" si="0"/>
        <v>0.73140611298686331</v>
      </c>
      <c r="E4" s="9">
        <v>48</v>
      </c>
    </row>
    <row r="5" spans="1:5">
      <c r="A5" s="1" t="s">
        <v>3</v>
      </c>
      <c r="B5" s="13">
        <v>6.361443923280488</v>
      </c>
      <c r="D5">
        <f t="shared" si="0"/>
        <v>0.93187962315209272</v>
      </c>
      <c r="E5" s="9">
        <v>47</v>
      </c>
    </row>
    <row r="6" spans="1:5">
      <c r="A6" s="1" t="s">
        <v>4</v>
      </c>
      <c r="B6" s="13">
        <v>18.10514666536946</v>
      </c>
      <c r="D6">
        <f t="shared" si="0"/>
        <v>0.63283045415408723</v>
      </c>
      <c r="E6" s="9">
        <v>46</v>
      </c>
    </row>
    <row r="7" spans="1:5">
      <c r="A7" s="1" t="s">
        <v>5</v>
      </c>
      <c r="B7" s="13">
        <v>14.535626870072685</v>
      </c>
      <c r="D7">
        <f t="shared" si="0"/>
        <v>0.72372699266060869</v>
      </c>
      <c r="E7" s="9">
        <v>45</v>
      </c>
    </row>
    <row r="8" spans="1:5">
      <c r="A8" s="1" t="s">
        <v>6</v>
      </c>
      <c r="B8" s="13">
        <v>13.180791706232107</v>
      </c>
      <c r="D8">
        <f t="shared" si="0"/>
        <v>0.75822738310592497</v>
      </c>
      <c r="E8" s="9">
        <v>44</v>
      </c>
    </row>
    <row r="9" spans="1:5">
      <c r="A9" s="1" t="s">
        <v>7</v>
      </c>
      <c r="B9" s="13">
        <v>4.3650661723545214</v>
      </c>
      <c r="D9">
        <f t="shared" si="0"/>
        <v>0.98271666497203236</v>
      </c>
      <c r="E9" s="9">
        <v>43</v>
      </c>
    </row>
    <row r="10" spans="1:5">
      <c r="A10" s="1" t="s">
        <v>8</v>
      </c>
      <c r="B10" s="13">
        <v>5.644322915799715</v>
      </c>
      <c r="D10">
        <f t="shared" si="0"/>
        <v>0.95014085183506525</v>
      </c>
      <c r="E10" s="9">
        <v>42</v>
      </c>
    </row>
    <row r="11" spans="1:5">
      <c r="A11" s="1" t="s">
        <v>9</v>
      </c>
      <c r="B11" s="13">
        <v>5.5443258306274359</v>
      </c>
      <c r="D11">
        <f t="shared" si="0"/>
        <v>0.95268724166455376</v>
      </c>
      <c r="E11" s="9">
        <v>41</v>
      </c>
    </row>
    <row r="12" spans="1:5">
      <c r="A12" s="1" t="s">
        <v>10</v>
      </c>
      <c r="B12" s="13">
        <v>6.3685143969713458</v>
      </c>
      <c r="D12">
        <f t="shared" si="0"/>
        <v>0.93169957608107001</v>
      </c>
      <c r="E12" s="9">
        <v>40</v>
      </c>
    </row>
    <row r="13" spans="1:5">
      <c r="A13" s="1" t="s">
        <v>11</v>
      </c>
      <c r="B13" s="13">
        <v>5.6215000244979052</v>
      </c>
      <c r="D13">
        <f t="shared" si="0"/>
        <v>0.95072202855826993</v>
      </c>
      <c r="E13" s="9">
        <v>39</v>
      </c>
    </row>
    <row r="14" spans="1:5">
      <c r="A14" s="1" t="s">
        <v>12</v>
      </c>
      <c r="B14" s="13">
        <v>10.615597319937313</v>
      </c>
      <c r="D14">
        <f t="shared" si="0"/>
        <v>0.82354913608171176</v>
      </c>
      <c r="E14" s="9">
        <v>38</v>
      </c>
    </row>
    <row r="15" spans="1:5">
      <c r="A15" s="1" t="s">
        <v>13</v>
      </c>
      <c r="B15" s="13">
        <v>16.330520803025895</v>
      </c>
      <c r="D15">
        <f t="shared" si="0"/>
        <v>0.67802066384103743</v>
      </c>
      <c r="E15" s="9">
        <v>37</v>
      </c>
    </row>
    <row r="16" spans="1:5">
      <c r="A16" s="1" t="s">
        <v>14</v>
      </c>
      <c r="B16" s="13">
        <v>5.3316913817017166</v>
      </c>
      <c r="D16">
        <f t="shared" si="0"/>
        <v>0.95810190147399255</v>
      </c>
      <c r="E16" s="9">
        <v>36</v>
      </c>
    </row>
    <row r="17" spans="1:5">
      <c r="A17" s="2" t="s">
        <v>15</v>
      </c>
      <c r="B17" s="13">
        <v>5.6825324685213685</v>
      </c>
      <c r="D17">
        <f t="shared" si="0"/>
        <v>0.94916785930961212</v>
      </c>
      <c r="E17" s="9">
        <v>35</v>
      </c>
    </row>
    <row r="18" spans="1:5">
      <c r="A18" s="1" t="s">
        <v>16</v>
      </c>
      <c r="B18" s="13">
        <v>8.7842489596367148</v>
      </c>
      <c r="D18">
        <f t="shared" si="0"/>
        <v>0.87018376378996865</v>
      </c>
      <c r="E18" s="9">
        <v>34</v>
      </c>
    </row>
    <row r="19" spans="1:5">
      <c r="A19" s="1" t="s">
        <v>17</v>
      </c>
      <c r="B19" s="13">
        <v>3.6863471856391987</v>
      </c>
      <c r="D19">
        <f t="shared" si="0"/>
        <v>1</v>
      </c>
      <c r="E19" s="9">
        <v>33</v>
      </c>
    </row>
    <row r="20" spans="1:5">
      <c r="A20" s="1" t="s">
        <v>18</v>
      </c>
      <c r="B20" s="13">
        <v>10.861997036267519</v>
      </c>
      <c r="D20">
        <f t="shared" si="0"/>
        <v>0.81727465587490233</v>
      </c>
      <c r="E20" s="9">
        <v>32</v>
      </c>
    </row>
    <row r="21" spans="1:5">
      <c r="A21" s="1" t="s">
        <v>19</v>
      </c>
      <c r="B21" s="13">
        <v>15.720410597497352</v>
      </c>
      <c r="D21">
        <f t="shared" si="0"/>
        <v>0.69355690091783329</v>
      </c>
      <c r="E21" s="9">
        <v>31</v>
      </c>
    </row>
    <row r="22" spans="1:5">
      <c r="A22" s="1" t="s">
        <v>20</v>
      </c>
      <c r="B22" s="13">
        <v>6.2984522791983588</v>
      </c>
      <c r="D22">
        <f t="shared" si="0"/>
        <v>0.93348368272600091</v>
      </c>
      <c r="E22" s="9">
        <v>30</v>
      </c>
    </row>
    <row r="23" spans="1:5">
      <c r="A23" s="1" t="s">
        <v>21</v>
      </c>
      <c r="B23" s="13">
        <v>4.7659769510055021</v>
      </c>
      <c r="D23">
        <f t="shared" si="0"/>
        <v>0.97250761610295389</v>
      </c>
      <c r="E23" s="9">
        <v>29</v>
      </c>
    </row>
    <row r="24" spans="1:5">
      <c r="A24" s="1" t="s">
        <v>22</v>
      </c>
      <c r="B24" s="13">
        <v>11.569626145460647</v>
      </c>
      <c r="D24">
        <f t="shared" si="0"/>
        <v>0.79925513496991718</v>
      </c>
      <c r="E24" s="9">
        <v>28</v>
      </c>
    </row>
    <row r="25" spans="1:5">
      <c r="A25" s="1" t="s">
        <v>23</v>
      </c>
      <c r="B25" s="13">
        <v>6.918211022507097</v>
      </c>
      <c r="D25">
        <f t="shared" si="0"/>
        <v>0.91770174910284463</v>
      </c>
      <c r="E25" s="9">
        <v>27</v>
      </c>
    </row>
    <row r="26" spans="1:5">
      <c r="A26" s="1" t="s">
        <v>24</v>
      </c>
      <c r="B26" s="13">
        <v>15.883254578279288</v>
      </c>
      <c r="D26">
        <f t="shared" si="0"/>
        <v>0.68941013748225755</v>
      </c>
      <c r="E26" s="9">
        <v>26</v>
      </c>
    </row>
    <row r="27" spans="1:5">
      <c r="A27" s="1" t="s">
        <v>25</v>
      </c>
      <c r="B27" s="13">
        <v>6.0953583916124865</v>
      </c>
      <c r="D27">
        <f t="shared" si="0"/>
        <v>0.93865539557032018</v>
      </c>
      <c r="E27" s="9">
        <v>25</v>
      </c>
    </row>
    <row r="28" spans="1:5">
      <c r="A28" s="1" t="s">
        <v>26</v>
      </c>
      <c r="B28" s="13">
        <v>8.0544332652281607</v>
      </c>
      <c r="D28">
        <f t="shared" si="0"/>
        <v>0.88876825811239202</v>
      </c>
      <c r="E28" s="9">
        <v>24</v>
      </c>
    </row>
    <row r="29" spans="1:5">
      <c r="A29" s="1" t="s">
        <v>27</v>
      </c>
      <c r="B29" s="13">
        <v>6.2991232301449935</v>
      </c>
      <c r="D29">
        <f t="shared" si="0"/>
        <v>0.9334665972013213</v>
      </c>
      <c r="E29" s="9">
        <v>23</v>
      </c>
    </row>
    <row r="30" spans="1:5">
      <c r="A30" s="1" t="s">
        <v>28</v>
      </c>
      <c r="B30" s="13">
        <v>11.914848549036222</v>
      </c>
      <c r="D30">
        <f t="shared" si="0"/>
        <v>0.79046417055468488</v>
      </c>
      <c r="E30" s="9">
        <v>22</v>
      </c>
    </row>
    <row r="31" spans="1:5">
      <c r="A31" s="1" t="s">
        <v>29</v>
      </c>
      <c r="B31" s="13">
        <v>13.342676358728379</v>
      </c>
      <c r="D31">
        <f t="shared" si="0"/>
        <v>0.75410504862030858</v>
      </c>
      <c r="E31" s="9">
        <v>21</v>
      </c>
    </row>
    <row r="32" spans="1:5">
      <c r="A32" s="1" t="s">
        <v>30</v>
      </c>
      <c r="B32" s="13">
        <v>28.847893345305028</v>
      </c>
      <c r="D32">
        <f t="shared" si="0"/>
        <v>0.35927027148044488</v>
      </c>
      <c r="E32" s="9">
        <v>20</v>
      </c>
    </row>
    <row r="33" spans="1:5">
      <c r="A33" s="1" t="s">
        <v>31</v>
      </c>
      <c r="B33" s="13">
        <v>12.303007296629714</v>
      </c>
      <c r="D33">
        <f t="shared" si="0"/>
        <v>0.78057984757270749</v>
      </c>
      <c r="E33" s="9">
        <v>19</v>
      </c>
    </row>
    <row r="34" spans="1:5">
      <c r="A34" s="1" t="s">
        <v>32</v>
      </c>
      <c r="B34" s="13">
        <v>5.8266507828635019</v>
      </c>
      <c r="D34">
        <f t="shared" si="0"/>
        <v>0.94549793823889683</v>
      </c>
      <c r="E34" s="9">
        <v>18</v>
      </c>
    </row>
    <row r="35" spans="1:5">
      <c r="A35" s="1" t="s">
        <v>33</v>
      </c>
      <c r="B35" s="13">
        <v>9.5867464455273002</v>
      </c>
      <c r="D35">
        <f t="shared" si="0"/>
        <v>0.84974845377326791</v>
      </c>
      <c r="E35" s="9">
        <v>17</v>
      </c>
    </row>
    <row r="36" spans="1:5">
      <c r="A36" s="1" t="s">
        <v>34</v>
      </c>
      <c r="B36" s="13">
        <v>10.120673150034756</v>
      </c>
      <c r="D36">
        <f t="shared" si="0"/>
        <v>0.83615220216545538</v>
      </c>
      <c r="E36" s="9">
        <v>16</v>
      </c>
    </row>
    <row r="37" spans="1:5">
      <c r="A37" s="1" t="s">
        <v>35</v>
      </c>
      <c r="B37" s="13">
        <v>22.233659905798707</v>
      </c>
      <c r="D37">
        <f t="shared" si="0"/>
        <v>0.52769934850009548</v>
      </c>
      <c r="E37" s="9">
        <v>15</v>
      </c>
    </row>
    <row r="38" spans="1:5">
      <c r="A38" s="1" t="s">
        <v>36</v>
      </c>
      <c r="B38" s="13">
        <v>6.3930458927661968</v>
      </c>
      <c r="D38">
        <f t="shared" si="0"/>
        <v>0.93107489035861601</v>
      </c>
      <c r="E38" s="9">
        <v>14</v>
      </c>
    </row>
    <row r="39" spans="1:5">
      <c r="A39" s="1" t="s">
        <v>37</v>
      </c>
      <c r="B39" s="13">
        <v>13.180481393657878</v>
      </c>
      <c r="D39">
        <f t="shared" si="0"/>
        <v>0.75823528510408433</v>
      </c>
      <c r="E39" s="9">
        <v>13</v>
      </c>
    </row>
    <row r="40" spans="1:5">
      <c r="A40" s="1" t="s">
        <v>38</v>
      </c>
      <c r="B40" s="13">
        <v>20.341819696280243</v>
      </c>
      <c r="D40">
        <f t="shared" si="0"/>
        <v>0.57587437940460495</v>
      </c>
      <c r="E40" s="9">
        <v>12</v>
      </c>
    </row>
    <row r="41" spans="1:5">
      <c r="A41" s="1" t="s">
        <v>39</v>
      </c>
      <c r="B41" s="13">
        <v>18.928415363898228</v>
      </c>
      <c r="D41">
        <f t="shared" si="0"/>
        <v>0.61186621267386532</v>
      </c>
      <c r="E41" s="9">
        <v>11</v>
      </c>
    </row>
    <row r="42" spans="1:5">
      <c r="A42" s="1" t="s">
        <v>40</v>
      </c>
      <c r="B42" s="13">
        <v>42.95648721457637</v>
      </c>
      <c r="D42">
        <f t="shared" si="0"/>
        <v>0</v>
      </c>
      <c r="E42" s="9">
        <v>10</v>
      </c>
    </row>
    <row r="43" spans="1:5">
      <c r="A43" s="1" t="s">
        <v>41</v>
      </c>
      <c r="B43" s="13">
        <v>6.9513889609389405</v>
      </c>
      <c r="D43">
        <f t="shared" si="0"/>
        <v>0.91685688482664396</v>
      </c>
      <c r="E43" s="9">
        <v>9</v>
      </c>
    </row>
    <row r="44" spans="1:5">
      <c r="A44" s="1" t="s">
        <v>42</v>
      </c>
      <c r="B44" s="13">
        <v>15.828982251470411</v>
      </c>
      <c r="D44">
        <f t="shared" si="0"/>
        <v>0.69079216277600208</v>
      </c>
      <c r="E44" s="9">
        <v>8</v>
      </c>
    </row>
    <row r="45" spans="1:5">
      <c r="A45" s="1" t="s">
        <v>43</v>
      </c>
      <c r="B45" s="13">
        <v>4.7595358335106086</v>
      </c>
      <c r="D45">
        <f t="shared" si="0"/>
        <v>0.97267163684467117</v>
      </c>
      <c r="E45" s="9">
        <v>7</v>
      </c>
    </row>
    <row r="46" spans="1:5">
      <c r="A46" s="1" t="s">
        <v>44</v>
      </c>
      <c r="B46" s="13">
        <v>12.320715105734596</v>
      </c>
      <c r="D46">
        <f t="shared" si="0"/>
        <v>0.78012892457900707</v>
      </c>
      <c r="E46" s="9">
        <v>6</v>
      </c>
    </row>
    <row r="47" spans="1:5">
      <c r="A47" s="1" t="s">
        <v>45</v>
      </c>
      <c r="B47" s="13">
        <v>6.6315786868979307</v>
      </c>
      <c r="D47">
        <f t="shared" si="0"/>
        <v>0.9250007384977883</v>
      </c>
      <c r="E47" s="9">
        <v>5</v>
      </c>
    </row>
    <row r="48" spans="1:5">
      <c r="A48" s="1" t="s">
        <v>46</v>
      </c>
      <c r="B48" s="13">
        <v>7.2623375704340596</v>
      </c>
      <c r="D48">
        <f t="shared" si="0"/>
        <v>0.90893869025779384</v>
      </c>
      <c r="E48" s="9">
        <v>4</v>
      </c>
    </row>
    <row r="49" spans="1:5">
      <c r="A49" s="1" t="s">
        <v>47</v>
      </c>
      <c r="B49" s="13">
        <v>28.039611824684609</v>
      </c>
      <c r="D49">
        <f t="shared" si="0"/>
        <v>0.37985286986244238</v>
      </c>
      <c r="E49" s="9">
        <v>3</v>
      </c>
    </row>
    <row r="50" spans="1:5">
      <c r="A50" s="1" t="s">
        <v>48</v>
      </c>
      <c r="B50" s="13">
        <v>14.381215824797513</v>
      </c>
      <c r="D50">
        <f t="shared" si="0"/>
        <v>0.727659014424763</v>
      </c>
      <c r="E50" s="9">
        <v>2</v>
      </c>
    </row>
    <row r="51" spans="1:5">
      <c r="A51" s="3" t="s">
        <v>49</v>
      </c>
      <c r="B51" s="13">
        <v>5.2487744433403529</v>
      </c>
      <c r="D51">
        <f t="shared" si="0"/>
        <v>0.96021335150448051</v>
      </c>
      <c r="E51" s="9">
        <v>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J4" sqref="J4"/>
    </sheetView>
  </sheetViews>
  <sheetFormatPr baseColWidth="10" defaultRowHeight="15" x14ac:dyDescent="0"/>
  <cols>
    <col min="1" max="1" width="43.6640625" customWidth="1"/>
    <col min="2" max="2" width="17.5" customWidth="1"/>
    <col min="3" max="3" width="17.1640625" customWidth="1"/>
    <col min="5" max="5" width="19.1640625" customWidth="1"/>
    <col min="6" max="6" width="20.5" customWidth="1"/>
    <col min="7" max="7" width="17.33203125" customWidth="1"/>
    <col min="8" max="8" width="23.5" customWidth="1"/>
  </cols>
  <sheetData>
    <row r="1" spans="1:8">
      <c r="A1" s="4" t="s">
        <v>50</v>
      </c>
      <c r="B1" s="7" t="s">
        <v>65</v>
      </c>
      <c r="C1" s="8" t="s">
        <v>66</v>
      </c>
      <c r="D1" s="8" t="s">
        <v>69</v>
      </c>
      <c r="E1" s="8" t="s">
        <v>67</v>
      </c>
      <c r="F1" s="8" t="s">
        <v>68</v>
      </c>
      <c r="G1" s="8" t="s">
        <v>70</v>
      </c>
      <c r="H1" s="10" t="s">
        <v>51</v>
      </c>
    </row>
    <row r="2" spans="1:8">
      <c r="A2" s="1" t="s">
        <v>0</v>
      </c>
      <c r="B2">
        <v>0.92256692308017241</v>
      </c>
      <c r="C2">
        <v>0.52961672473867594</v>
      </c>
      <c r="D2">
        <v>0.12120334226241794</v>
      </c>
      <c r="E2">
        <v>0.70129870129870131</v>
      </c>
      <c r="F2">
        <v>0.77153263659843752</v>
      </c>
      <c r="G2">
        <f>AVERAGE(B2:F2)</f>
        <v>0.60924366559568099</v>
      </c>
      <c r="H2" s="9">
        <v>50</v>
      </c>
    </row>
    <row r="3" spans="1:8">
      <c r="A3" s="1" t="s">
        <v>1</v>
      </c>
      <c r="B3">
        <v>0.91622945418139878</v>
      </c>
      <c r="C3">
        <v>0.4285714285714286</v>
      </c>
      <c r="D3">
        <v>0.10356324575975967</v>
      </c>
      <c r="E3">
        <v>0.79870129870129869</v>
      </c>
      <c r="F3">
        <v>0.91099777135499882</v>
      </c>
      <c r="G3">
        <f>AVERAGE(B3:F3)</f>
        <v>0.6316126397137769</v>
      </c>
      <c r="H3" s="9">
        <v>49</v>
      </c>
    </row>
    <row r="4" spans="1:8">
      <c r="A4" s="1" t="s">
        <v>2</v>
      </c>
      <c r="B4">
        <v>0.79148343872899984</v>
      </c>
      <c r="C4">
        <v>0.5331010452961672</v>
      </c>
      <c r="D4">
        <v>0.15868398041636905</v>
      </c>
      <c r="E4">
        <v>0.8571428571428571</v>
      </c>
      <c r="F4">
        <v>0.73140611298686331</v>
      </c>
      <c r="G4">
        <f>AVERAGE(B4:F4)</f>
        <v>0.61436348691425136</v>
      </c>
      <c r="H4" s="9">
        <v>48</v>
      </c>
    </row>
    <row r="5" spans="1:8">
      <c r="A5" s="1" t="s">
        <v>3</v>
      </c>
      <c r="B5">
        <v>0.87002116361885162</v>
      </c>
      <c r="C5">
        <v>0.42160278745644603</v>
      </c>
      <c r="D5">
        <v>0.36201865595486088</v>
      </c>
      <c r="E5">
        <v>0.77922077922077926</v>
      </c>
      <c r="F5">
        <v>0.93187962315209272</v>
      </c>
      <c r="G5">
        <f>AVERAGE(B5:F5)</f>
        <v>0.67294860188060601</v>
      </c>
      <c r="H5" s="9">
        <v>47</v>
      </c>
    </row>
    <row r="6" spans="1:8">
      <c r="A6" s="1" t="s">
        <v>4</v>
      </c>
      <c r="B6">
        <v>0.94073975507652252</v>
      </c>
      <c r="C6">
        <v>0.35191637630662015</v>
      </c>
      <c r="D6">
        <v>0.24249649150733771</v>
      </c>
      <c r="E6">
        <v>0.85064935064935066</v>
      </c>
      <c r="F6">
        <v>0.63283045415408723</v>
      </c>
      <c r="G6">
        <f>AVERAGE(B6:F6)</f>
        <v>0.60372648553878361</v>
      </c>
      <c r="H6" s="9">
        <v>46</v>
      </c>
    </row>
    <row r="7" spans="1:8">
      <c r="A7" s="1" t="s">
        <v>5</v>
      </c>
      <c r="B7">
        <v>0.62552433816167974</v>
      </c>
      <c r="C7">
        <v>0.505226480836237</v>
      </c>
      <c r="D7">
        <v>0.2473133397815907</v>
      </c>
      <c r="E7">
        <v>0.51298701298701299</v>
      </c>
      <c r="F7">
        <v>0.72372699266060869</v>
      </c>
      <c r="G7">
        <f>AVERAGE(B7:F7)</f>
        <v>0.52295563288542579</v>
      </c>
      <c r="H7" s="9">
        <v>45</v>
      </c>
    </row>
    <row r="8" spans="1:8">
      <c r="A8" s="1" t="s">
        <v>6</v>
      </c>
      <c r="B8">
        <v>0.92089622223067047</v>
      </c>
      <c r="C8">
        <v>1</v>
      </c>
      <c r="D8">
        <v>0.25287653697669876</v>
      </c>
      <c r="E8">
        <v>0.95454545454545459</v>
      </c>
      <c r="F8">
        <v>0.75822738310592497</v>
      </c>
      <c r="G8">
        <f>AVERAGE(B8:F8)</f>
        <v>0.77730911937174985</v>
      </c>
      <c r="H8" s="9">
        <v>44</v>
      </c>
    </row>
    <row r="9" spans="1:8">
      <c r="A9" s="1" t="s">
        <v>7</v>
      </c>
      <c r="B9">
        <v>0.89581247597443459</v>
      </c>
      <c r="C9">
        <v>0.34494773519163757</v>
      </c>
      <c r="D9">
        <v>0.11422872452125021</v>
      </c>
      <c r="E9">
        <v>0.62337662337662336</v>
      </c>
      <c r="F9">
        <v>0.98271666497203236</v>
      </c>
      <c r="G9">
        <f>AVERAGE(B9:F9)</f>
        <v>0.5922164448071956</v>
      </c>
      <c r="H9" s="9">
        <v>43</v>
      </c>
    </row>
    <row r="10" spans="1:8">
      <c r="A10" s="1" t="s">
        <v>8</v>
      </c>
      <c r="B10">
        <v>0.82190666886328945</v>
      </c>
      <c r="C10">
        <v>0.55052264808362361</v>
      </c>
      <c r="D10">
        <v>0.29574401150881696</v>
      </c>
      <c r="E10">
        <v>0.8441558441558441</v>
      </c>
      <c r="F10">
        <v>0.95014085183506525</v>
      </c>
      <c r="G10">
        <f>AVERAGE(B10:F10)</f>
        <v>0.69249400488932789</v>
      </c>
      <c r="H10" s="9">
        <v>42</v>
      </c>
    </row>
    <row r="11" spans="1:8">
      <c r="A11" s="1" t="s">
        <v>9</v>
      </c>
      <c r="B11">
        <v>0.40237066325345211</v>
      </c>
      <c r="C11">
        <v>0.81533101045296164</v>
      </c>
      <c r="D11">
        <v>0.11709230303156759</v>
      </c>
      <c r="E11">
        <v>0.73376623376623373</v>
      </c>
      <c r="F11">
        <v>0.95268724166455376</v>
      </c>
      <c r="G11">
        <f>AVERAGE(B11:F11)</f>
        <v>0.60424949043375376</v>
      </c>
      <c r="H11" s="9">
        <v>41</v>
      </c>
    </row>
    <row r="12" spans="1:8">
      <c r="A12" s="1" t="s">
        <v>10</v>
      </c>
      <c r="B12">
        <v>1</v>
      </c>
      <c r="C12">
        <v>0.88850174216027888</v>
      </c>
      <c r="D12">
        <v>0.15903526720637329</v>
      </c>
      <c r="E12">
        <v>0.89610389610389607</v>
      </c>
      <c r="F12">
        <v>0.93169957608107001</v>
      </c>
      <c r="G12">
        <f>AVERAGE(B12:F12)</f>
        <v>0.77506809631032358</v>
      </c>
      <c r="H12" s="9">
        <v>40</v>
      </c>
    </row>
    <row r="13" spans="1:8">
      <c r="A13" s="1" t="s">
        <v>11</v>
      </c>
      <c r="B13">
        <v>0.82247694601798682</v>
      </c>
      <c r="C13">
        <v>0</v>
      </c>
      <c r="D13">
        <v>0.10554604764094323</v>
      </c>
      <c r="E13">
        <v>0.14935064935064934</v>
      </c>
      <c r="F13">
        <v>0.95072202855826993</v>
      </c>
      <c r="G13">
        <f>AVERAGE(B13:F13)</f>
        <v>0.40561913431356988</v>
      </c>
      <c r="H13" s="9">
        <v>39</v>
      </c>
    </row>
    <row r="14" spans="1:8">
      <c r="A14" s="1" t="s">
        <v>12</v>
      </c>
      <c r="B14">
        <v>0.73340810300472681</v>
      </c>
      <c r="C14">
        <v>0.337979094076655</v>
      </c>
      <c r="D14">
        <v>0.1291202523458847</v>
      </c>
      <c r="E14">
        <v>0.63636363636363635</v>
      </c>
      <c r="F14">
        <v>0.82354913608171176</v>
      </c>
      <c r="G14">
        <f>AVERAGE(B14:F14)</f>
        <v>0.53208404437452295</v>
      </c>
      <c r="H14" s="9">
        <v>38</v>
      </c>
    </row>
    <row r="15" spans="1:8">
      <c r="A15" s="1" t="s">
        <v>13</v>
      </c>
      <c r="B15">
        <v>0.52654323334473829</v>
      </c>
      <c r="C15">
        <v>0.30313588850174206</v>
      </c>
      <c r="D15">
        <v>0.14576841997412301</v>
      </c>
      <c r="E15">
        <v>0.29220779220779219</v>
      </c>
      <c r="F15">
        <v>0.67802066384103743</v>
      </c>
      <c r="G15">
        <f>AVERAGE(B15:F15)</f>
        <v>0.38913519957388659</v>
      </c>
      <c r="H15" s="9">
        <v>37</v>
      </c>
    </row>
    <row r="16" spans="1:8">
      <c r="A16" s="1" t="s">
        <v>14</v>
      </c>
      <c r="B16">
        <v>0.59624377447439425</v>
      </c>
      <c r="C16">
        <v>0.63414634146341464</v>
      </c>
      <c r="D16">
        <v>0.23182601250268545</v>
      </c>
      <c r="E16">
        <v>0.59740259740259738</v>
      </c>
      <c r="F16">
        <v>0.95810190147399255</v>
      </c>
      <c r="G16">
        <f>AVERAGE(B16:F16)</f>
        <v>0.60354412546341685</v>
      </c>
      <c r="H16" s="9">
        <v>36</v>
      </c>
    </row>
    <row r="17" spans="1:8">
      <c r="A17" s="2" t="s">
        <v>15</v>
      </c>
      <c r="B17">
        <v>0.2943517216033657</v>
      </c>
      <c r="C17">
        <v>0.69686411149825789</v>
      </c>
      <c r="D17">
        <v>0.19782276707007701</v>
      </c>
      <c r="E17">
        <v>0.96103896103896103</v>
      </c>
      <c r="F17">
        <v>0.94916785930961212</v>
      </c>
      <c r="G17">
        <f>AVERAGE(B17:F17)</f>
        <v>0.6198490841040547</v>
      </c>
      <c r="H17" s="9">
        <v>35</v>
      </c>
    </row>
    <row r="18" spans="1:8">
      <c r="A18" s="1" t="s">
        <v>16</v>
      </c>
      <c r="B18">
        <v>0.86453594224570895</v>
      </c>
      <c r="C18">
        <v>0.5331010452961672</v>
      </c>
      <c r="D18">
        <v>9.5077724501235819E-2</v>
      </c>
      <c r="E18">
        <v>0.68831168831168832</v>
      </c>
      <c r="F18">
        <v>0.87018376378996865</v>
      </c>
      <c r="G18">
        <f>AVERAGE(B18:F18)</f>
        <v>0.61024203282895373</v>
      </c>
      <c r="H18" s="9">
        <v>34</v>
      </c>
    </row>
    <row r="19" spans="1:8">
      <c r="A19" s="1" t="s">
        <v>17</v>
      </c>
      <c r="B19">
        <v>0.58079982427015031</v>
      </c>
      <c r="C19">
        <v>0.26480836236933802</v>
      </c>
      <c r="D19">
        <v>0.20751684873767473</v>
      </c>
      <c r="E19">
        <v>7.1428571428571425E-2</v>
      </c>
      <c r="F19">
        <v>1</v>
      </c>
      <c r="G19">
        <f>AVERAGE(B19:F19)</f>
        <v>0.42491072136114683</v>
      </c>
      <c r="H19" s="9">
        <v>33</v>
      </c>
    </row>
    <row r="20" spans="1:8">
      <c r="A20" s="1" t="s">
        <v>18</v>
      </c>
      <c r="B20">
        <v>0.34639690445111843</v>
      </c>
      <c r="C20">
        <v>0.39372822299651566</v>
      </c>
      <c r="D20">
        <v>0.38634585831751461</v>
      </c>
      <c r="E20">
        <v>0.55844155844155841</v>
      </c>
      <c r="F20">
        <v>0.81727465587490233</v>
      </c>
      <c r="G20">
        <f>AVERAGE(B20:F20)</f>
        <v>0.50043744001632184</v>
      </c>
      <c r="H20" s="9">
        <v>32</v>
      </c>
    </row>
    <row r="21" spans="1:8">
      <c r="A21" s="1" t="s">
        <v>19</v>
      </c>
      <c r="B21">
        <v>0.67823062008135948</v>
      </c>
      <c r="C21">
        <v>0.58885017421602781</v>
      </c>
      <c r="D21">
        <v>0.25589713823048982</v>
      </c>
      <c r="E21">
        <v>0.5714285714285714</v>
      </c>
      <c r="F21">
        <v>0.69355690091783329</v>
      </c>
      <c r="G21">
        <f>AVERAGE(B21:F21)</f>
        <v>0.55759268097485637</v>
      </c>
      <c r="H21" s="9">
        <v>31</v>
      </c>
    </row>
    <row r="22" spans="1:8">
      <c r="A22" s="1" t="s">
        <v>20</v>
      </c>
      <c r="B22">
        <v>0.57924317885158805</v>
      </c>
      <c r="C22">
        <v>0.71080139372822315</v>
      </c>
      <c r="D22">
        <v>0.13089292508804193</v>
      </c>
      <c r="E22">
        <v>0.98701298701298701</v>
      </c>
      <c r="F22">
        <v>0.93348368272600091</v>
      </c>
      <c r="G22">
        <f>AVERAGE(B22:F22)</f>
        <v>0.66828683348136819</v>
      </c>
      <c r="H22" s="9">
        <v>30</v>
      </c>
    </row>
    <row r="23" spans="1:8">
      <c r="A23" s="1" t="s">
        <v>21</v>
      </c>
      <c r="B23">
        <v>0</v>
      </c>
      <c r="C23">
        <v>0.38327526132404177</v>
      </c>
      <c r="D23">
        <v>0.50920004844133049</v>
      </c>
      <c r="E23">
        <v>0.53896103896103897</v>
      </c>
      <c r="F23">
        <v>0.97250761610295389</v>
      </c>
      <c r="G23">
        <f>AVERAGE(B23:F23)</f>
        <v>0.48078879296587307</v>
      </c>
      <c r="H23" s="9">
        <v>29</v>
      </c>
    </row>
    <row r="24" spans="1:8">
      <c r="A24" s="1" t="s">
        <v>22</v>
      </c>
      <c r="B24">
        <v>0.69235026000413957</v>
      </c>
      <c r="C24">
        <v>0.48432055749128927</v>
      </c>
      <c r="D24">
        <v>0.63877702961189642</v>
      </c>
      <c r="E24">
        <v>0.72727272727272729</v>
      </c>
      <c r="F24">
        <v>0.79925513496991718</v>
      </c>
      <c r="G24">
        <f>AVERAGE(B24:F24)</f>
        <v>0.66839514186999394</v>
      </c>
      <c r="H24" s="9">
        <v>28</v>
      </c>
    </row>
    <row r="25" spans="1:8">
      <c r="A25" s="1" t="s">
        <v>23</v>
      </c>
      <c r="B25">
        <v>0.35807068902153089</v>
      </c>
      <c r="C25">
        <v>0.54355400696864109</v>
      </c>
      <c r="D25">
        <v>0.26101374053949183</v>
      </c>
      <c r="E25">
        <v>0.48701298701298701</v>
      </c>
      <c r="F25">
        <v>0.91770174910284463</v>
      </c>
      <c r="G25">
        <f>AVERAGE(B25:F25)</f>
        <v>0.51347063452909913</v>
      </c>
      <c r="H25" s="9">
        <v>27</v>
      </c>
    </row>
    <row r="26" spans="1:8">
      <c r="A26" s="1" t="s">
        <v>24</v>
      </c>
      <c r="B26">
        <v>0.70080514685692774</v>
      </c>
      <c r="C26">
        <v>0.24390243902439029</v>
      </c>
      <c r="D26">
        <v>0.23866672616702383</v>
      </c>
      <c r="E26">
        <v>0.25974025974025972</v>
      </c>
      <c r="F26">
        <v>0.68941013748225755</v>
      </c>
      <c r="G26">
        <f>AVERAGE(B26:F26)</f>
        <v>0.42650494185417187</v>
      </c>
      <c r="H26" s="9">
        <v>26</v>
      </c>
    </row>
    <row r="27" spans="1:8">
      <c r="A27" s="1" t="s">
        <v>25</v>
      </c>
      <c r="B27">
        <v>0.83488786661428549</v>
      </c>
      <c r="C27">
        <v>0.28919860627177707</v>
      </c>
      <c r="D27">
        <v>0.23561923765494416</v>
      </c>
      <c r="E27">
        <v>0.67532467532467533</v>
      </c>
      <c r="F27">
        <v>0.93865539557032018</v>
      </c>
      <c r="G27">
        <f>AVERAGE(B27:F27)</f>
        <v>0.59473715628720047</v>
      </c>
      <c r="H27" s="9">
        <v>25</v>
      </c>
    </row>
    <row r="28" spans="1:8">
      <c r="A28" s="1" t="s">
        <v>26</v>
      </c>
      <c r="B28">
        <v>0.83247369332606724</v>
      </c>
      <c r="C28">
        <v>0.37630662020905919</v>
      </c>
      <c r="D28">
        <v>0.15425789955037486</v>
      </c>
      <c r="E28">
        <v>0.26623376623376621</v>
      </c>
      <c r="F28">
        <v>0.88876825811239202</v>
      </c>
      <c r="G28">
        <f>AVERAGE(B28:F28)</f>
        <v>0.50360804748633192</v>
      </c>
      <c r="H28" s="9">
        <v>24</v>
      </c>
    </row>
    <row r="29" spans="1:8">
      <c r="A29" s="1" t="s">
        <v>27</v>
      </c>
      <c r="B29">
        <v>0.17388595301761087</v>
      </c>
      <c r="C29">
        <v>0.35191637630662015</v>
      </c>
      <c r="D29">
        <v>0.34319161704763446</v>
      </c>
      <c r="E29">
        <v>0.24025974025974026</v>
      </c>
      <c r="F29">
        <v>0.9334665972013213</v>
      </c>
      <c r="G29">
        <f>AVERAGE(B29:F29)</f>
        <v>0.4085440567665854</v>
      </c>
      <c r="H29" s="9">
        <v>23</v>
      </c>
    </row>
    <row r="30" spans="1:8">
      <c r="A30" s="1" t="s">
        <v>28</v>
      </c>
      <c r="B30">
        <v>0.43601912751819599</v>
      </c>
      <c r="C30">
        <v>0.31358885017421595</v>
      </c>
      <c r="D30">
        <v>0.26605140415160755</v>
      </c>
      <c r="E30">
        <v>0.2792207792207792</v>
      </c>
      <c r="F30">
        <v>0.79046417055468488</v>
      </c>
      <c r="G30">
        <f>AVERAGE(B30:F30)</f>
        <v>0.41706886632389673</v>
      </c>
      <c r="H30" s="9">
        <v>22</v>
      </c>
    </row>
    <row r="31" spans="1:8">
      <c r="A31" s="1" t="s">
        <v>29</v>
      </c>
      <c r="B31">
        <v>0.40041904810182172</v>
      </c>
      <c r="C31">
        <v>0.48780487804878059</v>
      </c>
      <c r="D31">
        <v>0.47811168694483519</v>
      </c>
      <c r="E31">
        <v>0.58441558441558439</v>
      </c>
      <c r="F31">
        <v>0.75410504862030858</v>
      </c>
      <c r="G31">
        <f>AVERAGE(B31:F31)</f>
        <v>0.54097124922626605</v>
      </c>
      <c r="H31" s="9">
        <v>21</v>
      </c>
    </row>
    <row r="32" spans="1:8">
      <c r="A32" s="1" t="s">
        <v>30</v>
      </c>
      <c r="B32">
        <v>0.91263776417561127</v>
      </c>
      <c r="C32">
        <v>9.059233449477351E-2</v>
      </c>
      <c r="D32">
        <v>0</v>
      </c>
      <c r="E32">
        <v>0.43506493506493504</v>
      </c>
      <c r="F32">
        <v>0.35927027148044488</v>
      </c>
      <c r="G32">
        <f>AVERAGE(B32:F32)</f>
        <v>0.35951306104315295</v>
      </c>
      <c r="H32" s="9">
        <v>20</v>
      </c>
    </row>
    <row r="33" spans="1:8">
      <c r="A33" s="1" t="s">
        <v>31</v>
      </c>
      <c r="B33">
        <v>0.35593320576022142</v>
      </c>
      <c r="C33">
        <v>0.50871080139372837</v>
      </c>
      <c r="D33">
        <v>0.35555271175587122</v>
      </c>
      <c r="E33">
        <v>0.24675324675324675</v>
      </c>
      <c r="F33">
        <v>0.78057984757270749</v>
      </c>
      <c r="G33">
        <f>AVERAGE(B33:F33)</f>
        <v>0.44950596264715503</v>
      </c>
      <c r="H33" s="9">
        <v>19</v>
      </c>
    </row>
    <row r="34" spans="1:8">
      <c r="A34" s="1" t="s">
        <v>32</v>
      </c>
      <c r="B34">
        <v>0.39138754768150619</v>
      </c>
      <c r="C34">
        <v>0.4390243902439025</v>
      </c>
      <c r="D34">
        <v>0.40405282017601546</v>
      </c>
      <c r="E34">
        <v>0.42857142857142855</v>
      </c>
      <c r="F34">
        <v>0.94549793823889683</v>
      </c>
      <c r="G34">
        <f>AVERAGE(B34:F34)</f>
        <v>0.52170682498234988</v>
      </c>
      <c r="H34" s="9">
        <v>18</v>
      </c>
    </row>
    <row r="35" spans="1:8">
      <c r="A35" s="1" t="s">
        <v>33</v>
      </c>
      <c r="B35">
        <v>0.96881851246372386</v>
      </c>
      <c r="C35">
        <v>0.93728222996515698</v>
      </c>
      <c r="D35">
        <v>7.2672870232178999E-2</v>
      </c>
      <c r="E35">
        <v>1</v>
      </c>
      <c r="F35">
        <v>0.84974845377326791</v>
      </c>
      <c r="G35">
        <f>AVERAGE(B35:F35)</f>
        <v>0.76570441328686556</v>
      </c>
      <c r="H35" s="9">
        <v>17</v>
      </c>
    </row>
    <row r="36" spans="1:8">
      <c r="A36" s="1" t="s">
        <v>34</v>
      </c>
      <c r="B36">
        <v>0.75507441060799951</v>
      </c>
      <c r="C36">
        <v>0.73170731707317083</v>
      </c>
      <c r="D36">
        <v>0.20084809332280801</v>
      </c>
      <c r="E36">
        <v>0.61038961038961037</v>
      </c>
      <c r="F36">
        <v>0.83615220216545538</v>
      </c>
      <c r="G36">
        <f>AVERAGE(B36:F36)</f>
        <v>0.62683432671180883</v>
      </c>
      <c r="H36" s="9">
        <v>16</v>
      </c>
    </row>
    <row r="37" spans="1:8">
      <c r="A37" s="1" t="s">
        <v>35</v>
      </c>
      <c r="B37">
        <v>0.39973471551618511</v>
      </c>
      <c r="C37">
        <v>0.45644599303135897</v>
      </c>
      <c r="D37">
        <v>0.65148528839205178</v>
      </c>
      <c r="E37">
        <v>0.41558441558441561</v>
      </c>
      <c r="F37">
        <v>0.52769934850009548</v>
      </c>
      <c r="G37">
        <f>AVERAGE(B37:F37)</f>
        <v>0.49018995220482148</v>
      </c>
      <c r="H37" s="9">
        <v>15</v>
      </c>
    </row>
    <row r="38" spans="1:8">
      <c r="A38" s="1" t="s">
        <v>36</v>
      </c>
      <c r="B38">
        <v>0.71722701677459688</v>
      </c>
      <c r="C38">
        <v>0.32404181184668984</v>
      </c>
      <c r="D38">
        <v>0.35041613453034309</v>
      </c>
      <c r="E38">
        <v>0.64935064935064934</v>
      </c>
      <c r="F38">
        <v>0.93107489035861601</v>
      </c>
      <c r="G38">
        <f>AVERAGE(B38:F38)</f>
        <v>0.59442210057217904</v>
      </c>
      <c r="H38" s="9">
        <v>14</v>
      </c>
    </row>
    <row r="39" spans="1:8">
      <c r="A39" s="1" t="s">
        <v>37</v>
      </c>
      <c r="B39">
        <v>0.25926489162621863</v>
      </c>
      <c r="C39">
        <v>0.34494773519163757</v>
      </c>
      <c r="D39">
        <v>0.14190368936226472</v>
      </c>
      <c r="E39">
        <v>0.33766233766233766</v>
      </c>
      <c r="F39">
        <v>0.75823528510408433</v>
      </c>
      <c r="G39">
        <f>AVERAGE(B39:F39)</f>
        <v>0.36840278778930857</v>
      </c>
      <c r="H39" s="9">
        <v>13</v>
      </c>
    </row>
    <row r="40" spans="1:8">
      <c r="A40" s="1" t="s">
        <v>38</v>
      </c>
      <c r="B40">
        <v>0.53452922564810912</v>
      </c>
      <c r="C40">
        <v>0.45296167247386765</v>
      </c>
      <c r="D40">
        <v>0.23279790122969762</v>
      </c>
      <c r="E40">
        <v>0.5</v>
      </c>
      <c r="F40">
        <v>0.57587437940460495</v>
      </c>
      <c r="G40">
        <f>AVERAGE(B40:F40)</f>
        <v>0.45923263575125589</v>
      </c>
      <c r="H40" s="9">
        <v>12</v>
      </c>
    </row>
    <row r="41" spans="1:8">
      <c r="A41" s="1" t="s">
        <v>39</v>
      </c>
      <c r="B41">
        <v>0.59775817714075674</v>
      </c>
      <c r="C41">
        <v>0.2961672473867597</v>
      </c>
      <c r="D41">
        <v>0.37266950704521018</v>
      </c>
      <c r="E41">
        <v>0.32467532467532467</v>
      </c>
      <c r="F41">
        <v>0.61186621267386532</v>
      </c>
      <c r="G41">
        <f>AVERAGE(B41:F41)</f>
        <v>0.44062729378438331</v>
      </c>
      <c r="H41" s="9">
        <v>11</v>
      </c>
    </row>
    <row r="42" spans="1:8">
      <c r="A42" s="1" t="s">
        <v>40</v>
      </c>
      <c r="B42">
        <v>0.71657859052832995</v>
      </c>
      <c r="C42">
        <v>0.22996515679442511</v>
      </c>
      <c r="D42">
        <v>0.57807624737060548</v>
      </c>
      <c r="E42">
        <v>0.42207792207792205</v>
      </c>
      <c r="F42">
        <v>0</v>
      </c>
      <c r="G42">
        <f>AVERAGE(B42:F42)</f>
        <v>0.3893395833542565</v>
      </c>
      <c r="H42" s="9">
        <v>10</v>
      </c>
    </row>
    <row r="43" spans="1:8">
      <c r="A43" s="1" t="s">
        <v>41</v>
      </c>
      <c r="B43">
        <v>0.60736206685337946</v>
      </c>
      <c r="C43">
        <v>0.31010452961672463</v>
      </c>
      <c r="D43">
        <v>0.57167524426115546</v>
      </c>
      <c r="E43">
        <v>0.36363636363636365</v>
      </c>
      <c r="F43">
        <v>0.91685688482664396</v>
      </c>
      <c r="G43">
        <f>AVERAGE(B43:F43)</f>
        <v>0.55392701783885345</v>
      </c>
      <c r="H43" s="9">
        <v>9</v>
      </c>
    </row>
    <row r="44" spans="1:8">
      <c r="A44" s="1" t="s">
        <v>42</v>
      </c>
      <c r="B44">
        <v>0.26138336564903836</v>
      </c>
      <c r="C44">
        <v>0.24390243902439029</v>
      </c>
      <c r="D44">
        <v>0.50043510746208586</v>
      </c>
      <c r="E44">
        <v>0</v>
      </c>
      <c r="F44">
        <v>0.69079216277600208</v>
      </c>
      <c r="G44">
        <f>AVERAGE(B44:F44)</f>
        <v>0.3393026149823033</v>
      </c>
      <c r="H44" s="9">
        <v>8</v>
      </c>
    </row>
    <row r="45" spans="1:8">
      <c r="A45" s="1" t="s">
        <v>43</v>
      </c>
      <c r="B45">
        <v>0.65966915476477095</v>
      </c>
      <c r="C45">
        <v>0.45644599303135897</v>
      </c>
      <c r="D45">
        <v>0.46132430195341789</v>
      </c>
      <c r="E45">
        <v>0.56493506493506496</v>
      </c>
      <c r="F45">
        <v>0.97267163684467117</v>
      </c>
      <c r="G45">
        <f>AVERAGE(B45:F45)</f>
        <v>0.62300923030585686</v>
      </c>
      <c r="H45" s="9">
        <v>7</v>
      </c>
    </row>
    <row r="46" spans="1:8">
      <c r="A46" s="1" t="s">
        <v>44</v>
      </c>
      <c r="B46">
        <v>0.74842117713653233</v>
      </c>
      <c r="C46">
        <v>0.25087108013937287</v>
      </c>
      <c r="D46">
        <v>0.26138289408243554</v>
      </c>
      <c r="E46">
        <v>0.29870129870129869</v>
      </c>
      <c r="F46">
        <v>0.78012892457900707</v>
      </c>
      <c r="G46">
        <f>AVERAGE(B46:F46)</f>
        <v>0.46790107492772925</v>
      </c>
      <c r="H46" s="9">
        <v>6</v>
      </c>
    </row>
    <row r="47" spans="1:8">
      <c r="A47" s="1" t="s">
        <v>45</v>
      </c>
      <c r="B47">
        <v>0.49076995864434553</v>
      </c>
      <c r="C47">
        <v>0.59581881533101044</v>
      </c>
      <c r="D47">
        <v>0.1854278152686985</v>
      </c>
      <c r="E47">
        <v>0.62987012987012991</v>
      </c>
      <c r="F47">
        <v>0.9250007384977883</v>
      </c>
      <c r="G47">
        <f>AVERAGE(B47:F47)</f>
        <v>0.56537749152239447</v>
      </c>
      <c r="H47" s="9">
        <v>5</v>
      </c>
    </row>
    <row r="48" spans="1:8">
      <c r="A48" s="1" t="s">
        <v>46</v>
      </c>
      <c r="B48">
        <v>0.65678186265191518</v>
      </c>
      <c r="C48">
        <v>0.78397212543554007</v>
      </c>
      <c r="D48">
        <v>0.35031656432874486</v>
      </c>
      <c r="E48">
        <v>0.9285714285714286</v>
      </c>
      <c r="F48">
        <v>0.90893869025779384</v>
      </c>
      <c r="G48">
        <f>AVERAGE(B48:F48)</f>
        <v>0.72571613424908465</v>
      </c>
      <c r="H48" s="9">
        <v>4</v>
      </c>
    </row>
    <row r="49" spans="1:8">
      <c r="A49" s="1" t="s">
        <v>47</v>
      </c>
      <c r="B49">
        <v>0.54753576905042511</v>
      </c>
      <c r="C49">
        <v>0.29268292682926839</v>
      </c>
      <c r="D49">
        <v>1</v>
      </c>
      <c r="E49">
        <v>6.4935064935064939E-3</v>
      </c>
      <c r="F49">
        <v>0.37985286986244238</v>
      </c>
      <c r="G49">
        <f>AVERAGE(B49:F49)</f>
        <v>0.44531301444712845</v>
      </c>
      <c r="H49" s="9">
        <v>3</v>
      </c>
    </row>
    <row r="50" spans="1:8">
      <c r="A50" s="1" t="s">
        <v>48</v>
      </c>
      <c r="B50">
        <v>0.24664275726892101</v>
      </c>
      <c r="C50">
        <v>0.35540069686411146</v>
      </c>
      <c r="D50">
        <v>0.25361215760886424</v>
      </c>
      <c r="E50">
        <v>1.948051948051948E-2</v>
      </c>
      <c r="F50">
        <v>0.727659014424763</v>
      </c>
      <c r="G50">
        <f>AVERAGE(B50:F50)</f>
        <v>0.32055902912943585</v>
      </c>
      <c r="H50" s="9">
        <v>2</v>
      </c>
    </row>
    <row r="51" spans="1:8">
      <c r="A51" s="3" t="s">
        <v>49</v>
      </c>
      <c r="B51">
        <v>0.37246490683360978</v>
      </c>
      <c r="C51">
        <v>0.44947735191637633</v>
      </c>
      <c r="D51">
        <v>0.81361164073328385</v>
      </c>
      <c r="E51">
        <v>0.66233766233766234</v>
      </c>
      <c r="F51">
        <v>0.96021335150448051</v>
      </c>
      <c r="G51">
        <f>AVERAGE(B51:F51)</f>
        <v>0.65162098266508262</v>
      </c>
      <c r="H51" s="9">
        <v>1</v>
      </c>
    </row>
  </sheetData>
  <sortState ref="A2:H51">
    <sortCondition descending="1" ref="H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Diversity</vt:lpstr>
      <vt:lpstr>Education</vt:lpstr>
      <vt:lpstr>Religion</vt:lpstr>
      <vt:lpstr>Health</vt:lpstr>
      <vt:lpstr>Crime</vt:lpstr>
      <vt:lpstr>Social Index</vt:lpstr>
    </vt:vector>
  </TitlesOfParts>
  <Company>George Fox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Petach</dc:creator>
  <cp:lastModifiedBy>Luke Petach</cp:lastModifiedBy>
  <dcterms:created xsi:type="dcterms:W3CDTF">2014-05-13T16:42:00Z</dcterms:created>
  <dcterms:modified xsi:type="dcterms:W3CDTF">2014-05-16T19:05:33Z</dcterms:modified>
</cp:coreProperties>
</file>