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40" tabRatio="500" activeTab="3"/>
  </bookViews>
  <sheets>
    <sheet name="Real Per-Capita Income" sheetId="1" r:id="rId1"/>
    <sheet name="Unemployment" sheetId="3" r:id="rId2"/>
    <sheet name="Gini" sheetId="4" r:id="rId3"/>
    <sheet name="Econ Sub-Index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C2" i="4"/>
  <c r="C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C2" i="3"/>
  <c r="C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5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1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0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3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</commentList>
</comments>
</file>

<file path=xl/sharedStrings.xml><?xml version="1.0" encoding="utf-8"?>
<sst xmlns="http://schemas.openxmlformats.org/spreadsheetml/2006/main" count="221" uniqueCount="64">
  <si>
    <t>New York-New Jersey-Long Island</t>
  </si>
  <si>
    <t>Los Angeles-Long Beach-Santa Ana</t>
  </si>
  <si>
    <t>Chicago-Joliet-Naperville</t>
  </si>
  <si>
    <t>Dallas-Fort Worth-Arlington</t>
  </si>
  <si>
    <t>Houston-Sugar Land-Baytown</t>
  </si>
  <si>
    <t>Philadelphia-Camden-Wilmington</t>
  </si>
  <si>
    <t>Washington-Arlington-Alexandria</t>
  </si>
  <si>
    <t>Miami-Fort Lauderdale-Pompano Beach</t>
  </si>
  <si>
    <t>Atlanta-Sandy Springs-Marietta</t>
  </si>
  <si>
    <t>Boston-Cambridge-Quincy</t>
  </si>
  <si>
    <t>San Francisco-Oakland-Fremont</t>
  </si>
  <si>
    <t>Riverside-San Bernardino-Ontario</t>
  </si>
  <si>
    <t>Phoenix-Mesa-Glendale</t>
  </si>
  <si>
    <t>Detroit-Warren-Livonia</t>
  </si>
  <si>
    <t>Seattle-Tacoma-Bellevue</t>
  </si>
  <si>
    <t>Minneapolis-St. Paul-Bloomington</t>
  </si>
  <si>
    <t>San Diego-Carlsbad-San Marcos</t>
  </si>
  <si>
    <t>Tampa-St. Petersburg-Clearwater</t>
  </si>
  <si>
    <t>St. Louis</t>
  </si>
  <si>
    <t>Baltimore-Towson</t>
  </si>
  <si>
    <t>Denver-Aurora-Broomfield</t>
  </si>
  <si>
    <t>Pittsburgh</t>
  </si>
  <si>
    <t>Charlotte-Gastonia-Rock Hill</t>
  </si>
  <si>
    <t>Portland-Vancouver-Hillsboro</t>
  </si>
  <si>
    <t>San Antonio-New Braunfels</t>
  </si>
  <si>
    <t>Orlando-Kissimmee-Sanford</t>
  </si>
  <si>
    <t>Sacramento--Arden-Arcade--Roseville</t>
  </si>
  <si>
    <t>Cincinnati-Middletown</t>
  </si>
  <si>
    <t>Cleveland-Elyria-Mentor</t>
  </si>
  <si>
    <t>Kansas City</t>
  </si>
  <si>
    <t>Las Vegas-Paradise</t>
  </si>
  <si>
    <t>Columbus, OH</t>
  </si>
  <si>
    <t>Indianapolis-Carmel</t>
  </si>
  <si>
    <t>San Jose-Sunnyvale-Santa Clara</t>
  </si>
  <si>
    <t>Austin-Round Rock-San Marcos</t>
  </si>
  <si>
    <t>Nashville-Davidson--Murfreesboro--Franklin</t>
  </si>
  <si>
    <t>Virginia Beach-Norfolk-Newport News</t>
  </si>
  <si>
    <t>Providence-Fall River-Warwick</t>
  </si>
  <si>
    <t>Milwaukee-Waukesha-West Allis</t>
  </si>
  <si>
    <t>Jacksonville, FL</t>
  </si>
  <si>
    <t>Memphis, TN</t>
  </si>
  <si>
    <t>Oklahoma City</t>
  </si>
  <si>
    <t>Louisville-Jefferson County</t>
  </si>
  <si>
    <t>Richmond, VA</t>
  </si>
  <si>
    <t>New Orleans-Metairie-Kenner</t>
  </si>
  <si>
    <t>Hartford-West Hartford-East Hartford</t>
  </si>
  <si>
    <t>Raleigh-Cary</t>
  </si>
  <si>
    <t>Birmingham-Hoover</t>
  </si>
  <si>
    <t>Buffalo-Niagara Falls</t>
  </si>
  <si>
    <t>Salt Lake City</t>
  </si>
  <si>
    <t>MSA by Population</t>
  </si>
  <si>
    <t>Real per capita Personal Income</t>
  </si>
  <si>
    <t>Max/Min</t>
  </si>
  <si>
    <t>Real Income Index</t>
  </si>
  <si>
    <t>Population</t>
  </si>
  <si>
    <t>Unemployment</t>
  </si>
  <si>
    <t>Intra-Metro Gini</t>
  </si>
  <si>
    <t>Index</t>
  </si>
  <si>
    <t>Index Score</t>
  </si>
  <si>
    <t>GINI Co-Efficients 2012 ACS</t>
  </si>
  <si>
    <t>MSA</t>
  </si>
  <si>
    <t>PC Income</t>
  </si>
  <si>
    <t>Gini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</si>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</sst>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"/>
    <numFmt numFmtId="165" formatCode="#,##0.0"/>
    <numFmt numFmtId="166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0"/>
      <color indexed="8"/>
      <name val="Arial"/>
    </font>
    <font>
      <sz val="10"/>
      <name val="Arial"/>
    </font>
    <font>
      <sz val="11"/>
      <color rgb="FF000000"/>
      <name val="Arial"/>
    </font>
    <font>
      <sz val="11"/>
      <color rgb="FF22222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1" fillId="0" borderId="0" xfId="0" applyFon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1" fillId="0" borderId="2" xfId="0" applyFont="1" applyBorder="1"/>
    <xf numFmtId="164" fontId="7" fillId="0" borderId="0" xfId="0" applyNumberFormat="1" applyFont="1" applyAlignment="1">
      <alignment horizontal="right"/>
    </xf>
    <xf numFmtId="164" fontId="7" fillId="0" borderId="3" xfId="0" applyNumberFormat="1" applyFont="1" applyBorder="1" applyAlignment="1">
      <alignment horizontal="right"/>
    </xf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Border="1"/>
    <xf numFmtId="0" fontId="9" fillId="0" borderId="0" xfId="0" applyFont="1"/>
    <xf numFmtId="0" fontId="10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I15" sqref="I15"/>
    </sheetView>
  </sheetViews>
  <sheetFormatPr baseColWidth="10" defaultRowHeight="15" x14ac:dyDescent="0"/>
  <cols>
    <col min="1" max="1" width="45.83203125" customWidth="1"/>
    <col min="2" max="2" width="29.1640625" style="6" customWidth="1"/>
    <col min="3" max="3" width="27.6640625" customWidth="1"/>
  </cols>
  <sheetData>
    <row r="1" spans="1:5">
      <c r="A1" s="4" t="s">
        <v>50</v>
      </c>
      <c r="B1" s="6" t="s">
        <v>51</v>
      </c>
      <c r="C1" t="s">
        <v>53</v>
      </c>
      <c r="D1" t="s">
        <v>52</v>
      </c>
      <c r="E1" t="s">
        <v>54</v>
      </c>
    </row>
    <row r="2" spans="1:5">
      <c r="A2" s="1" t="s">
        <v>0</v>
      </c>
      <c r="B2" s="7">
        <v>45364</v>
      </c>
      <c r="C2">
        <f t="shared" ref="C2:C33" si="0">(B2-$D$3)/($D$2-$D$3)</f>
        <v>0.71476325477087121</v>
      </c>
      <c r="D2" s="5">
        <f>MAX(B2:B51)</f>
        <v>52105</v>
      </c>
      <c r="E2">
        <v>50</v>
      </c>
    </row>
    <row r="3" spans="1:5">
      <c r="A3" s="1" t="s">
        <v>1</v>
      </c>
      <c r="B3" s="7">
        <v>37192</v>
      </c>
      <c r="C3">
        <f t="shared" si="0"/>
        <v>0.36897558498709432</v>
      </c>
      <c r="D3" s="5">
        <f>MIN(B2:B51)</f>
        <v>28472</v>
      </c>
      <c r="E3">
        <v>49</v>
      </c>
    </row>
    <row r="4" spans="1:5">
      <c r="A4" s="1" t="s">
        <v>2</v>
      </c>
      <c r="B4" s="7">
        <v>42984</v>
      </c>
      <c r="C4">
        <f t="shared" si="0"/>
        <v>0.61405661574916426</v>
      </c>
      <c r="E4">
        <v>48</v>
      </c>
    </row>
    <row r="5" spans="1:5">
      <c r="A5" s="1" t="s">
        <v>3</v>
      </c>
      <c r="B5" s="7">
        <v>43327</v>
      </c>
      <c r="C5">
        <f t="shared" si="0"/>
        <v>0.62857021960817505</v>
      </c>
      <c r="E5">
        <v>47</v>
      </c>
    </row>
    <row r="6" spans="1:5">
      <c r="A6" s="1" t="s">
        <v>4</v>
      </c>
      <c r="B6" s="7">
        <v>48053</v>
      </c>
      <c r="C6">
        <f t="shared" si="0"/>
        <v>0.82854483137985024</v>
      </c>
      <c r="E6">
        <v>46</v>
      </c>
    </row>
    <row r="7" spans="1:5">
      <c r="A7" s="1" t="s">
        <v>5</v>
      </c>
      <c r="B7" s="7">
        <v>44841</v>
      </c>
      <c r="C7">
        <f t="shared" si="0"/>
        <v>0.69263318241442051</v>
      </c>
      <c r="E7">
        <v>45</v>
      </c>
    </row>
    <row r="8" spans="1:5">
      <c r="A8" s="1" t="s">
        <v>6</v>
      </c>
      <c r="B8" s="7">
        <v>48645</v>
      </c>
      <c r="C8">
        <f t="shared" si="0"/>
        <v>0.85359454999365292</v>
      </c>
      <c r="E8">
        <v>44</v>
      </c>
    </row>
    <row r="9" spans="1:5">
      <c r="A9" s="1" t="s">
        <v>7</v>
      </c>
      <c r="B9" s="7">
        <v>39963</v>
      </c>
      <c r="C9">
        <f t="shared" si="0"/>
        <v>0.48622688613379594</v>
      </c>
      <c r="E9">
        <v>43</v>
      </c>
    </row>
    <row r="10" spans="1:5">
      <c r="A10" s="1" t="s">
        <v>8</v>
      </c>
      <c r="B10" s="7">
        <v>40647</v>
      </c>
      <c r="C10">
        <f t="shared" si="0"/>
        <v>0.51516946642406802</v>
      </c>
      <c r="E10">
        <v>42</v>
      </c>
    </row>
    <row r="11" spans="1:5">
      <c r="A11" s="1" t="s">
        <v>9</v>
      </c>
      <c r="B11" s="7">
        <v>51362</v>
      </c>
      <c r="C11">
        <f t="shared" si="0"/>
        <v>0.96856091059112259</v>
      </c>
      <c r="E11">
        <v>41</v>
      </c>
    </row>
    <row r="12" spans="1:5">
      <c r="A12" s="1" t="s">
        <v>10</v>
      </c>
      <c r="B12" s="7">
        <v>52105</v>
      </c>
      <c r="C12">
        <f t="shared" si="0"/>
        <v>1</v>
      </c>
      <c r="E12">
        <v>40</v>
      </c>
    </row>
    <row r="13" spans="1:5">
      <c r="A13" s="1" t="s">
        <v>11</v>
      </c>
      <c r="B13" s="7">
        <v>28472</v>
      </c>
      <c r="C13">
        <f t="shared" si="0"/>
        <v>0</v>
      </c>
      <c r="E13">
        <v>39</v>
      </c>
    </row>
    <row r="14" spans="1:5">
      <c r="A14" s="1" t="s">
        <v>12</v>
      </c>
      <c r="B14" s="7">
        <v>36155</v>
      </c>
      <c r="C14">
        <f t="shared" si="0"/>
        <v>0.32509626369906486</v>
      </c>
      <c r="E14">
        <v>38</v>
      </c>
    </row>
    <row r="15" spans="1:5">
      <c r="A15" s="1" t="s">
        <v>13</v>
      </c>
      <c r="B15" s="7">
        <v>40995</v>
      </c>
      <c r="C15">
        <f t="shared" si="0"/>
        <v>0.52989463885245203</v>
      </c>
      <c r="E15">
        <v>37</v>
      </c>
    </row>
    <row r="16" spans="1:5">
      <c r="A16" s="1" t="s">
        <v>14</v>
      </c>
      <c r="B16" s="7">
        <v>47290</v>
      </c>
      <c r="C16">
        <f t="shared" si="0"/>
        <v>0.79625946769347944</v>
      </c>
      <c r="E16">
        <v>36</v>
      </c>
    </row>
    <row r="17" spans="1:5">
      <c r="A17" s="2" t="s">
        <v>15</v>
      </c>
      <c r="B17" s="7">
        <v>46296</v>
      </c>
      <c r="C17">
        <f t="shared" si="0"/>
        <v>0.75419963610206064</v>
      </c>
      <c r="E17">
        <v>35</v>
      </c>
    </row>
    <row r="18" spans="1:5">
      <c r="A18" s="1" t="s">
        <v>16</v>
      </c>
      <c r="B18" s="7">
        <v>39657</v>
      </c>
      <c r="C18">
        <f t="shared" si="0"/>
        <v>0.47327888968814791</v>
      </c>
      <c r="E18">
        <v>34</v>
      </c>
    </row>
    <row r="19" spans="1:5">
      <c r="A19" s="1" t="s">
        <v>17</v>
      </c>
      <c r="B19" s="7">
        <v>39024</v>
      </c>
      <c r="C19">
        <f t="shared" si="0"/>
        <v>0.44649430880548385</v>
      </c>
      <c r="E19">
        <v>33</v>
      </c>
    </row>
    <row r="20" spans="1:5">
      <c r="A20" s="1" t="s">
        <v>18</v>
      </c>
      <c r="B20" s="7">
        <v>47610</v>
      </c>
      <c r="C20">
        <f t="shared" si="0"/>
        <v>0.8097998561333728</v>
      </c>
      <c r="E20">
        <v>32</v>
      </c>
    </row>
    <row r="21" spans="1:5">
      <c r="A21" s="1" t="s">
        <v>19</v>
      </c>
      <c r="B21" s="7">
        <v>47031</v>
      </c>
      <c r="C21">
        <f t="shared" si="0"/>
        <v>0.7853002157999408</v>
      </c>
      <c r="E21">
        <v>31</v>
      </c>
    </row>
    <row r="22" spans="1:5">
      <c r="A22" s="1" t="s">
        <v>20</v>
      </c>
      <c r="B22" s="7">
        <v>46337</v>
      </c>
      <c r="C22">
        <f t="shared" si="0"/>
        <v>0.75593449837092197</v>
      </c>
      <c r="E22">
        <v>30</v>
      </c>
    </row>
    <row r="23" spans="1:5">
      <c r="A23" s="1" t="s">
        <v>21</v>
      </c>
      <c r="B23" s="7">
        <v>48612</v>
      </c>
      <c r="C23">
        <f t="shared" si="0"/>
        <v>0.85219819743578895</v>
      </c>
      <c r="E23">
        <v>29</v>
      </c>
    </row>
    <row r="24" spans="1:5">
      <c r="A24" s="1" t="s">
        <v>22</v>
      </c>
      <c r="B24" s="7">
        <v>40706</v>
      </c>
      <c r="C24">
        <f t="shared" si="0"/>
        <v>0.51766597554267335</v>
      </c>
      <c r="E24">
        <v>28</v>
      </c>
    </row>
    <row r="25" spans="1:5">
      <c r="A25" s="1" t="s">
        <v>23</v>
      </c>
      <c r="B25" s="7">
        <v>40706</v>
      </c>
      <c r="C25">
        <f t="shared" si="0"/>
        <v>0.51766597554267335</v>
      </c>
      <c r="E25">
        <v>27</v>
      </c>
    </row>
    <row r="26" spans="1:5">
      <c r="A26" s="1" t="s">
        <v>24</v>
      </c>
      <c r="B26" s="7">
        <v>39436</v>
      </c>
      <c r="C26">
        <f t="shared" si="0"/>
        <v>0.46392755892184656</v>
      </c>
      <c r="E26">
        <v>26</v>
      </c>
    </row>
    <row r="27" spans="1:5">
      <c r="A27" s="1" t="s">
        <v>25</v>
      </c>
      <c r="B27" s="7">
        <v>35267</v>
      </c>
      <c r="C27">
        <f t="shared" si="0"/>
        <v>0.28752168577836079</v>
      </c>
      <c r="E27">
        <v>25</v>
      </c>
    </row>
    <row r="28" spans="1:5">
      <c r="A28" s="1" t="s">
        <v>26</v>
      </c>
      <c r="B28" s="7">
        <v>41371</v>
      </c>
      <c r="C28">
        <f t="shared" si="0"/>
        <v>0.54580459526932679</v>
      </c>
      <c r="E28">
        <v>24</v>
      </c>
    </row>
    <row r="29" spans="1:5">
      <c r="A29" s="1" t="s">
        <v>27</v>
      </c>
      <c r="B29" s="7">
        <v>45047</v>
      </c>
      <c r="C29">
        <f t="shared" si="0"/>
        <v>0.70134980747260189</v>
      </c>
      <c r="E29">
        <v>23</v>
      </c>
    </row>
    <row r="30" spans="1:5">
      <c r="A30" s="1" t="s">
        <v>28</v>
      </c>
      <c r="B30" s="7">
        <v>37891</v>
      </c>
      <c r="C30">
        <f t="shared" si="0"/>
        <v>0.39855287098548642</v>
      </c>
      <c r="E30">
        <v>22</v>
      </c>
    </row>
    <row r="31" spans="1:5">
      <c r="A31" s="1" t="s">
        <v>29</v>
      </c>
      <c r="B31" s="7">
        <v>45802</v>
      </c>
      <c r="C31">
        <f t="shared" si="0"/>
        <v>0.73329666144797534</v>
      </c>
      <c r="E31">
        <v>21</v>
      </c>
    </row>
    <row r="32" spans="1:5">
      <c r="A32" s="1" t="s">
        <v>30</v>
      </c>
      <c r="B32" s="7">
        <v>35053</v>
      </c>
      <c r="C32">
        <f t="shared" si="0"/>
        <v>0.27846655100918205</v>
      </c>
      <c r="E32">
        <v>20</v>
      </c>
    </row>
    <row r="33" spans="1:5">
      <c r="A33" s="1" t="s">
        <v>31</v>
      </c>
      <c r="B33" s="7">
        <v>43208</v>
      </c>
      <c r="C33">
        <f t="shared" si="0"/>
        <v>0.62353488765708964</v>
      </c>
      <c r="E33">
        <v>19</v>
      </c>
    </row>
    <row r="34" spans="1:5">
      <c r="A34" s="1" t="s">
        <v>32</v>
      </c>
      <c r="B34" s="7">
        <v>42767</v>
      </c>
      <c r="C34">
        <f t="shared" ref="C34:C51" si="1">(B34-$D$3)/($D$2-$D$3)</f>
        <v>0.60487453983836159</v>
      </c>
      <c r="E34">
        <v>18</v>
      </c>
    </row>
    <row r="35" spans="1:5">
      <c r="A35" s="1" t="s">
        <v>33</v>
      </c>
      <c r="B35" s="7">
        <v>51095</v>
      </c>
      <c r="C35">
        <f t="shared" si="1"/>
        <v>0.9572631489865866</v>
      </c>
      <c r="E35">
        <v>17</v>
      </c>
    </row>
    <row r="36" spans="1:5">
      <c r="A36" s="1" t="s">
        <v>34</v>
      </c>
      <c r="B36" s="7">
        <v>41339</v>
      </c>
      <c r="C36">
        <f t="shared" si="1"/>
        <v>0.54445055642533746</v>
      </c>
      <c r="E36">
        <v>16</v>
      </c>
    </row>
    <row r="37" spans="1:5">
      <c r="A37" s="1" t="s">
        <v>35</v>
      </c>
      <c r="B37" s="7">
        <v>45582</v>
      </c>
      <c r="C37">
        <f t="shared" si="1"/>
        <v>0.72398764439554864</v>
      </c>
      <c r="E37">
        <v>15</v>
      </c>
    </row>
    <row r="38" spans="1:5">
      <c r="A38" s="1" t="s">
        <v>36</v>
      </c>
      <c r="B38" s="7">
        <v>42332</v>
      </c>
      <c r="C38">
        <f t="shared" si="1"/>
        <v>0.58646807430288161</v>
      </c>
      <c r="E38">
        <v>14</v>
      </c>
    </row>
    <row r="39" spans="1:5">
      <c r="A39" s="1" t="s">
        <v>37</v>
      </c>
      <c r="B39" s="7">
        <v>43155</v>
      </c>
      <c r="C39">
        <f t="shared" si="1"/>
        <v>0.62129226082173228</v>
      </c>
      <c r="E39">
        <v>13</v>
      </c>
    </row>
    <row r="40" spans="1:5">
      <c r="A40" s="1" t="s">
        <v>38</v>
      </c>
      <c r="B40" s="7">
        <v>46771</v>
      </c>
      <c r="C40">
        <f t="shared" si="1"/>
        <v>0.77429865019252742</v>
      </c>
      <c r="E40">
        <v>12</v>
      </c>
    </row>
    <row r="41" spans="1:5">
      <c r="A41" s="1" t="s">
        <v>39</v>
      </c>
      <c r="B41" s="7">
        <v>41301</v>
      </c>
      <c r="C41">
        <f t="shared" si="1"/>
        <v>0.54284263529810006</v>
      </c>
      <c r="E41">
        <v>11</v>
      </c>
    </row>
    <row r="42" spans="1:5">
      <c r="A42" s="1" t="s">
        <v>40</v>
      </c>
      <c r="B42" s="7">
        <v>41499</v>
      </c>
      <c r="C42">
        <f t="shared" si="1"/>
        <v>0.55122075064528409</v>
      </c>
      <c r="E42">
        <v>10</v>
      </c>
    </row>
    <row r="43" spans="1:5">
      <c r="A43" s="1" t="s">
        <v>41</v>
      </c>
      <c r="B43" s="7">
        <v>44543</v>
      </c>
      <c r="C43">
        <f t="shared" si="1"/>
        <v>0.68002369567976984</v>
      </c>
      <c r="E43">
        <v>9</v>
      </c>
    </row>
    <row r="44" spans="1:5">
      <c r="A44" s="1" t="s">
        <v>42</v>
      </c>
      <c r="B44" s="7">
        <v>42751</v>
      </c>
      <c r="C44">
        <f t="shared" si="1"/>
        <v>0.60419752041636698</v>
      </c>
      <c r="E44">
        <v>8</v>
      </c>
    </row>
    <row r="45" spans="1:5">
      <c r="A45" s="1" t="s">
        <v>43</v>
      </c>
      <c r="B45" s="7">
        <v>44491</v>
      </c>
      <c r="C45">
        <f t="shared" si="1"/>
        <v>0.67782338255828711</v>
      </c>
      <c r="E45">
        <v>7</v>
      </c>
    </row>
    <row r="46" spans="1:5">
      <c r="A46" s="1" t="s">
        <v>44</v>
      </c>
      <c r="B46" s="7">
        <v>43106</v>
      </c>
      <c r="C46">
        <f t="shared" si="1"/>
        <v>0.6192188888418737</v>
      </c>
      <c r="E46">
        <v>6</v>
      </c>
    </row>
    <row r="47" spans="1:5">
      <c r="A47" s="1" t="s">
        <v>45</v>
      </c>
      <c r="B47" s="7">
        <v>51017</v>
      </c>
      <c r="C47">
        <f t="shared" si="1"/>
        <v>0.95396267930436252</v>
      </c>
      <c r="E47">
        <v>5</v>
      </c>
    </row>
    <row r="48" spans="1:5">
      <c r="A48" s="1" t="s">
        <v>46</v>
      </c>
      <c r="B48" s="7">
        <v>42580</v>
      </c>
      <c r="C48">
        <f t="shared" si="1"/>
        <v>0.59696187534379896</v>
      </c>
      <c r="E48">
        <v>4</v>
      </c>
    </row>
    <row r="49" spans="1:5">
      <c r="A49" s="1" t="s">
        <v>47</v>
      </c>
      <c r="B49" s="7">
        <v>44038</v>
      </c>
      <c r="C49">
        <f t="shared" si="1"/>
        <v>0.65865527017306313</v>
      </c>
      <c r="E49">
        <v>3</v>
      </c>
    </row>
    <row r="50" spans="1:5">
      <c r="A50" s="1" t="s">
        <v>48</v>
      </c>
      <c r="B50" s="7">
        <v>43272</v>
      </c>
      <c r="C50">
        <f t="shared" si="1"/>
        <v>0.62624296534506829</v>
      </c>
      <c r="E50">
        <v>2</v>
      </c>
    </row>
    <row r="51" spans="1:5">
      <c r="A51" s="3" t="s">
        <v>49</v>
      </c>
      <c r="B51" s="7">
        <v>38705</v>
      </c>
      <c r="C51">
        <f t="shared" si="1"/>
        <v>0.43299623407946514</v>
      </c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workbookViewId="0">
      <selection activeCell="I10" sqref="I10"/>
    </sheetView>
  </sheetViews>
  <sheetFormatPr baseColWidth="10" defaultRowHeight="15" x14ac:dyDescent="0"/>
  <cols>
    <col min="1" max="1" width="34.33203125" customWidth="1"/>
    <col min="2" max="2" width="22.5" customWidth="1"/>
    <col min="5" max="5" width="18.1640625" customWidth="1"/>
  </cols>
  <sheetData>
    <row r="1" spans="1:5">
      <c r="A1" s="4" t="s">
        <v>50</v>
      </c>
      <c r="B1" s="6" t="s">
        <v>55</v>
      </c>
      <c r="C1" t="s">
        <v>52</v>
      </c>
      <c r="D1" t="s">
        <v>58</v>
      </c>
      <c r="E1" t="s">
        <v>54</v>
      </c>
    </row>
    <row r="2" spans="1:5">
      <c r="A2" s="1" t="s">
        <v>0</v>
      </c>
      <c r="B2" s="9">
        <v>8.8000000000000007</v>
      </c>
      <c r="C2" s="11">
        <f>MAX(B2:B51)</f>
        <v>12.1</v>
      </c>
      <c r="D2" s="14">
        <f>($C$2-B2)/($C$2-$C$3)</f>
        <v>0.45205479452054781</v>
      </c>
      <c r="E2">
        <v>50</v>
      </c>
    </row>
    <row r="3" spans="1:5">
      <c r="A3" s="1" t="s">
        <v>1</v>
      </c>
      <c r="B3" s="9">
        <v>10.1</v>
      </c>
      <c r="C3" s="11">
        <f>MIN(B2:B51)</f>
        <v>4.8</v>
      </c>
      <c r="D3" s="14">
        <f t="shared" ref="D3:D51" si="0">($C$2-B3)/($C$2-$C$3)</f>
        <v>0.27397260273972601</v>
      </c>
      <c r="E3">
        <v>49</v>
      </c>
    </row>
    <row r="4" spans="1:5">
      <c r="A4" s="1" t="s">
        <v>2</v>
      </c>
      <c r="B4" s="9">
        <v>8.9</v>
      </c>
      <c r="D4" s="14">
        <f t="shared" si="0"/>
        <v>0.43835616438356156</v>
      </c>
      <c r="E4">
        <v>48</v>
      </c>
    </row>
    <row r="5" spans="1:5">
      <c r="A5" s="1" t="s">
        <v>3</v>
      </c>
      <c r="B5" s="9">
        <v>6.7</v>
      </c>
      <c r="D5" s="14">
        <f t="shared" si="0"/>
        <v>0.73972602739726023</v>
      </c>
      <c r="E5">
        <v>47</v>
      </c>
    </row>
    <row r="6" spans="1:5">
      <c r="A6" s="1" t="s">
        <v>4</v>
      </c>
      <c r="B6" s="9">
        <v>6.8</v>
      </c>
      <c r="D6" s="14">
        <f t="shared" si="0"/>
        <v>0.72602739726027399</v>
      </c>
      <c r="E6">
        <v>46</v>
      </c>
    </row>
    <row r="7" spans="1:5">
      <c r="A7" s="1" t="s">
        <v>5</v>
      </c>
      <c r="B7" s="9">
        <v>8.6</v>
      </c>
      <c r="D7" s="14">
        <f t="shared" si="0"/>
        <v>0.47945205479452058</v>
      </c>
      <c r="E7">
        <v>45</v>
      </c>
    </row>
    <row r="8" spans="1:5">
      <c r="A8" s="1" t="s">
        <v>6</v>
      </c>
      <c r="B8" s="9">
        <v>5.6</v>
      </c>
      <c r="D8" s="14">
        <f t="shared" si="0"/>
        <v>0.8904109589041096</v>
      </c>
      <c r="E8">
        <v>44</v>
      </c>
    </row>
    <row r="9" spans="1:5">
      <c r="A9" s="1" t="s">
        <v>7</v>
      </c>
      <c r="B9" s="9">
        <v>8.5</v>
      </c>
      <c r="D9" s="14">
        <f t="shared" si="0"/>
        <v>0.49315068493150682</v>
      </c>
      <c r="E9">
        <v>43</v>
      </c>
    </row>
    <row r="10" spans="1:5">
      <c r="A10" s="1" t="s">
        <v>8</v>
      </c>
      <c r="B10" s="9">
        <v>8.8000000000000007</v>
      </c>
      <c r="D10" s="14">
        <f t="shared" si="0"/>
        <v>0.45205479452054781</v>
      </c>
      <c r="E10">
        <v>42</v>
      </c>
    </row>
    <row r="11" spans="1:5">
      <c r="A11" s="1" t="s">
        <v>9</v>
      </c>
      <c r="B11" s="9">
        <v>6.1</v>
      </c>
      <c r="D11" s="14">
        <f t="shared" si="0"/>
        <v>0.82191780821917815</v>
      </c>
      <c r="E11">
        <v>41</v>
      </c>
    </row>
    <row r="12" spans="1:5">
      <c r="A12" s="1" t="s">
        <v>10</v>
      </c>
      <c r="B12" s="9">
        <v>8.1</v>
      </c>
      <c r="D12" s="14">
        <f t="shared" si="0"/>
        <v>0.54794520547945202</v>
      </c>
      <c r="E12">
        <v>40</v>
      </c>
    </row>
    <row r="13" spans="1:5">
      <c r="A13" s="1" t="s">
        <v>11</v>
      </c>
      <c r="B13" s="9">
        <v>12.1</v>
      </c>
      <c r="D13" s="13">
        <f t="shared" si="0"/>
        <v>0</v>
      </c>
      <c r="E13">
        <v>39</v>
      </c>
    </row>
    <row r="14" spans="1:5">
      <c r="A14" s="1" t="s">
        <v>12</v>
      </c>
      <c r="B14" s="9">
        <v>7.3</v>
      </c>
      <c r="D14" s="14">
        <f t="shared" si="0"/>
        <v>0.65753424657534243</v>
      </c>
      <c r="E14">
        <v>38</v>
      </c>
    </row>
    <row r="15" spans="1:5">
      <c r="A15" s="1" t="s">
        <v>13</v>
      </c>
      <c r="B15" s="9">
        <v>10.5</v>
      </c>
      <c r="D15" s="14">
        <f t="shared" si="0"/>
        <v>0.21917808219178078</v>
      </c>
      <c r="E15">
        <v>37</v>
      </c>
    </row>
    <row r="16" spans="1:5">
      <c r="A16" s="1" t="s">
        <v>14</v>
      </c>
      <c r="B16" s="9">
        <v>7.4</v>
      </c>
      <c r="D16" s="14">
        <f t="shared" si="0"/>
        <v>0.64383561643835607</v>
      </c>
      <c r="E16">
        <v>36</v>
      </c>
    </row>
    <row r="17" spans="1:5">
      <c r="A17" s="2" t="s">
        <v>15</v>
      </c>
      <c r="B17" s="9">
        <v>5.5</v>
      </c>
      <c r="D17" s="14">
        <f t="shared" si="0"/>
        <v>0.90410958904109584</v>
      </c>
      <c r="E17">
        <v>35</v>
      </c>
    </row>
    <row r="18" spans="1:5">
      <c r="A18" s="1" t="s">
        <v>16</v>
      </c>
      <c r="B18" s="9">
        <v>8.9</v>
      </c>
      <c r="D18" s="14">
        <f t="shared" si="0"/>
        <v>0.43835616438356156</v>
      </c>
      <c r="E18">
        <v>34</v>
      </c>
    </row>
    <row r="19" spans="1:5">
      <c r="A19" s="1" t="s">
        <v>17</v>
      </c>
      <c r="B19" s="9">
        <v>8.8000000000000007</v>
      </c>
      <c r="D19" s="14">
        <f t="shared" si="0"/>
        <v>0.45205479452054781</v>
      </c>
      <c r="E19">
        <v>33</v>
      </c>
    </row>
    <row r="20" spans="1:5">
      <c r="A20" s="1" t="s">
        <v>18</v>
      </c>
      <c r="B20" s="9">
        <v>7.6</v>
      </c>
      <c r="D20" s="14">
        <f t="shared" si="0"/>
        <v>0.61643835616438358</v>
      </c>
      <c r="E20">
        <v>32</v>
      </c>
    </row>
    <row r="21" spans="1:5">
      <c r="A21" s="1" t="s">
        <v>19</v>
      </c>
      <c r="B21" s="9">
        <v>7.2</v>
      </c>
      <c r="D21" s="14">
        <f t="shared" si="0"/>
        <v>0.67123287671232867</v>
      </c>
      <c r="E21">
        <v>31</v>
      </c>
    </row>
    <row r="22" spans="1:5">
      <c r="A22" s="1" t="s">
        <v>20</v>
      </c>
      <c r="B22" s="9">
        <v>7.9</v>
      </c>
      <c r="D22" s="14">
        <f t="shared" si="0"/>
        <v>0.57534246575342463</v>
      </c>
      <c r="E22">
        <v>30</v>
      </c>
    </row>
    <row r="23" spans="1:5">
      <c r="A23" s="1" t="s">
        <v>21</v>
      </c>
      <c r="B23" s="9">
        <v>7.2</v>
      </c>
      <c r="D23" s="14">
        <f t="shared" si="0"/>
        <v>0.67123287671232867</v>
      </c>
      <c r="E23">
        <v>29</v>
      </c>
    </row>
    <row r="24" spans="1:5">
      <c r="A24" s="1" t="s">
        <v>22</v>
      </c>
      <c r="B24" s="9">
        <v>9.5</v>
      </c>
      <c r="D24" s="14">
        <f t="shared" si="0"/>
        <v>0.35616438356164382</v>
      </c>
      <c r="E24">
        <v>28</v>
      </c>
    </row>
    <row r="25" spans="1:5">
      <c r="A25" s="1" t="s">
        <v>23</v>
      </c>
      <c r="B25" s="9">
        <v>8.1999999999999993</v>
      </c>
      <c r="D25" s="14">
        <f t="shared" si="0"/>
        <v>0.53424657534246578</v>
      </c>
      <c r="E25">
        <v>27</v>
      </c>
    </row>
    <row r="26" spans="1:5">
      <c r="A26" s="1" t="s">
        <v>24</v>
      </c>
      <c r="B26" s="9">
        <v>6.5</v>
      </c>
      <c r="D26" s="14">
        <f t="shared" si="0"/>
        <v>0.76712328767123283</v>
      </c>
      <c r="E26">
        <v>26</v>
      </c>
    </row>
    <row r="27" spans="1:5">
      <c r="A27" s="1" t="s">
        <v>25</v>
      </c>
      <c r="B27" s="9">
        <v>8.4</v>
      </c>
      <c r="D27" s="14">
        <f t="shared" si="0"/>
        <v>0.50684931506849307</v>
      </c>
      <c r="E27">
        <v>25</v>
      </c>
    </row>
    <row r="28" spans="1:5">
      <c r="A28" s="1" t="s">
        <v>26</v>
      </c>
      <c r="B28" s="9">
        <v>10.4</v>
      </c>
      <c r="D28" s="14">
        <f t="shared" si="0"/>
        <v>0.23287671232876703</v>
      </c>
      <c r="E28">
        <v>24</v>
      </c>
    </row>
    <row r="29" spans="1:5">
      <c r="A29" s="1" t="s">
        <v>27</v>
      </c>
      <c r="B29" s="9">
        <v>7.1</v>
      </c>
      <c r="D29" s="14">
        <f t="shared" si="0"/>
        <v>0.68493150684931503</v>
      </c>
      <c r="E29">
        <v>23</v>
      </c>
    </row>
    <row r="30" spans="1:5">
      <c r="A30" s="1" t="s">
        <v>28</v>
      </c>
      <c r="B30" s="9">
        <v>7.1</v>
      </c>
      <c r="D30" s="14">
        <f t="shared" si="0"/>
        <v>0.68493150684931503</v>
      </c>
      <c r="E30">
        <v>22</v>
      </c>
    </row>
    <row r="31" spans="1:5">
      <c r="A31" s="1" t="s">
        <v>29</v>
      </c>
      <c r="B31" s="9">
        <v>6.6</v>
      </c>
      <c r="D31" s="14">
        <f t="shared" si="0"/>
        <v>0.75342465753424659</v>
      </c>
      <c r="E31">
        <v>21</v>
      </c>
    </row>
    <row r="32" spans="1:5">
      <c r="A32" s="1" t="s">
        <v>30</v>
      </c>
      <c r="B32" s="9">
        <v>11.2</v>
      </c>
      <c r="D32" s="14">
        <f t="shared" si="0"/>
        <v>0.12328767123287676</v>
      </c>
      <c r="E32">
        <v>20</v>
      </c>
    </row>
    <row r="33" spans="1:5">
      <c r="A33" s="1" t="s">
        <v>31</v>
      </c>
      <c r="B33" s="9">
        <v>6.1</v>
      </c>
      <c r="D33" s="14">
        <f t="shared" si="0"/>
        <v>0.82191780821917815</v>
      </c>
      <c r="E33">
        <v>19</v>
      </c>
    </row>
    <row r="34" spans="1:5">
      <c r="A34" s="1" t="s">
        <v>32</v>
      </c>
      <c r="B34" s="9">
        <v>7.8</v>
      </c>
      <c r="D34" s="14">
        <f t="shared" si="0"/>
        <v>0.58904109589041098</v>
      </c>
      <c r="E34">
        <v>18</v>
      </c>
    </row>
    <row r="35" spans="1:5">
      <c r="A35" s="1" t="s">
        <v>33</v>
      </c>
      <c r="B35" s="9">
        <v>8.6</v>
      </c>
      <c r="D35" s="14">
        <f t="shared" si="0"/>
        <v>0.47945205479452058</v>
      </c>
      <c r="E35">
        <v>17</v>
      </c>
    </row>
    <row r="36" spans="1:5">
      <c r="A36" s="1" t="s">
        <v>34</v>
      </c>
      <c r="B36" s="9">
        <v>5.8</v>
      </c>
      <c r="D36" s="14">
        <f t="shared" si="0"/>
        <v>0.86301369863013699</v>
      </c>
      <c r="E36">
        <v>16</v>
      </c>
    </row>
    <row r="37" spans="1:5">
      <c r="A37" s="1" t="s">
        <v>35</v>
      </c>
      <c r="B37" s="9">
        <v>6.6</v>
      </c>
      <c r="D37" s="14">
        <f t="shared" si="0"/>
        <v>0.75342465753424659</v>
      </c>
      <c r="E37">
        <v>15</v>
      </c>
    </row>
    <row r="38" spans="1:5">
      <c r="A38" s="1" t="s">
        <v>36</v>
      </c>
      <c r="B38" s="9">
        <v>6.6</v>
      </c>
      <c r="D38" s="14">
        <f t="shared" si="0"/>
        <v>0.75342465753424659</v>
      </c>
      <c r="E38">
        <v>14</v>
      </c>
    </row>
    <row r="39" spans="1:5">
      <c r="A39" s="1" t="s">
        <v>37</v>
      </c>
      <c r="B39" s="9">
        <v>10.3</v>
      </c>
      <c r="D39" s="14">
        <f t="shared" si="0"/>
        <v>0.24657534246575327</v>
      </c>
      <c r="E39">
        <v>13</v>
      </c>
    </row>
    <row r="40" spans="1:5">
      <c r="A40" s="1" t="s">
        <v>38</v>
      </c>
      <c r="B40" s="9">
        <v>7.4</v>
      </c>
      <c r="D40" s="14">
        <f t="shared" si="0"/>
        <v>0.64383561643835607</v>
      </c>
      <c r="E40">
        <v>12</v>
      </c>
    </row>
    <row r="41" spans="1:5">
      <c r="A41" s="1" t="s">
        <v>39</v>
      </c>
      <c r="B41" s="9">
        <v>8.3000000000000007</v>
      </c>
      <c r="D41" s="14">
        <f t="shared" si="0"/>
        <v>0.52054794520547931</v>
      </c>
      <c r="E41">
        <v>11</v>
      </c>
    </row>
    <row r="42" spans="1:5">
      <c r="A42" s="1" t="s">
        <v>40</v>
      </c>
      <c r="B42" s="9">
        <v>9</v>
      </c>
      <c r="D42" s="14">
        <f t="shared" si="0"/>
        <v>0.42465753424657532</v>
      </c>
      <c r="E42">
        <v>10</v>
      </c>
    </row>
    <row r="43" spans="1:5">
      <c r="A43" s="1" t="s">
        <v>41</v>
      </c>
      <c r="B43" s="9">
        <v>4.8</v>
      </c>
      <c r="D43" s="5">
        <f t="shared" si="0"/>
        <v>1</v>
      </c>
      <c r="E43">
        <v>9</v>
      </c>
    </row>
    <row r="44" spans="1:5">
      <c r="A44" s="1" t="s">
        <v>42</v>
      </c>
      <c r="B44" s="9">
        <v>8.3000000000000007</v>
      </c>
      <c r="D44" s="14">
        <f t="shared" si="0"/>
        <v>0.52054794520547931</v>
      </c>
      <c r="E44">
        <v>8</v>
      </c>
    </row>
    <row r="45" spans="1:5">
      <c r="A45" s="1" t="s">
        <v>43</v>
      </c>
      <c r="B45" s="9">
        <v>6.4</v>
      </c>
      <c r="D45" s="14">
        <f t="shared" si="0"/>
        <v>0.78082191780821908</v>
      </c>
      <c r="E45">
        <v>7</v>
      </c>
    </row>
    <row r="46" spans="1:5">
      <c r="A46" s="1" t="s">
        <v>44</v>
      </c>
      <c r="B46" s="9">
        <v>6.5</v>
      </c>
      <c r="D46" s="14">
        <f t="shared" si="0"/>
        <v>0.76712328767123283</v>
      </c>
      <c r="E46">
        <v>6</v>
      </c>
    </row>
    <row r="47" spans="1:5">
      <c r="A47" s="1" t="s">
        <v>45</v>
      </c>
      <c r="B47" s="9">
        <v>8.4</v>
      </c>
      <c r="D47" s="14">
        <f t="shared" si="0"/>
        <v>0.50684931506849307</v>
      </c>
      <c r="E47">
        <v>5</v>
      </c>
    </row>
    <row r="48" spans="1:5">
      <c r="A48" s="1" t="s">
        <v>46</v>
      </c>
      <c r="B48" s="9">
        <v>7.7</v>
      </c>
      <c r="D48" s="14">
        <f t="shared" si="0"/>
        <v>0.60273972602739723</v>
      </c>
      <c r="E48">
        <v>4</v>
      </c>
    </row>
    <row r="49" spans="1:5">
      <c r="A49" s="1" t="s">
        <v>47</v>
      </c>
      <c r="B49" s="9">
        <v>6.4</v>
      </c>
      <c r="D49" s="14">
        <f t="shared" si="0"/>
        <v>0.78082191780821908</v>
      </c>
      <c r="E49">
        <v>3</v>
      </c>
    </row>
    <row r="50" spans="1:5">
      <c r="A50" s="1" t="s">
        <v>48</v>
      </c>
      <c r="B50" s="9">
        <v>8.5</v>
      </c>
      <c r="D50" s="14">
        <f t="shared" si="0"/>
        <v>0.49315068493150682</v>
      </c>
      <c r="E50">
        <v>2</v>
      </c>
    </row>
    <row r="51" spans="1:5">
      <c r="A51" s="3" t="s">
        <v>49</v>
      </c>
      <c r="B51" s="10">
        <v>5.5</v>
      </c>
      <c r="D51" s="14">
        <f t="shared" si="0"/>
        <v>0.90410958904109584</v>
      </c>
      <c r="E51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5" workbookViewId="0">
      <selection activeCell="I17" sqref="I17"/>
    </sheetView>
  </sheetViews>
  <sheetFormatPr baseColWidth="10" defaultRowHeight="15" x14ac:dyDescent="0"/>
  <cols>
    <col min="1" max="1" width="37" bestFit="1" customWidth="1"/>
    <col min="2" max="2" width="37" customWidth="1"/>
    <col min="5" max="5" width="14.83203125" customWidth="1"/>
  </cols>
  <sheetData>
    <row r="1" spans="1:5">
      <c r="A1" s="8" t="s">
        <v>56</v>
      </c>
      <c r="B1" s="15" t="s">
        <v>59</v>
      </c>
      <c r="C1" t="s">
        <v>52</v>
      </c>
      <c r="D1" t="s">
        <v>57</v>
      </c>
      <c r="E1" s="12" t="s">
        <v>54</v>
      </c>
    </row>
    <row r="2" spans="1:5">
      <c r="A2" s="1" t="s">
        <v>0</v>
      </c>
      <c r="B2" s="16">
        <v>0.59619999999999995</v>
      </c>
      <c r="C2">
        <f>MAX(B2:B51)</f>
        <v>0.59619999999999995</v>
      </c>
      <c r="D2">
        <f>($C$2-B2)/($C$2-$C$3)</f>
        <v>0</v>
      </c>
      <c r="E2">
        <v>50</v>
      </c>
    </row>
    <row r="3" spans="1:5">
      <c r="A3" s="1" t="s">
        <v>1</v>
      </c>
      <c r="B3" s="17">
        <v>0.52349999999999997</v>
      </c>
      <c r="C3">
        <f>MIN(B2:B51)</f>
        <v>0.43869999999999998</v>
      </c>
      <c r="D3">
        <f t="shared" ref="D3:D51" si="0">($C$2-B3)/($C$2-$C$3)</f>
        <v>0.4615873015873016</v>
      </c>
      <c r="E3">
        <v>49</v>
      </c>
    </row>
    <row r="4" spans="1:5">
      <c r="A4" s="1" t="s">
        <v>2</v>
      </c>
      <c r="B4" s="17">
        <v>0.52859999999999996</v>
      </c>
      <c r="D4">
        <f t="shared" si="0"/>
        <v>0.42920634920634926</v>
      </c>
      <c r="E4">
        <v>48</v>
      </c>
    </row>
    <row r="5" spans="1:5">
      <c r="A5" s="1" t="s">
        <v>3</v>
      </c>
      <c r="B5" s="16">
        <v>0.52990000000000004</v>
      </c>
      <c r="D5">
        <f t="shared" si="0"/>
        <v>0.42095238095238047</v>
      </c>
      <c r="E5">
        <v>47</v>
      </c>
    </row>
    <row r="6" spans="1:5">
      <c r="A6" s="1" t="s">
        <v>4</v>
      </c>
      <c r="B6" s="17">
        <v>0.52829999999999999</v>
      </c>
      <c r="D6">
        <f t="shared" si="0"/>
        <v>0.43111111111111095</v>
      </c>
      <c r="E6">
        <v>46</v>
      </c>
    </row>
    <row r="7" spans="1:5">
      <c r="A7" s="1" t="s">
        <v>5</v>
      </c>
      <c r="B7" s="16">
        <v>0.51160000000000005</v>
      </c>
      <c r="D7">
        <f t="shared" si="0"/>
        <v>0.53714285714285659</v>
      </c>
      <c r="E7">
        <v>45</v>
      </c>
    </row>
    <row r="8" spans="1:5">
      <c r="A8" s="1" t="s">
        <v>6</v>
      </c>
      <c r="B8" s="17">
        <v>0.5343</v>
      </c>
      <c r="D8">
        <f t="shared" si="0"/>
        <v>0.39301587301587282</v>
      </c>
      <c r="E8">
        <v>44</v>
      </c>
    </row>
    <row r="9" spans="1:5">
      <c r="A9" s="1" t="s">
        <v>7</v>
      </c>
      <c r="B9" s="17">
        <v>0.52010000000000001</v>
      </c>
      <c r="D9">
        <f t="shared" si="0"/>
        <v>0.48317460317460292</v>
      </c>
      <c r="E9">
        <v>43</v>
      </c>
    </row>
    <row r="10" spans="1:5">
      <c r="A10" s="1" t="s">
        <v>8</v>
      </c>
      <c r="B10" s="17">
        <v>0.58819999999999995</v>
      </c>
      <c r="D10">
        <f t="shared" si="0"/>
        <v>5.0793650793650849E-2</v>
      </c>
      <c r="E10">
        <v>42</v>
      </c>
    </row>
    <row r="11" spans="1:5">
      <c r="A11" s="1" t="s">
        <v>9</v>
      </c>
      <c r="B11" s="16">
        <v>0.54049999999999998</v>
      </c>
      <c r="D11">
        <f t="shared" si="0"/>
        <v>0.35365079365079355</v>
      </c>
      <c r="E11">
        <v>41</v>
      </c>
    </row>
    <row r="12" spans="1:5">
      <c r="A12" s="1" t="s">
        <v>10</v>
      </c>
      <c r="B12" s="16">
        <v>0.52349999999999997</v>
      </c>
      <c r="D12">
        <f t="shared" si="0"/>
        <v>0.4615873015873016</v>
      </c>
      <c r="E12">
        <v>40</v>
      </c>
    </row>
    <row r="13" spans="1:5">
      <c r="A13" s="1" t="s">
        <v>11</v>
      </c>
      <c r="B13" s="17">
        <v>0.44009999999999999</v>
      </c>
      <c r="D13">
        <f t="shared" si="0"/>
        <v>0.99111111111111105</v>
      </c>
      <c r="E13">
        <v>39</v>
      </c>
    </row>
    <row r="14" spans="1:5">
      <c r="A14" s="1" t="s">
        <v>12</v>
      </c>
      <c r="B14" s="16">
        <v>0.45639999999999997</v>
      </c>
      <c r="D14">
        <f t="shared" si="0"/>
        <v>0.88761904761904764</v>
      </c>
      <c r="E14">
        <v>38</v>
      </c>
    </row>
    <row r="15" spans="1:5">
      <c r="A15" s="1" t="s">
        <v>13</v>
      </c>
      <c r="B15" s="17">
        <v>0.47349999999999998</v>
      </c>
      <c r="D15">
        <f t="shared" si="0"/>
        <v>0.77904761904761899</v>
      </c>
      <c r="E15">
        <v>37</v>
      </c>
    </row>
    <row r="16" spans="1:5">
      <c r="A16" s="1" t="s">
        <v>14</v>
      </c>
      <c r="B16" s="17">
        <v>0.44790000000000002</v>
      </c>
      <c r="D16">
        <f t="shared" si="0"/>
        <v>0.94158730158730131</v>
      </c>
      <c r="E16">
        <v>36</v>
      </c>
    </row>
    <row r="17" spans="1:5">
      <c r="A17" s="2" t="s">
        <v>15</v>
      </c>
      <c r="B17" s="17">
        <v>0.44309999999999999</v>
      </c>
      <c r="D17">
        <f t="shared" si="0"/>
        <v>0.97206349206349196</v>
      </c>
      <c r="E17">
        <v>35</v>
      </c>
    </row>
    <row r="18" spans="1:5">
      <c r="A18" s="1" t="s">
        <v>16</v>
      </c>
      <c r="B18" s="17">
        <v>0.46650000000000003</v>
      </c>
      <c r="D18">
        <f t="shared" si="0"/>
        <v>0.82349206349206316</v>
      </c>
      <c r="E18">
        <v>34</v>
      </c>
    </row>
    <row r="19" spans="1:5">
      <c r="A19" s="1" t="s">
        <v>17</v>
      </c>
      <c r="B19" s="17">
        <v>0.47620000000000001</v>
      </c>
      <c r="D19">
        <f t="shared" si="0"/>
        <v>0.76190476190476164</v>
      </c>
      <c r="E19">
        <v>33</v>
      </c>
    </row>
    <row r="20" spans="1:5">
      <c r="A20" s="1" t="s">
        <v>18</v>
      </c>
      <c r="B20" s="17">
        <v>0.46110000000000001</v>
      </c>
      <c r="D20">
        <f t="shared" si="0"/>
        <v>0.85777777777777753</v>
      </c>
      <c r="E20">
        <v>32</v>
      </c>
    </row>
    <row r="21" spans="1:5">
      <c r="A21" s="1" t="s">
        <v>19</v>
      </c>
      <c r="B21" s="17">
        <v>0.45190000000000002</v>
      </c>
      <c r="D21">
        <f t="shared" si="0"/>
        <v>0.91619047619047589</v>
      </c>
      <c r="E21">
        <v>31</v>
      </c>
    </row>
    <row r="22" spans="1:5">
      <c r="A22" s="1" t="s">
        <v>20</v>
      </c>
      <c r="B22" s="17">
        <v>0.4577</v>
      </c>
      <c r="D22">
        <f t="shared" si="0"/>
        <v>0.87936507936507924</v>
      </c>
      <c r="E22">
        <v>30</v>
      </c>
    </row>
    <row r="23" spans="1:5">
      <c r="A23" s="1" t="s">
        <v>21</v>
      </c>
      <c r="B23" s="16">
        <v>0.4662</v>
      </c>
      <c r="D23">
        <f t="shared" si="0"/>
        <v>0.82539682539682524</v>
      </c>
      <c r="E23">
        <v>29</v>
      </c>
    </row>
    <row r="24" spans="1:5">
      <c r="A24" s="1" t="s">
        <v>22</v>
      </c>
      <c r="B24" s="17">
        <v>0.48130000000000001</v>
      </c>
      <c r="D24">
        <f t="shared" si="0"/>
        <v>0.72952380952380935</v>
      </c>
      <c r="E24">
        <v>28</v>
      </c>
    </row>
    <row r="25" spans="1:5">
      <c r="A25" s="1" t="s">
        <v>23</v>
      </c>
      <c r="B25" s="17">
        <v>0.4451</v>
      </c>
      <c r="D25">
        <f t="shared" si="0"/>
        <v>0.9593650793650792</v>
      </c>
      <c r="E25">
        <v>27</v>
      </c>
    </row>
    <row r="26" spans="1:5">
      <c r="A26" s="1" t="s">
        <v>24</v>
      </c>
      <c r="B26" s="17">
        <v>0.4556</v>
      </c>
      <c r="D26">
        <f t="shared" si="0"/>
        <v>0.89269841269841255</v>
      </c>
      <c r="E26">
        <v>26</v>
      </c>
    </row>
    <row r="27" spans="1:5">
      <c r="A27" s="1" t="s">
        <v>25</v>
      </c>
      <c r="B27" s="16">
        <v>0.46229999999999999</v>
      </c>
      <c r="D27">
        <f t="shared" si="0"/>
        <v>0.85015873015873011</v>
      </c>
      <c r="E27">
        <v>25</v>
      </c>
    </row>
    <row r="28" spans="1:5">
      <c r="A28" s="1" t="s">
        <v>26</v>
      </c>
      <c r="B28" s="16">
        <v>0.45419999999999999</v>
      </c>
      <c r="D28">
        <f t="shared" si="0"/>
        <v>0.90158730158730149</v>
      </c>
      <c r="E28">
        <v>24</v>
      </c>
    </row>
    <row r="29" spans="1:5">
      <c r="A29" s="1" t="s">
        <v>27</v>
      </c>
      <c r="B29" s="17">
        <v>0.46679999999999999</v>
      </c>
      <c r="D29">
        <f t="shared" si="0"/>
        <v>0.82158730158730142</v>
      </c>
      <c r="E29">
        <v>23</v>
      </c>
    </row>
    <row r="30" spans="1:5">
      <c r="A30" s="1" t="s">
        <v>28</v>
      </c>
      <c r="B30" s="17">
        <v>0.48080000000000001</v>
      </c>
      <c r="D30">
        <f t="shared" si="0"/>
        <v>0.73269841269841252</v>
      </c>
      <c r="E30">
        <v>22</v>
      </c>
    </row>
    <row r="31" spans="1:5">
      <c r="A31" s="1" t="s">
        <v>29</v>
      </c>
      <c r="B31" s="16">
        <v>0.45450000000000002</v>
      </c>
      <c r="D31">
        <f t="shared" si="0"/>
        <v>0.89968253968253942</v>
      </c>
      <c r="E31">
        <v>21</v>
      </c>
    </row>
    <row r="32" spans="1:5">
      <c r="A32" s="1" t="s">
        <v>30</v>
      </c>
      <c r="B32" s="17">
        <v>0.4531</v>
      </c>
      <c r="D32">
        <f t="shared" si="0"/>
        <v>0.90857142857142836</v>
      </c>
      <c r="E32">
        <v>20</v>
      </c>
    </row>
    <row r="33" spans="1:5">
      <c r="A33" s="1" t="s">
        <v>31</v>
      </c>
      <c r="B33" s="17">
        <v>0.45750000000000002</v>
      </c>
      <c r="D33">
        <f t="shared" si="0"/>
        <v>0.88063492063492033</v>
      </c>
      <c r="E33">
        <v>19</v>
      </c>
    </row>
    <row r="34" spans="1:5">
      <c r="A34" s="1" t="s">
        <v>32</v>
      </c>
      <c r="B34" s="17">
        <v>0.45440000000000003</v>
      </c>
      <c r="D34">
        <f t="shared" si="0"/>
        <v>0.90031746031745996</v>
      </c>
      <c r="E34">
        <v>18</v>
      </c>
    </row>
    <row r="35" spans="1:5">
      <c r="A35" s="1" t="s">
        <v>33</v>
      </c>
      <c r="B35" s="17">
        <v>0.45450000000000002</v>
      </c>
      <c r="D35">
        <f t="shared" si="0"/>
        <v>0.89968253968253942</v>
      </c>
      <c r="E35">
        <v>17</v>
      </c>
    </row>
    <row r="36" spans="1:5">
      <c r="A36" s="1" t="s">
        <v>34</v>
      </c>
      <c r="B36" s="17">
        <v>0.46310000000000001</v>
      </c>
      <c r="D36">
        <f t="shared" si="0"/>
        <v>0.84507936507936487</v>
      </c>
      <c r="E36">
        <v>16</v>
      </c>
    </row>
    <row r="37" spans="1:5">
      <c r="A37" s="1" t="s">
        <v>35</v>
      </c>
      <c r="B37" s="17">
        <v>0.46510000000000001</v>
      </c>
      <c r="D37">
        <f t="shared" si="0"/>
        <v>0.83238095238095211</v>
      </c>
      <c r="E37">
        <v>15</v>
      </c>
    </row>
    <row r="38" spans="1:5">
      <c r="A38" s="1" t="s">
        <v>36</v>
      </c>
      <c r="B38" s="16">
        <v>0.43869999999999998</v>
      </c>
      <c r="D38">
        <f t="shared" si="0"/>
        <v>1</v>
      </c>
      <c r="E38">
        <v>14</v>
      </c>
    </row>
    <row r="39" spans="1:5">
      <c r="A39" s="1" t="s">
        <v>37</v>
      </c>
      <c r="B39" s="16">
        <v>0.4607</v>
      </c>
      <c r="D39">
        <f t="shared" si="0"/>
        <v>0.86031746031746015</v>
      </c>
      <c r="E39">
        <v>13</v>
      </c>
    </row>
    <row r="40" spans="1:5">
      <c r="A40" s="1" t="s">
        <v>38</v>
      </c>
      <c r="B40" s="17">
        <v>0.46089999999999998</v>
      </c>
      <c r="D40">
        <f t="shared" si="0"/>
        <v>0.85904761904761906</v>
      </c>
      <c r="E40">
        <v>12</v>
      </c>
    </row>
    <row r="41" spans="1:5">
      <c r="A41" s="1" t="s">
        <v>39</v>
      </c>
      <c r="B41" s="16">
        <v>0.47749999999999998</v>
      </c>
      <c r="D41">
        <f t="shared" si="0"/>
        <v>0.75365079365079357</v>
      </c>
      <c r="E41">
        <v>11</v>
      </c>
    </row>
    <row r="42" spans="1:5">
      <c r="A42" s="1" t="s">
        <v>40</v>
      </c>
      <c r="B42" s="16">
        <v>0.48060000000000003</v>
      </c>
      <c r="D42">
        <f t="shared" si="0"/>
        <v>0.7339682539682536</v>
      </c>
      <c r="E42">
        <v>10</v>
      </c>
    </row>
    <row r="43" spans="1:5">
      <c r="A43" s="1" t="s">
        <v>41</v>
      </c>
      <c r="B43" s="17">
        <v>0.47349999999999998</v>
      </c>
      <c r="D43">
        <f t="shared" si="0"/>
        <v>0.77904761904761899</v>
      </c>
      <c r="E43">
        <v>9</v>
      </c>
    </row>
    <row r="44" spans="1:5">
      <c r="A44" s="1" t="s">
        <v>42</v>
      </c>
      <c r="B44" s="17">
        <v>0.45639999999999997</v>
      </c>
      <c r="D44">
        <f t="shared" si="0"/>
        <v>0.88761904761904764</v>
      </c>
      <c r="E44">
        <v>8</v>
      </c>
    </row>
    <row r="45" spans="1:5">
      <c r="A45" s="1" t="s">
        <v>43</v>
      </c>
      <c r="B45" s="16">
        <v>0.44529999999999997</v>
      </c>
      <c r="D45">
        <f t="shared" si="0"/>
        <v>0.95809523809523811</v>
      </c>
      <c r="E45">
        <v>7</v>
      </c>
    </row>
    <row r="46" spans="1:5">
      <c r="A46" s="1" t="s">
        <v>44</v>
      </c>
      <c r="B46" s="16">
        <v>0.57440000000000002</v>
      </c>
      <c r="D46">
        <f t="shared" si="0"/>
        <v>0.13841269841269799</v>
      </c>
      <c r="E46">
        <v>6</v>
      </c>
    </row>
    <row r="47" spans="1:5">
      <c r="A47" s="1" t="s">
        <v>45</v>
      </c>
      <c r="B47" s="17">
        <v>0.51759999999999995</v>
      </c>
      <c r="D47">
        <f t="shared" si="0"/>
        <v>0.49904761904761913</v>
      </c>
      <c r="E47">
        <v>5</v>
      </c>
    </row>
    <row r="48" spans="1:5">
      <c r="A48" s="1" t="s">
        <v>46</v>
      </c>
      <c r="B48" s="17">
        <v>0.43930000000000002</v>
      </c>
      <c r="D48">
        <f t="shared" si="0"/>
        <v>0.99619047619047596</v>
      </c>
      <c r="E48">
        <v>4</v>
      </c>
    </row>
    <row r="49" spans="1:5">
      <c r="A49" s="1" t="s">
        <v>47</v>
      </c>
      <c r="B49" s="16">
        <v>0.50229999999999997</v>
      </c>
      <c r="D49">
        <f t="shared" si="0"/>
        <v>0.59619047619047616</v>
      </c>
      <c r="E49">
        <v>3</v>
      </c>
    </row>
    <row r="50" spans="1:5">
      <c r="A50" s="1" t="s">
        <v>48</v>
      </c>
      <c r="B50" s="16">
        <v>0.44729999999999998</v>
      </c>
      <c r="D50">
        <f t="shared" si="0"/>
        <v>0.94539682539682546</v>
      </c>
      <c r="E50">
        <v>2</v>
      </c>
    </row>
    <row r="51" spans="1:5">
      <c r="A51" s="3" t="s">
        <v>49</v>
      </c>
      <c r="B51" s="17">
        <v>0.44180000000000003</v>
      </c>
      <c r="D51">
        <f t="shared" si="0"/>
        <v>0.98031746031746003</v>
      </c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2" sqref="E2:E51"/>
    </sheetView>
  </sheetViews>
  <sheetFormatPr baseColWidth="10" defaultRowHeight="15" x14ac:dyDescent="0"/>
  <cols>
    <col min="1" max="1" width="35.33203125" customWidth="1"/>
    <col min="2" max="2" width="21.33203125" customWidth="1"/>
    <col min="3" max="3" width="16.1640625" customWidth="1"/>
    <col min="4" max="4" width="13.6640625" customWidth="1"/>
    <col min="5" max="5" width="18.83203125" customWidth="1"/>
  </cols>
  <sheetData>
    <row r="1" spans="1:6">
      <c r="A1" s="8" t="s">
        <v>60</v>
      </c>
      <c r="B1" t="s">
        <v>61</v>
      </c>
      <c r="C1" t="s">
        <v>55</v>
      </c>
      <c r="D1" t="s">
        <v>62</v>
      </c>
      <c r="E1" t="s">
        <v>63</v>
      </c>
      <c r="F1" t="s">
        <v>54</v>
      </c>
    </row>
    <row r="2" spans="1:6">
      <c r="A2" s="1" t="s">
        <v>0</v>
      </c>
      <c r="B2">
        <v>0.71476325477087121</v>
      </c>
      <c r="C2">
        <v>0.45205479452054781</v>
      </c>
      <c r="D2">
        <v>0</v>
      </c>
      <c r="E2">
        <f>AVERAGE(B2:D2)</f>
        <v>0.38893934976380634</v>
      </c>
      <c r="F2">
        <v>50</v>
      </c>
    </row>
    <row r="3" spans="1:6">
      <c r="A3" s="1" t="s">
        <v>1</v>
      </c>
      <c r="B3">
        <v>0.36897558498709432</v>
      </c>
      <c r="C3">
        <v>0.27397260273972601</v>
      </c>
      <c r="D3">
        <v>0.4615873015873016</v>
      </c>
      <c r="E3">
        <f>AVERAGE(B3:D3)</f>
        <v>0.36817849643804063</v>
      </c>
      <c r="F3">
        <v>49</v>
      </c>
    </row>
    <row r="4" spans="1:6">
      <c r="A4" s="1" t="s">
        <v>2</v>
      </c>
      <c r="B4">
        <v>0.61405661574916426</v>
      </c>
      <c r="C4">
        <v>0.43835616438356156</v>
      </c>
      <c r="D4">
        <v>0.42920634920634926</v>
      </c>
      <c r="E4">
        <f>AVERAGE(B4:D4)</f>
        <v>0.4938730431130251</v>
      </c>
      <c r="F4">
        <v>48</v>
      </c>
    </row>
    <row r="5" spans="1:6">
      <c r="A5" s="1" t="s">
        <v>3</v>
      </c>
      <c r="B5">
        <v>0.62857021960817505</v>
      </c>
      <c r="C5">
        <v>0.73972602739726023</v>
      </c>
      <c r="D5">
        <v>0.42095238095238047</v>
      </c>
      <c r="E5">
        <f>AVERAGE(B5:D5)</f>
        <v>0.59641620931927186</v>
      </c>
      <c r="F5">
        <v>47</v>
      </c>
    </row>
    <row r="6" spans="1:6">
      <c r="A6" s="1" t="s">
        <v>4</v>
      </c>
      <c r="B6">
        <v>0.82854483137985024</v>
      </c>
      <c r="C6">
        <v>0.72602739726027399</v>
      </c>
      <c r="D6">
        <v>0.43111111111111095</v>
      </c>
      <c r="E6">
        <f>AVERAGE(B6:D6)</f>
        <v>0.66189444658374508</v>
      </c>
      <c r="F6">
        <v>46</v>
      </c>
    </row>
    <row r="7" spans="1:6">
      <c r="A7" s="1" t="s">
        <v>5</v>
      </c>
      <c r="B7">
        <v>0.69263318241442051</v>
      </c>
      <c r="C7">
        <v>0.47945205479452058</v>
      </c>
      <c r="D7">
        <v>0.53714285714285659</v>
      </c>
      <c r="E7">
        <f>AVERAGE(B7:D7)</f>
        <v>0.56974269811726586</v>
      </c>
      <c r="F7">
        <v>45</v>
      </c>
    </row>
    <row r="8" spans="1:6">
      <c r="A8" s="1" t="s">
        <v>6</v>
      </c>
      <c r="B8">
        <v>0.85359454999365292</v>
      </c>
      <c r="C8">
        <v>0.8904109589041096</v>
      </c>
      <c r="D8">
        <v>0.39301587301587282</v>
      </c>
      <c r="E8">
        <f>AVERAGE(B8:D8)</f>
        <v>0.71234046063787859</v>
      </c>
      <c r="F8">
        <v>44</v>
      </c>
    </row>
    <row r="9" spans="1:6">
      <c r="A9" s="1" t="s">
        <v>7</v>
      </c>
      <c r="B9">
        <v>0.48622688613379594</v>
      </c>
      <c r="C9">
        <v>0.49315068493150682</v>
      </c>
      <c r="D9">
        <v>0.48317460317460292</v>
      </c>
      <c r="E9">
        <f>AVERAGE(B9:D9)</f>
        <v>0.48751739141330191</v>
      </c>
      <c r="F9">
        <v>43</v>
      </c>
    </row>
    <row r="10" spans="1:6">
      <c r="A10" s="1" t="s">
        <v>8</v>
      </c>
      <c r="B10">
        <v>0.51516946642406802</v>
      </c>
      <c r="C10">
        <v>0.45205479452054781</v>
      </c>
      <c r="D10">
        <v>5.0793650793650849E-2</v>
      </c>
      <c r="E10">
        <f>AVERAGE(B10:D10)</f>
        <v>0.33933930391275552</v>
      </c>
      <c r="F10">
        <v>42</v>
      </c>
    </row>
    <row r="11" spans="1:6">
      <c r="A11" s="1" t="s">
        <v>9</v>
      </c>
      <c r="B11">
        <v>0.96856091059112259</v>
      </c>
      <c r="C11">
        <v>0.82191780821917815</v>
      </c>
      <c r="D11">
        <v>0.35365079365079355</v>
      </c>
      <c r="E11">
        <f>AVERAGE(B11:D11)</f>
        <v>0.71470983748703143</v>
      </c>
      <c r="F11">
        <v>41</v>
      </c>
    </row>
    <row r="12" spans="1:6">
      <c r="A12" s="1" t="s">
        <v>10</v>
      </c>
      <c r="B12">
        <v>1</v>
      </c>
      <c r="C12">
        <v>0.54794520547945202</v>
      </c>
      <c r="D12">
        <v>0.4615873015873016</v>
      </c>
      <c r="E12">
        <f>AVERAGE(B12:D12)</f>
        <v>0.66984416902225119</v>
      </c>
      <c r="F12">
        <v>40</v>
      </c>
    </row>
    <row r="13" spans="1:6">
      <c r="A13" s="1" t="s">
        <v>11</v>
      </c>
      <c r="B13">
        <v>0</v>
      </c>
      <c r="C13">
        <v>0</v>
      </c>
      <c r="D13">
        <v>0.99111111111111105</v>
      </c>
      <c r="E13">
        <f>AVERAGE(B13:D13)</f>
        <v>0.33037037037037037</v>
      </c>
      <c r="F13">
        <v>39</v>
      </c>
    </row>
    <row r="14" spans="1:6">
      <c r="A14" s="1" t="s">
        <v>12</v>
      </c>
      <c r="B14">
        <v>0.32509626369906486</v>
      </c>
      <c r="C14">
        <v>0.65753424657534243</v>
      </c>
      <c r="D14">
        <v>0.88761904761904764</v>
      </c>
      <c r="E14">
        <f>AVERAGE(B14:D14)</f>
        <v>0.62341651929781827</v>
      </c>
      <c r="F14">
        <v>38</v>
      </c>
    </row>
    <row r="15" spans="1:6">
      <c r="A15" s="1" t="s">
        <v>13</v>
      </c>
      <c r="B15">
        <v>0.52989463885245203</v>
      </c>
      <c r="C15">
        <v>0.21917808219178078</v>
      </c>
      <c r="D15">
        <v>0.77904761904761899</v>
      </c>
      <c r="E15">
        <f>AVERAGE(B15:D15)</f>
        <v>0.50937344669728402</v>
      </c>
      <c r="F15">
        <v>37</v>
      </c>
    </row>
    <row r="16" spans="1:6">
      <c r="A16" s="1" t="s">
        <v>14</v>
      </c>
      <c r="B16">
        <v>0.79625946769347944</v>
      </c>
      <c r="C16">
        <v>0.64383561643835607</v>
      </c>
      <c r="D16">
        <v>0.94158730158730131</v>
      </c>
      <c r="E16">
        <f>AVERAGE(B16:D16)</f>
        <v>0.79389412857304575</v>
      </c>
      <c r="F16">
        <v>36</v>
      </c>
    </row>
    <row r="17" spans="1:6">
      <c r="A17" s="2" t="s">
        <v>15</v>
      </c>
      <c r="B17">
        <v>0.75419963610206064</v>
      </c>
      <c r="C17">
        <v>0.90410958904109584</v>
      </c>
      <c r="D17">
        <v>0.97206349206349196</v>
      </c>
      <c r="E17">
        <f>AVERAGE(B17:D17)</f>
        <v>0.87679090573554952</v>
      </c>
      <c r="F17">
        <v>35</v>
      </c>
    </row>
    <row r="18" spans="1:6">
      <c r="A18" s="1" t="s">
        <v>16</v>
      </c>
      <c r="B18">
        <v>0.47327888968814791</v>
      </c>
      <c r="C18">
        <v>0.43835616438356156</v>
      </c>
      <c r="D18">
        <v>0.82349206349206316</v>
      </c>
      <c r="E18">
        <f>AVERAGE(B18:D18)</f>
        <v>0.57837570585459097</v>
      </c>
      <c r="F18">
        <v>34</v>
      </c>
    </row>
    <row r="19" spans="1:6">
      <c r="A19" s="1" t="s">
        <v>17</v>
      </c>
      <c r="B19">
        <v>0.44649430880548385</v>
      </c>
      <c r="C19">
        <v>0.45205479452054781</v>
      </c>
      <c r="D19">
        <v>0.76190476190476164</v>
      </c>
      <c r="E19">
        <f>AVERAGE(B19:D19)</f>
        <v>0.55348462174359769</v>
      </c>
      <c r="F19">
        <v>33</v>
      </c>
    </row>
    <row r="20" spans="1:6">
      <c r="A20" s="1" t="s">
        <v>18</v>
      </c>
      <c r="B20">
        <v>0.8097998561333728</v>
      </c>
      <c r="C20">
        <v>0.61643835616438358</v>
      </c>
      <c r="D20">
        <v>0.85777777777777753</v>
      </c>
      <c r="E20">
        <f>AVERAGE(B20:D20)</f>
        <v>0.76133866335851119</v>
      </c>
      <c r="F20">
        <v>32</v>
      </c>
    </row>
    <row r="21" spans="1:6">
      <c r="A21" s="1" t="s">
        <v>19</v>
      </c>
      <c r="B21">
        <v>0.7853002157999408</v>
      </c>
      <c r="C21">
        <v>0.67123287671232867</v>
      </c>
      <c r="D21">
        <v>0.91619047619047589</v>
      </c>
      <c r="E21">
        <f>AVERAGE(B21:D21)</f>
        <v>0.79090785623424853</v>
      </c>
      <c r="F21">
        <v>31</v>
      </c>
    </row>
    <row r="22" spans="1:6">
      <c r="A22" s="1" t="s">
        <v>20</v>
      </c>
      <c r="B22">
        <v>0.75593449837092197</v>
      </c>
      <c r="C22">
        <v>0.57534246575342463</v>
      </c>
      <c r="D22">
        <v>0.87936507936507924</v>
      </c>
      <c r="E22">
        <f>AVERAGE(B22:D22)</f>
        <v>0.73688068116314198</v>
      </c>
      <c r="F22">
        <v>30</v>
      </c>
    </row>
    <row r="23" spans="1:6">
      <c r="A23" s="1" t="s">
        <v>21</v>
      </c>
      <c r="B23">
        <v>0.85219819743578895</v>
      </c>
      <c r="C23">
        <v>0.67123287671232867</v>
      </c>
      <c r="D23">
        <v>0.82539682539682524</v>
      </c>
      <c r="E23">
        <f>AVERAGE(B23:D23)</f>
        <v>0.7829426331816477</v>
      </c>
      <c r="F23">
        <v>29</v>
      </c>
    </row>
    <row r="24" spans="1:6">
      <c r="A24" s="1" t="s">
        <v>22</v>
      </c>
      <c r="B24">
        <v>0.51766597554267335</v>
      </c>
      <c r="C24">
        <v>0.35616438356164382</v>
      </c>
      <c r="D24">
        <v>0.72952380952380935</v>
      </c>
      <c r="E24">
        <f>AVERAGE(B24:D24)</f>
        <v>0.53445138954270888</v>
      </c>
      <c r="F24">
        <v>28</v>
      </c>
    </row>
    <row r="25" spans="1:6">
      <c r="A25" s="1" t="s">
        <v>23</v>
      </c>
      <c r="B25">
        <v>0.51766597554267335</v>
      </c>
      <c r="C25">
        <v>0.53424657534246578</v>
      </c>
      <c r="D25">
        <v>0.9593650793650792</v>
      </c>
      <c r="E25">
        <f>AVERAGE(B25:D25)</f>
        <v>0.6704258767500727</v>
      </c>
      <c r="F25">
        <v>27</v>
      </c>
    </row>
    <row r="26" spans="1:6">
      <c r="A26" s="1" t="s">
        <v>24</v>
      </c>
      <c r="B26">
        <v>0.46392755892184656</v>
      </c>
      <c r="C26">
        <v>0.76712328767123283</v>
      </c>
      <c r="D26">
        <v>0.89269841269841255</v>
      </c>
      <c r="E26">
        <f>AVERAGE(B26:D26)</f>
        <v>0.70791641976383068</v>
      </c>
      <c r="F26">
        <v>26</v>
      </c>
    </row>
    <row r="27" spans="1:6">
      <c r="A27" s="1" t="s">
        <v>25</v>
      </c>
      <c r="B27">
        <v>0.28752168577836079</v>
      </c>
      <c r="C27">
        <v>0.50684931506849307</v>
      </c>
      <c r="D27">
        <v>0.85015873015873011</v>
      </c>
      <c r="E27">
        <f>AVERAGE(B27:D27)</f>
        <v>0.54817657700186129</v>
      </c>
      <c r="F27">
        <v>25</v>
      </c>
    </row>
    <row r="28" spans="1:6">
      <c r="A28" s="1" t="s">
        <v>26</v>
      </c>
      <c r="B28">
        <v>0.54580459526932679</v>
      </c>
      <c r="C28">
        <v>0.23287671232876703</v>
      </c>
      <c r="D28">
        <v>0.90158730158730149</v>
      </c>
      <c r="E28">
        <f>AVERAGE(B28:D28)</f>
        <v>0.56008953639513182</v>
      </c>
      <c r="F28">
        <v>24</v>
      </c>
    </row>
    <row r="29" spans="1:6">
      <c r="A29" s="1" t="s">
        <v>27</v>
      </c>
      <c r="B29">
        <v>0.70134980747260189</v>
      </c>
      <c r="C29">
        <v>0.68493150684931503</v>
      </c>
      <c r="D29">
        <v>0.82158730158730142</v>
      </c>
      <c r="E29">
        <f>AVERAGE(B29:D29)</f>
        <v>0.73595620530307271</v>
      </c>
      <c r="F29">
        <v>23</v>
      </c>
    </row>
    <row r="30" spans="1:6">
      <c r="A30" s="1" t="s">
        <v>28</v>
      </c>
      <c r="B30">
        <v>0.39855287098548642</v>
      </c>
      <c r="C30">
        <v>0.68493150684931503</v>
      </c>
      <c r="D30">
        <v>0.73269841269841252</v>
      </c>
      <c r="E30">
        <f>AVERAGE(B30:D30)</f>
        <v>0.60539426351107128</v>
      </c>
      <c r="F30">
        <v>22</v>
      </c>
    </row>
    <row r="31" spans="1:6">
      <c r="A31" s="1" t="s">
        <v>29</v>
      </c>
      <c r="B31">
        <v>0.73329666144797534</v>
      </c>
      <c r="C31">
        <v>0.75342465753424659</v>
      </c>
      <c r="D31">
        <v>0.89968253968253942</v>
      </c>
      <c r="E31">
        <f>AVERAGE(B31:D31)</f>
        <v>0.79546795288825367</v>
      </c>
      <c r="F31">
        <v>21</v>
      </c>
    </row>
    <row r="32" spans="1:6">
      <c r="A32" s="1" t="s">
        <v>30</v>
      </c>
      <c r="B32">
        <v>0.27846655100918205</v>
      </c>
      <c r="C32">
        <v>0.12328767123287676</v>
      </c>
      <c r="D32">
        <v>0.90857142857142836</v>
      </c>
      <c r="E32">
        <f>AVERAGE(B32:D32)</f>
        <v>0.43677521693782911</v>
      </c>
      <c r="F32">
        <v>20</v>
      </c>
    </row>
    <row r="33" spans="1:6">
      <c r="A33" s="1" t="s">
        <v>31</v>
      </c>
      <c r="B33">
        <v>0.62353488765708964</v>
      </c>
      <c r="C33">
        <v>0.82191780821917815</v>
      </c>
      <c r="D33">
        <v>0.88063492063492033</v>
      </c>
      <c r="E33">
        <f>AVERAGE(B33:D33)</f>
        <v>0.77536253883706274</v>
      </c>
      <c r="F33">
        <v>19</v>
      </c>
    </row>
    <row r="34" spans="1:6">
      <c r="A34" s="1" t="s">
        <v>32</v>
      </c>
      <c r="B34">
        <v>0.60487453983836159</v>
      </c>
      <c r="C34">
        <v>0.58904109589041098</v>
      </c>
      <c r="D34">
        <v>0.90031746031745996</v>
      </c>
      <c r="E34">
        <f>AVERAGE(B34:D34)</f>
        <v>0.69807769868207747</v>
      </c>
      <c r="F34">
        <v>18</v>
      </c>
    </row>
    <row r="35" spans="1:6">
      <c r="A35" s="1" t="s">
        <v>33</v>
      </c>
      <c r="B35">
        <v>0.9572631489865866</v>
      </c>
      <c r="C35">
        <v>0.47945205479452058</v>
      </c>
      <c r="D35">
        <v>0.89968253968253942</v>
      </c>
      <c r="E35">
        <f>AVERAGE(B35:D35)</f>
        <v>0.77879924782121546</v>
      </c>
      <c r="F35">
        <v>17</v>
      </c>
    </row>
    <row r="36" spans="1:6">
      <c r="A36" s="1" t="s">
        <v>34</v>
      </c>
      <c r="B36">
        <v>0.54445055642533746</v>
      </c>
      <c r="C36">
        <v>0.86301369863013699</v>
      </c>
      <c r="D36">
        <v>0.84507936507936487</v>
      </c>
      <c r="E36">
        <f>AVERAGE(B36:D36)</f>
        <v>0.75084787337827985</v>
      </c>
      <c r="F36">
        <v>16</v>
      </c>
    </row>
    <row r="37" spans="1:6">
      <c r="A37" s="1" t="s">
        <v>35</v>
      </c>
      <c r="B37">
        <v>0.72398764439554864</v>
      </c>
      <c r="C37">
        <v>0.75342465753424659</v>
      </c>
      <c r="D37">
        <v>0.83238095238095211</v>
      </c>
      <c r="E37">
        <f>AVERAGE(B37:D37)</f>
        <v>0.76993108477024907</v>
      </c>
      <c r="F37">
        <v>15</v>
      </c>
    </row>
    <row r="38" spans="1:6">
      <c r="A38" s="1" t="s">
        <v>36</v>
      </c>
      <c r="B38">
        <v>0.58646807430288161</v>
      </c>
      <c r="C38">
        <v>0.75342465753424659</v>
      </c>
      <c r="D38">
        <v>1</v>
      </c>
      <c r="E38">
        <f>AVERAGE(B38:D38)</f>
        <v>0.7799642439457094</v>
      </c>
      <c r="F38">
        <v>14</v>
      </c>
    </row>
    <row r="39" spans="1:6">
      <c r="A39" s="1" t="s">
        <v>37</v>
      </c>
      <c r="B39">
        <v>0.62129226082173228</v>
      </c>
      <c r="C39">
        <v>0.24657534246575327</v>
      </c>
      <c r="D39">
        <v>0.86031746031746015</v>
      </c>
      <c r="E39">
        <f>AVERAGE(B39:D39)</f>
        <v>0.57606168786831524</v>
      </c>
      <c r="F39">
        <v>13</v>
      </c>
    </row>
    <row r="40" spans="1:6">
      <c r="A40" s="1" t="s">
        <v>38</v>
      </c>
      <c r="B40">
        <v>0.77429865019252742</v>
      </c>
      <c r="C40">
        <v>0.64383561643835607</v>
      </c>
      <c r="D40">
        <v>0.85904761904761906</v>
      </c>
      <c r="E40">
        <f>AVERAGE(B40:D40)</f>
        <v>0.75906062855950085</v>
      </c>
      <c r="F40">
        <v>12</v>
      </c>
    </row>
    <row r="41" spans="1:6">
      <c r="A41" s="1" t="s">
        <v>39</v>
      </c>
      <c r="B41">
        <v>0.54284263529810006</v>
      </c>
      <c r="C41">
        <v>0.52054794520547931</v>
      </c>
      <c r="D41">
        <v>0.75365079365079357</v>
      </c>
      <c r="E41">
        <f>AVERAGE(B41:D41)</f>
        <v>0.60568045805145765</v>
      </c>
      <c r="F41">
        <v>11</v>
      </c>
    </row>
    <row r="42" spans="1:6">
      <c r="A42" s="1" t="s">
        <v>40</v>
      </c>
      <c r="B42">
        <v>0.55122075064528409</v>
      </c>
      <c r="C42">
        <v>0.42465753424657532</v>
      </c>
      <c r="D42">
        <v>0.7339682539682536</v>
      </c>
      <c r="E42">
        <f>AVERAGE(B42:D42)</f>
        <v>0.56994884628670439</v>
      </c>
      <c r="F42">
        <v>10</v>
      </c>
    </row>
    <row r="43" spans="1:6">
      <c r="A43" s="1" t="s">
        <v>41</v>
      </c>
      <c r="B43">
        <v>0.68002369567976984</v>
      </c>
      <c r="C43">
        <v>1</v>
      </c>
      <c r="D43">
        <v>0.77904761904761899</v>
      </c>
      <c r="E43">
        <f>AVERAGE(B43:D43)</f>
        <v>0.8196904382424629</v>
      </c>
      <c r="F43">
        <v>9</v>
      </c>
    </row>
    <row r="44" spans="1:6">
      <c r="A44" s="1" t="s">
        <v>42</v>
      </c>
      <c r="B44">
        <v>0.60419752041636698</v>
      </c>
      <c r="C44">
        <v>0.52054794520547931</v>
      </c>
      <c r="D44">
        <v>0.88761904761904764</v>
      </c>
      <c r="E44">
        <f>AVERAGE(B44:D44)</f>
        <v>0.67078817108029798</v>
      </c>
      <c r="F44">
        <v>8</v>
      </c>
    </row>
    <row r="45" spans="1:6">
      <c r="A45" s="1" t="s">
        <v>43</v>
      </c>
      <c r="B45">
        <v>0.67782338255828711</v>
      </c>
      <c r="C45">
        <v>0.78082191780821908</v>
      </c>
      <c r="D45">
        <v>0.95809523809523811</v>
      </c>
      <c r="E45">
        <f>AVERAGE(B45:D45)</f>
        <v>0.80558017948724814</v>
      </c>
      <c r="F45">
        <v>7</v>
      </c>
    </row>
    <row r="46" spans="1:6">
      <c r="A46" s="1" t="s">
        <v>44</v>
      </c>
      <c r="B46">
        <v>0.6192188888418737</v>
      </c>
      <c r="C46">
        <v>0.76712328767123283</v>
      </c>
      <c r="D46">
        <v>0.13841269841269799</v>
      </c>
      <c r="E46">
        <f>AVERAGE(B46:D46)</f>
        <v>0.5082516249752681</v>
      </c>
      <c r="F46">
        <v>6</v>
      </c>
    </row>
    <row r="47" spans="1:6">
      <c r="A47" s="1" t="s">
        <v>45</v>
      </c>
      <c r="B47">
        <v>0.95396267930436252</v>
      </c>
      <c r="C47">
        <v>0.50684931506849307</v>
      </c>
      <c r="D47">
        <v>0.49904761904761913</v>
      </c>
      <c r="E47">
        <f>AVERAGE(B47:D47)</f>
        <v>0.653286537806825</v>
      </c>
      <c r="F47">
        <v>5</v>
      </c>
    </row>
    <row r="48" spans="1:6">
      <c r="A48" s="1" t="s">
        <v>46</v>
      </c>
      <c r="B48">
        <v>0.59696187534379896</v>
      </c>
      <c r="C48">
        <v>0.60273972602739723</v>
      </c>
      <c r="D48">
        <v>0.99619047619047596</v>
      </c>
      <c r="E48">
        <f>AVERAGE(B48:D48)</f>
        <v>0.73196402585389064</v>
      </c>
      <c r="F48">
        <v>4</v>
      </c>
    </row>
    <row r="49" spans="1:6">
      <c r="A49" s="1" t="s">
        <v>47</v>
      </c>
      <c r="B49">
        <v>0.65865527017306313</v>
      </c>
      <c r="C49">
        <v>0.78082191780821908</v>
      </c>
      <c r="D49">
        <v>0.59619047619047616</v>
      </c>
      <c r="E49">
        <f>AVERAGE(B49:D49)</f>
        <v>0.67855588805725287</v>
      </c>
      <c r="F49">
        <v>3</v>
      </c>
    </row>
    <row r="50" spans="1:6">
      <c r="A50" s="1" t="s">
        <v>48</v>
      </c>
      <c r="B50">
        <v>0.62624296534506829</v>
      </c>
      <c r="C50">
        <v>0.49315068493150682</v>
      </c>
      <c r="D50">
        <v>0.94539682539682546</v>
      </c>
      <c r="E50">
        <f>AVERAGE(B50:D50)</f>
        <v>0.68826349189113356</v>
      </c>
      <c r="F50">
        <v>2</v>
      </c>
    </row>
    <row r="51" spans="1:6">
      <c r="A51" s="3" t="s">
        <v>49</v>
      </c>
      <c r="B51">
        <v>0.43299623407946514</v>
      </c>
      <c r="C51">
        <v>0.90410958904109584</v>
      </c>
      <c r="D51">
        <v>0.98031746031746003</v>
      </c>
      <c r="E51">
        <f>AVERAGE(B51:D51)</f>
        <v>0.77247442781267373</v>
      </c>
      <c r="F51">
        <v>1</v>
      </c>
    </row>
  </sheetData>
  <sortState ref="A2:F51">
    <sortCondition descending="1" ref="F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Per-Capita Income</vt:lpstr>
      <vt:lpstr>Unemployment</vt:lpstr>
      <vt:lpstr>Gini</vt:lpstr>
      <vt:lpstr>Econ Sub-Index</vt:lpstr>
    </vt:vector>
  </TitlesOfParts>
  <Company>George Fox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Petach</dc:creator>
  <cp:lastModifiedBy>Luke Petach</cp:lastModifiedBy>
  <dcterms:created xsi:type="dcterms:W3CDTF">2014-05-12T21:39:34Z</dcterms:created>
  <dcterms:modified xsi:type="dcterms:W3CDTF">2014-05-23T19:31:30Z</dcterms:modified>
</cp:coreProperties>
</file>