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1990-2013 (aggregated)" sheetId="1" state="visible" r:id="rId2"/>
    <sheet name="1990-2013 (topics sorted)" sheetId="2" state="visible" r:id="rId3"/>
    <sheet name="2014" sheetId="3" state="visible" r:id="rId4"/>
    <sheet name="2015" sheetId="4" state="visible" r:id="rId5"/>
    <sheet name="1990-2015" sheetId="5" state="visible" r:id="rId6"/>
    <sheet name="1990-2015 (smothed)" sheetId="6" state="visible" r:id="rId7"/>
    <sheet name="1990-2015 (raw)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<sst xmlns="http://schemas.openxmlformats.org/spreadsheetml/2006/main" count="337" uniqueCount="109">
  <si>
    <t xml:space="preserve">Architectures/GPU</t>
  </si>
  <si>
    <t xml:space="preserve">OS/IO/disk/mem/bus</t>
  </si>
  <si>
    <t xml:space="preserve">Obj Oriented RT</t>
  </si>
  <si>
    <t xml:space="preserve">RT-network</t>
  </si>
  <si>
    <t xml:space="preserve">Fault-tolerance</t>
  </si>
  <si>
    <t xml:space="preserve">Formal verification</t>
  </si>
  <si>
    <t xml:space="preserve">process algebras</t>
  </si>
  <si>
    <t xml:space="preserve">RT languages/specs/RT-Java/UML/SW-synt/ADA/middleware</t>
  </si>
  <si>
    <t xml:space="preserve">Compiler-WCET/multithreaded-proc sched/cache</t>
  </si>
  <si>
    <t xml:space="preserve">testbeds/benchmarks/case-studies/avionics/aerospace/automotive/radar/video/medical/applications/GPS/surveillance</t>
  </si>
  <si>
    <t xml:space="preserve">1p scheduling</t>
  </si>
  <si>
    <t xml:space="preserve">resource sharing prot</t>
  </si>
  <si>
    <t xml:space="preserve">distribu RTS/clock-sync</t>
  </si>
  <si>
    <t xml:space="preserve">RT DB/data management</t>
  </si>
  <si>
    <t xml:space="preserve">Resource/QoS mgmt/compositional</t>
  </si>
  <si>
    <t xml:space="preserve">specification</t>
  </si>
  <si>
    <t xml:space="preserve">comb opt/sched/alloc/SAT/ILP</t>
  </si>
  <si>
    <t xml:space="preserve">SW syntesis</t>
  </si>
  <si>
    <t xml:space="preserve">AI</t>
  </si>
  <si>
    <t xml:space="preserve">Control</t>
  </si>
  <si>
    <t xml:space="preserve">mP sched</t>
  </si>
  <si>
    <t xml:space="preserve">Run-time support/testing tools/monitoring</t>
  </si>
  <si>
    <t xml:space="preserve">design</t>
  </si>
  <si>
    <t xml:space="preserve">power/temp/battery aware</t>
  </si>
  <si>
    <t xml:space="preserve">WSN</t>
  </si>
  <si>
    <t xml:space="preserve">stochastic/probabilistic anslysis</t>
  </si>
  <si>
    <t xml:space="preserve">mixed crit</t>
  </si>
  <si>
    <t xml:space="preserve">Data-centers/cloud</t>
  </si>
  <si>
    <t xml:space="preserve">CPS</t>
  </si>
  <si>
    <t xml:space="preserve">RTSS</t>
  </si>
  <si>
    <t xml:space="preserve"> </t>
  </si>
  <si>
    <t xml:space="preserve">Design/SW-synt</t>
  </si>
  <si>
    <t xml:space="preserve">Languages/specs/RT-Java/UML/SW-synt/ADA/middleware/ObjOr</t>
  </si>
  <si>
    <t xml:space="preserve">Title</t>
  </si>
  <si>
    <t xml:space="preserve">Compiler-WCET/multithreaded-proc sched/cache/stochastic/monitoring/measurements</t>
  </si>
  <si>
    <t xml:space="preserve">OS/IO/disk/mem/bus/res-sharing</t>
  </si>
  <si>
    <t xml:space="preserve">distribu RTS/fault-tol/clock-sync/cloud</t>
  </si>
  <si>
    <t xml:space="preserve">comb opt/sched/alloc/SAT/ILP/Design/SW-synt</t>
  </si>
  <si>
    <t xml:space="preserve">Control/AI</t>
  </si>
  <si>
    <t xml:space="preserve">Sum weights</t>
  </si>
  <si>
    <t xml:space="preserve">Generalized Decision Aggregation in Distributed Sensing Systems</t>
  </si>
  <si>
    <t xml:space="preserve">FLOPSYNC-2: efficient monotonic clock synchronisation</t>
  </si>
  <si>
    <t xml:space="preserve">Adaptive Mixed Criticality Scheduling with Deferred Preemption</t>
  </si>
  <si>
    <t xml:space="preserve">Scheduling mixed-criticality implicit-deadline sporadic task systems upon a varying-speed processor</t>
  </si>
  <si>
    <t xml:space="preserve">MC-Fluid: Fluid Model-based Mixed-Criticality Scheduling on Multiprocessors</t>
  </si>
  <si>
    <t xml:space="preserve">Formal analysis of timing effects on closed-loop properties of control software</t>
  </si>
  <si>
    <t xml:space="preserve">Improving Control Performance by Minimizing Jitter in RT-WiFi Networks</t>
  </si>
  <si>
    <t xml:space="preserve">Towards Cyber-physical Systems in Social Spaces: The Data Reliability Challenge</t>
  </si>
  <si>
    <t xml:space="preserve">vMPCP: A Synchronization Framework for Multi-Core Virtual Machines</t>
  </si>
  <si>
    <t xml:space="preserve">Fast on Average, Predictable in the Worst Case: Exploring Real-Time Futexes in LITMUS RT</t>
  </si>
  <si>
    <t xml:space="preserve">On the Complexity of Worst-Case Blocking Analysis of Nested Critical Sections</t>
  </si>
  <si>
    <t xml:space="preserve">A Framework for Automated Competitive Analysis of On-line Scheduling of Firm-Deadline Tasks</t>
  </si>
  <si>
    <t xml:space="preserve">Deriving Unbounded Proof of Linear Hybrid Automata From Bounded Verification</t>
  </si>
  <si>
    <t xml:space="preserve">Real-Time Reachability for Verified Simplex Design</t>
  </si>
  <si>
    <t xml:space="preserve">Fixed-Relative-Deadline Scheduling of Hard Real-Time Tasks with Self-Suspensions</t>
  </si>
  <si>
    <t xml:space="preserve">Integrating Cache-Related Pre-emption Delays into Analysis of Fixed Priority Scheduling with Pre-emption Thresholds</t>
  </si>
  <si>
    <t xml:space="preserve">Bursty-Interference Analysis Techniques for Analyzing Complex Real-Time Task Models</t>
  </si>
  <si>
    <t xml:space="preserve">A Wormhole NoC Protocol for Mixed Criticality Systems</t>
  </si>
  <si>
    <t xml:space="preserve">A Synchronous IPC Protocol for Predictable Access to Shared Resources in Mixed-Criticality Systems</t>
  </si>
  <si>
    <t xml:space="preserve">A Dual-Criticality Memory Controller (Dcmc): Proposal and Evaluation of a Space Case Study</t>
  </si>
  <si>
    <t xml:space="preserve">PTEC: A System for Predictive Thermal and Energy Control in Data Centers</t>
  </si>
  <si>
    <t xml:space="preserve">Real-Time Discharge/Charge Rate Management for Hybrid Energy Storage in Electric Vehicles</t>
  </si>
  <si>
    <t xml:space="preserve">Battery- and Aging-Aware Embedded Control Systems for Electric Vehicles</t>
  </si>
  <si>
    <t xml:space="preserve">Linux’s Processor Affinity API, Refined: Shifting Real-Time Tasks towards Higher Schedulability</t>
  </si>
  <si>
    <t xml:space="preserve">Exploring the Multitude of Real-Time Multi-GPU Configurations</t>
  </si>
  <si>
    <t xml:space="preserve">Predictable Communication and Migration in the Quest-V Separation Kernel</t>
  </si>
  <si>
    <t xml:space="preserve">The Frame Packing Problem for CAN-FD</t>
  </si>
  <si>
    <t xml:space="preserve">Time-Reversibility of Schedulability Tests</t>
  </si>
  <si>
    <t xml:space="preserve">Approximate Response Time Analysis of Real-Time Task Graphs</t>
  </si>
  <si>
    <t xml:space="preserve">Independence Thresholds: Balancing Tractability and Practicality in Soft Real-Time Stochastic Analysis</t>
  </si>
  <si>
    <t xml:space="preserve">Gemini: A Non-Invasive, Energy-Harvesting True Power Meter</t>
  </si>
  <si>
    <t xml:space="preserve">CapNet: A Real-Time Wireless Management Network for Data Center Power Capping</t>
  </si>
  <si>
    <t xml:space="preserve">Wi-Sleep: Contactless Sleep Monitoring via WiFi Signals</t>
  </si>
  <si>
    <t xml:space="preserve">TOTAL</t>
  </si>
  <si>
    <t xml:space="preserve">Global Real-Time Semaphore Protocols: A Survey, Unified Analysis, and Comparison</t>
  </si>
  <si>
    <t xml:space="preserve">A Quadratic-Time Response Time Upper Bound with a Tightness Property</t>
  </si>
  <si>
    <t xml:space="preserve">Distributed Deadline and Renewable Aware Electric Vehicle Demand Response in the Smart Grid</t>
  </si>
  <si>
    <t xml:space="preserve">Modeling and Scheduling of Large-Scale Batteries for Maximizing Performance</t>
  </si>
  <si>
    <t xml:space="preserve">Co-Design of Anytime Computation and Robust Control</t>
  </si>
  <si>
    <t xml:space="preserve">Improved DRAM Timing Bounds for Real-Time DRAM Controllers with Read/Write Bundling</t>
  </si>
  <si>
    <t xml:space="preserve">Modular Performance Analysis of Energy-Harvesting Real-Time Networked Systems</t>
  </si>
  <si>
    <t xml:space="preserve">Platform-Specific Code Generation from Platform-Independent Timed Models</t>
  </si>
  <si>
    <t xml:space="preserve">Uniprocessor Feasibility of Sporadic Tasks Remains coNP-complete Under Bounded Utilization</t>
  </si>
  <si>
    <t xml:space="preserve">Quantifying the Exact Sub-Optimality of Non-Preemptive Scheduling</t>
  </si>
  <si>
    <t xml:space="preserve">k2U: A General Framework from k-Point Effective Schedulability Analysis to Utilization-Based Tests</t>
  </si>
  <si>
    <t xml:space="preserve">Optimal Real-Time Scheduling on Two-Type Heterogeneous Multicore Platforms</t>
  </si>
  <si>
    <t xml:space="preserve">Response Time Analysis with Limited Carry-in for Global Earliest Deadline First Scheduling</t>
  </si>
  <si>
    <t xml:space="preserve">An Isolation Scheduling Model for Multicores</t>
  </si>
  <si>
    <t xml:space="preserve">Relaxing Resource-Sharing Constraints for Improved Hardware Management and Schedulability</t>
  </si>
  <si>
    <t xml:space="preserve">Schedulability Analysis under Graph Routing in WirelessHART Networks</t>
  </si>
  <si>
    <t xml:space="preserve">Reverse Flooding: exploiting radio interference for efficient propagation delay compensation in WSN clock synchronization</t>
  </si>
  <si>
    <t xml:space="preserve">Data Acquisition for Real-time Decision-making under Freshness Constraints</t>
  </si>
  <si>
    <t xml:space="preserve">Periodically-Scheduled Controller Analysis using Hybrid Systems Reachability and Continuization</t>
  </si>
  <si>
    <t xml:space="preserve">Tradeoffs in Real-Time Robotic Task Design with Neuroevolution Learning for Imprecise Computation</t>
  </si>
  <si>
    <t xml:space="preserve">Analyzing Real Time Embedded Control Systems Using Software Verification</t>
  </si>
  <si>
    <t xml:space="preserve">Inter-Cell Channel Time-Slot Scheduling for Multichannel Multiradio Cellular Fieldbuses</t>
  </si>
  <si>
    <t xml:space="preserve">Q-offload: Quality Aware WiFi Offloading with Link Dynamics</t>
  </si>
  <si>
    <t xml:space="preserve">When is CAN the Weakest Link? A Bound on Failures-In-Time in CAN-Based Real-Time Systems</t>
  </si>
  <si>
    <t xml:space="preserve">Qduino: A Multithreaded Arduino System for Embedded Computing</t>
  </si>
  <si>
    <t xml:space="preserve">Supporting Real-Time Computer Vision Workloads using OpenVX on Multicore+GPU Platforms</t>
  </si>
  <si>
    <t xml:space="preserve">SounDroid: Supporting Real-Time Sound Applications on Commodity Mobile Devices</t>
  </si>
  <si>
    <t xml:space="preserve">Reducing the Implementation Overheads of IPCP and DFP</t>
  </si>
  <si>
    <t xml:space="preserve">Cache Sharing and Isolation Tradeoffs in Multicore Mixed-Criticality Systems</t>
  </si>
  <si>
    <t xml:space="preserve">Dynamic Control for Mixed-Critical Networks-On-Chip.</t>
  </si>
  <si>
    <t xml:space="preserve">MC-Fluid: simplified and optimally quantified</t>
  </si>
  <si>
    <t xml:space="preserve">EPC: Extended Path Coverage for Measurement-based Probabilistic Timing Analysis</t>
  </si>
  <si>
    <t xml:space="preserve">Precise Multi-Level Inclusive Cache Analysis for WCET Estimation</t>
  </si>
  <si>
    <t xml:space="preserve">Static Probabilistic Timing Analysis for Multi-path Programs</t>
  </si>
  <si>
    <t xml:space="preserve">YEAR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</si>
</sst>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percentStacked"/>
        <c:ser>
          <c:idx val="0"/>
          <c:order val="0"/>
          <c:tx>
            <c:strRef>
              <c:f>'1990-2015 (smothed)'!$D$1:$D$1</c:f>
              <c:strCache>
                <c:ptCount val="1"/>
                <c:pt idx="0">
                  <c:v>Architectures/GPU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(smothed)'!$D$2:$D$27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0.875</c:v>
                </c:pt>
                <c:pt idx="3">
                  <c:v>0.9375</c:v>
                </c:pt>
                <c:pt idx="4">
                  <c:v>1.04375</c:v>
                </c:pt>
                <c:pt idx="5">
                  <c:v>0.721875</c:v>
                </c:pt>
                <c:pt idx="6">
                  <c:v>0.4859375</c:v>
                </c:pt>
                <c:pt idx="7">
                  <c:v>0.69296875</c:v>
                </c:pt>
                <c:pt idx="8">
                  <c:v>0.871484375</c:v>
                </c:pt>
                <c:pt idx="9">
                  <c:v>0.7607421875</c:v>
                </c:pt>
                <c:pt idx="10">
                  <c:v>0.58037109375</c:v>
                </c:pt>
                <c:pt idx="11">
                  <c:v>0.365185546875</c:v>
                </c:pt>
                <c:pt idx="12">
                  <c:v>0.1825927734375</c:v>
                </c:pt>
                <c:pt idx="13">
                  <c:v>0.69129638671875</c:v>
                </c:pt>
                <c:pt idx="14">
                  <c:v>1.32064819335938</c:v>
                </c:pt>
                <c:pt idx="15">
                  <c:v>1.03532409667969</c:v>
                </c:pt>
                <c:pt idx="16">
                  <c:v>0.942662048339844</c:v>
                </c:pt>
                <c:pt idx="17">
                  <c:v>0.896331024169922</c:v>
                </c:pt>
                <c:pt idx="18">
                  <c:v>0.548165512084961</c:v>
                </c:pt>
                <c:pt idx="19">
                  <c:v>0.374082756042481</c:v>
                </c:pt>
                <c:pt idx="20">
                  <c:v>0.18704137802124</c:v>
                </c:pt>
                <c:pt idx="21">
                  <c:v>0.71852068901062</c:v>
                </c:pt>
                <c:pt idx="22">
                  <c:v>0.98426034450531</c:v>
                </c:pt>
                <c:pt idx="23">
                  <c:v>0.742130172252655</c:v>
                </c:pt>
                <c:pt idx="24">
                  <c:v>0.971065086126327</c:v>
                </c:pt>
                <c:pt idx="25">
                  <c:v>1.01053254306316</c:v>
                </c:pt>
              </c:numCache>
            </c:numRef>
          </c:val>
        </c:ser>
        <c:ser>
          <c:idx val="1"/>
          <c:order val="1"/>
          <c:tx>
            <c:strRef>
              <c:f>'1990-2015 (smothed)'!$E$1:$E$1</c:f>
              <c:strCache>
                <c:ptCount val="1"/>
                <c:pt idx="0">
                  <c:v>Compiler-WCET/multithreaded-proc sched/cache/stochastic/monitoring/measurements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(smothed)'!$E$2:$E$27</c:f>
              <c:numCache>
                <c:formatCode>General</c:formatCode>
                <c:ptCount val="26"/>
                <c:pt idx="0">
                  <c:v>0.5</c:v>
                </c:pt>
                <c:pt idx="1">
                  <c:v>0.75</c:v>
                </c:pt>
                <c:pt idx="2">
                  <c:v>0.625</c:v>
                </c:pt>
                <c:pt idx="3">
                  <c:v>0.6875</c:v>
                </c:pt>
                <c:pt idx="4">
                  <c:v>1.71875</c:v>
                </c:pt>
                <c:pt idx="5">
                  <c:v>2.859375</c:v>
                </c:pt>
                <c:pt idx="6">
                  <c:v>2.7296875</c:v>
                </c:pt>
                <c:pt idx="7">
                  <c:v>2.41484375</c:v>
                </c:pt>
                <c:pt idx="8">
                  <c:v>3.307421875</c:v>
                </c:pt>
                <c:pt idx="9">
                  <c:v>3.7537109375</c:v>
                </c:pt>
                <c:pt idx="10">
                  <c:v>2.67685546875</c:v>
                </c:pt>
                <c:pt idx="11">
                  <c:v>1.888427734375</c:v>
                </c:pt>
                <c:pt idx="12">
                  <c:v>2.4442138671875</c:v>
                </c:pt>
                <c:pt idx="13">
                  <c:v>3.14710693359375</c:v>
                </c:pt>
                <c:pt idx="14">
                  <c:v>3.27355346679687</c:v>
                </c:pt>
                <c:pt idx="15">
                  <c:v>3.03677673339844</c:v>
                </c:pt>
                <c:pt idx="16">
                  <c:v>2.76838836669922</c:v>
                </c:pt>
                <c:pt idx="17">
                  <c:v>2.33419418334961</c:v>
                </c:pt>
                <c:pt idx="18">
                  <c:v>2.1420970916748</c:v>
                </c:pt>
                <c:pt idx="19">
                  <c:v>2.9210485458374</c:v>
                </c:pt>
                <c:pt idx="20">
                  <c:v>2.8605242729187</c:v>
                </c:pt>
                <c:pt idx="21">
                  <c:v>2.38026213645935</c:v>
                </c:pt>
                <c:pt idx="22">
                  <c:v>2.36513106822968</c:v>
                </c:pt>
                <c:pt idx="23">
                  <c:v>2.88256553411484</c:v>
                </c:pt>
                <c:pt idx="24">
                  <c:v>2.69128276705742</c:v>
                </c:pt>
                <c:pt idx="25">
                  <c:v>2.32064138352871</c:v>
                </c:pt>
              </c:numCache>
            </c:numRef>
          </c:val>
        </c:ser>
        <c:ser>
          <c:idx val="2"/>
          <c:order val="2"/>
          <c:tx>
            <c:strRef>
              <c:f>'1990-2015 (smothed)'!$F$1:$F$1</c:f>
              <c:strCache>
                <c:ptCount val="1"/>
                <c:pt idx="0">
                  <c:v>OS/IO/disk/mem/bus/res-sharing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(smothed)'!$F$2:$F$27</c:f>
              <c:numCache>
                <c:formatCode>General</c:formatCode>
                <c:ptCount val="26"/>
                <c:pt idx="0">
                  <c:v>1</c:v>
                </c:pt>
                <c:pt idx="1">
                  <c:v>2.25</c:v>
                </c:pt>
                <c:pt idx="2">
                  <c:v>3.625</c:v>
                </c:pt>
                <c:pt idx="3">
                  <c:v>5.1875</c:v>
                </c:pt>
                <c:pt idx="4">
                  <c:v>4.84375</c:v>
                </c:pt>
                <c:pt idx="5">
                  <c:v>4.296875</c:v>
                </c:pt>
                <c:pt idx="6">
                  <c:v>4.5984375</c:v>
                </c:pt>
                <c:pt idx="7">
                  <c:v>4.37421875</c:v>
                </c:pt>
                <c:pt idx="8">
                  <c:v>4.012109375</c:v>
                </c:pt>
                <c:pt idx="9">
                  <c:v>3.5810546875</c:v>
                </c:pt>
                <c:pt idx="10">
                  <c:v>2.89052734375</c:v>
                </c:pt>
                <c:pt idx="11">
                  <c:v>2.170263671875</c:v>
                </c:pt>
                <c:pt idx="12">
                  <c:v>2.3351318359375</c:v>
                </c:pt>
                <c:pt idx="13">
                  <c:v>2.99256591796875</c:v>
                </c:pt>
                <c:pt idx="14">
                  <c:v>2.44628295898437</c:v>
                </c:pt>
                <c:pt idx="15">
                  <c:v>1.42314147949219</c:v>
                </c:pt>
                <c:pt idx="16">
                  <c:v>2.23657073974609</c:v>
                </c:pt>
                <c:pt idx="17">
                  <c:v>3.34328536987305</c:v>
                </c:pt>
                <c:pt idx="18">
                  <c:v>3.57164268493652</c:v>
                </c:pt>
                <c:pt idx="19">
                  <c:v>4.58582134246826</c:v>
                </c:pt>
                <c:pt idx="20">
                  <c:v>4.51791067123413</c:v>
                </c:pt>
                <c:pt idx="21">
                  <c:v>3.93395533561706</c:v>
                </c:pt>
                <c:pt idx="22">
                  <c:v>3.84197766780853</c:v>
                </c:pt>
                <c:pt idx="23">
                  <c:v>3.54598883390427</c:v>
                </c:pt>
                <c:pt idx="24">
                  <c:v>4.17299441695213</c:v>
                </c:pt>
                <c:pt idx="25">
                  <c:v>5.28649720847607</c:v>
                </c:pt>
              </c:numCache>
            </c:numRef>
          </c:val>
        </c:ser>
        <c:ser>
          <c:idx val="3"/>
          <c:order val="3"/>
          <c:tx>
            <c:strRef>
              <c:f>'1990-2015 (smothed)'!$G$1:$G$1</c:f>
              <c:strCache>
                <c:ptCount val="1"/>
                <c:pt idx="0">
                  <c:v>RT-network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(smothed)'!$G$2:$G$27</c:f>
              <c:numCache>
                <c:formatCode>General</c:formatCode>
                <c:ptCount val="26"/>
                <c:pt idx="0">
                  <c:v>0.875</c:v>
                </c:pt>
                <c:pt idx="1">
                  <c:v>1.5625</c:v>
                </c:pt>
                <c:pt idx="2">
                  <c:v>2.03125</c:v>
                </c:pt>
                <c:pt idx="3">
                  <c:v>2.515625</c:v>
                </c:pt>
                <c:pt idx="4">
                  <c:v>3.3078125</c:v>
                </c:pt>
                <c:pt idx="5">
                  <c:v>3.82890625</c:v>
                </c:pt>
                <c:pt idx="6">
                  <c:v>3.539453125</c:v>
                </c:pt>
                <c:pt idx="7">
                  <c:v>3.7697265625</c:v>
                </c:pt>
                <c:pt idx="8">
                  <c:v>3.70986328125</c:v>
                </c:pt>
                <c:pt idx="9">
                  <c:v>3.629931640625</c:v>
                </c:pt>
                <c:pt idx="10">
                  <c:v>3.6399658203125</c:v>
                </c:pt>
                <c:pt idx="11">
                  <c:v>3.29498291015625</c:v>
                </c:pt>
                <c:pt idx="12">
                  <c:v>2.37249145507812</c:v>
                </c:pt>
                <c:pt idx="13">
                  <c:v>2.03624572753906</c:v>
                </c:pt>
                <c:pt idx="14">
                  <c:v>1.99312286376953</c:v>
                </c:pt>
                <c:pt idx="15">
                  <c:v>2.04656143188477</c:v>
                </c:pt>
                <c:pt idx="16">
                  <c:v>2.07328071594238</c:v>
                </c:pt>
                <c:pt idx="17">
                  <c:v>1.66164035797119</c:v>
                </c:pt>
                <c:pt idx="18">
                  <c:v>1.3308201789856</c:v>
                </c:pt>
                <c:pt idx="19">
                  <c:v>1.3404100894928</c:v>
                </c:pt>
                <c:pt idx="20">
                  <c:v>2.0702050447464</c:v>
                </c:pt>
                <c:pt idx="21">
                  <c:v>1.9351025223732</c:v>
                </c:pt>
                <c:pt idx="22">
                  <c:v>1.4175512611866</c:v>
                </c:pt>
                <c:pt idx="23">
                  <c:v>1.1837756305933</c:v>
                </c:pt>
                <c:pt idx="24">
                  <c:v>1.19188781529665</c:v>
                </c:pt>
                <c:pt idx="25">
                  <c:v>2.09594390764832</c:v>
                </c:pt>
              </c:numCache>
            </c:numRef>
          </c:val>
        </c:ser>
        <c:ser>
          <c:idx val="4"/>
          <c:order val="4"/>
          <c:tx>
            <c:strRef>
              <c:f>'1990-2015 (smothed)'!$H$1:$H$1</c:f>
              <c:strCache>
                <c:ptCount val="1"/>
                <c:pt idx="0">
                  <c:v>1p scheduling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(smothed)'!$H$2:$H$27</c:f>
              <c:numCache>
                <c:formatCode>General</c:formatCode>
                <c:ptCount val="26"/>
                <c:pt idx="0">
                  <c:v>0.625</c:v>
                </c:pt>
                <c:pt idx="1">
                  <c:v>2.0625</c:v>
                </c:pt>
                <c:pt idx="2">
                  <c:v>3.15625</c:v>
                </c:pt>
                <c:pt idx="3">
                  <c:v>3.453125</c:v>
                </c:pt>
                <c:pt idx="4">
                  <c:v>3.8515625</c:v>
                </c:pt>
                <c:pt idx="5">
                  <c:v>3.80078125</c:v>
                </c:pt>
                <c:pt idx="6">
                  <c:v>3.775390625</c:v>
                </c:pt>
                <c:pt idx="7">
                  <c:v>4.5126953125</c:v>
                </c:pt>
                <c:pt idx="8">
                  <c:v>5.25634765625</c:v>
                </c:pt>
                <c:pt idx="9">
                  <c:v>5.053173828125</c:v>
                </c:pt>
                <c:pt idx="10">
                  <c:v>4.4015869140625</c:v>
                </c:pt>
                <c:pt idx="11">
                  <c:v>4.10079345703125</c:v>
                </c:pt>
                <c:pt idx="12">
                  <c:v>4.37539672851563</c:v>
                </c:pt>
                <c:pt idx="13">
                  <c:v>4.23769836425781</c:v>
                </c:pt>
                <c:pt idx="14">
                  <c:v>3.16884918212891</c:v>
                </c:pt>
                <c:pt idx="15">
                  <c:v>2.63442459106445</c:v>
                </c:pt>
                <c:pt idx="16">
                  <c:v>2.16721229553223</c:v>
                </c:pt>
                <c:pt idx="17">
                  <c:v>2.00860614776611</c:v>
                </c:pt>
                <c:pt idx="18">
                  <c:v>2.57930307388306</c:v>
                </c:pt>
                <c:pt idx="19">
                  <c:v>2.56465153694153</c:v>
                </c:pt>
                <c:pt idx="20">
                  <c:v>1.85732576847076</c:v>
                </c:pt>
                <c:pt idx="21">
                  <c:v>2.10366288423538</c:v>
                </c:pt>
                <c:pt idx="22">
                  <c:v>2.57683144211769</c:v>
                </c:pt>
                <c:pt idx="23">
                  <c:v>2.46341572105885</c:v>
                </c:pt>
                <c:pt idx="24">
                  <c:v>2.83170786052942</c:v>
                </c:pt>
                <c:pt idx="25">
                  <c:v>3.34085393026471</c:v>
                </c:pt>
              </c:numCache>
            </c:numRef>
          </c:val>
        </c:ser>
        <c:ser>
          <c:idx val="5"/>
          <c:order val="5"/>
          <c:tx>
            <c:strRef>
              <c:f>'1990-2015 (smothed)'!$I$1:$I$1</c:f>
              <c:strCache>
                <c:ptCount val="1"/>
                <c:pt idx="0">
                  <c:v>mP sched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0.4375</c:v>
                </c:pt>
                <c:pt idx="4">
                  <c:v>0.46875</c:v>
                </c:pt>
                <c:pt idx="5">
                  <c:v>0.484375</c:v>
                </c:pt>
                <c:pt idx="6">
                  <c:v>0.4921875</c:v>
                </c:pt>
                <c:pt idx="7">
                  <c:v>0.24609375</c:v>
                </c:pt>
                <c:pt idx="8">
                  <c:v>0.248046875</c:v>
                </c:pt>
                <c:pt idx="9">
                  <c:v>0.6240234375</c:v>
                </c:pt>
                <c:pt idx="10">
                  <c:v>0.93701171875</c:v>
                </c:pt>
                <c:pt idx="11">
                  <c:v>1.468505859375</c:v>
                </c:pt>
                <c:pt idx="12">
                  <c:v>1.8592529296875</c:v>
                </c:pt>
                <c:pt idx="13">
                  <c:v>2.05462646484375</c:v>
                </c:pt>
                <c:pt idx="14">
                  <c:v>2.27731323242187</c:v>
                </c:pt>
                <c:pt idx="15">
                  <c:v>2.38865661621094</c:v>
                </c:pt>
                <c:pt idx="16">
                  <c:v>2.94432830810547</c:v>
                </c:pt>
                <c:pt idx="17">
                  <c:v>3.34716415405273</c:v>
                </c:pt>
                <c:pt idx="18">
                  <c:v>3.92358207702637</c:v>
                </c:pt>
                <c:pt idx="19">
                  <c:v>5.33679103851318</c:v>
                </c:pt>
                <c:pt idx="20">
                  <c:v>6.54339551925659</c:v>
                </c:pt>
                <c:pt idx="21">
                  <c:v>6.5966977596283</c:v>
                </c:pt>
                <c:pt idx="22">
                  <c:v>6.39834887981415</c:v>
                </c:pt>
                <c:pt idx="23">
                  <c:v>5.97417443990707</c:v>
                </c:pt>
                <c:pt idx="24">
                  <c:v>4.68708721995354</c:v>
                </c:pt>
                <c:pt idx="25">
                  <c:v>3.81854360997677</c:v>
                </c:pt>
              </c:numCache>
            </c:numRef>
          </c:val>
        </c:ser>
        <c:ser>
          <c:idx val="6"/>
          <c:order val="6"/>
          <c:tx>
            <c:strRef>
              <c:f>'1990-2015 (smothed)'!$J$1:$J$1</c:f>
              <c:strCache>
                <c:ptCount val="1"/>
                <c:pt idx="0">
                  <c:v>Resource/QoS mgmt/compositional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(smothed)'!$J$2:$J$27</c:f>
              <c:numCache>
                <c:formatCode>General</c:formatCode>
                <c:ptCount val="26"/>
                <c:pt idx="0">
                  <c:v>0.375</c:v>
                </c:pt>
                <c:pt idx="1">
                  <c:v>0.6875</c:v>
                </c:pt>
                <c:pt idx="2">
                  <c:v>0.71875</c:v>
                </c:pt>
                <c:pt idx="3">
                  <c:v>0.609375</c:v>
                </c:pt>
                <c:pt idx="4">
                  <c:v>1.0546875</c:v>
                </c:pt>
                <c:pt idx="5">
                  <c:v>1.65234375</c:v>
                </c:pt>
                <c:pt idx="6">
                  <c:v>1.951171875</c:v>
                </c:pt>
                <c:pt idx="7">
                  <c:v>2.8505859375</c:v>
                </c:pt>
                <c:pt idx="8">
                  <c:v>3.80029296875</c:v>
                </c:pt>
                <c:pt idx="9">
                  <c:v>4.900146484375</c:v>
                </c:pt>
                <c:pt idx="10">
                  <c:v>5.7500732421875</c:v>
                </c:pt>
                <c:pt idx="11">
                  <c:v>6.50003662109375</c:v>
                </c:pt>
                <c:pt idx="12">
                  <c:v>6.00001831054688</c:v>
                </c:pt>
                <c:pt idx="13">
                  <c:v>5.32500915527344</c:v>
                </c:pt>
                <c:pt idx="14">
                  <c:v>6.28750457763672</c:v>
                </c:pt>
                <c:pt idx="15">
                  <c:v>6.61875228881836</c:v>
                </c:pt>
                <c:pt idx="16">
                  <c:v>5.73437614440918</c:v>
                </c:pt>
                <c:pt idx="17">
                  <c:v>4.59218807220459</c:v>
                </c:pt>
                <c:pt idx="18">
                  <c:v>3.2210940361023</c:v>
                </c:pt>
                <c:pt idx="19">
                  <c:v>1.93554701805115</c:v>
                </c:pt>
                <c:pt idx="20">
                  <c:v>1.81777350902557</c:v>
                </c:pt>
                <c:pt idx="21">
                  <c:v>1.80888675451279</c:v>
                </c:pt>
                <c:pt idx="22">
                  <c:v>1.32944337725639</c:v>
                </c:pt>
                <c:pt idx="23">
                  <c:v>1.0397216886282</c:v>
                </c:pt>
                <c:pt idx="24">
                  <c:v>0.719860844314098</c:v>
                </c:pt>
                <c:pt idx="25">
                  <c:v>0.409930422157049</c:v>
                </c:pt>
              </c:numCache>
            </c:numRef>
          </c:val>
        </c:ser>
        <c:ser>
          <c:idx val="7"/>
          <c:order val="7"/>
          <c:tx>
            <c:strRef>
              <c:f>'1990-2015 (smothed)'!$K$1:$K$1</c:f>
              <c:strCache>
                <c:ptCount val="1"/>
                <c:pt idx="0">
                  <c:v>distribu RTS/fault-tol/clock-sync/cloud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(smothed)'!$K$2:$K$27</c:f>
              <c:numCache>
                <c:formatCode>General</c:formatCode>
                <c:ptCount val="26"/>
                <c:pt idx="0">
                  <c:v>1.375</c:v>
                </c:pt>
                <c:pt idx="1">
                  <c:v>2.9375</c:v>
                </c:pt>
                <c:pt idx="2">
                  <c:v>3.51875</c:v>
                </c:pt>
                <c:pt idx="3">
                  <c:v>3.059375</c:v>
                </c:pt>
                <c:pt idx="4">
                  <c:v>2.0296875</c:v>
                </c:pt>
                <c:pt idx="5">
                  <c:v>2.76484375</c:v>
                </c:pt>
                <c:pt idx="6">
                  <c:v>3.007421875</c:v>
                </c:pt>
                <c:pt idx="7">
                  <c:v>2.1787109375</c:v>
                </c:pt>
                <c:pt idx="8">
                  <c:v>2.18935546875</c:v>
                </c:pt>
                <c:pt idx="9">
                  <c:v>2.269677734375</c:v>
                </c:pt>
                <c:pt idx="10">
                  <c:v>1.9598388671875</c:v>
                </c:pt>
                <c:pt idx="11">
                  <c:v>1.55491943359375</c:v>
                </c:pt>
                <c:pt idx="12">
                  <c:v>1.52745971679688</c:v>
                </c:pt>
                <c:pt idx="13">
                  <c:v>1.38872985839844</c:v>
                </c:pt>
                <c:pt idx="14">
                  <c:v>1.39436492919922</c:v>
                </c:pt>
                <c:pt idx="15">
                  <c:v>1.82218246459961</c:v>
                </c:pt>
                <c:pt idx="16">
                  <c:v>2.1610912322998</c:v>
                </c:pt>
                <c:pt idx="17">
                  <c:v>2.9055456161499</c:v>
                </c:pt>
                <c:pt idx="18">
                  <c:v>3.20277280807495</c:v>
                </c:pt>
                <c:pt idx="19">
                  <c:v>2.52638640403748</c:v>
                </c:pt>
                <c:pt idx="20">
                  <c:v>2.13819320201874</c:v>
                </c:pt>
                <c:pt idx="21">
                  <c:v>1.89409660100937</c:v>
                </c:pt>
                <c:pt idx="22">
                  <c:v>2.12204830050468</c:v>
                </c:pt>
                <c:pt idx="23">
                  <c:v>2.58602415025234</c:v>
                </c:pt>
                <c:pt idx="24">
                  <c:v>2.16801207512617</c:v>
                </c:pt>
                <c:pt idx="25">
                  <c:v>1.75900603756309</c:v>
                </c:pt>
              </c:numCache>
            </c:numRef>
          </c:val>
        </c:ser>
        <c:ser>
          <c:idx val="8"/>
          <c:order val="8"/>
          <c:tx>
            <c:strRef>
              <c:f>'1990-2015 (smothed)'!$L$1:$L$1</c:f>
              <c:strCache>
                <c:ptCount val="1"/>
                <c:pt idx="0">
                  <c:v>WSN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(smothed)'!$L$2:$L$27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1.225</c:v>
                </c:pt>
                <c:pt idx="14">
                  <c:v>2.7875</c:v>
                </c:pt>
                <c:pt idx="15">
                  <c:v>3.54375</c:v>
                </c:pt>
                <c:pt idx="16">
                  <c:v>4.096875</c:v>
                </c:pt>
                <c:pt idx="17">
                  <c:v>5.7234375</c:v>
                </c:pt>
                <c:pt idx="18">
                  <c:v>6.66171875</c:v>
                </c:pt>
                <c:pt idx="19">
                  <c:v>6.355859375</c:v>
                </c:pt>
                <c:pt idx="20">
                  <c:v>6.2029296875</c:v>
                </c:pt>
                <c:pt idx="21">
                  <c:v>5.75146484375</c:v>
                </c:pt>
                <c:pt idx="22">
                  <c:v>5.300732421875</c:v>
                </c:pt>
                <c:pt idx="23">
                  <c:v>5.1253662109375</c:v>
                </c:pt>
                <c:pt idx="24">
                  <c:v>4.43768310546875</c:v>
                </c:pt>
                <c:pt idx="25">
                  <c:v>3.24384155273438</c:v>
                </c:pt>
              </c:numCache>
            </c:numRef>
          </c:val>
        </c:ser>
        <c:ser>
          <c:idx val="9"/>
          <c:order val="9"/>
          <c:tx>
            <c:strRef>
              <c:f>'1990-2015 (smothed)'!$M$1:$M$1</c:f>
              <c:strCache>
                <c:ptCount val="1"/>
                <c:pt idx="0">
                  <c:v>RT DB/data management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(smothed)'!$M$2:$M$27</c:f>
              <c:numCache>
                <c:formatCode>General</c:formatCode>
                <c:ptCount val="26"/>
                <c:pt idx="0">
                  <c:v>0.75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2.375</c:v>
                </c:pt>
                <c:pt idx="5">
                  <c:v>2.1875</c:v>
                </c:pt>
                <c:pt idx="6">
                  <c:v>2.34375</c:v>
                </c:pt>
                <c:pt idx="7">
                  <c:v>2.296875</c:v>
                </c:pt>
                <c:pt idx="8">
                  <c:v>2.0234375</c:v>
                </c:pt>
                <c:pt idx="9">
                  <c:v>1.88671875</c:v>
                </c:pt>
                <c:pt idx="10">
                  <c:v>1.568359375</c:v>
                </c:pt>
                <c:pt idx="11">
                  <c:v>1.0341796875</c:v>
                </c:pt>
                <c:pt idx="12">
                  <c:v>0.76708984375</c:v>
                </c:pt>
                <c:pt idx="13">
                  <c:v>1.258544921875</c:v>
                </c:pt>
                <c:pt idx="14">
                  <c:v>1.5792724609375</c:v>
                </c:pt>
                <c:pt idx="15">
                  <c:v>1.56463623046875</c:v>
                </c:pt>
                <c:pt idx="16">
                  <c:v>1.60731811523438</c:v>
                </c:pt>
                <c:pt idx="17">
                  <c:v>2.22865905761719</c:v>
                </c:pt>
                <c:pt idx="18">
                  <c:v>2.53932952880859</c:v>
                </c:pt>
                <c:pt idx="19">
                  <c:v>2.2696647644043</c:v>
                </c:pt>
                <c:pt idx="20">
                  <c:v>1.88483238220215</c:v>
                </c:pt>
                <c:pt idx="21">
                  <c:v>1.06741619110107</c:v>
                </c:pt>
                <c:pt idx="22">
                  <c:v>0.583708095550537</c:v>
                </c:pt>
                <c:pt idx="23">
                  <c:v>0.441854047775269</c:v>
                </c:pt>
                <c:pt idx="24">
                  <c:v>0.420927023887634</c:v>
                </c:pt>
                <c:pt idx="25">
                  <c:v>0.535463511943817</c:v>
                </c:pt>
              </c:numCache>
            </c:numRef>
          </c:val>
        </c:ser>
        <c:ser>
          <c:idx val="10"/>
          <c:order val="10"/>
          <c:tx>
            <c:strRef>
              <c:f>'1990-2015 (smothed)'!$N$1:$N$1</c:f>
              <c:strCache>
                <c:ptCount val="1"/>
                <c:pt idx="0">
                  <c:v>comb opt/sched/alloc/SAT/ILP/Design/SW-synt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(smothed)'!$N$2:$N$27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1.325</c:v>
                </c:pt>
                <c:pt idx="3">
                  <c:v>1.2375</c:v>
                </c:pt>
                <c:pt idx="4">
                  <c:v>0.61875</c:v>
                </c:pt>
                <c:pt idx="5">
                  <c:v>1.059375</c:v>
                </c:pt>
                <c:pt idx="6">
                  <c:v>1.3546875</c:v>
                </c:pt>
                <c:pt idx="7">
                  <c:v>0.75234375</c:v>
                </c:pt>
                <c:pt idx="8">
                  <c:v>0.751171875</c:v>
                </c:pt>
                <c:pt idx="9">
                  <c:v>0.7505859375</c:v>
                </c:pt>
                <c:pt idx="10">
                  <c:v>0.75029296875</c:v>
                </c:pt>
                <c:pt idx="11">
                  <c:v>1.500146484375</c:v>
                </c:pt>
                <c:pt idx="12">
                  <c:v>1.7000732421875</c:v>
                </c:pt>
                <c:pt idx="13">
                  <c:v>1.60003662109375</c:v>
                </c:pt>
                <c:pt idx="14">
                  <c:v>2.40001831054687</c:v>
                </c:pt>
                <c:pt idx="15">
                  <c:v>2.82500915527344</c:v>
                </c:pt>
                <c:pt idx="16">
                  <c:v>2.23750457763672</c:v>
                </c:pt>
                <c:pt idx="17">
                  <c:v>1.69375228881836</c:v>
                </c:pt>
                <c:pt idx="18">
                  <c:v>1.69687614440918</c:v>
                </c:pt>
                <c:pt idx="19">
                  <c:v>1.92343807220459</c:v>
                </c:pt>
                <c:pt idx="20">
                  <c:v>1.7867190361023</c:v>
                </c:pt>
                <c:pt idx="21">
                  <c:v>1.29335951805115</c:v>
                </c:pt>
                <c:pt idx="22">
                  <c:v>1.14667975902557</c:v>
                </c:pt>
                <c:pt idx="23">
                  <c:v>1.17333987951279</c:v>
                </c:pt>
                <c:pt idx="24">
                  <c:v>0.811669939756393</c:v>
                </c:pt>
                <c:pt idx="25">
                  <c:v>0.405834969878197</c:v>
                </c:pt>
              </c:numCache>
            </c:numRef>
          </c:val>
        </c:ser>
        <c:ser>
          <c:idx val="11"/>
          <c:order val="11"/>
          <c:tx>
            <c:strRef>
              <c:f>'1990-2015 (smothed)'!$O$1:$O$1</c:f>
              <c:strCache>
                <c:ptCount val="1"/>
                <c:pt idx="0">
                  <c:v>power/temp/battery aware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(smothed)'!$O$2:$O$27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0.375</c:v>
                </c:pt>
                <c:pt idx="10">
                  <c:v>0.2625</c:v>
                </c:pt>
                <c:pt idx="11">
                  <c:v>0.95625</c:v>
                </c:pt>
                <c:pt idx="12">
                  <c:v>1.978125</c:v>
                </c:pt>
                <c:pt idx="13">
                  <c:v>2.6140625</c:v>
                </c:pt>
                <c:pt idx="14">
                  <c:v>3.03203125</c:v>
                </c:pt>
                <c:pt idx="15">
                  <c:v>3.541015625</c:v>
                </c:pt>
                <c:pt idx="16">
                  <c:v>3.6955078125</c:v>
                </c:pt>
                <c:pt idx="17">
                  <c:v>2.97275390625</c:v>
                </c:pt>
                <c:pt idx="18">
                  <c:v>2.786376953125</c:v>
                </c:pt>
                <c:pt idx="19">
                  <c:v>3.1681884765625</c:v>
                </c:pt>
                <c:pt idx="20">
                  <c:v>2.70909423828125</c:v>
                </c:pt>
                <c:pt idx="21">
                  <c:v>2.10454711914062</c:v>
                </c:pt>
                <c:pt idx="22">
                  <c:v>1.67727355957031</c:v>
                </c:pt>
                <c:pt idx="23">
                  <c:v>2.23863677978516</c:v>
                </c:pt>
                <c:pt idx="24">
                  <c:v>3.14431838989258</c:v>
                </c:pt>
                <c:pt idx="25">
                  <c:v>2.77215919494629</c:v>
                </c:pt>
              </c:numCache>
            </c:numRef>
          </c:val>
        </c:ser>
        <c:ser>
          <c:idx val="12"/>
          <c:order val="12"/>
          <c:tx>
            <c:strRef>
              <c:f>'1990-2015 (smothed)'!$P$1:$P$1</c:f>
              <c:strCache>
                <c:ptCount val="1"/>
                <c:pt idx="0">
                  <c:v>Formal verification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(smothed)'!$P$2:$P$27</c:f>
              <c:numCache>
                <c:formatCode>General</c:formatCode>
                <c:ptCount val="26"/>
                <c:pt idx="0">
                  <c:v>1</c:v>
                </c:pt>
                <c:pt idx="1">
                  <c:v>1.75</c:v>
                </c:pt>
                <c:pt idx="2">
                  <c:v>1.925</c:v>
                </c:pt>
                <c:pt idx="3">
                  <c:v>3.5125</c:v>
                </c:pt>
                <c:pt idx="4">
                  <c:v>4.00625</c:v>
                </c:pt>
                <c:pt idx="5">
                  <c:v>2.628125</c:v>
                </c:pt>
                <c:pt idx="6">
                  <c:v>2.0640625</c:v>
                </c:pt>
                <c:pt idx="7">
                  <c:v>2.70703125</c:v>
                </c:pt>
                <c:pt idx="8">
                  <c:v>3.903515625</c:v>
                </c:pt>
                <c:pt idx="9">
                  <c:v>3.9517578125</c:v>
                </c:pt>
                <c:pt idx="10">
                  <c:v>3.35087890625</c:v>
                </c:pt>
                <c:pt idx="11">
                  <c:v>2.550439453125</c:v>
                </c:pt>
                <c:pt idx="12">
                  <c:v>1.4002197265625</c:v>
                </c:pt>
                <c:pt idx="13">
                  <c:v>1.32510986328125</c:v>
                </c:pt>
                <c:pt idx="14">
                  <c:v>1.78755493164063</c:v>
                </c:pt>
                <c:pt idx="15">
                  <c:v>1.84377746582031</c:v>
                </c:pt>
                <c:pt idx="16">
                  <c:v>1.37188873291016</c:v>
                </c:pt>
                <c:pt idx="17">
                  <c:v>1.01094436645508</c:v>
                </c:pt>
                <c:pt idx="18">
                  <c:v>1.45547218322754</c:v>
                </c:pt>
                <c:pt idx="19">
                  <c:v>1.97773609161377</c:v>
                </c:pt>
                <c:pt idx="20">
                  <c:v>1.88886804580689</c:v>
                </c:pt>
                <c:pt idx="21">
                  <c:v>1.46943402290344</c:v>
                </c:pt>
                <c:pt idx="22">
                  <c:v>0.934717011451721</c:v>
                </c:pt>
                <c:pt idx="23">
                  <c:v>0.542358505725861</c:v>
                </c:pt>
                <c:pt idx="24">
                  <c:v>0.79617925286293</c:v>
                </c:pt>
                <c:pt idx="25">
                  <c:v>1.34808962643147</c:v>
                </c:pt>
              </c:numCache>
            </c:numRef>
          </c:val>
        </c:ser>
        <c:ser>
          <c:idx val="13"/>
          <c:order val="13"/>
          <c:tx>
            <c:strRef>
              <c:f>'1990-2015 (smothed)'!$Q$1:$Q$1</c:f>
              <c:strCache>
                <c:ptCount val="1"/>
                <c:pt idx="0">
                  <c:v>Languages/specs/RT-Java/UML/SW-synt/ADA/middleware/ObjOr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(smothed)'!$Q$2:$Q$27</c:f>
              <c:numCache>
                <c:formatCode>General</c:formatCode>
                <c:ptCount val="26"/>
                <c:pt idx="0">
                  <c:v>1</c:v>
                </c:pt>
                <c:pt idx="1">
                  <c:v>3.375</c:v>
                </c:pt>
                <c:pt idx="2">
                  <c:v>3.6375</c:v>
                </c:pt>
                <c:pt idx="3">
                  <c:v>2.51875</c:v>
                </c:pt>
                <c:pt idx="4">
                  <c:v>2.134375</c:v>
                </c:pt>
                <c:pt idx="5">
                  <c:v>1.9421875</c:v>
                </c:pt>
                <c:pt idx="6">
                  <c:v>1.84609375</c:v>
                </c:pt>
                <c:pt idx="7">
                  <c:v>1.648046875</c:v>
                </c:pt>
                <c:pt idx="8">
                  <c:v>1.7990234375</c:v>
                </c:pt>
                <c:pt idx="9">
                  <c:v>1.64951171875</c:v>
                </c:pt>
                <c:pt idx="10">
                  <c:v>1.324755859375</c:v>
                </c:pt>
                <c:pt idx="11">
                  <c:v>1.1623779296875</c:v>
                </c:pt>
                <c:pt idx="12">
                  <c:v>0.83118896484375</c:v>
                </c:pt>
                <c:pt idx="13">
                  <c:v>0.665594482421875</c:v>
                </c:pt>
                <c:pt idx="14">
                  <c:v>1.33279724121094</c:v>
                </c:pt>
                <c:pt idx="15">
                  <c:v>2.26639862060547</c:v>
                </c:pt>
                <c:pt idx="16">
                  <c:v>3.18319931030273</c:v>
                </c:pt>
                <c:pt idx="17">
                  <c:v>3.46659965515137</c:v>
                </c:pt>
                <c:pt idx="18">
                  <c:v>2.53329982757568</c:v>
                </c:pt>
                <c:pt idx="19">
                  <c:v>1.76664991378784</c:v>
                </c:pt>
                <c:pt idx="20">
                  <c:v>1.25832495689392</c:v>
                </c:pt>
                <c:pt idx="21">
                  <c:v>0.62916247844696</c:v>
                </c:pt>
                <c:pt idx="22">
                  <c:v>0.41458123922348</c:v>
                </c:pt>
                <c:pt idx="23">
                  <c:v>0.30729061961174</c:v>
                </c:pt>
                <c:pt idx="24">
                  <c:v>0.15364530980587</c:v>
                </c:pt>
                <c:pt idx="25">
                  <c:v>0.076822654902935</c:v>
                </c:pt>
              </c:numCache>
            </c:numRef>
          </c:val>
        </c:ser>
        <c:ser>
          <c:idx val="14"/>
          <c:order val="14"/>
          <c:tx>
            <c:strRef>
              <c:f>'1990-2015 (smothed)'!$R$1:$R$1</c:f>
              <c:strCache>
                <c:ptCount val="1"/>
                <c:pt idx="0">
                  <c:v>mixed crit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(smothed)'!$R$2:$R$27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0.375</c:v>
                </c:pt>
                <c:pt idx="19">
                  <c:v>0.4375</c:v>
                </c:pt>
                <c:pt idx="20">
                  <c:v>0.81875</c:v>
                </c:pt>
                <c:pt idx="21">
                  <c:v>1.759375</c:v>
                </c:pt>
                <c:pt idx="22">
                  <c:v>1.8796875</c:v>
                </c:pt>
                <c:pt idx="23">
                  <c:v>1.68984375</c:v>
                </c:pt>
                <c:pt idx="24">
                  <c:v>2.544921875</c:v>
                </c:pt>
                <c:pt idx="25">
                  <c:v>2.6974609375</c:v>
                </c:pt>
              </c:numCache>
            </c:numRef>
          </c:val>
        </c:ser>
        <c:ser>
          <c:idx val="15"/>
          <c:order val="15"/>
          <c:tx>
            <c:strRef>
              <c:f>'1990-2015 (smothed)'!$S$1:$S$1</c:f>
              <c:strCache>
                <c:ptCount val="1"/>
                <c:pt idx="0">
                  <c:v>Control/AI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(smothed)'!$S$2:$S$27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0.8125</c:v>
                </c:pt>
                <c:pt idx="4">
                  <c:v>0.65625</c:v>
                </c:pt>
                <c:pt idx="5">
                  <c:v>0.453125</c:v>
                </c:pt>
                <c:pt idx="6">
                  <c:v>0.7265625</c:v>
                </c:pt>
                <c:pt idx="7">
                  <c:v>0.86328125</c:v>
                </c:pt>
                <c:pt idx="8">
                  <c:v>0.681640625</c:v>
                </c:pt>
                <c:pt idx="9">
                  <c:v>0.5908203125</c:v>
                </c:pt>
                <c:pt idx="10">
                  <c:v>0.67041015625</c:v>
                </c:pt>
                <c:pt idx="11">
                  <c:v>1.085205078125</c:v>
                </c:pt>
                <c:pt idx="12">
                  <c:v>1.2926025390625</c:v>
                </c:pt>
                <c:pt idx="13">
                  <c:v>0.89630126953125</c:v>
                </c:pt>
                <c:pt idx="14">
                  <c:v>0.523150634765625</c:v>
                </c:pt>
                <c:pt idx="15">
                  <c:v>0.636575317382812</c:v>
                </c:pt>
                <c:pt idx="16">
                  <c:v>0.618287658691406</c:v>
                </c:pt>
                <c:pt idx="17">
                  <c:v>0.359143829345703</c:v>
                </c:pt>
                <c:pt idx="18">
                  <c:v>1.07957191467285</c:v>
                </c:pt>
                <c:pt idx="19">
                  <c:v>1.63978595733643</c:v>
                </c:pt>
                <c:pt idx="20">
                  <c:v>1.51989297866821</c:v>
                </c:pt>
                <c:pt idx="21">
                  <c:v>1.20994648933411</c:v>
                </c:pt>
                <c:pt idx="22">
                  <c:v>1.10497324466705</c:v>
                </c:pt>
                <c:pt idx="23">
                  <c:v>1.67748662233353</c:v>
                </c:pt>
                <c:pt idx="24">
                  <c:v>2.01374331116676</c:v>
                </c:pt>
                <c:pt idx="25">
                  <c:v>2.45687165558338</c:v>
                </c:pt>
              </c:numCache>
            </c:numRef>
          </c:val>
        </c:ser>
        <c:ser>
          <c:idx val="16"/>
          <c:order val="16"/>
          <c:tx>
            <c:strRef>
              <c:f>'1990-2015 (smothed)'!$T$1:$T$1</c:f>
              <c:strCache>
                <c:ptCount val="1"/>
                <c:pt idx="0">
                  <c:v>testbeds/benchmarks/case-studies/avionics/aerospace/automotive/radar/video/medical/applications/GPS/surveillance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(smothed)'!$C$2:$C$27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'1990-2015 (smothed)'!$T$2:$T$27</c:f>
              <c:numCache>
                <c:formatCode>General</c:formatCode>
                <c:ptCount val="26"/>
                <c:pt idx="0">
                  <c:v>0.25</c:v>
                </c:pt>
                <c:pt idx="1">
                  <c:v>1</c:v>
                </c:pt>
                <c:pt idx="2">
                  <c:v>1.375</c:v>
                </c:pt>
                <c:pt idx="3">
                  <c:v>2.1875</c:v>
                </c:pt>
                <c:pt idx="4">
                  <c:v>3.09375</c:v>
                </c:pt>
                <c:pt idx="5">
                  <c:v>2.546875</c:v>
                </c:pt>
                <c:pt idx="6">
                  <c:v>1.8234375</c:v>
                </c:pt>
                <c:pt idx="7">
                  <c:v>1.33671875</c:v>
                </c:pt>
                <c:pt idx="8">
                  <c:v>1.043359375</c:v>
                </c:pt>
                <c:pt idx="9">
                  <c:v>0.8966796875</c:v>
                </c:pt>
                <c:pt idx="10">
                  <c:v>0.82333984375</c:v>
                </c:pt>
                <c:pt idx="11">
                  <c:v>0.661669921875</c:v>
                </c:pt>
                <c:pt idx="12">
                  <c:v>0.3308349609375</c:v>
                </c:pt>
                <c:pt idx="13">
                  <c:v>0.36541748046875</c:v>
                </c:pt>
                <c:pt idx="14">
                  <c:v>0.557708740234375</c:v>
                </c:pt>
                <c:pt idx="15">
                  <c:v>0.453854370117188</c:v>
                </c:pt>
                <c:pt idx="16">
                  <c:v>0.601927185058594</c:v>
                </c:pt>
                <c:pt idx="17">
                  <c:v>0.675963592529297</c:v>
                </c:pt>
                <c:pt idx="18">
                  <c:v>0.587981796264648</c:v>
                </c:pt>
                <c:pt idx="19">
                  <c:v>0.543990898132324</c:v>
                </c:pt>
                <c:pt idx="20">
                  <c:v>0.571995449066162</c:v>
                </c:pt>
                <c:pt idx="21">
                  <c:v>0.910997724533081</c:v>
                </c:pt>
                <c:pt idx="22">
                  <c:v>1.53049886226654</c:v>
                </c:pt>
                <c:pt idx="23">
                  <c:v>1.51524943113327</c:v>
                </c:pt>
                <c:pt idx="24">
                  <c:v>0.807624715566635</c:v>
                </c:pt>
                <c:pt idx="25">
                  <c:v>0.453812357783318</c:v>
                </c:pt>
              </c:numCache>
            </c:numRef>
          </c:val>
        </c:ser>
        <c:axId val="60628773"/>
        <c:axId val="30591528"/>
      </c:areaChart>
      <c:catAx>
        <c:axId val="606287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591528"/>
        <c:crosses val="autoZero"/>
        <c:auto val="1"/>
        <c:lblAlgn val="ctr"/>
        <c:lblOffset val="100"/>
      </c:catAx>
      <c:valAx>
        <c:axId val="30591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287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percentStacked"/>
        <c:ser>
          <c:idx val="0"/>
          <c:order val="0"/>
          <c:tx>
            <c:strRef>
              <c:f>'1990-2015 (raw)'!$D$1:$D$1</c:f>
              <c:strCache>
                <c:ptCount val="1"/>
                <c:pt idx="0">
                  <c:v>Architectures/GPU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(raw)'!$D$2:$D$25</c:f>
              <c:numCache>
                <c:formatCode>General</c:formatCode>
                <c:ptCount val="24"/>
                <c:pt idx="0">
                  <c:v>6.06060606060606</c:v>
                </c:pt>
                <c:pt idx="1">
                  <c:v>3.44827586206897</c:v>
                </c:pt>
                <c:pt idx="2">
                  <c:v>1.51515151515152</c:v>
                </c:pt>
                <c:pt idx="3">
                  <c:v>4.41176470588235</c:v>
                </c:pt>
                <c:pt idx="4">
                  <c:v>2.5</c:v>
                </c:pt>
                <c:pt idx="5">
                  <c:v>0</c:v>
                </c:pt>
                <c:pt idx="6">
                  <c:v>1.66666666666667</c:v>
                </c:pt>
                <c:pt idx="7">
                  <c:v>4.18006430868167</c:v>
                </c:pt>
                <c:pt idx="8">
                  <c:v>1.86046511627907</c:v>
                </c:pt>
                <c:pt idx="9">
                  <c:v>1.78571428571429</c:v>
                </c:pt>
                <c:pt idx="10">
                  <c:v>1.03448275862069</c:v>
                </c:pt>
                <c:pt idx="11">
                  <c:v>0</c:v>
                </c:pt>
                <c:pt idx="12">
                  <c:v>0</c:v>
                </c:pt>
                <c:pt idx="13">
                  <c:v>6.15384615384616</c:v>
                </c:pt>
                <c:pt idx="14">
                  <c:v>3.57142857142857</c:v>
                </c:pt>
                <c:pt idx="15">
                  <c:v>0</c:v>
                </c:pt>
                <c:pt idx="16">
                  <c:v>4.04761904761905</c:v>
                </c:pt>
                <c:pt idx="17">
                  <c:v>0</c:v>
                </c:pt>
                <c:pt idx="18">
                  <c:v>0.930232558139535</c:v>
                </c:pt>
                <c:pt idx="19">
                  <c:v>0</c:v>
                </c:pt>
                <c:pt idx="20">
                  <c:v>0</c:v>
                </c:pt>
                <c:pt idx="21">
                  <c:v>7.57575757575758</c:v>
                </c:pt>
                <c:pt idx="22">
                  <c:v>0</c:v>
                </c:pt>
                <c:pt idx="23">
                  <c:v>2.85714285714286</c:v>
                </c:pt>
              </c:numCache>
            </c:numRef>
          </c:val>
        </c:ser>
        <c:ser>
          <c:idx val="1"/>
          <c:order val="1"/>
          <c:tx>
            <c:strRef>
              <c:f>'1990-2015 (raw)'!$E$1:$E$1</c:f>
              <c:strCache>
                <c:ptCount val="1"/>
                <c:pt idx="0">
                  <c:v>Compiler-WCET/multithreaded-proc sched/cache/stochastic/monitoring/measurements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(raw)'!$E$2:$E$25</c:f>
              <c:numCache>
                <c:formatCode>General</c:formatCode>
                <c:ptCount val="24"/>
                <c:pt idx="0">
                  <c:v>6.06060606060606</c:v>
                </c:pt>
                <c:pt idx="1">
                  <c:v>0</c:v>
                </c:pt>
                <c:pt idx="2">
                  <c:v>3.03030303030303</c:v>
                </c:pt>
                <c:pt idx="3">
                  <c:v>1.47058823529412</c:v>
                </c:pt>
                <c:pt idx="4">
                  <c:v>15.625</c:v>
                </c:pt>
                <c:pt idx="5">
                  <c:v>9.83606557377049</c:v>
                </c:pt>
                <c:pt idx="6">
                  <c:v>7.33333333333333</c:v>
                </c:pt>
                <c:pt idx="7">
                  <c:v>6.43086816720257</c:v>
                </c:pt>
                <c:pt idx="8">
                  <c:v>14.8837209302326</c:v>
                </c:pt>
                <c:pt idx="9">
                  <c:v>7.14285714285714</c:v>
                </c:pt>
                <c:pt idx="10">
                  <c:v>4.13793103448276</c:v>
                </c:pt>
                <c:pt idx="11">
                  <c:v>3.44827586206897</c:v>
                </c:pt>
                <c:pt idx="12">
                  <c:v>17.2413793103448</c:v>
                </c:pt>
                <c:pt idx="13">
                  <c:v>6.92307692307693</c:v>
                </c:pt>
                <c:pt idx="14">
                  <c:v>9.76190476190476</c:v>
                </c:pt>
                <c:pt idx="15">
                  <c:v>4.12087912087912</c:v>
                </c:pt>
                <c:pt idx="16">
                  <c:v>8.33333333333333</c:v>
                </c:pt>
                <c:pt idx="17">
                  <c:v>0.769230769230769</c:v>
                </c:pt>
                <c:pt idx="18">
                  <c:v>8.37209302325581</c:v>
                </c:pt>
                <c:pt idx="19">
                  <c:v>8.7962962962963</c:v>
                </c:pt>
                <c:pt idx="20">
                  <c:v>5</c:v>
                </c:pt>
                <c:pt idx="21">
                  <c:v>6.06060606060606</c:v>
                </c:pt>
                <c:pt idx="22">
                  <c:v>7.87172011661808</c:v>
                </c:pt>
                <c:pt idx="23">
                  <c:v>11.7142857142857</c:v>
                </c:pt>
              </c:numCache>
            </c:numRef>
          </c:val>
        </c:ser>
        <c:ser>
          <c:idx val="2"/>
          <c:order val="2"/>
          <c:tx>
            <c:strRef>
              <c:f>'1990-2015 (raw)'!$F$1:$F$1</c:f>
              <c:strCache>
                <c:ptCount val="1"/>
                <c:pt idx="0">
                  <c:v>OS/IO/disk/mem/bus/res-sharing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(raw)'!$F$2:$F$25</c:f>
              <c:numCache>
                <c:formatCode>General</c:formatCode>
                <c:ptCount val="24"/>
                <c:pt idx="0">
                  <c:v>12.1212121212121</c:v>
                </c:pt>
                <c:pt idx="1">
                  <c:v>10.3448275862069</c:v>
                </c:pt>
                <c:pt idx="2">
                  <c:v>21.2121212121212</c:v>
                </c:pt>
                <c:pt idx="3">
                  <c:v>19.1176470588235</c:v>
                </c:pt>
                <c:pt idx="4">
                  <c:v>7.8125</c:v>
                </c:pt>
                <c:pt idx="5">
                  <c:v>16.3934426229508</c:v>
                </c:pt>
                <c:pt idx="6">
                  <c:v>16</c:v>
                </c:pt>
                <c:pt idx="7">
                  <c:v>11.2540192926045</c:v>
                </c:pt>
                <c:pt idx="8">
                  <c:v>8.83720930232558</c:v>
                </c:pt>
                <c:pt idx="9">
                  <c:v>8.92857142857143</c:v>
                </c:pt>
                <c:pt idx="10">
                  <c:v>6.55172413793103</c:v>
                </c:pt>
                <c:pt idx="11">
                  <c:v>3.44827586206897</c:v>
                </c:pt>
                <c:pt idx="12">
                  <c:v>13.7931034482759</c:v>
                </c:pt>
                <c:pt idx="13">
                  <c:v>8.46153846153846</c:v>
                </c:pt>
                <c:pt idx="14">
                  <c:v>1.19047619047619</c:v>
                </c:pt>
                <c:pt idx="15">
                  <c:v>0.824175824175824</c:v>
                </c:pt>
                <c:pt idx="16">
                  <c:v>13.8095238095238</c:v>
                </c:pt>
                <c:pt idx="17">
                  <c:v>7.94871794871795</c:v>
                </c:pt>
                <c:pt idx="18">
                  <c:v>10.4651162790698</c:v>
                </c:pt>
                <c:pt idx="19">
                  <c:v>15.5092592592593</c:v>
                </c:pt>
                <c:pt idx="20">
                  <c:v>6.11111111111111</c:v>
                </c:pt>
                <c:pt idx="21">
                  <c:v>13.6363636363636</c:v>
                </c:pt>
                <c:pt idx="22">
                  <c:v>8.7463556851312</c:v>
                </c:pt>
                <c:pt idx="23">
                  <c:v>10</c:v>
                </c:pt>
              </c:numCache>
            </c:numRef>
          </c:val>
        </c:ser>
        <c:ser>
          <c:idx val="3"/>
          <c:order val="3"/>
          <c:tx>
            <c:strRef>
              <c:f>'1990-2015 (raw)'!$G$1:$G$1</c:f>
              <c:strCache>
                <c:ptCount val="1"/>
                <c:pt idx="0">
                  <c:v>RT-network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(raw)'!$G$2:$G$25</c:f>
              <c:numCache>
                <c:formatCode>General</c:formatCode>
                <c:ptCount val="24"/>
                <c:pt idx="0">
                  <c:v>10.6060606060606</c:v>
                </c:pt>
                <c:pt idx="1">
                  <c:v>3.44827586206897</c:v>
                </c:pt>
                <c:pt idx="2">
                  <c:v>12.1212121212121</c:v>
                </c:pt>
                <c:pt idx="3">
                  <c:v>5.88235294117647</c:v>
                </c:pt>
                <c:pt idx="4">
                  <c:v>19.375</c:v>
                </c:pt>
                <c:pt idx="5">
                  <c:v>8.19672131147541</c:v>
                </c:pt>
                <c:pt idx="6">
                  <c:v>13.3333333333333</c:v>
                </c:pt>
                <c:pt idx="7">
                  <c:v>12.8617363344051</c:v>
                </c:pt>
                <c:pt idx="8">
                  <c:v>7.67441860465116</c:v>
                </c:pt>
                <c:pt idx="9">
                  <c:v>13.5714285714286</c:v>
                </c:pt>
                <c:pt idx="10">
                  <c:v>12.0689655172414</c:v>
                </c:pt>
                <c:pt idx="11">
                  <c:v>8.27586206896552</c:v>
                </c:pt>
                <c:pt idx="12">
                  <c:v>1.72413793103448</c:v>
                </c:pt>
                <c:pt idx="13">
                  <c:v>7.43589743589744</c:v>
                </c:pt>
                <c:pt idx="14">
                  <c:v>2.38095238095238</c:v>
                </c:pt>
                <c:pt idx="15">
                  <c:v>8.79120879120879</c:v>
                </c:pt>
                <c:pt idx="16">
                  <c:v>2.38095238095238</c:v>
                </c:pt>
                <c:pt idx="17">
                  <c:v>3.84615384615385</c:v>
                </c:pt>
                <c:pt idx="18">
                  <c:v>1.16279069767442</c:v>
                </c:pt>
                <c:pt idx="19">
                  <c:v>5.09259259259259</c:v>
                </c:pt>
                <c:pt idx="20">
                  <c:v>9.44444444444444</c:v>
                </c:pt>
                <c:pt idx="21">
                  <c:v>0.606060606060606</c:v>
                </c:pt>
                <c:pt idx="22">
                  <c:v>4.66472303206997</c:v>
                </c:pt>
                <c:pt idx="23">
                  <c:v>0.857142857142857</c:v>
                </c:pt>
              </c:numCache>
            </c:numRef>
          </c:val>
        </c:ser>
        <c:ser>
          <c:idx val="4"/>
          <c:order val="4"/>
          <c:tx>
            <c:strRef>
              <c:f>'1990-2015 (raw)'!$H$1:$H$1</c:f>
              <c:strCache>
                <c:ptCount val="1"/>
                <c:pt idx="0">
                  <c:v>1p scheduling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(raw)'!$H$2:$H$25</c:f>
              <c:numCache>
                <c:formatCode>General</c:formatCode>
                <c:ptCount val="24"/>
                <c:pt idx="0">
                  <c:v>7.57575757575758</c:v>
                </c:pt>
                <c:pt idx="1">
                  <c:v>15.5172413793103</c:v>
                </c:pt>
                <c:pt idx="2">
                  <c:v>12.1212121212121</c:v>
                </c:pt>
                <c:pt idx="3">
                  <c:v>10.2941176470588</c:v>
                </c:pt>
                <c:pt idx="4">
                  <c:v>15.625</c:v>
                </c:pt>
                <c:pt idx="5">
                  <c:v>8.19672131147541</c:v>
                </c:pt>
                <c:pt idx="6">
                  <c:v>16.6666666666667</c:v>
                </c:pt>
                <c:pt idx="7">
                  <c:v>17.6848874598071</c:v>
                </c:pt>
                <c:pt idx="8">
                  <c:v>15.1162790697674</c:v>
                </c:pt>
                <c:pt idx="9">
                  <c:v>11.4285714285714</c:v>
                </c:pt>
                <c:pt idx="10">
                  <c:v>14.8275862068966</c:v>
                </c:pt>
                <c:pt idx="11">
                  <c:v>11.3793103448276</c:v>
                </c:pt>
                <c:pt idx="12">
                  <c:v>20.6896551724138</c:v>
                </c:pt>
                <c:pt idx="13">
                  <c:v>5.64102564102564</c:v>
                </c:pt>
                <c:pt idx="14">
                  <c:v>4.76190476190476</c:v>
                </c:pt>
                <c:pt idx="15">
                  <c:v>6.04395604395604</c:v>
                </c:pt>
                <c:pt idx="16">
                  <c:v>2.85714285714286</c:v>
                </c:pt>
                <c:pt idx="17">
                  <c:v>6.41025641025641</c:v>
                </c:pt>
                <c:pt idx="18">
                  <c:v>8.83720930232558</c:v>
                </c:pt>
                <c:pt idx="19">
                  <c:v>3.00925925925926</c:v>
                </c:pt>
                <c:pt idx="20">
                  <c:v>2.77777777777778</c:v>
                </c:pt>
                <c:pt idx="21">
                  <c:v>11.2121212121212</c:v>
                </c:pt>
                <c:pt idx="22">
                  <c:v>6.99708454810496</c:v>
                </c:pt>
                <c:pt idx="23">
                  <c:v>6.57142857142857</c:v>
                </c:pt>
              </c:numCache>
            </c:numRef>
          </c:val>
        </c:ser>
        <c:ser>
          <c:idx val="5"/>
          <c:order val="5"/>
          <c:tx>
            <c:strRef>
              <c:f>'1990-2015 (raw)'!$I$1:$I$1</c:f>
              <c:strCache>
                <c:ptCount val="1"/>
                <c:pt idx="0">
                  <c:v>mP sched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1.51515151515152</c:v>
                </c:pt>
                <c:pt idx="3">
                  <c:v>2.94117647058823</c:v>
                </c:pt>
                <c:pt idx="4">
                  <c:v>0</c:v>
                </c:pt>
                <c:pt idx="5">
                  <c:v>3.27868852459016</c:v>
                </c:pt>
                <c:pt idx="6">
                  <c:v>0</c:v>
                </c:pt>
                <c:pt idx="7">
                  <c:v>0</c:v>
                </c:pt>
                <c:pt idx="8">
                  <c:v>1.16279069767442</c:v>
                </c:pt>
                <c:pt idx="9">
                  <c:v>5.35714285714286</c:v>
                </c:pt>
                <c:pt idx="10">
                  <c:v>3.44827586206897</c:v>
                </c:pt>
                <c:pt idx="11">
                  <c:v>10.3448275862069</c:v>
                </c:pt>
                <c:pt idx="12">
                  <c:v>5.17241379310345</c:v>
                </c:pt>
                <c:pt idx="13">
                  <c:v>7.69230769230769</c:v>
                </c:pt>
                <c:pt idx="14">
                  <c:v>4.76190476190476</c:v>
                </c:pt>
                <c:pt idx="15">
                  <c:v>8.24175824175824</c:v>
                </c:pt>
                <c:pt idx="16">
                  <c:v>9.52380952380952</c:v>
                </c:pt>
                <c:pt idx="17">
                  <c:v>8.97435897435897</c:v>
                </c:pt>
                <c:pt idx="18">
                  <c:v>12.7906976744186</c:v>
                </c:pt>
                <c:pt idx="19">
                  <c:v>18.5185185185185</c:v>
                </c:pt>
                <c:pt idx="20">
                  <c:v>20.8333333333333</c:v>
                </c:pt>
                <c:pt idx="21">
                  <c:v>17.5757575757576</c:v>
                </c:pt>
                <c:pt idx="22">
                  <c:v>19.2419825072886</c:v>
                </c:pt>
                <c:pt idx="23">
                  <c:v>12.8571428571429</c:v>
                </c:pt>
              </c:numCache>
            </c:numRef>
          </c:val>
        </c:ser>
        <c:ser>
          <c:idx val="6"/>
          <c:order val="6"/>
          <c:tx>
            <c:strRef>
              <c:f>'1990-2015 (raw)'!$J$1:$J$1</c:f>
              <c:strCache>
                <c:ptCount val="1"/>
                <c:pt idx="0">
                  <c:v>Resource/QoS mgmt/compositional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(raw)'!$J$2:$J$25</c:f>
              <c:numCache>
                <c:formatCode>General</c:formatCode>
                <c:ptCount val="24"/>
                <c:pt idx="0">
                  <c:v>4.54545454545455</c:v>
                </c:pt>
                <c:pt idx="1">
                  <c:v>1.72413793103448</c:v>
                </c:pt>
                <c:pt idx="2">
                  <c:v>3.03030303030303</c:v>
                </c:pt>
                <c:pt idx="3">
                  <c:v>0</c:v>
                </c:pt>
                <c:pt idx="4">
                  <c:v>9.375</c:v>
                </c:pt>
                <c:pt idx="5">
                  <c:v>4.91803278688525</c:v>
                </c:pt>
                <c:pt idx="6">
                  <c:v>10</c:v>
                </c:pt>
                <c:pt idx="7">
                  <c:v>14.4694533762058</c:v>
                </c:pt>
                <c:pt idx="8">
                  <c:v>11.6279069767442</c:v>
                </c:pt>
                <c:pt idx="9">
                  <c:v>25</c:v>
                </c:pt>
                <c:pt idx="10">
                  <c:v>21.3793103448276</c:v>
                </c:pt>
                <c:pt idx="11">
                  <c:v>28.6206896551724</c:v>
                </c:pt>
                <c:pt idx="12">
                  <c:v>9.31034482758621</c:v>
                </c:pt>
                <c:pt idx="13">
                  <c:v>16.9230769230769</c:v>
                </c:pt>
                <c:pt idx="14">
                  <c:v>18.8095238095238</c:v>
                </c:pt>
                <c:pt idx="15">
                  <c:v>16.4835164835165</c:v>
                </c:pt>
                <c:pt idx="16">
                  <c:v>8.80952380952381</c:v>
                </c:pt>
                <c:pt idx="17">
                  <c:v>8.2051282051282</c:v>
                </c:pt>
                <c:pt idx="18">
                  <c:v>1.16279069767442</c:v>
                </c:pt>
                <c:pt idx="19">
                  <c:v>1.85185185185185</c:v>
                </c:pt>
                <c:pt idx="20">
                  <c:v>7.22222222222222</c:v>
                </c:pt>
                <c:pt idx="21">
                  <c:v>3.03030303030303</c:v>
                </c:pt>
                <c:pt idx="22">
                  <c:v>2.04081632653061</c:v>
                </c:pt>
                <c:pt idx="23">
                  <c:v>2.28571428571429</c:v>
                </c:pt>
              </c:numCache>
            </c:numRef>
          </c:val>
        </c:ser>
        <c:ser>
          <c:idx val="7"/>
          <c:order val="7"/>
          <c:tx>
            <c:strRef>
              <c:f>'1990-2015 (raw)'!$K$1:$K$1</c:f>
              <c:strCache>
                <c:ptCount val="1"/>
                <c:pt idx="0">
                  <c:v>distribu RTS/fault-tol/clock-sync/cloud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(raw)'!$K$2:$K$25</c:f>
              <c:numCache>
                <c:formatCode>General</c:formatCode>
                <c:ptCount val="24"/>
                <c:pt idx="0">
                  <c:v>16.6666666666667</c:v>
                </c:pt>
                <c:pt idx="1">
                  <c:v>12.0689655172414</c:v>
                </c:pt>
                <c:pt idx="2">
                  <c:v>14.2424242424242</c:v>
                </c:pt>
                <c:pt idx="3">
                  <c:v>1.47058823529412</c:v>
                </c:pt>
                <c:pt idx="4">
                  <c:v>4.6875</c:v>
                </c:pt>
                <c:pt idx="5">
                  <c:v>18.0327868852459</c:v>
                </c:pt>
                <c:pt idx="6">
                  <c:v>3.33333333333333</c:v>
                </c:pt>
                <c:pt idx="7">
                  <c:v>5.46623794212219</c:v>
                </c:pt>
                <c:pt idx="8">
                  <c:v>6.27906976744186</c:v>
                </c:pt>
                <c:pt idx="9">
                  <c:v>7.14285714285714</c:v>
                </c:pt>
                <c:pt idx="10">
                  <c:v>4.48275862068966</c:v>
                </c:pt>
                <c:pt idx="11">
                  <c:v>3.44827586206897</c:v>
                </c:pt>
                <c:pt idx="12">
                  <c:v>6.89655172413793</c:v>
                </c:pt>
                <c:pt idx="13">
                  <c:v>1.28205128205128</c:v>
                </c:pt>
                <c:pt idx="14">
                  <c:v>5.47619047619048</c:v>
                </c:pt>
                <c:pt idx="15">
                  <c:v>6.04395604395604</c:v>
                </c:pt>
                <c:pt idx="16">
                  <c:v>6.66666666666667</c:v>
                </c:pt>
                <c:pt idx="17">
                  <c:v>11.5384615384615</c:v>
                </c:pt>
                <c:pt idx="18">
                  <c:v>5.81395348837209</c:v>
                </c:pt>
                <c:pt idx="19">
                  <c:v>2.77777777777778</c:v>
                </c:pt>
                <c:pt idx="20">
                  <c:v>6.38888888888889</c:v>
                </c:pt>
                <c:pt idx="21">
                  <c:v>3.03030303030303</c:v>
                </c:pt>
                <c:pt idx="22">
                  <c:v>10.7871720116618</c:v>
                </c:pt>
                <c:pt idx="23">
                  <c:v>6.85714285714286</c:v>
                </c:pt>
              </c:numCache>
            </c:numRef>
          </c:val>
        </c:ser>
        <c:ser>
          <c:idx val="8"/>
          <c:order val="8"/>
          <c:tx>
            <c:strRef>
              <c:f>'1990-2015 (raw)'!$L$1:$L$1</c:f>
              <c:strCache>
                <c:ptCount val="1"/>
                <c:pt idx="0">
                  <c:v>WSN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3.44827586206897</c:v>
                </c:pt>
                <c:pt idx="13">
                  <c:v>8.71794871794872</c:v>
                </c:pt>
                <c:pt idx="14">
                  <c:v>12.6190476190476</c:v>
                </c:pt>
                <c:pt idx="15">
                  <c:v>9.06593406593406</c:v>
                </c:pt>
                <c:pt idx="16">
                  <c:v>14.2857142857143</c:v>
                </c:pt>
                <c:pt idx="17">
                  <c:v>22.3076923076923</c:v>
                </c:pt>
                <c:pt idx="18">
                  <c:v>15.1162790697674</c:v>
                </c:pt>
                <c:pt idx="19">
                  <c:v>12.962962962963</c:v>
                </c:pt>
                <c:pt idx="20">
                  <c:v>18.0555555555556</c:v>
                </c:pt>
                <c:pt idx="21">
                  <c:v>12.4242424242424</c:v>
                </c:pt>
                <c:pt idx="22">
                  <c:v>16.3265306122449</c:v>
                </c:pt>
                <c:pt idx="23">
                  <c:v>12.2857142857143</c:v>
                </c:pt>
              </c:numCache>
            </c:numRef>
          </c:val>
        </c:ser>
        <c:ser>
          <c:idx val="9"/>
          <c:order val="9"/>
          <c:tx>
            <c:strRef>
              <c:f>'1990-2015 (raw)'!$M$1:$M$1</c:f>
              <c:strCache>
                <c:ptCount val="1"/>
                <c:pt idx="0">
                  <c:v>RT DB/data management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(raw)'!$M$2:$M$25</c:f>
              <c:numCache>
                <c:formatCode>General</c:formatCode>
                <c:ptCount val="24"/>
                <c:pt idx="0">
                  <c:v>9.09090909090909</c:v>
                </c:pt>
                <c:pt idx="1">
                  <c:v>8.62068965517241</c:v>
                </c:pt>
                <c:pt idx="2">
                  <c:v>6.06060606060606</c:v>
                </c:pt>
                <c:pt idx="3">
                  <c:v>8.82352941176471</c:v>
                </c:pt>
                <c:pt idx="4">
                  <c:v>6.25</c:v>
                </c:pt>
                <c:pt idx="5">
                  <c:v>6.55737704918033</c:v>
                </c:pt>
                <c:pt idx="6">
                  <c:v>10</c:v>
                </c:pt>
                <c:pt idx="7">
                  <c:v>4.82315112540193</c:v>
                </c:pt>
                <c:pt idx="8">
                  <c:v>4.65116279069768</c:v>
                </c:pt>
                <c:pt idx="9">
                  <c:v>5.35714285714286</c:v>
                </c:pt>
                <c:pt idx="10">
                  <c:v>3.44827586206897</c:v>
                </c:pt>
                <c:pt idx="11">
                  <c:v>0</c:v>
                </c:pt>
                <c:pt idx="12">
                  <c:v>3.44827586206897</c:v>
                </c:pt>
                <c:pt idx="13">
                  <c:v>6.41025641025641</c:v>
                </c:pt>
                <c:pt idx="14">
                  <c:v>3.0952380952381</c:v>
                </c:pt>
                <c:pt idx="15">
                  <c:v>4.94505494505494</c:v>
                </c:pt>
                <c:pt idx="16">
                  <c:v>3.57142857142857</c:v>
                </c:pt>
                <c:pt idx="17">
                  <c:v>10.7692307692308</c:v>
                </c:pt>
                <c:pt idx="18">
                  <c:v>3.48837209302326</c:v>
                </c:pt>
                <c:pt idx="19">
                  <c:v>5.78703703703704</c:v>
                </c:pt>
                <c:pt idx="20">
                  <c:v>1.38888888888889</c:v>
                </c:pt>
                <c:pt idx="21">
                  <c:v>0</c:v>
                </c:pt>
                <c:pt idx="22">
                  <c:v>0.583090379008746</c:v>
                </c:pt>
                <c:pt idx="23">
                  <c:v>1.14285714285714</c:v>
                </c:pt>
              </c:numCache>
            </c:numRef>
          </c:val>
        </c:ser>
        <c:ser>
          <c:idx val="10"/>
          <c:order val="10"/>
          <c:tx>
            <c:strRef>
              <c:f>'1990-2015 (raw)'!$N$1:$N$1</c:f>
              <c:strCache>
                <c:ptCount val="1"/>
                <c:pt idx="0">
                  <c:v>comb opt/sched/alloc/SAT/ILP/Design/SW-synt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(raw)'!$N$2:$N$25</c:f>
              <c:numCache>
                <c:formatCode>General</c:formatCode>
                <c:ptCount val="24"/>
                <c:pt idx="0">
                  <c:v>0</c:v>
                </c:pt>
                <c:pt idx="1">
                  <c:v>6.89655172413793</c:v>
                </c:pt>
                <c:pt idx="2">
                  <c:v>6.96969696969697</c:v>
                </c:pt>
                <c:pt idx="3">
                  <c:v>0</c:v>
                </c:pt>
                <c:pt idx="4">
                  <c:v>0</c:v>
                </c:pt>
                <c:pt idx="5">
                  <c:v>9.83606557377049</c:v>
                </c:pt>
                <c:pt idx="6">
                  <c:v>1</c:v>
                </c:pt>
                <c:pt idx="7">
                  <c:v>0</c:v>
                </c:pt>
                <c:pt idx="8">
                  <c:v>3.48837209302326</c:v>
                </c:pt>
                <c:pt idx="9">
                  <c:v>0</c:v>
                </c:pt>
                <c:pt idx="10">
                  <c:v>5.17241379310345</c:v>
                </c:pt>
                <c:pt idx="11">
                  <c:v>10.3448275862069</c:v>
                </c:pt>
                <c:pt idx="12">
                  <c:v>2.75862068965517</c:v>
                </c:pt>
                <c:pt idx="13">
                  <c:v>5.64102564102564</c:v>
                </c:pt>
                <c:pt idx="14">
                  <c:v>10</c:v>
                </c:pt>
                <c:pt idx="15">
                  <c:v>6.31868131868132</c:v>
                </c:pt>
                <c:pt idx="16">
                  <c:v>2.38095238095238</c:v>
                </c:pt>
                <c:pt idx="17">
                  <c:v>3.33333333333333</c:v>
                </c:pt>
                <c:pt idx="18">
                  <c:v>4.88372093023256</c:v>
                </c:pt>
                <c:pt idx="19">
                  <c:v>5.09259259259259</c:v>
                </c:pt>
                <c:pt idx="20">
                  <c:v>3.05555555555556</c:v>
                </c:pt>
                <c:pt idx="21">
                  <c:v>1.51515151515152</c:v>
                </c:pt>
                <c:pt idx="22">
                  <c:v>4.3731778425656</c:v>
                </c:pt>
                <c:pt idx="23">
                  <c:v>2.57142857142857</c:v>
                </c:pt>
              </c:numCache>
            </c:numRef>
          </c:val>
        </c:ser>
        <c:ser>
          <c:idx val="11"/>
          <c:order val="11"/>
          <c:tx>
            <c:strRef>
              <c:f>'1990-2015 (raw)'!$O$1:$O$1</c:f>
              <c:strCache>
                <c:ptCount val="1"/>
                <c:pt idx="0">
                  <c:v>power/temp/battery aware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2.32558139534884</c:v>
                </c:pt>
                <c:pt idx="9">
                  <c:v>0</c:v>
                </c:pt>
                <c:pt idx="10">
                  <c:v>1.03448275862069</c:v>
                </c:pt>
                <c:pt idx="11">
                  <c:v>10.3448275862069</c:v>
                </c:pt>
                <c:pt idx="12">
                  <c:v>10.3448275862069</c:v>
                </c:pt>
                <c:pt idx="13">
                  <c:v>8.97435897435898</c:v>
                </c:pt>
                <c:pt idx="14">
                  <c:v>8.0952380952381</c:v>
                </c:pt>
                <c:pt idx="15">
                  <c:v>12.9120879120879</c:v>
                </c:pt>
                <c:pt idx="16">
                  <c:v>7.14285714285714</c:v>
                </c:pt>
                <c:pt idx="17">
                  <c:v>3.84615384615385</c:v>
                </c:pt>
                <c:pt idx="18">
                  <c:v>8.6046511627907</c:v>
                </c:pt>
                <c:pt idx="19">
                  <c:v>7.87037037037037</c:v>
                </c:pt>
                <c:pt idx="20">
                  <c:v>3.05555555555556</c:v>
                </c:pt>
                <c:pt idx="21">
                  <c:v>5.75757575757576</c:v>
                </c:pt>
                <c:pt idx="22">
                  <c:v>1.74927113702624</c:v>
                </c:pt>
                <c:pt idx="23">
                  <c:v>14.2857142857143</c:v>
                </c:pt>
              </c:numCache>
            </c:numRef>
          </c:val>
        </c:ser>
        <c:ser>
          <c:idx val="12"/>
          <c:order val="12"/>
          <c:tx>
            <c:strRef>
              <c:f>'1990-2015 (raw)'!$P$1:$P$1</c:f>
              <c:strCache>
                <c:ptCount val="1"/>
                <c:pt idx="0">
                  <c:v>Formal verification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(raw)'!$P$2:$P$25</c:f>
              <c:numCache>
                <c:formatCode>General</c:formatCode>
                <c:ptCount val="24"/>
                <c:pt idx="0">
                  <c:v>12.1212121212121</c:v>
                </c:pt>
                <c:pt idx="1">
                  <c:v>3.44827586206897</c:v>
                </c:pt>
                <c:pt idx="2">
                  <c:v>9.6969696969697</c:v>
                </c:pt>
                <c:pt idx="3">
                  <c:v>20.5882352941176</c:v>
                </c:pt>
                <c:pt idx="4">
                  <c:v>6.25</c:v>
                </c:pt>
                <c:pt idx="5">
                  <c:v>1.63934426229508</c:v>
                </c:pt>
                <c:pt idx="6">
                  <c:v>8.33333333333333</c:v>
                </c:pt>
                <c:pt idx="7">
                  <c:v>13.5048231511254</c:v>
                </c:pt>
                <c:pt idx="8">
                  <c:v>13.953488372093</c:v>
                </c:pt>
                <c:pt idx="9">
                  <c:v>7.14285714285714</c:v>
                </c:pt>
                <c:pt idx="10">
                  <c:v>12.0689655172414</c:v>
                </c:pt>
                <c:pt idx="11">
                  <c:v>0</c:v>
                </c:pt>
                <c:pt idx="12">
                  <c:v>1.72413793103448</c:v>
                </c:pt>
                <c:pt idx="13">
                  <c:v>5.12820512820513</c:v>
                </c:pt>
                <c:pt idx="14">
                  <c:v>5.95238095238095</c:v>
                </c:pt>
                <c:pt idx="15">
                  <c:v>3.57142857142857</c:v>
                </c:pt>
                <c:pt idx="16">
                  <c:v>1.19047619047619</c:v>
                </c:pt>
                <c:pt idx="17">
                  <c:v>2.05128205128205</c:v>
                </c:pt>
                <c:pt idx="18">
                  <c:v>6.97674418604651</c:v>
                </c:pt>
                <c:pt idx="19">
                  <c:v>4.62962962962963</c:v>
                </c:pt>
                <c:pt idx="20">
                  <c:v>4.44444444444444</c:v>
                </c:pt>
                <c:pt idx="21">
                  <c:v>1.51515151515152</c:v>
                </c:pt>
                <c:pt idx="22">
                  <c:v>0.874635568513119</c:v>
                </c:pt>
                <c:pt idx="2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'1990-2015 (raw)'!$Q$1:$Q$1</c:f>
              <c:strCache>
                <c:ptCount val="1"/>
                <c:pt idx="0">
                  <c:v>Languages/specs/RT-Java/UML/SW-synt/ADA/middleware/ObjOr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(raw)'!$Q$2:$Q$25</c:f>
              <c:numCache>
                <c:formatCode>General</c:formatCode>
                <c:ptCount val="24"/>
                <c:pt idx="0">
                  <c:v>12.1212121212121</c:v>
                </c:pt>
                <c:pt idx="1">
                  <c:v>25.8620689655172</c:v>
                </c:pt>
                <c:pt idx="2">
                  <c:v>0.909090909090909</c:v>
                </c:pt>
                <c:pt idx="3">
                  <c:v>7.35294117647059</c:v>
                </c:pt>
                <c:pt idx="4">
                  <c:v>3.125</c:v>
                </c:pt>
                <c:pt idx="5">
                  <c:v>8.19672131147541</c:v>
                </c:pt>
                <c:pt idx="6">
                  <c:v>3.33333333333333</c:v>
                </c:pt>
                <c:pt idx="7">
                  <c:v>6.10932475884244</c:v>
                </c:pt>
                <c:pt idx="8">
                  <c:v>4.65116279069768</c:v>
                </c:pt>
                <c:pt idx="9">
                  <c:v>3.57142857142857</c:v>
                </c:pt>
                <c:pt idx="10">
                  <c:v>3.44827586206897</c:v>
                </c:pt>
                <c:pt idx="11">
                  <c:v>3.44827586206897</c:v>
                </c:pt>
                <c:pt idx="12">
                  <c:v>0</c:v>
                </c:pt>
                <c:pt idx="13">
                  <c:v>2.56410256410256</c:v>
                </c:pt>
                <c:pt idx="14">
                  <c:v>7.14285714285714</c:v>
                </c:pt>
                <c:pt idx="15">
                  <c:v>9.34065934065934</c:v>
                </c:pt>
                <c:pt idx="16">
                  <c:v>11.4285714285714</c:v>
                </c:pt>
                <c:pt idx="17">
                  <c:v>6.92307692307692</c:v>
                </c:pt>
                <c:pt idx="18">
                  <c:v>1.16279069767442</c:v>
                </c:pt>
                <c:pt idx="19">
                  <c:v>3.47222222222222</c:v>
                </c:pt>
                <c:pt idx="20">
                  <c:v>0</c:v>
                </c:pt>
                <c:pt idx="21">
                  <c:v>0</c:v>
                </c:pt>
                <c:pt idx="22">
                  <c:v>1.16618075801749</c:v>
                </c:pt>
                <c:pt idx="23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'1990-2015 (raw)'!$R$1:$R$1</c:f>
              <c:strCache>
                <c:ptCount val="1"/>
                <c:pt idx="0">
                  <c:v>mixed crit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2.56410256410256</c:v>
                </c:pt>
                <c:pt idx="18">
                  <c:v>0</c:v>
                </c:pt>
                <c:pt idx="19">
                  <c:v>2.31481481481481</c:v>
                </c:pt>
                <c:pt idx="20">
                  <c:v>3.88888888888889</c:v>
                </c:pt>
                <c:pt idx="21">
                  <c:v>12.1212121212121</c:v>
                </c:pt>
                <c:pt idx="22">
                  <c:v>0</c:v>
                </c:pt>
                <c:pt idx="23">
                  <c:v>8.57142857142857</c:v>
                </c:pt>
              </c:numCache>
            </c:numRef>
          </c:val>
        </c:ser>
        <c:ser>
          <c:idx val="15"/>
          <c:order val="15"/>
          <c:tx>
            <c:strRef>
              <c:f>'1990-2015 (raw)'!$S$1:$S$1</c:f>
              <c:strCache>
                <c:ptCount val="1"/>
                <c:pt idx="0">
                  <c:v>Control/AI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(raw)'!$S$2:$S$25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4.54545454545455</c:v>
                </c:pt>
                <c:pt idx="3">
                  <c:v>2.94117647058823</c:v>
                </c:pt>
                <c:pt idx="4">
                  <c:v>0</c:v>
                </c:pt>
                <c:pt idx="5">
                  <c:v>1.63934426229508</c:v>
                </c:pt>
                <c:pt idx="6">
                  <c:v>5</c:v>
                </c:pt>
                <c:pt idx="7">
                  <c:v>1.60771704180064</c:v>
                </c:pt>
                <c:pt idx="8">
                  <c:v>1.16279069767442</c:v>
                </c:pt>
                <c:pt idx="9">
                  <c:v>1.78571428571429</c:v>
                </c:pt>
                <c:pt idx="10">
                  <c:v>3.44827586206897</c:v>
                </c:pt>
                <c:pt idx="11">
                  <c:v>6.89655172413793</c:v>
                </c:pt>
                <c:pt idx="12">
                  <c:v>3.44827586206897</c:v>
                </c:pt>
                <c:pt idx="13">
                  <c:v>0</c:v>
                </c:pt>
                <c:pt idx="14">
                  <c:v>0.714285714285714</c:v>
                </c:pt>
                <c:pt idx="15">
                  <c:v>3.2967032967033</c:v>
                </c:pt>
                <c:pt idx="16">
                  <c:v>0</c:v>
                </c:pt>
                <c:pt idx="17">
                  <c:v>0.512820512820513</c:v>
                </c:pt>
                <c:pt idx="18">
                  <c:v>7.90697674418605</c:v>
                </c:pt>
                <c:pt idx="19">
                  <c:v>2.31481481481481</c:v>
                </c:pt>
                <c:pt idx="20">
                  <c:v>5</c:v>
                </c:pt>
                <c:pt idx="21">
                  <c:v>0</c:v>
                </c:pt>
                <c:pt idx="22">
                  <c:v>5.83090379008746</c:v>
                </c:pt>
                <c:pt idx="23">
                  <c:v>7.14285714285714</c:v>
                </c:pt>
              </c:numCache>
            </c:numRef>
          </c:val>
        </c:ser>
        <c:ser>
          <c:idx val="16"/>
          <c:order val="16"/>
          <c:tx>
            <c:strRef>
              <c:f>'1990-2015 (raw)'!$T$1:$T$1</c:f>
              <c:strCache>
                <c:ptCount val="1"/>
                <c:pt idx="0">
                  <c:v>testbeds/benchmarks/case-studies/avionics/aerospace/automotive/radar/video/medical/applications/GPS/surveillance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'1990-2015 (raw)'!$C$2:$C$25</c:f>
              <c:strCach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strCache>
            </c:strRef>
          </c:cat>
          <c:val>
            <c:numRef>
              <c:f>'1990-2015 (raw)'!$T$2:$T$25</c:f>
              <c:numCache>
                <c:formatCode>General</c:formatCode>
                <c:ptCount val="24"/>
                <c:pt idx="0">
                  <c:v>3.03030303030303</c:v>
                </c:pt>
                <c:pt idx="1">
                  <c:v>8.62068965517241</c:v>
                </c:pt>
                <c:pt idx="2">
                  <c:v>3.03030303030303</c:v>
                </c:pt>
                <c:pt idx="3">
                  <c:v>14.7058823529412</c:v>
                </c:pt>
                <c:pt idx="4">
                  <c:v>9.375</c:v>
                </c:pt>
                <c:pt idx="5">
                  <c:v>3.27868852459016</c:v>
                </c:pt>
                <c:pt idx="6">
                  <c:v>4</c:v>
                </c:pt>
                <c:pt idx="7">
                  <c:v>1.60771704180064</c:v>
                </c:pt>
                <c:pt idx="8">
                  <c:v>2.32558139534884</c:v>
                </c:pt>
                <c:pt idx="9">
                  <c:v>1.78571428571429</c:v>
                </c:pt>
                <c:pt idx="10">
                  <c:v>3.44827586206897</c:v>
                </c:pt>
                <c:pt idx="11">
                  <c:v>0</c:v>
                </c:pt>
                <c:pt idx="12">
                  <c:v>0</c:v>
                </c:pt>
                <c:pt idx="13">
                  <c:v>2.05128205128205</c:v>
                </c:pt>
                <c:pt idx="14">
                  <c:v>1.66666666666667</c:v>
                </c:pt>
                <c:pt idx="15">
                  <c:v>0</c:v>
                </c:pt>
                <c:pt idx="16">
                  <c:v>3.57142857142857</c:v>
                </c:pt>
                <c:pt idx="17">
                  <c:v>0</c:v>
                </c:pt>
                <c:pt idx="18">
                  <c:v>2.32558139534884</c:v>
                </c:pt>
                <c:pt idx="19">
                  <c:v>0</c:v>
                </c:pt>
                <c:pt idx="20">
                  <c:v>3.33333333333333</c:v>
                </c:pt>
                <c:pt idx="21">
                  <c:v>3.93939393939394</c:v>
                </c:pt>
                <c:pt idx="22">
                  <c:v>8.7463556851312</c:v>
                </c:pt>
                <c:pt idx="23">
                  <c:v>0</c:v>
                </c:pt>
              </c:numCache>
            </c:numRef>
          </c:val>
        </c:ser>
        <c:axId val="6428434"/>
        <c:axId val="31497898"/>
      </c:areaChart>
      <c:catAx>
        <c:axId val="64284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97898"/>
        <c:crosses val="autoZero"/>
        <c:auto val="1"/>
        <c:lblAlgn val="ctr"/>
        <c:lblOffset val="100"/>
      </c:catAx>
      <c:valAx>
        <c:axId val="31497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284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267120</xdr:colOff>
      <xdr:row>2</xdr:row>
      <xdr:rowOff>9360</xdr:rowOff>
    </xdr:from>
    <xdr:to>
      <xdr:col>39</xdr:col>
      <xdr:colOff>270720</xdr:colOff>
      <xdr:row>28</xdr:row>
      <xdr:rowOff>142920</xdr:rowOff>
    </xdr:to>
    <xdr:graphicFrame>
      <xdr:nvGraphicFramePr>
        <xdr:cNvPr id="0" name=""/>
        <xdr:cNvGraphicFramePr/>
      </xdr:nvGraphicFramePr>
      <xdr:xfrm>
        <a:off x="4800960" y="334440"/>
        <a:ext cx="6956640" cy="43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48960</xdr:colOff>
      <xdr:row>1</xdr:row>
      <xdr:rowOff>144000</xdr:rowOff>
    </xdr:from>
    <xdr:to>
      <xdr:col>46</xdr:col>
      <xdr:colOff>401040</xdr:colOff>
      <xdr:row>32</xdr:row>
      <xdr:rowOff>153720</xdr:rowOff>
    </xdr:to>
    <xdr:graphicFrame>
      <xdr:nvGraphicFramePr>
        <xdr:cNvPr id="1" name=""/>
        <xdr:cNvGraphicFramePr/>
      </xdr:nvGraphicFramePr>
      <xdr:xfrm>
        <a:off x="8125920" y="306360"/>
        <a:ext cx="9362880" cy="50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E1" s="0" t="s">
        <v>0</v>
      </c>
      <c r="F1" s="0" t="s">
        <v>1</v>
      </c>
      <c r="H1" s="0" t="s">
        <v>2</v>
      </c>
      <c r="I1" s="0" t="s">
        <v>3</v>
      </c>
      <c r="K1" s="0" t="s">
        <v>4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Q1" s="0" t="s">
        <v>10</v>
      </c>
      <c r="R1" s="0" t="s">
        <v>11</v>
      </c>
      <c r="S1" s="0" t="s">
        <v>12</v>
      </c>
      <c r="T1" s="0" t="s">
        <v>13</v>
      </c>
      <c r="U1" s="0" t="s">
        <v>14</v>
      </c>
      <c r="V1" s="0" t="s">
        <v>15</v>
      </c>
      <c r="W1" s="0" t="s">
        <v>16</v>
      </c>
      <c r="X1" s="0" t="s">
        <v>17</v>
      </c>
      <c r="Y1" s="0" t="s">
        <v>18</v>
      </c>
      <c r="Z1" s="0" t="s">
        <v>19</v>
      </c>
      <c r="AA1" s="0" t="s">
        <v>20</v>
      </c>
      <c r="AB1" s="0" t="s">
        <v>21</v>
      </c>
      <c r="AC1" s="0" t="s">
        <v>22</v>
      </c>
      <c r="AD1" s="0" t="s">
        <v>23</v>
      </c>
      <c r="AE1" s="0" t="s">
        <v>24</v>
      </c>
      <c r="AF1" s="0" t="s">
        <v>25</v>
      </c>
      <c r="AG1" s="0" t="s">
        <v>26</v>
      </c>
      <c r="AH1" s="0" t="s">
        <v>27</v>
      </c>
      <c r="AI1" s="0" t="s">
        <v>28</v>
      </c>
    </row>
    <row r="2" customFormat="false" ht="12.8" hidden="false" customHeight="false" outlineLevel="0" collapsed="false">
      <c r="A2" s="0" t="n">
        <f aca="false">SUM(F2:AM2)</f>
        <v>31</v>
      </c>
      <c r="B2" s="0" t="n">
        <v>34</v>
      </c>
      <c r="C2" s="0" t="n">
        <v>1990</v>
      </c>
      <c r="D2" s="0" t="s">
        <v>29</v>
      </c>
      <c r="E2" s="0" t="n">
        <v>2</v>
      </c>
      <c r="F2" s="0" t="n">
        <v>3</v>
      </c>
      <c r="H2" s="0" t="n">
        <v>2</v>
      </c>
      <c r="I2" s="0" t="n">
        <v>3.5</v>
      </c>
      <c r="K2" s="0" t="n">
        <v>2</v>
      </c>
      <c r="L2" s="0" t="n">
        <v>2</v>
      </c>
      <c r="M2" s="0" t="n">
        <v>2</v>
      </c>
      <c r="N2" s="0" t="n">
        <v>2</v>
      </c>
      <c r="O2" s="0" t="n">
        <v>2</v>
      </c>
      <c r="P2" s="0" t="n">
        <v>1</v>
      </c>
      <c r="Q2" s="0" t="n">
        <v>2.5</v>
      </c>
      <c r="R2" s="0" t="n">
        <v>1</v>
      </c>
      <c r="S2" s="0" t="n">
        <v>3.5</v>
      </c>
      <c r="T2" s="0" t="n">
        <v>3</v>
      </c>
      <c r="U2" s="0" t="n">
        <v>1.5</v>
      </c>
    </row>
    <row r="3" customFormat="false" ht="12.8" hidden="false" customHeight="false" outlineLevel="0" collapsed="false">
      <c r="A3" s="0" t="n">
        <f aca="false">SUM(F3:AM3)</f>
        <v>28</v>
      </c>
      <c r="B3" s="0" t="n">
        <v>30</v>
      </c>
      <c r="C3" s="0" t="n">
        <f aca="false">C2+1</f>
        <v>1991</v>
      </c>
      <c r="D3" s="0" t="s">
        <v>29</v>
      </c>
      <c r="E3" s="0" t="n">
        <v>1</v>
      </c>
      <c r="F3" s="0" t="n">
        <v>1.5</v>
      </c>
      <c r="H3" s="0" t="n">
        <v>1</v>
      </c>
      <c r="I3" s="0" t="n">
        <v>1</v>
      </c>
      <c r="K3" s="0" t="n">
        <v>0.5</v>
      </c>
      <c r="L3" s="0" t="n">
        <v>1</v>
      </c>
      <c r="N3" s="0" t="n">
        <v>5.5</v>
      </c>
      <c r="P3" s="0" t="n">
        <v>2.5</v>
      </c>
      <c r="Q3" s="0" t="n">
        <v>4.5</v>
      </c>
      <c r="R3" s="0" t="n">
        <v>1.5</v>
      </c>
      <c r="S3" s="0" t="n">
        <v>3</v>
      </c>
      <c r="T3" s="0" t="n">
        <v>2.5</v>
      </c>
      <c r="U3" s="0" t="n">
        <v>0.5</v>
      </c>
      <c r="V3" s="0" t="n">
        <v>1</v>
      </c>
      <c r="W3" s="0" t="n">
        <v>1</v>
      </c>
      <c r="X3" s="0" t="n">
        <v>1</v>
      </c>
    </row>
    <row r="4" customFormat="false" ht="12.8" hidden="false" customHeight="false" outlineLevel="0" collapsed="false">
      <c r="A4" s="0" t="n">
        <f aca="false">SUM(F4:AM4)</f>
        <v>32.5</v>
      </c>
      <c r="B4" s="0" t="n">
        <v>34</v>
      </c>
      <c r="C4" s="0" t="n">
        <f aca="false">C3+1</f>
        <v>1992</v>
      </c>
      <c r="D4" s="0" t="s">
        <v>29</v>
      </c>
      <c r="E4" s="0" t="n">
        <v>0.5</v>
      </c>
      <c r="F4" s="0" t="n">
        <v>5</v>
      </c>
      <c r="I4" s="0" t="n">
        <v>4</v>
      </c>
      <c r="K4" s="0" t="n">
        <v>1.7</v>
      </c>
      <c r="L4" s="0" t="n">
        <v>2.2</v>
      </c>
      <c r="M4" s="0" t="n">
        <v>1</v>
      </c>
      <c r="N4" s="0" t="n">
        <v>0.3</v>
      </c>
      <c r="O4" s="0" t="n">
        <v>1</v>
      </c>
      <c r="P4" s="0" t="n">
        <v>1</v>
      </c>
      <c r="Q4" s="0" t="n">
        <v>4</v>
      </c>
      <c r="R4" s="0" t="n">
        <v>2</v>
      </c>
      <c r="S4" s="0" t="n">
        <v>3</v>
      </c>
      <c r="T4" s="0" t="n">
        <v>2</v>
      </c>
      <c r="U4" s="0" t="n">
        <v>1</v>
      </c>
      <c r="W4" s="0" t="n">
        <v>2</v>
      </c>
      <c r="X4" s="0" t="n">
        <v>0.3</v>
      </c>
      <c r="Y4" s="0" t="n">
        <v>1</v>
      </c>
      <c r="Z4" s="0" t="n">
        <v>0.5</v>
      </c>
      <c r="AA4" s="0" t="n">
        <v>0.5</v>
      </c>
    </row>
    <row r="5" customFormat="false" ht="12.8" hidden="false" customHeight="false" outlineLevel="0" collapsed="false">
      <c r="A5" s="0" t="n">
        <f aca="false">SUM(F5:AM5)</f>
        <v>32.5</v>
      </c>
      <c r="B5" s="0" t="n">
        <v>35</v>
      </c>
      <c r="C5" s="0" t="n">
        <f aca="false">C4+1</f>
        <v>1993</v>
      </c>
      <c r="D5" s="0" t="s">
        <v>29</v>
      </c>
      <c r="E5" s="0" t="n">
        <v>1.5</v>
      </c>
      <c r="F5" s="0" t="n">
        <v>5</v>
      </c>
      <c r="H5" s="0" t="n">
        <v>1</v>
      </c>
      <c r="I5" s="0" t="n">
        <v>2</v>
      </c>
      <c r="K5" s="0" t="n">
        <v>0.2</v>
      </c>
      <c r="L5" s="0" t="n">
        <v>7</v>
      </c>
      <c r="N5" s="0" t="n">
        <v>1.5</v>
      </c>
      <c r="O5" s="0" t="n">
        <v>0.5</v>
      </c>
      <c r="P5" s="0" t="n">
        <v>5</v>
      </c>
      <c r="Q5" s="0" t="n">
        <v>3.5</v>
      </c>
      <c r="R5" s="0" t="n">
        <v>1.5</v>
      </c>
      <c r="S5" s="0" t="n">
        <v>0.3</v>
      </c>
      <c r="T5" s="0" t="n">
        <v>3</v>
      </c>
      <c r="Z5" s="0" t="n">
        <v>1</v>
      </c>
      <c r="AA5" s="0" t="n">
        <v>1</v>
      </c>
    </row>
    <row r="6" customFormat="false" ht="12.8" hidden="false" customHeight="false" outlineLevel="0" collapsed="false">
      <c r="A6" s="0" t="n">
        <f aca="false">SUM(F6:AM6)</f>
        <v>31.2</v>
      </c>
      <c r="B6" s="0" t="n">
        <v>34</v>
      </c>
      <c r="C6" s="0" t="n">
        <f aca="false">C5+1</f>
        <v>1994</v>
      </c>
      <c r="D6" s="0" t="s">
        <v>29</v>
      </c>
      <c r="E6" s="0" t="n">
        <v>0.8</v>
      </c>
      <c r="F6" s="0" t="n">
        <v>2.5</v>
      </c>
      <c r="I6" s="0" t="n">
        <v>6.2</v>
      </c>
      <c r="L6" s="0" t="n">
        <v>2</v>
      </c>
      <c r="N6" s="0" t="n">
        <v>1</v>
      </c>
      <c r="O6" s="0" t="n">
        <v>5</v>
      </c>
      <c r="P6" s="0" t="n">
        <v>3</v>
      </c>
      <c r="Q6" s="0" t="n">
        <v>5</v>
      </c>
      <c r="S6" s="0" t="n">
        <v>1.5</v>
      </c>
      <c r="T6" s="0" t="n">
        <v>2</v>
      </c>
      <c r="U6" s="0" t="n">
        <v>3</v>
      </c>
    </row>
    <row r="7" customFormat="false" ht="12.8" hidden="false" customHeight="false" outlineLevel="0" collapsed="false">
      <c r="A7" s="0" t="n">
        <f aca="false">SUM(F7:AM7)</f>
        <v>30.5</v>
      </c>
      <c r="B7" s="0" t="n">
        <v>35</v>
      </c>
      <c r="C7" s="0" t="n">
        <f aca="false">C6+1</f>
        <v>1995</v>
      </c>
      <c r="D7" s="0" t="s">
        <v>29</v>
      </c>
      <c r="F7" s="0" t="n">
        <v>4</v>
      </c>
      <c r="I7" s="0" t="n">
        <v>2.5</v>
      </c>
      <c r="K7" s="0" t="n">
        <v>2</v>
      </c>
      <c r="M7" s="0" t="n">
        <v>0.5</v>
      </c>
      <c r="N7" s="0" t="n">
        <v>2.5</v>
      </c>
      <c r="O7" s="0" t="n">
        <v>3</v>
      </c>
      <c r="P7" s="0" t="n">
        <v>1</v>
      </c>
      <c r="Q7" s="0" t="n">
        <v>2.5</v>
      </c>
      <c r="R7" s="0" t="n">
        <v>1</v>
      </c>
      <c r="S7" s="0" t="n">
        <v>3.5</v>
      </c>
      <c r="T7" s="0" t="n">
        <v>2</v>
      </c>
      <c r="U7" s="0" t="n">
        <v>1.5</v>
      </c>
      <c r="W7" s="0" t="n">
        <v>3</v>
      </c>
      <c r="Z7" s="0" t="n">
        <v>0.5</v>
      </c>
      <c r="AA7" s="0" t="n">
        <v>1</v>
      </c>
    </row>
    <row r="8" customFormat="false" ht="12.8" hidden="false" customHeight="false" outlineLevel="0" collapsed="false">
      <c r="A8" s="0" t="n">
        <f aca="false">SUM(F8:AM8)</f>
        <v>30.5</v>
      </c>
      <c r="B8" s="0" t="n">
        <v>54</v>
      </c>
      <c r="C8" s="0" t="n">
        <f aca="false">C7+1</f>
        <v>1996</v>
      </c>
      <c r="D8" s="0" t="s">
        <v>29</v>
      </c>
      <c r="E8" s="0" t="n">
        <v>0.5</v>
      </c>
      <c r="F8" s="0" t="n">
        <v>3.8</v>
      </c>
      <c r="I8" s="0" t="n">
        <v>4</v>
      </c>
      <c r="L8" s="0" t="n">
        <v>2.5</v>
      </c>
      <c r="M8" s="0" t="n">
        <v>1</v>
      </c>
      <c r="N8" s="0" t="n">
        <v>1</v>
      </c>
      <c r="O8" s="0" t="n">
        <v>2.2</v>
      </c>
      <c r="P8" s="0" t="n">
        <v>1.2</v>
      </c>
      <c r="Q8" s="0" t="n">
        <v>5</v>
      </c>
      <c r="R8" s="0" t="n">
        <v>1</v>
      </c>
      <c r="S8" s="0" t="n">
        <v>1</v>
      </c>
      <c r="T8" s="0" t="n">
        <v>3</v>
      </c>
      <c r="U8" s="0" t="n">
        <v>3</v>
      </c>
      <c r="W8" s="0" t="n">
        <v>0.3</v>
      </c>
      <c r="Z8" s="0" t="n">
        <v>1.5</v>
      </c>
    </row>
    <row r="9" customFormat="false" ht="12.8" hidden="false" customHeight="false" outlineLevel="0" collapsed="false">
      <c r="A9" s="0" t="n">
        <f aca="false">SUM(F9:AM9)</f>
        <v>29.8</v>
      </c>
      <c r="B9" s="0" t="n">
        <v>30</v>
      </c>
      <c r="C9" s="0" t="n">
        <f aca="false">C8+1</f>
        <v>1997</v>
      </c>
      <c r="D9" s="0" t="s">
        <v>29</v>
      </c>
      <c r="E9" s="0" t="n">
        <v>1.3</v>
      </c>
      <c r="F9" s="0" t="n">
        <v>2.5</v>
      </c>
      <c r="H9" s="0" t="n">
        <v>0.5</v>
      </c>
      <c r="I9" s="0" t="n">
        <v>4</v>
      </c>
      <c r="K9" s="0" t="n">
        <v>0.7</v>
      </c>
      <c r="L9" s="0" t="n">
        <v>4.2</v>
      </c>
      <c r="N9" s="0" t="n">
        <v>1.4</v>
      </c>
      <c r="O9" s="0" t="n">
        <v>1</v>
      </c>
      <c r="P9" s="0" t="n">
        <v>0.5</v>
      </c>
      <c r="Q9" s="0" t="n">
        <v>5.5</v>
      </c>
      <c r="R9" s="0" t="n">
        <v>1</v>
      </c>
      <c r="S9" s="0" t="n">
        <v>1</v>
      </c>
      <c r="T9" s="0" t="n">
        <v>1.5</v>
      </c>
      <c r="U9" s="0" t="n">
        <v>4.5</v>
      </c>
      <c r="Z9" s="0" t="n">
        <v>0.5</v>
      </c>
      <c r="AB9" s="0" t="n">
        <v>1</v>
      </c>
    </row>
    <row r="10" customFormat="false" ht="12.8" hidden="false" customHeight="false" outlineLevel="0" collapsed="false">
      <c r="A10" s="0" t="n">
        <f aca="false">SUM(F10:AM10)</f>
        <v>42.2</v>
      </c>
      <c r="B10" s="0" t="n">
        <v>46</v>
      </c>
      <c r="C10" s="0" t="n">
        <f aca="false">C9+1</f>
        <v>1998</v>
      </c>
      <c r="D10" s="0" t="s">
        <v>29</v>
      </c>
      <c r="E10" s="0" t="n">
        <v>0.8</v>
      </c>
      <c r="F10" s="0" t="n">
        <v>3.3</v>
      </c>
      <c r="H10" s="0" t="n">
        <v>1</v>
      </c>
      <c r="I10" s="0" t="n">
        <v>3.3</v>
      </c>
      <c r="K10" s="0" t="n">
        <v>1</v>
      </c>
      <c r="L10" s="0" t="n">
        <v>6</v>
      </c>
      <c r="N10" s="0" t="n">
        <v>1</v>
      </c>
      <c r="O10" s="0" t="n">
        <v>5</v>
      </c>
      <c r="P10" s="0" t="n">
        <v>1</v>
      </c>
      <c r="Q10" s="0" t="n">
        <v>6.5</v>
      </c>
      <c r="R10" s="0" t="n">
        <v>0.5</v>
      </c>
      <c r="S10" s="0" t="n">
        <v>1.7</v>
      </c>
      <c r="T10" s="0" t="n">
        <v>2</v>
      </c>
      <c r="U10" s="0" t="n">
        <v>5</v>
      </c>
      <c r="Z10" s="0" t="n">
        <v>0.5</v>
      </c>
      <c r="AA10" s="0" t="n">
        <v>0.5</v>
      </c>
      <c r="AB10" s="0" t="n">
        <v>1.4</v>
      </c>
      <c r="AC10" s="0" t="n">
        <v>1.5</v>
      </c>
      <c r="AD10" s="0" t="n">
        <v>1</v>
      </c>
    </row>
    <row r="11" customFormat="false" ht="12.8" hidden="false" customHeight="false" outlineLevel="0" collapsed="false">
      <c r="A11" s="0" t="n">
        <f aca="false">SUM(F11:AM11)</f>
        <v>27.5</v>
      </c>
      <c r="B11" s="0" t="n">
        <v>40</v>
      </c>
      <c r="C11" s="0" t="n">
        <f aca="false">C10+1</f>
        <v>1999</v>
      </c>
      <c r="D11" s="0" t="s">
        <v>29</v>
      </c>
      <c r="E11" s="0" t="n">
        <v>0.5</v>
      </c>
      <c r="F11" s="0" t="n">
        <v>1</v>
      </c>
      <c r="I11" s="0" t="n">
        <v>3.8</v>
      </c>
      <c r="K11" s="0" t="n">
        <v>0.5</v>
      </c>
      <c r="L11" s="0" t="n">
        <v>1</v>
      </c>
      <c r="M11" s="0" t="n">
        <v>1</v>
      </c>
      <c r="O11" s="0" t="n">
        <v>1</v>
      </c>
      <c r="P11" s="0" t="n">
        <v>0.5</v>
      </c>
      <c r="Q11" s="0" t="n">
        <v>3.2</v>
      </c>
      <c r="R11" s="0" t="n">
        <v>1.5</v>
      </c>
      <c r="S11" s="0" t="n">
        <v>1.5</v>
      </c>
      <c r="T11" s="0" t="n">
        <v>1.5</v>
      </c>
      <c r="U11" s="0" t="n">
        <v>7</v>
      </c>
      <c r="V11" s="0" t="n">
        <v>1</v>
      </c>
      <c r="Z11" s="0" t="n">
        <v>0.5</v>
      </c>
      <c r="AA11" s="0" t="n">
        <v>1.5</v>
      </c>
      <c r="AB11" s="0" t="n">
        <v>1</v>
      </c>
      <c r="AC11" s="0" t="s">
        <v>30</v>
      </c>
    </row>
    <row r="12" customFormat="false" ht="12.8" hidden="false" customHeight="false" outlineLevel="0" collapsed="false">
      <c r="A12" s="0" t="n">
        <f aca="false">SUM(F12:AM12)</f>
        <v>28.7</v>
      </c>
      <c r="B12" s="0" t="n">
        <v>30</v>
      </c>
      <c r="C12" s="0" t="n">
        <f aca="false">C11+1</f>
        <v>2000</v>
      </c>
      <c r="D12" s="0" t="s">
        <v>29</v>
      </c>
      <c r="E12" s="0" t="n">
        <v>0.3</v>
      </c>
      <c r="F12" s="0" t="n">
        <v>0.7</v>
      </c>
      <c r="I12" s="0" t="n">
        <v>3.5</v>
      </c>
      <c r="L12" s="0" t="n">
        <v>3.5</v>
      </c>
      <c r="N12" s="0" t="n">
        <v>1</v>
      </c>
      <c r="O12" s="0" t="n">
        <v>1.2</v>
      </c>
      <c r="P12" s="0" t="n">
        <v>1</v>
      </c>
      <c r="Q12" s="0" t="n">
        <v>4.3</v>
      </c>
      <c r="R12" s="0" t="n">
        <v>1.2</v>
      </c>
      <c r="S12" s="0" t="n">
        <v>1.3</v>
      </c>
      <c r="T12" s="0" t="n">
        <v>1</v>
      </c>
      <c r="U12" s="0" t="n">
        <v>6.2</v>
      </c>
      <c r="W12" s="0" t="n">
        <v>1</v>
      </c>
      <c r="Z12" s="0" t="n">
        <v>1</v>
      </c>
      <c r="AA12" s="0" t="n">
        <v>1</v>
      </c>
      <c r="AC12" s="0" t="n">
        <v>0.5</v>
      </c>
      <c r="AD12" s="0" t="n">
        <v>0.3</v>
      </c>
    </row>
    <row r="13" customFormat="false" ht="12.8" hidden="false" customHeight="false" outlineLevel="0" collapsed="false">
      <c r="A13" s="0" t="n">
        <f aca="false">SUM(F13:AM13)</f>
        <v>29</v>
      </c>
      <c r="B13" s="0" t="n">
        <v>33</v>
      </c>
      <c r="C13" s="0" t="n">
        <f aca="false">C12+1</f>
        <v>2001</v>
      </c>
      <c r="D13" s="0" t="s">
        <v>29</v>
      </c>
      <c r="F13" s="0" t="n">
        <v>0.5</v>
      </c>
      <c r="I13" s="0" t="n">
        <v>2.4</v>
      </c>
      <c r="O13" s="0" t="n">
        <v>1</v>
      </c>
      <c r="Q13" s="0" t="n">
        <v>3.3</v>
      </c>
      <c r="R13" s="0" t="n">
        <v>0.5</v>
      </c>
      <c r="S13" s="0" t="n">
        <v>1</v>
      </c>
      <c r="U13" s="0" t="n">
        <v>8.3</v>
      </c>
      <c r="V13" s="0" t="n">
        <v>1</v>
      </c>
      <c r="W13" s="0" t="n">
        <v>2</v>
      </c>
      <c r="Z13" s="0" t="n">
        <v>2</v>
      </c>
      <c r="AA13" s="0" t="n">
        <v>3</v>
      </c>
      <c r="AC13" s="0" t="n">
        <v>1</v>
      </c>
      <c r="AD13" s="0" t="n">
        <v>3</v>
      </c>
    </row>
    <row r="14" customFormat="false" ht="12.8" hidden="false" customHeight="false" outlineLevel="0" collapsed="false">
      <c r="A14" s="0" t="n">
        <f aca="false">SUM(F14:AM14)</f>
        <v>29</v>
      </c>
      <c r="B14" s="0" t="n">
        <v>31</v>
      </c>
      <c r="C14" s="0" t="n">
        <f aca="false">C13+1</f>
        <v>2002</v>
      </c>
      <c r="D14" s="0" t="s">
        <v>29</v>
      </c>
      <c r="F14" s="0" t="n">
        <v>2.5</v>
      </c>
      <c r="I14" s="0" t="n">
        <v>0.5</v>
      </c>
      <c r="K14" s="0" t="n">
        <v>1</v>
      </c>
      <c r="L14" s="0" t="n">
        <v>0.5</v>
      </c>
      <c r="O14" s="0" t="n">
        <v>3.5</v>
      </c>
      <c r="Q14" s="0" t="n">
        <v>6</v>
      </c>
      <c r="R14" s="0" t="n">
        <v>1.5</v>
      </c>
      <c r="S14" s="0" t="n">
        <v>1</v>
      </c>
      <c r="T14" s="0" t="n">
        <v>1</v>
      </c>
      <c r="U14" s="0" t="n">
        <v>2.7</v>
      </c>
      <c r="W14" s="0" t="n">
        <v>0.8</v>
      </c>
      <c r="Z14" s="0" t="n">
        <v>1</v>
      </c>
      <c r="AA14" s="0" t="n">
        <v>1.5</v>
      </c>
      <c r="AB14" s="0" t="n">
        <v>1.5</v>
      </c>
      <c r="AD14" s="0" t="n">
        <v>3</v>
      </c>
      <c r="AE14" s="0" t="n">
        <v>1</v>
      </c>
    </row>
    <row r="15" customFormat="false" ht="12.8" hidden="false" customHeight="false" outlineLevel="0" collapsed="false">
      <c r="A15" s="0" t="n">
        <f aca="false">SUM(F15:AM15)</f>
        <v>36.6</v>
      </c>
      <c r="B15" s="0" t="n">
        <v>42</v>
      </c>
      <c r="C15" s="0" t="n">
        <f aca="false">C14+1</f>
        <v>2003</v>
      </c>
      <c r="D15" s="0" t="s">
        <v>29</v>
      </c>
      <c r="E15" s="0" t="n">
        <v>2.4</v>
      </c>
      <c r="F15" s="0" t="n">
        <v>2.9</v>
      </c>
      <c r="I15" s="0" t="n">
        <v>2.9</v>
      </c>
      <c r="L15" s="0" t="n">
        <v>2</v>
      </c>
      <c r="N15" s="0" t="n">
        <v>1</v>
      </c>
      <c r="O15" s="0" t="n">
        <v>1.7</v>
      </c>
      <c r="P15" s="0" t="n">
        <v>0.8</v>
      </c>
      <c r="Q15" s="0" t="n">
        <v>2.2</v>
      </c>
      <c r="R15" s="0" t="n">
        <v>0.4</v>
      </c>
      <c r="S15" s="0" t="n">
        <v>0.5</v>
      </c>
      <c r="T15" s="0" t="n">
        <v>2.5</v>
      </c>
      <c r="U15" s="0" t="n">
        <v>6.6</v>
      </c>
      <c r="W15" s="0" t="n">
        <v>0.5</v>
      </c>
      <c r="AA15" s="0" t="n">
        <v>3</v>
      </c>
      <c r="AB15" s="0" t="n">
        <v>1</v>
      </c>
      <c r="AC15" s="0" t="n">
        <v>1.7</v>
      </c>
      <c r="AD15" s="0" t="n">
        <v>3.5</v>
      </c>
      <c r="AE15" s="0" t="n">
        <v>3.4</v>
      </c>
    </row>
    <row r="16" customFormat="false" ht="12.8" hidden="false" customHeight="false" outlineLevel="0" collapsed="false">
      <c r="A16" s="0" t="n">
        <f aca="false">SUM(F16:AM16)</f>
        <v>40.5</v>
      </c>
      <c r="B16" s="0" t="n">
        <v>48</v>
      </c>
      <c r="C16" s="0" t="n">
        <f aca="false">C15+1</f>
        <v>2004</v>
      </c>
      <c r="D16" s="0" t="s">
        <v>29</v>
      </c>
      <c r="E16" s="0" t="n">
        <v>1.5</v>
      </c>
      <c r="F16" s="0" t="n">
        <v>0.5</v>
      </c>
      <c r="I16" s="0" t="n">
        <v>1</v>
      </c>
      <c r="K16" s="0" t="n">
        <v>1</v>
      </c>
      <c r="L16" s="0" t="n">
        <v>2.5</v>
      </c>
      <c r="N16" s="0" t="n">
        <v>3</v>
      </c>
      <c r="O16" s="0" t="n">
        <v>3.1</v>
      </c>
      <c r="P16" s="0" t="n">
        <v>0.7</v>
      </c>
      <c r="Q16" s="0" t="n">
        <v>2</v>
      </c>
      <c r="S16" s="0" t="n">
        <v>1.3</v>
      </c>
      <c r="T16" s="0" t="n">
        <v>1.3</v>
      </c>
      <c r="U16" s="0" t="n">
        <v>7.9</v>
      </c>
      <c r="W16" s="0" t="n">
        <v>0.8</v>
      </c>
      <c r="Z16" s="0" t="n">
        <v>0.3</v>
      </c>
      <c r="AA16" s="0" t="n">
        <v>2</v>
      </c>
      <c r="AC16" s="0" t="n">
        <v>3.4</v>
      </c>
      <c r="AD16" s="0" t="n">
        <v>3.4</v>
      </c>
      <c r="AE16" s="0" t="n">
        <v>5.3</v>
      </c>
      <c r="AF16" s="0" t="n">
        <v>1</v>
      </c>
    </row>
    <row r="17" customFormat="false" ht="12.8" hidden="false" customHeight="false" outlineLevel="0" collapsed="false">
      <c r="A17" s="0" t="n">
        <f aca="false">SUM(F17:AM17)</f>
        <v>36.4</v>
      </c>
      <c r="B17" s="0" t="n">
        <v>39</v>
      </c>
      <c r="C17" s="0" t="n">
        <f aca="false">C16+1</f>
        <v>2005</v>
      </c>
      <c r="D17" s="0" t="s">
        <v>29</v>
      </c>
      <c r="F17" s="0" t="n">
        <v>0.3</v>
      </c>
      <c r="I17" s="0" t="n">
        <v>3.2</v>
      </c>
      <c r="L17" s="0" t="n">
        <v>1.3</v>
      </c>
      <c r="N17" s="0" t="n">
        <v>3.4</v>
      </c>
      <c r="O17" s="0" t="n">
        <v>1.5</v>
      </c>
      <c r="Q17" s="0" t="n">
        <v>2.2</v>
      </c>
      <c r="S17" s="0" t="n">
        <v>2.2</v>
      </c>
      <c r="T17" s="0" t="n">
        <v>1.8</v>
      </c>
      <c r="U17" s="0" t="n">
        <v>6</v>
      </c>
      <c r="W17" s="0" t="n">
        <v>0.7</v>
      </c>
      <c r="Z17" s="0" t="n">
        <v>1.2</v>
      </c>
      <c r="AA17" s="0" t="n">
        <v>3</v>
      </c>
      <c r="AC17" s="0" t="n">
        <v>1.6</v>
      </c>
      <c r="AD17" s="0" t="n">
        <v>4.7</v>
      </c>
      <c r="AE17" s="0" t="n">
        <v>3.3</v>
      </c>
    </row>
    <row r="18" customFormat="false" ht="12.8" hidden="false" customHeight="false" outlineLevel="0" collapsed="false">
      <c r="A18" s="0" t="n">
        <f aca="false">SUM(F18:AM18)</f>
        <v>40.3</v>
      </c>
      <c r="B18" s="0" t="n">
        <v>45</v>
      </c>
      <c r="C18" s="0" t="n">
        <f aca="false">C17+1</f>
        <v>2006</v>
      </c>
      <c r="D18" s="0" t="s">
        <v>29</v>
      </c>
      <c r="E18" s="0" t="n">
        <v>1.7</v>
      </c>
      <c r="F18" s="0" t="n">
        <v>3.8</v>
      </c>
      <c r="I18" s="0" t="n">
        <v>1</v>
      </c>
      <c r="K18" s="0" t="n">
        <v>1</v>
      </c>
      <c r="L18" s="0" t="n">
        <v>0.5</v>
      </c>
      <c r="N18" s="0" t="n">
        <v>4.8</v>
      </c>
      <c r="O18" s="0" t="n">
        <v>2.5</v>
      </c>
      <c r="P18" s="0" t="n">
        <v>1.5</v>
      </c>
      <c r="Q18" s="0" t="n">
        <v>1.2</v>
      </c>
      <c r="R18" s="0" t="n">
        <v>2</v>
      </c>
      <c r="S18" s="0" t="n">
        <v>1.8</v>
      </c>
      <c r="T18" s="0" t="n">
        <v>1.5</v>
      </c>
      <c r="U18" s="0" t="n">
        <v>3.7</v>
      </c>
      <c r="AA18" s="0" t="n">
        <v>4</v>
      </c>
      <c r="AC18" s="0" t="n">
        <v>1</v>
      </c>
      <c r="AD18" s="0" t="n">
        <v>3</v>
      </c>
      <c r="AE18" s="0" t="n">
        <v>6</v>
      </c>
      <c r="AF18" s="0" t="n">
        <v>1</v>
      </c>
    </row>
    <row r="19" customFormat="false" ht="12.8" hidden="false" customHeight="false" outlineLevel="0" collapsed="false">
      <c r="A19" s="0" t="n">
        <f aca="false">SUM(F19:AM19)</f>
        <v>39</v>
      </c>
      <c r="B19" s="0" t="n">
        <v>46</v>
      </c>
      <c r="C19" s="0" t="n">
        <f aca="false">C18+1</f>
        <v>2007</v>
      </c>
      <c r="D19" s="0" t="s">
        <v>29</v>
      </c>
      <c r="F19" s="0" t="n">
        <v>2.3</v>
      </c>
      <c r="I19" s="0" t="n">
        <v>1.5</v>
      </c>
      <c r="K19" s="0" t="n">
        <v>1.8</v>
      </c>
      <c r="L19" s="0" t="n">
        <v>0.8</v>
      </c>
      <c r="N19" s="0" t="n">
        <v>2.7</v>
      </c>
      <c r="Q19" s="0" t="n">
        <v>2.5</v>
      </c>
      <c r="R19" s="0" t="n">
        <v>0.8</v>
      </c>
      <c r="S19" s="0" t="n">
        <v>1.7</v>
      </c>
      <c r="T19" s="0" t="n">
        <v>4.2</v>
      </c>
      <c r="U19" s="0" t="n">
        <v>3.2</v>
      </c>
      <c r="W19" s="0" t="n">
        <v>0.3</v>
      </c>
      <c r="Z19" s="0" t="n">
        <v>0.2</v>
      </c>
      <c r="AA19" s="0" t="n">
        <v>3.5</v>
      </c>
      <c r="AC19" s="0" t="n">
        <v>1</v>
      </c>
      <c r="AD19" s="0" t="n">
        <v>1.5</v>
      </c>
      <c r="AE19" s="0" t="n">
        <v>8.7</v>
      </c>
      <c r="AF19" s="0" t="n">
        <v>0.3</v>
      </c>
      <c r="AG19" s="0" t="n">
        <v>1</v>
      </c>
      <c r="AH19" s="0" t="n">
        <v>1</v>
      </c>
    </row>
    <row r="20" customFormat="false" ht="12.8" hidden="false" customHeight="false" outlineLevel="0" collapsed="false">
      <c r="A20" s="0" t="n">
        <f aca="false">SUM(F20:AM20)</f>
        <v>42.6</v>
      </c>
      <c r="B20" s="0" t="n">
        <v>47</v>
      </c>
      <c r="C20" s="0" t="n">
        <f aca="false">C19+1</f>
        <v>2008</v>
      </c>
      <c r="D20" s="0" t="s">
        <v>29</v>
      </c>
      <c r="E20" s="0" t="n">
        <v>0.4</v>
      </c>
      <c r="F20" s="0" t="n">
        <v>4</v>
      </c>
      <c r="I20" s="0" t="n">
        <v>0.5</v>
      </c>
      <c r="L20" s="0" t="n">
        <v>3</v>
      </c>
      <c r="N20" s="0" t="n">
        <v>0.5</v>
      </c>
      <c r="O20" s="0" t="n">
        <v>2.6</v>
      </c>
      <c r="P20" s="0" t="n">
        <v>1</v>
      </c>
      <c r="Q20" s="0" t="n">
        <v>3.8</v>
      </c>
      <c r="R20" s="0" t="n">
        <v>0.5</v>
      </c>
      <c r="S20" s="0" t="n">
        <v>2.1</v>
      </c>
      <c r="T20" s="0" t="n">
        <v>1.5</v>
      </c>
      <c r="U20" s="0" t="n">
        <v>0.5</v>
      </c>
      <c r="W20" s="0" t="n">
        <v>1.2</v>
      </c>
      <c r="Z20" s="0" t="n">
        <v>3.4</v>
      </c>
      <c r="AA20" s="0" t="n">
        <v>5.5</v>
      </c>
      <c r="AB20" s="0" t="n">
        <v>0.5</v>
      </c>
      <c r="AC20" s="0" t="n">
        <v>0.9</v>
      </c>
      <c r="AD20" s="0" t="n">
        <v>3.7</v>
      </c>
      <c r="AE20" s="0" t="n">
        <v>6.5</v>
      </c>
      <c r="AF20" s="0" t="n">
        <v>0.5</v>
      </c>
      <c r="AH20" s="0" t="n">
        <v>0.4</v>
      </c>
    </row>
    <row r="21" customFormat="false" ht="12.8" hidden="false" customHeight="false" outlineLevel="0" collapsed="false">
      <c r="A21" s="0" t="n">
        <f aca="false">SUM(F21:AM21)</f>
        <v>43.2</v>
      </c>
      <c r="B21" s="0" t="n">
        <v>46</v>
      </c>
      <c r="C21" s="0" t="n">
        <f aca="false">C20+1</f>
        <v>2009</v>
      </c>
      <c r="D21" s="0" t="s">
        <v>29</v>
      </c>
      <c r="F21" s="0" t="n">
        <v>5.7</v>
      </c>
      <c r="I21" s="0" t="n">
        <v>2.2</v>
      </c>
      <c r="L21" s="0" t="n">
        <v>2</v>
      </c>
      <c r="N21" s="0" t="n">
        <v>1.5</v>
      </c>
      <c r="O21" s="0" t="n">
        <v>3.8</v>
      </c>
      <c r="Q21" s="0" t="n">
        <v>1.3</v>
      </c>
      <c r="R21" s="0" t="n">
        <v>1</v>
      </c>
      <c r="S21" s="0" t="n">
        <v>1.2</v>
      </c>
      <c r="T21" s="0" t="n">
        <v>2.5</v>
      </c>
      <c r="U21" s="0" t="n">
        <v>0.8</v>
      </c>
      <c r="W21" s="0" t="n">
        <v>0.3</v>
      </c>
      <c r="X21" s="0" t="n">
        <v>0.2</v>
      </c>
      <c r="Z21" s="0" t="n">
        <v>1</v>
      </c>
      <c r="AA21" s="0" t="n">
        <v>8</v>
      </c>
      <c r="AC21" s="0" t="n">
        <v>1.7</v>
      </c>
      <c r="AD21" s="0" t="n">
        <v>3.4</v>
      </c>
      <c r="AE21" s="0" t="n">
        <v>5.6</v>
      </c>
      <c r="AG21" s="0" t="n">
        <v>1</v>
      </c>
    </row>
    <row r="22" customFormat="false" ht="12.8" hidden="false" customHeight="false" outlineLevel="0" collapsed="false">
      <c r="A22" s="0" t="n">
        <f aca="false">SUM(F22:AM22)</f>
        <v>36</v>
      </c>
      <c r="B22" s="0" t="n">
        <v>38</v>
      </c>
      <c r="C22" s="0" t="n">
        <f aca="false">C21+1</f>
        <v>2010</v>
      </c>
      <c r="D22" s="0" t="s">
        <v>29</v>
      </c>
      <c r="F22" s="0" t="n">
        <v>0.9</v>
      </c>
      <c r="I22" s="0" t="n">
        <v>3.4</v>
      </c>
      <c r="K22" s="0" t="n">
        <v>0.5</v>
      </c>
      <c r="L22" s="0" t="n">
        <v>1.6</v>
      </c>
      <c r="O22" s="0" t="n">
        <v>1</v>
      </c>
      <c r="P22" s="0" t="n">
        <v>1.2</v>
      </c>
      <c r="Q22" s="0" t="n">
        <v>1</v>
      </c>
      <c r="R22" s="0" t="n">
        <v>1.3</v>
      </c>
      <c r="S22" s="0" t="n">
        <v>1.8</v>
      </c>
      <c r="T22" s="0" t="n">
        <v>0.5</v>
      </c>
      <c r="U22" s="0" t="n">
        <v>2.6</v>
      </c>
      <c r="W22" s="0" t="n">
        <v>0.3</v>
      </c>
      <c r="Z22" s="0" t="n">
        <v>1.8</v>
      </c>
      <c r="AA22" s="0" t="n">
        <v>7.5</v>
      </c>
      <c r="AB22" s="0" t="n">
        <v>0.8</v>
      </c>
      <c r="AC22" s="0" t="n">
        <v>0.8</v>
      </c>
      <c r="AD22" s="0" t="n">
        <v>1.1</v>
      </c>
      <c r="AE22" s="0" t="n">
        <v>6.5</v>
      </c>
      <c r="AG22" s="0" t="n">
        <v>1.4</v>
      </c>
    </row>
    <row r="23" customFormat="false" ht="12.8" hidden="false" customHeight="false" outlineLevel="0" collapsed="false">
      <c r="A23" s="0" t="n">
        <f aca="false">SUM(F23:AM23)</f>
        <v>30.5</v>
      </c>
      <c r="B23" s="0" t="n">
        <v>35</v>
      </c>
      <c r="C23" s="0" t="n">
        <f aca="false">C22+1</f>
        <v>2011</v>
      </c>
      <c r="D23" s="0" t="s">
        <v>29</v>
      </c>
      <c r="E23" s="0" t="n">
        <v>2.5</v>
      </c>
      <c r="F23" s="0" t="n">
        <v>4.3</v>
      </c>
      <c r="I23" s="0" t="n">
        <v>0.2</v>
      </c>
      <c r="L23" s="0" t="n">
        <v>0.5</v>
      </c>
      <c r="O23" s="0" t="n">
        <v>2</v>
      </c>
      <c r="P23" s="0" t="n">
        <v>1.3</v>
      </c>
      <c r="Q23" s="0" t="n">
        <v>3.7</v>
      </c>
      <c r="R23" s="0" t="n">
        <v>0.2</v>
      </c>
      <c r="S23" s="0" t="n">
        <v>1</v>
      </c>
      <c r="U23" s="0" t="n">
        <v>1</v>
      </c>
      <c r="W23" s="0" t="n">
        <v>0.3</v>
      </c>
      <c r="AA23" s="0" t="n">
        <v>5.8</v>
      </c>
      <c r="AC23" s="0" t="n">
        <v>0.2</v>
      </c>
      <c r="AD23" s="0" t="n">
        <v>1.9</v>
      </c>
      <c r="AE23" s="0" t="n">
        <v>4.1</v>
      </c>
      <c r="AG23" s="0" t="n">
        <v>4</v>
      </c>
    </row>
    <row r="24" customFormat="false" ht="12.8" hidden="false" customHeight="false" outlineLevel="0" collapsed="false">
      <c r="A24" s="0" t="n">
        <f aca="false">SUM(F24:AM24)</f>
        <v>34.3</v>
      </c>
      <c r="B24" s="0" t="n">
        <v>37</v>
      </c>
      <c r="C24" s="0" t="n">
        <f aca="false">C23+1</f>
        <v>2012</v>
      </c>
      <c r="D24" s="0" t="s">
        <v>29</v>
      </c>
      <c r="F24" s="0" t="n">
        <v>3</v>
      </c>
      <c r="I24" s="0" t="n">
        <v>1.6</v>
      </c>
      <c r="K24" s="0" t="n">
        <v>1</v>
      </c>
      <c r="L24" s="0" t="n">
        <v>0.3</v>
      </c>
      <c r="N24" s="0" t="n">
        <v>0.4</v>
      </c>
      <c r="O24" s="0" t="n">
        <v>1</v>
      </c>
      <c r="P24" s="0" t="n">
        <v>3</v>
      </c>
      <c r="Q24" s="0" t="n">
        <v>2.4</v>
      </c>
      <c r="S24" s="0" t="n">
        <v>1</v>
      </c>
      <c r="T24" s="0" t="n">
        <v>0.2</v>
      </c>
      <c r="U24" s="0" t="n">
        <v>0.7</v>
      </c>
      <c r="W24" s="0" t="n">
        <v>1.5</v>
      </c>
      <c r="Z24" s="0" t="n">
        <v>2</v>
      </c>
      <c r="AA24" s="0" t="n">
        <v>6.6</v>
      </c>
      <c r="AB24" s="0" t="n">
        <v>0.7</v>
      </c>
      <c r="AD24" s="0" t="n">
        <v>0.6</v>
      </c>
      <c r="AE24" s="0" t="n">
        <v>5.6</v>
      </c>
      <c r="AF24" s="0" t="n">
        <v>1</v>
      </c>
      <c r="AH24" s="0" t="n">
        <v>1.7</v>
      </c>
    </row>
    <row r="25" customFormat="false" ht="12.8" hidden="false" customHeight="false" outlineLevel="0" collapsed="false">
      <c r="A25" s="0" t="n">
        <f aca="false">SUM(F25:AM25)</f>
        <v>34</v>
      </c>
      <c r="B25" s="0" t="n">
        <v>38</v>
      </c>
      <c r="C25" s="0" t="n">
        <f aca="false">C24+1</f>
        <v>2013</v>
      </c>
      <c r="D25" s="0" t="s">
        <v>29</v>
      </c>
      <c r="E25" s="0" t="n">
        <v>1</v>
      </c>
      <c r="F25" s="0" t="n">
        <v>3.5</v>
      </c>
      <c r="I25" s="0" t="n">
        <v>0.3</v>
      </c>
      <c r="K25" s="0" t="n">
        <v>1</v>
      </c>
      <c r="O25" s="0" t="n">
        <v>1.8</v>
      </c>
      <c r="Q25" s="0" t="n">
        <v>2.3</v>
      </c>
      <c r="S25" s="0" t="n">
        <v>1</v>
      </c>
      <c r="T25" s="0" t="n">
        <v>0.4</v>
      </c>
      <c r="U25" s="0" t="n">
        <v>0.8</v>
      </c>
      <c r="W25" s="0" t="n">
        <v>0.5</v>
      </c>
      <c r="Z25" s="0" t="n">
        <v>2.5</v>
      </c>
      <c r="AA25" s="0" t="n">
        <v>4.5</v>
      </c>
      <c r="AB25" s="0" t="n">
        <v>0.6</v>
      </c>
      <c r="AC25" s="0" t="n">
        <v>0.4</v>
      </c>
      <c r="AD25" s="0" t="n">
        <v>5</v>
      </c>
      <c r="AE25" s="0" t="n">
        <v>4.3</v>
      </c>
      <c r="AF25" s="0" t="n">
        <v>1.7</v>
      </c>
      <c r="AG25" s="0" t="n">
        <v>3</v>
      </c>
      <c r="AH25" s="0" t="n">
        <v>0.4</v>
      </c>
    </row>
    <row r="26" customFormat="false" ht="12.8" hidden="false" customHeight="false" outlineLevel="0" collapsed="false">
      <c r="B26" s="0" t="n">
        <f aca="false">SUM(B2:B25)</f>
        <v>927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46" min="4" style="0" width="4.86224489795918"/>
  </cols>
  <sheetData>
    <row r="1" customFormat="false" ht="12.8" hidden="false" customHeight="false" outlineLevel="0" collapsed="false">
      <c r="D1" s="0" t="s">
        <v>0</v>
      </c>
      <c r="E1" s="0" t="s">
        <v>8</v>
      </c>
      <c r="F1" s="0" t="s">
        <v>1</v>
      </c>
      <c r="G1" s="0" t="s">
        <v>3</v>
      </c>
      <c r="H1" s="0" t="s">
        <v>11</v>
      </c>
      <c r="I1" s="0" t="s">
        <v>10</v>
      </c>
      <c r="J1" s="0" t="s">
        <v>20</v>
      </c>
      <c r="K1" s="0" t="s">
        <v>14</v>
      </c>
      <c r="L1" s="0" t="s">
        <v>21</v>
      </c>
      <c r="M1" s="0" t="s">
        <v>4</v>
      </c>
      <c r="N1" s="0" t="s">
        <v>12</v>
      </c>
      <c r="O1" s="0" t="s">
        <v>24</v>
      </c>
      <c r="P1" s="0" t="s">
        <v>27</v>
      </c>
      <c r="Q1" s="0" t="s">
        <v>13</v>
      </c>
      <c r="R1" s="0" t="s">
        <v>16</v>
      </c>
      <c r="S1" s="0" t="s">
        <v>31</v>
      </c>
      <c r="T1" s="0" t="s">
        <v>23</v>
      </c>
      <c r="U1" s="0" t="s">
        <v>5</v>
      </c>
      <c r="V1" s="0" t="s">
        <v>32</v>
      </c>
      <c r="W1" s="0" t="s">
        <v>26</v>
      </c>
      <c r="X1" s="0" t="s">
        <v>25</v>
      </c>
      <c r="Y1" s="0" t="s">
        <v>19</v>
      </c>
      <c r="Z1" s="0" t="s">
        <v>9</v>
      </c>
      <c r="AA1" s="0" t="s">
        <v>18</v>
      </c>
    </row>
    <row r="2" customFormat="false" ht="12.8" hidden="false" customHeight="false" outlineLevel="0" collapsed="false">
      <c r="A2" s="0" t="n">
        <f aca="false">SUM(E2:AV2)</f>
        <v>31</v>
      </c>
      <c r="B2" s="0" t="n">
        <v>1990</v>
      </c>
      <c r="C2" s="0" t="s">
        <v>29</v>
      </c>
      <c r="D2" s="0" t="n">
        <v>2</v>
      </c>
      <c r="E2" s="0" t="n">
        <v>2</v>
      </c>
      <c r="F2" s="0" t="n">
        <v>3</v>
      </c>
      <c r="G2" s="0" t="n">
        <v>3.5</v>
      </c>
      <c r="H2" s="0" t="n">
        <v>1</v>
      </c>
      <c r="I2" s="0" t="n">
        <v>2.5</v>
      </c>
      <c r="K2" s="0" t="n">
        <v>1.5</v>
      </c>
      <c r="M2" s="0" t="n">
        <v>2</v>
      </c>
      <c r="N2" s="0" t="n">
        <v>3.5</v>
      </c>
      <c r="Q2" s="0" t="n">
        <v>3</v>
      </c>
      <c r="U2" s="0" t="n">
        <v>4</v>
      </c>
      <c r="V2" s="0" t="n">
        <v>4</v>
      </c>
      <c r="Z2" s="0" t="n">
        <v>1</v>
      </c>
    </row>
    <row r="3" customFormat="false" ht="12.8" hidden="false" customHeight="false" outlineLevel="0" collapsed="false">
      <c r="A3" s="0" t="n">
        <f aca="false">SUM(E3:AV3)</f>
        <v>28</v>
      </c>
      <c r="B3" s="0" t="n">
        <f aca="false">B2+1</f>
        <v>1991</v>
      </c>
      <c r="C3" s="0" t="s">
        <v>29</v>
      </c>
      <c r="D3" s="0" t="n">
        <v>1</v>
      </c>
      <c r="F3" s="0" t="n">
        <v>1.5</v>
      </c>
      <c r="G3" s="0" t="n">
        <v>1</v>
      </c>
      <c r="H3" s="0" t="n">
        <v>1.5</v>
      </c>
      <c r="I3" s="0" t="n">
        <v>4.5</v>
      </c>
      <c r="K3" s="0" t="n">
        <v>0.5</v>
      </c>
      <c r="M3" s="0" t="n">
        <v>0.5</v>
      </c>
      <c r="N3" s="0" t="n">
        <v>3</v>
      </c>
      <c r="Q3" s="0" t="n">
        <v>2.5</v>
      </c>
      <c r="R3" s="0" t="n">
        <v>1</v>
      </c>
      <c r="S3" s="0" t="n">
        <v>1</v>
      </c>
      <c r="U3" s="0" t="n">
        <v>1</v>
      </c>
      <c r="V3" s="0" t="n">
        <v>7.5</v>
      </c>
      <c r="Z3" s="0" t="n">
        <v>2.5</v>
      </c>
    </row>
    <row r="4" customFormat="false" ht="12.8" hidden="false" customHeight="false" outlineLevel="0" collapsed="false">
      <c r="A4" s="0" t="n">
        <f aca="false">SUM(E4:AV4)</f>
        <v>32.5</v>
      </c>
      <c r="B4" s="0" t="n">
        <f aca="false">B3+1</f>
        <v>1992</v>
      </c>
      <c r="C4" s="0" t="s">
        <v>29</v>
      </c>
      <c r="D4" s="0" t="n">
        <v>0.5</v>
      </c>
      <c r="E4" s="0" t="n">
        <v>1</v>
      </c>
      <c r="F4" s="0" t="n">
        <v>5</v>
      </c>
      <c r="G4" s="0" t="n">
        <v>4</v>
      </c>
      <c r="H4" s="0" t="n">
        <v>2</v>
      </c>
      <c r="I4" s="0" t="n">
        <v>4</v>
      </c>
      <c r="J4" s="0" t="n">
        <v>0.5</v>
      </c>
      <c r="K4" s="0" t="n">
        <v>1</v>
      </c>
      <c r="M4" s="0" t="n">
        <v>1.7</v>
      </c>
      <c r="N4" s="0" t="n">
        <v>3</v>
      </c>
      <c r="Q4" s="0" t="n">
        <v>2</v>
      </c>
      <c r="R4" s="0" t="n">
        <v>2</v>
      </c>
      <c r="S4" s="0" t="n">
        <v>0.3</v>
      </c>
      <c r="U4" s="0" t="n">
        <v>3.2</v>
      </c>
      <c r="V4" s="0" t="n">
        <v>0.3</v>
      </c>
      <c r="Y4" s="0" t="n">
        <v>0.5</v>
      </c>
      <c r="Z4" s="0" t="n">
        <v>1</v>
      </c>
      <c r="AA4" s="0" t="n">
        <v>1</v>
      </c>
    </row>
    <row r="5" customFormat="false" ht="12.8" hidden="false" customHeight="false" outlineLevel="0" collapsed="false">
      <c r="A5" s="0" t="n">
        <f aca="false">SUM(E5:AV5)</f>
        <v>32.5</v>
      </c>
      <c r="B5" s="0" t="n">
        <f aca="false">B4+1</f>
        <v>1993</v>
      </c>
      <c r="C5" s="0" t="s">
        <v>29</v>
      </c>
      <c r="D5" s="0" t="n">
        <v>1.5</v>
      </c>
      <c r="E5" s="0" t="n">
        <v>0.5</v>
      </c>
      <c r="F5" s="0" t="n">
        <v>5</v>
      </c>
      <c r="G5" s="0" t="n">
        <v>2</v>
      </c>
      <c r="H5" s="0" t="n">
        <v>1.5</v>
      </c>
      <c r="I5" s="0" t="n">
        <v>3.5</v>
      </c>
      <c r="J5" s="0" t="n">
        <v>1</v>
      </c>
      <c r="M5" s="0" t="n">
        <v>0.2</v>
      </c>
      <c r="N5" s="0" t="n">
        <v>0.3</v>
      </c>
      <c r="Q5" s="0" t="n">
        <v>3</v>
      </c>
      <c r="U5" s="0" t="n">
        <v>7</v>
      </c>
      <c r="V5" s="0" t="n">
        <v>2.5</v>
      </c>
      <c r="Y5" s="0" t="n">
        <v>1</v>
      </c>
      <c r="Z5" s="0" t="n">
        <v>5</v>
      </c>
    </row>
    <row r="6" customFormat="false" ht="12.8" hidden="false" customHeight="false" outlineLevel="0" collapsed="false">
      <c r="A6" s="0" t="n">
        <f aca="false">SUM(E6:AV6)</f>
        <v>31.2</v>
      </c>
      <c r="B6" s="0" t="n">
        <f aca="false">B5+1</f>
        <v>1994</v>
      </c>
      <c r="C6" s="0" t="s">
        <v>29</v>
      </c>
      <c r="D6" s="0" t="n">
        <v>0.8</v>
      </c>
      <c r="E6" s="0" t="n">
        <v>5</v>
      </c>
      <c r="F6" s="0" t="n">
        <v>2.5</v>
      </c>
      <c r="G6" s="0" t="n">
        <v>6.2</v>
      </c>
      <c r="I6" s="0" t="n">
        <v>5</v>
      </c>
      <c r="K6" s="0" t="n">
        <v>3</v>
      </c>
      <c r="N6" s="0" t="n">
        <v>1.5</v>
      </c>
      <c r="Q6" s="0" t="n">
        <v>2</v>
      </c>
      <c r="U6" s="0" t="n">
        <v>2</v>
      </c>
      <c r="V6" s="0" t="n">
        <v>1</v>
      </c>
      <c r="Z6" s="0" t="n">
        <v>3</v>
      </c>
    </row>
    <row r="7" customFormat="false" ht="12.8" hidden="false" customHeight="false" outlineLevel="0" collapsed="false">
      <c r="A7" s="0" t="n">
        <f aca="false">SUM(E7:AV7)</f>
        <v>30.5</v>
      </c>
      <c r="B7" s="0" t="n">
        <f aca="false">B6+1</f>
        <v>1995</v>
      </c>
      <c r="C7" s="0" t="s">
        <v>29</v>
      </c>
      <c r="E7" s="0" t="n">
        <v>3</v>
      </c>
      <c r="F7" s="0" t="n">
        <v>4</v>
      </c>
      <c r="G7" s="0" t="n">
        <v>2.5</v>
      </c>
      <c r="H7" s="0" t="n">
        <v>1</v>
      </c>
      <c r="I7" s="0" t="n">
        <v>2.5</v>
      </c>
      <c r="J7" s="0" t="n">
        <v>1</v>
      </c>
      <c r="K7" s="0" t="n">
        <v>1.5</v>
      </c>
      <c r="M7" s="0" t="n">
        <v>2</v>
      </c>
      <c r="N7" s="0" t="n">
        <v>3.5</v>
      </c>
      <c r="Q7" s="0" t="n">
        <v>2</v>
      </c>
      <c r="R7" s="0" t="n">
        <v>3</v>
      </c>
      <c r="U7" s="0" t="n">
        <v>0.5</v>
      </c>
      <c r="V7" s="0" t="n">
        <v>2.5</v>
      </c>
      <c r="Y7" s="0" t="n">
        <v>0.5</v>
      </c>
      <c r="Z7" s="0" t="n">
        <v>1</v>
      </c>
    </row>
    <row r="8" customFormat="false" ht="12.8" hidden="false" customHeight="false" outlineLevel="0" collapsed="false">
      <c r="A8" s="0" t="n">
        <f aca="false">SUM(E8:AV8)</f>
        <v>29.5</v>
      </c>
      <c r="B8" s="0" t="n">
        <f aca="false">B7+1</f>
        <v>1996</v>
      </c>
      <c r="C8" s="0" t="s">
        <v>29</v>
      </c>
      <c r="D8" s="0" t="n">
        <v>0.5</v>
      </c>
      <c r="E8" s="0" t="n">
        <v>2.2</v>
      </c>
      <c r="F8" s="0" t="n">
        <v>3.8</v>
      </c>
      <c r="G8" s="0" t="n">
        <v>4</v>
      </c>
      <c r="H8" s="0" t="n">
        <v>1</v>
      </c>
      <c r="I8" s="0" t="n">
        <v>5</v>
      </c>
      <c r="K8" s="0" t="n">
        <v>3</v>
      </c>
      <c r="N8" s="0" t="n">
        <v>1</v>
      </c>
      <c r="Q8" s="0" t="n">
        <v>3</v>
      </c>
      <c r="R8" s="0" t="n">
        <v>0.3</v>
      </c>
      <c r="U8" s="0" t="n">
        <v>2.5</v>
      </c>
      <c r="V8" s="0" t="n">
        <v>1</v>
      </c>
      <c r="Y8" s="0" t="n">
        <v>1.5</v>
      </c>
      <c r="Z8" s="0" t="n">
        <v>1.2</v>
      </c>
    </row>
    <row r="9" customFormat="false" ht="12.8" hidden="false" customHeight="false" outlineLevel="0" collapsed="false">
      <c r="A9" s="0" t="n">
        <f aca="false">SUM(E9:AV9)</f>
        <v>29.8</v>
      </c>
      <c r="B9" s="0" t="n">
        <f aca="false">B8+1</f>
        <v>1997</v>
      </c>
      <c r="C9" s="0" t="s">
        <v>29</v>
      </c>
      <c r="D9" s="0" t="n">
        <v>1.3</v>
      </c>
      <c r="E9" s="0" t="n">
        <v>1</v>
      </c>
      <c r="F9" s="0" t="n">
        <v>2.5</v>
      </c>
      <c r="G9" s="0" t="n">
        <v>4</v>
      </c>
      <c r="H9" s="0" t="n">
        <v>1</v>
      </c>
      <c r="I9" s="0" t="n">
        <v>5.5</v>
      </c>
      <c r="K9" s="0" t="n">
        <v>4.5</v>
      </c>
      <c r="L9" s="0" t="n">
        <v>1</v>
      </c>
      <c r="M9" s="0" t="n">
        <v>0.7</v>
      </c>
      <c r="N9" s="0" t="n">
        <v>1</v>
      </c>
      <c r="Q9" s="0" t="n">
        <v>1.5</v>
      </c>
      <c r="U9" s="0" t="n">
        <v>4.2</v>
      </c>
      <c r="V9" s="0" t="n">
        <v>1.9</v>
      </c>
      <c r="Y9" s="0" t="n">
        <v>0.5</v>
      </c>
      <c r="Z9" s="0" t="n">
        <v>0.5</v>
      </c>
    </row>
    <row r="10" customFormat="false" ht="12.8" hidden="false" customHeight="false" outlineLevel="0" collapsed="false">
      <c r="A10" s="0" t="n">
        <f aca="false">SUM(E10:AV10)</f>
        <v>42.2</v>
      </c>
      <c r="B10" s="0" t="n">
        <f aca="false">B9+1</f>
        <v>1998</v>
      </c>
      <c r="C10" s="0" t="s">
        <v>29</v>
      </c>
      <c r="D10" s="0" t="n">
        <v>0.8</v>
      </c>
      <c r="E10" s="0" t="n">
        <v>5</v>
      </c>
      <c r="F10" s="0" t="n">
        <v>3.3</v>
      </c>
      <c r="G10" s="0" t="n">
        <v>3.3</v>
      </c>
      <c r="H10" s="0" t="n">
        <v>0.5</v>
      </c>
      <c r="I10" s="0" t="n">
        <v>6.5</v>
      </c>
      <c r="J10" s="0" t="n">
        <v>0.5</v>
      </c>
      <c r="K10" s="0" t="n">
        <v>5</v>
      </c>
      <c r="L10" s="0" t="n">
        <v>1.4</v>
      </c>
      <c r="M10" s="0" t="n">
        <v>1</v>
      </c>
      <c r="N10" s="0" t="n">
        <v>1.7</v>
      </c>
      <c r="Q10" s="0" t="n">
        <v>2</v>
      </c>
      <c r="S10" s="0" t="n">
        <v>1.5</v>
      </c>
      <c r="T10" s="0" t="n">
        <v>1</v>
      </c>
      <c r="U10" s="0" t="n">
        <v>6</v>
      </c>
      <c r="V10" s="0" t="n">
        <v>2</v>
      </c>
      <c r="Y10" s="0" t="n">
        <v>0.5</v>
      </c>
      <c r="Z10" s="0" t="n">
        <v>1</v>
      </c>
    </row>
    <row r="11" customFormat="false" ht="12.8" hidden="false" customHeight="false" outlineLevel="0" collapsed="false">
      <c r="A11" s="0" t="n">
        <f aca="false">SUM(E11:AV11)</f>
        <v>27.5</v>
      </c>
      <c r="B11" s="0" t="n">
        <f aca="false">B10+1</f>
        <v>1999</v>
      </c>
      <c r="C11" s="0" t="s">
        <v>29</v>
      </c>
      <c r="D11" s="0" t="n">
        <v>0.5</v>
      </c>
      <c r="E11" s="0" t="n">
        <v>1</v>
      </c>
      <c r="F11" s="0" t="n">
        <v>1</v>
      </c>
      <c r="G11" s="0" t="n">
        <v>3.8</v>
      </c>
      <c r="H11" s="0" t="n">
        <v>1.5</v>
      </c>
      <c r="I11" s="0" t="n">
        <v>3.2</v>
      </c>
      <c r="J11" s="0" t="n">
        <v>1.5</v>
      </c>
      <c r="K11" s="0" t="n">
        <v>7</v>
      </c>
      <c r="L11" s="0" t="n">
        <v>1</v>
      </c>
      <c r="M11" s="0" t="n">
        <v>0.5</v>
      </c>
      <c r="N11" s="0" t="n">
        <v>1.5</v>
      </c>
      <c r="Q11" s="0" t="n">
        <v>1.5</v>
      </c>
      <c r="U11" s="0" t="n">
        <v>2</v>
      </c>
      <c r="V11" s="0" t="n">
        <v>1</v>
      </c>
      <c r="Y11" s="0" t="n">
        <v>0.5</v>
      </c>
      <c r="Z11" s="0" t="n">
        <v>0.5</v>
      </c>
    </row>
    <row r="12" customFormat="false" ht="12.8" hidden="false" customHeight="false" outlineLevel="0" collapsed="false">
      <c r="A12" s="0" t="n">
        <f aca="false">SUM(E12:AV12)</f>
        <v>28.7</v>
      </c>
      <c r="B12" s="0" t="n">
        <f aca="false">B11+1</f>
        <v>2000</v>
      </c>
      <c r="C12" s="0" t="s">
        <v>29</v>
      </c>
      <c r="D12" s="0" t="n">
        <v>0.3</v>
      </c>
      <c r="E12" s="0" t="n">
        <v>1.2</v>
      </c>
      <c r="F12" s="0" t="n">
        <v>0.7</v>
      </c>
      <c r="G12" s="0" t="n">
        <v>3.5</v>
      </c>
      <c r="H12" s="0" t="n">
        <v>1.2</v>
      </c>
      <c r="I12" s="0" t="n">
        <v>4.3</v>
      </c>
      <c r="J12" s="0" t="n">
        <v>1</v>
      </c>
      <c r="K12" s="0" t="n">
        <v>6.2</v>
      </c>
      <c r="N12" s="0" t="n">
        <v>1.3</v>
      </c>
      <c r="Q12" s="0" t="n">
        <v>1</v>
      </c>
      <c r="R12" s="0" t="n">
        <v>1</v>
      </c>
      <c r="S12" s="0" t="n">
        <v>0.5</v>
      </c>
      <c r="T12" s="0" t="n">
        <v>0.3</v>
      </c>
      <c r="U12" s="0" t="n">
        <v>3.5</v>
      </c>
      <c r="V12" s="0" t="n">
        <v>1</v>
      </c>
      <c r="Y12" s="0" t="n">
        <v>1</v>
      </c>
      <c r="Z12" s="0" t="n">
        <v>1</v>
      </c>
    </row>
    <row r="13" customFormat="false" ht="12.8" hidden="false" customHeight="false" outlineLevel="0" collapsed="false">
      <c r="A13" s="0" t="n">
        <f aca="false">SUM(E13:AV13)</f>
        <v>29</v>
      </c>
      <c r="B13" s="0" t="n">
        <f aca="false">B12+1</f>
        <v>2001</v>
      </c>
      <c r="C13" s="0" t="s">
        <v>29</v>
      </c>
      <c r="E13" s="0" t="n">
        <v>1</v>
      </c>
      <c r="F13" s="0" t="n">
        <v>0.5</v>
      </c>
      <c r="G13" s="0" t="n">
        <v>2.4</v>
      </c>
      <c r="H13" s="0" t="n">
        <v>0.5</v>
      </c>
      <c r="I13" s="0" t="n">
        <v>3.3</v>
      </c>
      <c r="J13" s="0" t="n">
        <v>3</v>
      </c>
      <c r="K13" s="0" t="n">
        <v>8.3</v>
      </c>
      <c r="N13" s="0" t="n">
        <v>1</v>
      </c>
      <c r="R13" s="0" t="n">
        <v>2</v>
      </c>
      <c r="S13" s="0" t="n">
        <v>1</v>
      </c>
      <c r="T13" s="0" t="n">
        <v>3</v>
      </c>
      <c r="V13" s="0" t="n">
        <v>1</v>
      </c>
      <c r="Y13" s="0" t="n">
        <v>2</v>
      </c>
    </row>
    <row r="14" customFormat="false" ht="12.8" hidden="false" customHeight="false" outlineLevel="0" collapsed="false">
      <c r="A14" s="0" t="n">
        <f aca="false">SUM(E14:AV14)</f>
        <v>29</v>
      </c>
      <c r="B14" s="0" t="n">
        <f aca="false">B13+1</f>
        <v>2002</v>
      </c>
      <c r="C14" s="0" t="s">
        <v>29</v>
      </c>
      <c r="E14" s="0" t="n">
        <v>3.5</v>
      </c>
      <c r="F14" s="0" t="n">
        <v>2.5</v>
      </c>
      <c r="G14" s="0" t="n">
        <v>0.5</v>
      </c>
      <c r="H14" s="0" t="n">
        <v>1.5</v>
      </c>
      <c r="I14" s="0" t="n">
        <v>6</v>
      </c>
      <c r="J14" s="0" t="n">
        <v>1.5</v>
      </c>
      <c r="K14" s="0" t="n">
        <v>2.7</v>
      </c>
      <c r="L14" s="0" t="n">
        <v>1.5</v>
      </c>
      <c r="M14" s="0" t="n">
        <v>1</v>
      </c>
      <c r="N14" s="0" t="n">
        <v>1</v>
      </c>
      <c r="O14" s="0" t="n">
        <v>1</v>
      </c>
      <c r="Q14" s="0" t="n">
        <v>1</v>
      </c>
      <c r="R14" s="0" t="n">
        <v>0.8</v>
      </c>
      <c r="T14" s="0" t="n">
        <v>3</v>
      </c>
      <c r="U14" s="0" t="n">
        <v>0.5</v>
      </c>
      <c r="Y14" s="0" t="n">
        <v>1</v>
      </c>
    </row>
    <row r="15" customFormat="false" ht="12.8" hidden="false" customHeight="false" outlineLevel="0" collapsed="false">
      <c r="A15" s="0" t="n">
        <f aca="false">SUM(E15:AV15)</f>
        <v>36.6</v>
      </c>
      <c r="B15" s="0" t="n">
        <f aca="false">B14+1</f>
        <v>2003</v>
      </c>
      <c r="C15" s="0" t="s">
        <v>29</v>
      </c>
      <c r="D15" s="0" t="n">
        <v>2.4</v>
      </c>
      <c r="E15" s="0" t="n">
        <v>1.7</v>
      </c>
      <c r="F15" s="0" t="n">
        <v>2.9</v>
      </c>
      <c r="G15" s="0" t="n">
        <v>2.9</v>
      </c>
      <c r="H15" s="0" t="n">
        <v>0.4</v>
      </c>
      <c r="I15" s="0" t="n">
        <v>2.2</v>
      </c>
      <c r="J15" s="0" t="n">
        <v>3</v>
      </c>
      <c r="K15" s="0" t="n">
        <v>6.6</v>
      </c>
      <c r="L15" s="0" t="n">
        <v>1</v>
      </c>
      <c r="N15" s="0" t="n">
        <v>0.5</v>
      </c>
      <c r="O15" s="0" t="n">
        <v>3.4</v>
      </c>
      <c r="Q15" s="0" t="n">
        <v>2.5</v>
      </c>
      <c r="R15" s="0" t="n">
        <v>0.5</v>
      </c>
      <c r="S15" s="0" t="n">
        <v>1.7</v>
      </c>
      <c r="T15" s="0" t="n">
        <v>3.5</v>
      </c>
      <c r="U15" s="0" t="n">
        <v>2</v>
      </c>
      <c r="V15" s="0" t="n">
        <v>1</v>
      </c>
      <c r="Z15" s="0" t="n">
        <v>0.8</v>
      </c>
    </row>
    <row r="16" customFormat="false" ht="12.8" hidden="false" customHeight="false" outlineLevel="0" collapsed="false">
      <c r="A16" s="0" t="n">
        <f aca="false">SUM(E16:AV16)</f>
        <v>40.5</v>
      </c>
      <c r="B16" s="0" t="n">
        <f aca="false">B15+1</f>
        <v>2004</v>
      </c>
      <c r="C16" s="0" t="s">
        <v>29</v>
      </c>
      <c r="D16" s="0" t="n">
        <v>1.5</v>
      </c>
      <c r="E16" s="0" t="n">
        <v>3.1</v>
      </c>
      <c r="F16" s="0" t="n">
        <v>0.5</v>
      </c>
      <c r="G16" s="0" t="n">
        <v>1</v>
      </c>
      <c r="I16" s="0" t="n">
        <v>2</v>
      </c>
      <c r="J16" s="0" t="n">
        <v>2</v>
      </c>
      <c r="K16" s="0" t="n">
        <v>7.9</v>
      </c>
      <c r="M16" s="0" t="n">
        <v>1</v>
      </c>
      <c r="N16" s="0" t="n">
        <v>1.3</v>
      </c>
      <c r="O16" s="0" t="n">
        <v>5.3</v>
      </c>
      <c r="Q16" s="0" t="n">
        <v>1.3</v>
      </c>
      <c r="R16" s="0" t="n">
        <v>0.8</v>
      </c>
      <c r="S16" s="0" t="n">
        <v>3.4</v>
      </c>
      <c r="T16" s="0" t="n">
        <v>3.4</v>
      </c>
      <c r="U16" s="0" t="n">
        <v>2.5</v>
      </c>
      <c r="V16" s="0" t="n">
        <v>3</v>
      </c>
      <c r="X16" s="0" t="n">
        <v>1</v>
      </c>
      <c r="Y16" s="0" t="n">
        <v>0.3</v>
      </c>
      <c r="Z16" s="0" t="n">
        <v>0.7</v>
      </c>
    </row>
    <row r="17" customFormat="false" ht="12.8" hidden="false" customHeight="false" outlineLevel="0" collapsed="false">
      <c r="A17" s="0" t="n">
        <f aca="false">SUM(E17:AV17)</f>
        <v>36.4</v>
      </c>
      <c r="B17" s="0" t="n">
        <f aca="false">B16+1</f>
        <v>2005</v>
      </c>
      <c r="C17" s="0" t="s">
        <v>29</v>
      </c>
      <c r="E17" s="0" t="n">
        <v>1.5</v>
      </c>
      <c r="F17" s="0" t="n">
        <v>0.3</v>
      </c>
      <c r="G17" s="0" t="n">
        <v>3.2</v>
      </c>
      <c r="I17" s="0" t="n">
        <v>2.2</v>
      </c>
      <c r="J17" s="0" t="n">
        <v>3</v>
      </c>
      <c r="K17" s="0" t="n">
        <v>6</v>
      </c>
      <c r="N17" s="0" t="n">
        <v>2.2</v>
      </c>
      <c r="O17" s="0" t="n">
        <v>3.3</v>
      </c>
      <c r="Q17" s="0" t="n">
        <v>1.8</v>
      </c>
      <c r="R17" s="0" t="n">
        <v>0.7</v>
      </c>
      <c r="S17" s="0" t="n">
        <v>1.6</v>
      </c>
      <c r="T17" s="0" t="n">
        <v>4.7</v>
      </c>
      <c r="U17" s="0" t="n">
        <v>1.3</v>
      </c>
      <c r="V17" s="0" t="n">
        <v>3.4</v>
      </c>
      <c r="Y17" s="0" t="n">
        <v>1.2</v>
      </c>
    </row>
    <row r="18" customFormat="false" ht="12.8" hidden="false" customHeight="false" outlineLevel="0" collapsed="false">
      <c r="A18" s="0" t="n">
        <f aca="false">SUM(E18:AV18)</f>
        <v>40.3</v>
      </c>
      <c r="B18" s="0" t="n">
        <f aca="false">B17+1</f>
        <v>2006</v>
      </c>
      <c r="C18" s="0" t="s">
        <v>29</v>
      </c>
      <c r="D18" s="0" t="n">
        <v>1.7</v>
      </c>
      <c r="E18" s="0" t="n">
        <v>2.5</v>
      </c>
      <c r="F18" s="0" t="n">
        <v>3.8</v>
      </c>
      <c r="G18" s="0" t="n">
        <v>1</v>
      </c>
      <c r="H18" s="0" t="n">
        <v>2</v>
      </c>
      <c r="I18" s="0" t="n">
        <v>1.2</v>
      </c>
      <c r="J18" s="0" t="n">
        <v>4</v>
      </c>
      <c r="K18" s="0" t="n">
        <v>3.7</v>
      </c>
      <c r="M18" s="0" t="n">
        <v>1</v>
      </c>
      <c r="N18" s="0" t="n">
        <v>1.8</v>
      </c>
      <c r="O18" s="0" t="n">
        <v>6</v>
      </c>
      <c r="Q18" s="0" t="n">
        <v>1.5</v>
      </c>
      <c r="S18" s="0" t="n">
        <v>1</v>
      </c>
      <c r="T18" s="0" t="n">
        <v>3</v>
      </c>
      <c r="U18" s="0" t="n">
        <v>0.5</v>
      </c>
      <c r="V18" s="0" t="n">
        <v>4.8</v>
      </c>
      <c r="X18" s="0" t="n">
        <v>1</v>
      </c>
      <c r="Z18" s="0" t="n">
        <v>1.5</v>
      </c>
    </row>
    <row r="19" customFormat="false" ht="12.8" hidden="false" customHeight="false" outlineLevel="0" collapsed="false">
      <c r="A19" s="0" t="n">
        <f aca="false">SUM(E19:AV19)</f>
        <v>39</v>
      </c>
      <c r="B19" s="0" t="n">
        <f aca="false">B18+1</f>
        <v>2007</v>
      </c>
      <c r="C19" s="0" t="s">
        <v>29</v>
      </c>
      <c r="F19" s="0" t="n">
        <v>2.3</v>
      </c>
      <c r="G19" s="0" t="n">
        <v>1.5</v>
      </c>
      <c r="H19" s="0" t="n">
        <v>0.8</v>
      </c>
      <c r="I19" s="0" t="n">
        <v>2.5</v>
      </c>
      <c r="J19" s="0" t="n">
        <v>3.5</v>
      </c>
      <c r="K19" s="0" t="n">
        <v>3.2</v>
      </c>
      <c r="M19" s="0" t="n">
        <v>1.8</v>
      </c>
      <c r="N19" s="0" t="n">
        <v>1.7</v>
      </c>
      <c r="O19" s="0" t="n">
        <v>8.7</v>
      </c>
      <c r="P19" s="0" t="n">
        <v>1</v>
      </c>
      <c r="Q19" s="0" t="n">
        <v>4.2</v>
      </c>
      <c r="R19" s="0" t="n">
        <v>0.3</v>
      </c>
      <c r="S19" s="0" t="n">
        <v>1</v>
      </c>
      <c r="T19" s="0" t="n">
        <v>1.5</v>
      </c>
      <c r="U19" s="0" t="n">
        <v>0.8</v>
      </c>
      <c r="V19" s="0" t="n">
        <v>2.7</v>
      </c>
      <c r="W19" s="0" t="n">
        <v>1</v>
      </c>
      <c r="X19" s="0" t="n">
        <v>0.3</v>
      </c>
      <c r="Y19" s="0" t="n">
        <v>0.2</v>
      </c>
    </row>
    <row r="20" customFormat="false" ht="12.8" hidden="false" customHeight="false" outlineLevel="0" collapsed="false">
      <c r="A20" s="0" t="n">
        <f aca="false">SUM(E20:AV20)</f>
        <v>42.6</v>
      </c>
      <c r="B20" s="0" t="n">
        <f aca="false">B19+1</f>
        <v>2008</v>
      </c>
      <c r="C20" s="0" t="s">
        <v>29</v>
      </c>
      <c r="D20" s="0" t="n">
        <v>0.4</v>
      </c>
      <c r="E20" s="0" t="n">
        <v>2.6</v>
      </c>
      <c r="F20" s="0" t="n">
        <v>4</v>
      </c>
      <c r="G20" s="0" t="n">
        <v>0.5</v>
      </c>
      <c r="H20" s="0" t="n">
        <v>0.5</v>
      </c>
      <c r="I20" s="0" t="n">
        <v>3.8</v>
      </c>
      <c r="J20" s="0" t="n">
        <v>5.5</v>
      </c>
      <c r="K20" s="0" t="n">
        <v>0.5</v>
      </c>
      <c r="L20" s="0" t="n">
        <v>0.5</v>
      </c>
      <c r="N20" s="0" t="n">
        <v>2.1</v>
      </c>
      <c r="O20" s="0" t="n">
        <v>6.5</v>
      </c>
      <c r="P20" s="0" t="n">
        <v>0.4</v>
      </c>
      <c r="Q20" s="0" t="n">
        <v>1.5</v>
      </c>
      <c r="R20" s="0" t="n">
        <v>1.2</v>
      </c>
      <c r="S20" s="0" t="n">
        <v>0.9</v>
      </c>
      <c r="T20" s="0" t="n">
        <v>3.7</v>
      </c>
      <c r="U20" s="0" t="n">
        <v>3</v>
      </c>
      <c r="V20" s="0" t="n">
        <v>0.5</v>
      </c>
      <c r="X20" s="0" t="n">
        <v>0.5</v>
      </c>
      <c r="Y20" s="0" t="n">
        <v>3.4</v>
      </c>
      <c r="Z20" s="0" t="n">
        <v>1</v>
      </c>
    </row>
    <row r="21" customFormat="false" ht="12.8" hidden="false" customHeight="false" outlineLevel="0" collapsed="false">
      <c r="A21" s="0" t="n">
        <f aca="false">SUM(E21:AV21)</f>
        <v>43.2</v>
      </c>
      <c r="B21" s="0" t="n">
        <f aca="false">B20+1</f>
        <v>2009</v>
      </c>
      <c r="C21" s="0" t="s">
        <v>29</v>
      </c>
      <c r="E21" s="0" t="n">
        <v>3.8</v>
      </c>
      <c r="F21" s="0" t="n">
        <v>5.7</v>
      </c>
      <c r="G21" s="0" t="n">
        <v>2.2</v>
      </c>
      <c r="H21" s="0" t="n">
        <v>1</v>
      </c>
      <c r="I21" s="0" t="n">
        <v>1.3</v>
      </c>
      <c r="J21" s="0" t="n">
        <v>8</v>
      </c>
      <c r="K21" s="0" t="n">
        <v>0.8</v>
      </c>
      <c r="N21" s="0" t="n">
        <v>1.2</v>
      </c>
      <c r="O21" s="0" t="n">
        <v>5.6</v>
      </c>
      <c r="Q21" s="0" t="n">
        <v>2.5</v>
      </c>
      <c r="R21" s="0" t="n">
        <v>0.3</v>
      </c>
      <c r="S21" s="0" t="n">
        <v>1.9</v>
      </c>
      <c r="T21" s="0" t="n">
        <v>3.4</v>
      </c>
      <c r="U21" s="0" t="n">
        <v>2</v>
      </c>
      <c r="V21" s="0" t="n">
        <v>1.5</v>
      </c>
      <c r="W21" s="0" t="n">
        <v>1</v>
      </c>
      <c r="Y21" s="0" t="n">
        <v>1</v>
      </c>
    </row>
    <row r="22" customFormat="false" ht="12.8" hidden="false" customHeight="false" outlineLevel="0" collapsed="false">
      <c r="A22" s="0" t="n">
        <f aca="false">SUM(E22:AV22)</f>
        <v>36</v>
      </c>
      <c r="B22" s="0" t="n">
        <f aca="false">B21+1</f>
        <v>2010</v>
      </c>
      <c r="C22" s="0" t="s">
        <v>29</v>
      </c>
      <c r="E22" s="0" t="n">
        <v>1</v>
      </c>
      <c r="F22" s="0" t="n">
        <v>0.9</v>
      </c>
      <c r="G22" s="0" t="n">
        <v>3.4</v>
      </c>
      <c r="H22" s="0" t="n">
        <v>1.3</v>
      </c>
      <c r="I22" s="0" t="n">
        <v>1</v>
      </c>
      <c r="J22" s="0" t="n">
        <v>7.5</v>
      </c>
      <c r="K22" s="0" t="n">
        <v>2.6</v>
      </c>
      <c r="L22" s="0" t="n">
        <v>0.8</v>
      </c>
      <c r="M22" s="0" t="n">
        <v>0.5</v>
      </c>
      <c r="N22" s="0" t="n">
        <v>1.8</v>
      </c>
      <c r="O22" s="0" t="n">
        <v>6.5</v>
      </c>
      <c r="Q22" s="0" t="n">
        <v>0.5</v>
      </c>
      <c r="R22" s="0" t="n">
        <v>0.3</v>
      </c>
      <c r="S22" s="0" t="n">
        <v>0.8</v>
      </c>
      <c r="T22" s="0" t="n">
        <v>1.1</v>
      </c>
      <c r="U22" s="0" t="n">
        <v>1.6</v>
      </c>
      <c r="W22" s="0" t="n">
        <v>1.4</v>
      </c>
      <c r="Y22" s="0" t="n">
        <v>1.8</v>
      </c>
      <c r="Z22" s="0" t="n">
        <v>1.2</v>
      </c>
    </row>
    <row r="23" customFormat="false" ht="12.8" hidden="false" customHeight="false" outlineLevel="0" collapsed="false">
      <c r="A23" s="0" t="n">
        <f aca="false">SUM(E23:AV23)</f>
        <v>30.5</v>
      </c>
      <c r="B23" s="0" t="n">
        <f aca="false">B22+1</f>
        <v>2011</v>
      </c>
      <c r="C23" s="0" t="s">
        <v>29</v>
      </c>
      <c r="D23" s="0" t="n">
        <v>2.5</v>
      </c>
      <c r="E23" s="0" t="n">
        <v>2</v>
      </c>
      <c r="F23" s="0" t="n">
        <v>4.3</v>
      </c>
      <c r="G23" s="0" t="n">
        <v>0.2</v>
      </c>
      <c r="H23" s="0" t="n">
        <v>0.2</v>
      </c>
      <c r="I23" s="0" t="n">
        <v>3.7</v>
      </c>
      <c r="J23" s="0" t="n">
        <v>5.8</v>
      </c>
      <c r="K23" s="0" t="n">
        <v>1</v>
      </c>
      <c r="N23" s="0" t="n">
        <v>1</v>
      </c>
      <c r="O23" s="0" t="n">
        <v>4.1</v>
      </c>
      <c r="R23" s="0" t="n">
        <v>0.3</v>
      </c>
      <c r="S23" s="0" t="n">
        <v>0.2</v>
      </c>
      <c r="T23" s="0" t="n">
        <v>1.9</v>
      </c>
      <c r="U23" s="0" t="n">
        <v>0.5</v>
      </c>
      <c r="W23" s="0" t="n">
        <v>4</v>
      </c>
      <c r="Z23" s="0" t="n">
        <v>1.3</v>
      </c>
    </row>
    <row r="24" customFormat="false" ht="12.8" hidden="false" customHeight="false" outlineLevel="0" collapsed="false">
      <c r="A24" s="0" t="n">
        <f aca="false">SUM(E24:AV24)</f>
        <v>34.3</v>
      </c>
      <c r="B24" s="0" t="n">
        <f aca="false">B23+1</f>
        <v>2012</v>
      </c>
      <c r="C24" s="0" t="s">
        <v>29</v>
      </c>
      <c r="E24" s="0" t="n">
        <v>1</v>
      </c>
      <c r="F24" s="0" t="n">
        <v>3</v>
      </c>
      <c r="G24" s="0" t="n">
        <v>1.6</v>
      </c>
      <c r="I24" s="0" t="n">
        <v>2.4</v>
      </c>
      <c r="J24" s="0" t="n">
        <v>6.6</v>
      </c>
      <c r="K24" s="0" t="n">
        <v>0.7</v>
      </c>
      <c r="L24" s="0" t="n">
        <v>0.7</v>
      </c>
      <c r="M24" s="0" t="n">
        <v>1</v>
      </c>
      <c r="N24" s="0" t="n">
        <v>1</v>
      </c>
      <c r="O24" s="0" t="n">
        <v>5.6</v>
      </c>
      <c r="P24" s="0" t="n">
        <v>1.7</v>
      </c>
      <c r="Q24" s="0" t="n">
        <v>0.2</v>
      </c>
      <c r="R24" s="0" t="n">
        <v>1.5</v>
      </c>
      <c r="T24" s="0" t="n">
        <v>0.6</v>
      </c>
      <c r="U24" s="0" t="n">
        <v>0.3</v>
      </c>
      <c r="V24" s="0" t="n">
        <v>0.4</v>
      </c>
      <c r="X24" s="0" t="n">
        <v>1</v>
      </c>
      <c r="Y24" s="0" t="n">
        <v>2</v>
      </c>
      <c r="Z24" s="0" t="n">
        <v>3</v>
      </c>
    </row>
    <row r="25" customFormat="false" ht="12.8" hidden="false" customHeight="false" outlineLevel="0" collapsed="false">
      <c r="A25" s="0" t="n">
        <f aca="false">SUM(E25:AV25)</f>
        <v>34</v>
      </c>
      <c r="B25" s="0" t="n">
        <f aca="false">B24+1</f>
        <v>2013</v>
      </c>
      <c r="C25" s="0" t="s">
        <v>29</v>
      </c>
      <c r="D25" s="0" t="n">
        <v>1</v>
      </c>
      <c r="E25" s="0" t="n">
        <v>1.8</v>
      </c>
      <c r="F25" s="0" t="n">
        <v>3.5</v>
      </c>
      <c r="G25" s="0" t="n">
        <v>0.3</v>
      </c>
      <c r="I25" s="0" t="n">
        <v>2.3</v>
      </c>
      <c r="J25" s="0" t="n">
        <v>4.5</v>
      </c>
      <c r="K25" s="0" t="n">
        <v>0.8</v>
      </c>
      <c r="L25" s="0" t="n">
        <v>0.6</v>
      </c>
      <c r="M25" s="0" t="n">
        <v>1</v>
      </c>
      <c r="N25" s="0" t="n">
        <v>1</v>
      </c>
      <c r="O25" s="0" t="n">
        <v>4.3</v>
      </c>
      <c r="P25" s="0" t="n">
        <v>0.4</v>
      </c>
      <c r="Q25" s="0" t="n">
        <v>0.4</v>
      </c>
      <c r="R25" s="0" t="n">
        <v>0.5</v>
      </c>
      <c r="S25" s="0" t="n">
        <v>0.4</v>
      </c>
      <c r="T25" s="0" t="n">
        <v>5</v>
      </c>
      <c r="W25" s="0" t="n">
        <v>3</v>
      </c>
      <c r="X25" s="0" t="n">
        <v>1.7</v>
      </c>
      <c r="Y25" s="0" t="n">
        <v>2.5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35" activeCellId="0" sqref="A35"/>
    </sheetView>
  </sheetViews>
  <sheetFormatPr defaultRowHeight="12.8"/>
  <cols>
    <col collapsed="false" hidden="false" max="1" min="1" style="0" width="64.0510204081633"/>
    <col collapsed="false" hidden="false" max="19" min="2" style="0" width="5.18367346938776"/>
  </cols>
  <sheetData>
    <row r="1" customFormat="false" ht="12.8" hidden="false" customHeight="false" outlineLevel="0" collapsed="false">
      <c r="A1" s="1" t="s">
        <v>33</v>
      </c>
      <c r="B1" s="1" t="s">
        <v>0</v>
      </c>
      <c r="C1" s="1" t="s">
        <v>34</v>
      </c>
      <c r="D1" s="1" t="s">
        <v>35</v>
      </c>
      <c r="E1" s="1" t="s">
        <v>3</v>
      </c>
      <c r="F1" s="1" t="s">
        <v>10</v>
      </c>
      <c r="G1" s="1" t="s">
        <v>20</v>
      </c>
      <c r="H1" s="1" t="s">
        <v>14</v>
      </c>
      <c r="I1" s="1" t="s">
        <v>36</v>
      </c>
      <c r="J1" s="1" t="s">
        <v>24</v>
      </c>
      <c r="K1" s="1" t="s">
        <v>13</v>
      </c>
      <c r="L1" s="1" t="s">
        <v>37</v>
      </c>
      <c r="M1" s="1" t="s">
        <v>23</v>
      </c>
      <c r="N1" s="1" t="s">
        <v>5</v>
      </c>
      <c r="O1" s="1" t="s">
        <v>32</v>
      </c>
      <c r="P1" s="1" t="s">
        <v>26</v>
      </c>
      <c r="Q1" s="1" t="s">
        <v>38</v>
      </c>
      <c r="R1" s="1" t="s">
        <v>9</v>
      </c>
      <c r="S1" s="1" t="s">
        <v>39</v>
      </c>
    </row>
    <row r="2" customFormat="false" ht="12.8" hidden="false" customHeight="false" outlineLevel="0" collapsed="false">
      <c r="A2" s="2" t="s">
        <v>40</v>
      </c>
      <c r="J2" s="0" t="n">
        <v>0.8</v>
      </c>
      <c r="K2" s="0" t="n">
        <v>0.2</v>
      </c>
      <c r="S2" s="0" t="n">
        <f aca="false">SUM(B2:R2)</f>
        <v>1</v>
      </c>
    </row>
    <row r="3" customFormat="false" ht="12.8" hidden="false" customHeight="false" outlineLevel="0" collapsed="false">
      <c r="A3" s="2" t="s">
        <v>41</v>
      </c>
      <c r="I3" s="0" t="n">
        <v>0.7</v>
      </c>
      <c r="J3" s="0" t="n">
        <v>0.2</v>
      </c>
      <c r="Q3" s="0" t="n">
        <v>0.1</v>
      </c>
      <c r="S3" s="0" t="n">
        <f aca="false">SUM(B3:R3)</f>
        <v>1</v>
      </c>
    </row>
    <row r="4" customFormat="false" ht="12.8" hidden="false" customHeight="false" outlineLevel="0" collapsed="false">
      <c r="A4" s="2" t="s">
        <v>42</v>
      </c>
      <c r="P4" s="0" t="n">
        <v>1</v>
      </c>
      <c r="S4" s="0" t="n">
        <f aca="false">SUM(B4:R4)</f>
        <v>1</v>
      </c>
    </row>
    <row r="5" customFormat="false" ht="23.95" hidden="false" customHeight="false" outlineLevel="0" collapsed="false">
      <c r="A5" s="2" t="s">
        <v>43</v>
      </c>
      <c r="P5" s="0" t="n">
        <v>1</v>
      </c>
      <c r="S5" s="0" t="n">
        <f aca="false">SUM(B5:R5)</f>
        <v>1</v>
      </c>
    </row>
    <row r="6" customFormat="false" ht="12.8" hidden="false" customHeight="false" outlineLevel="0" collapsed="false">
      <c r="A6" s="2" t="s">
        <v>44</v>
      </c>
      <c r="G6" s="0" t="n">
        <v>0.2</v>
      </c>
      <c r="P6" s="0" t="n">
        <v>0.8</v>
      </c>
      <c r="S6" s="0" t="n">
        <f aca="false">SUM(B6:R6)</f>
        <v>1</v>
      </c>
    </row>
    <row r="7" customFormat="false" ht="12.8" hidden="false" customHeight="false" outlineLevel="0" collapsed="false">
      <c r="A7" s="2" t="s">
        <v>45</v>
      </c>
      <c r="N7" s="0" t="n">
        <v>0.5</v>
      </c>
      <c r="Q7" s="0" t="n">
        <v>0.5</v>
      </c>
      <c r="S7" s="0" t="n">
        <f aca="false">SUM(B7:R7)</f>
        <v>1</v>
      </c>
    </row>
    <row r="8" customFormat="false" ht="12.8" hidden="false" customHeight="false" outlineLevel="0" collapsed="false">
      <c r="A8" s="2" t="s">
        <v>46</v>
      </c>
      <c r="E8" s="0" t="n">
        <v>0.8</v>
      </c>
      <c r="Q8" s="0" t="n">
        <v>0.2</v>
      </c>
      <c r="S8" s="0" t="n">
        <f aca="false">SUM(B8:R8)</f>
        <v>1</v>
      </c>
    </row>
    <row r="9" customFormat="false" ht="23.95" hidden="false" customHeight="false" outlineLevel="0" collapsed="false">
      <c r="A9" s="2" t="s">
        <v>47</v>
      </c>
      <c r="I9" s="0" t="n">
        <v>0.1</v>
      </c>
      <c r="J9" s="0" t="n">
        <v>0.6</v>
      </c>
      <c r="K9" s="0" t="n">
        <v>0.2</v>
      </c>
      <c r="R9" s="0" t="n">
        <v>0.1</v>
      </c>
      <c r="S9" s="0" t="n">
        <f aca="false">SUM(B9:R9)</f>
        <v>1</v>
      </c>
    </row>
    <row r="10" customFormat="false" ht="12.8" hidden="false" customHeight="false" outlineLevel="0" collapsed="false">
      <c r="A10" s="2" t="s">
        <v>48</v>
      </c>
      <c r="D10" s="0" t="n">
        <v>0.8</v>
      </c>
      <c r="G10" s="0" t="n">
        <v>0.2</v>
      </c>
      <c r="S10" s="0" t="n">
        <f aca="false">SUM(B10:R10)</f>
        <v>1</v>
      </c>
    </row>
    <row r="11" customFormat="false" ht="23.95" hidden="false" customHeight="false" outlineLevel="0" collapsed="false">
      <c r="A11" s="2" t="s">
        <v>49</v>
      </c>
      <c r="D11" s="0" t="n">
        <v>1</v>
      </c>
      <c r="S11" s="0" t="n">
        <f aca="false">SUM(B11:R11)</f>
        <v>1</v>
      </c>
    </row>
    <row r="12" customFormat="false" ht="23.95" hidden="false" customHeight="false" outlineLevel="0" collapsed="false">
      <c r="A12" s="2" t="s">
        <v>50</v>
      </c>
      <c r="D12" s="0" t="n">
        <v>1</v>
      </c>
      <c r="S12" s="0" t="n">
        <f aca="false">SUM(B12:R12)</f>
        <v>1</v>
      </c>
    </row>
    <row r="13" customFormat="false" ht="23.95" hidden="false" customHeight="false" outlineLevel="0" collapsed="false">
      <c r="A13" s="2" t="s">
        <v>51</v>
      </c>
      <c r="F13" s="0" t="n">
        <v>0.6</v>
      </c>
      <c r="N13" s="0" t="n">
        <v>0.4</v>
      </c>
      <c r="S13" s="0" t="n">
        <f aca="false">SUM(B13:R13)</f>
        <v>1</v>
      </c>
    </row>
    <row r="14" customFormat="false" ht="23.95" hidden="false" customHeight="false" outlineLevel="0" collapsed="false">
      <c r="A14" s="2" t="s">
        <v>52</v>
      </c>
      <c r="N14" s="0" t="n">
        <v>1</v>
      </c>
      <c r="S14" s="0" t="n">
        <f aca="false">SUM(B14:R14)</f>
        <v>1</v>
      </c>
    </row>
    <row r="15" customFormat="false" ht="12.8" hidden="false" customHeight="false" outlineLevel="0" collapsed="false">
      <c r="A15" s="2" t="s">
        <v>53</v>
      </c>
      <c r="N15" s="0" t="n">
        <v>0.2</v>
      </c>
      <c r="Q15" s="0" t="n">
        <v>0.8</v>
      </c>
      <c r="S15" s="0" t="n">
        <f aca="false">SUM(B15:R15)</f>
        <v>1</v>
      </c>
    </row>
    <row r="16" customFormat="false" ht="23.95" hidden="false" customHeight="false" outlineLevel="0" collapsed="false">
      <c r="A16" s="2" t="s">
        <v>54</v>
      </c>
      <c r="F16" s="0" t="n">
        <v>1</v>
      </c>
      <c r="S16" s="0" t="n">
        <f aca="false">SUM(B16:R16)</f>
        <v>1</v>
      </c>
    </row>
    <row r="17" customFormat="false" ht="23.95" hidden="false" customHeight="false" outlineLevel="0" collapsed="false">
      <c r="A17" s="2" t="s">
        <v>55</v>
      </c>
      <c r="C17" s="0" t="n">
        <v>0.2</v>
      </c>
      <c r="F17" s="0" t="n">
        <v>0.8</v>
      </c>
      <c r="S17" s="0" t="n">
        <f aca="false">SUM(B17:R17)</f>
        <v>1</v>
      </c>
    </row>
    <row r="18" customFormat="false" ht="23.95" hidden="false" customHeight="false" outlineLevel="0" collapsed="false">
      <c r="A18" s="2" t="s">
        <v>56</v>
      </c>
      <c r="F18" s="0" t="n">
        <v>1</v>
      </c>
      <c r="S18" s="0" t="n">
        <f aca="false">SUM(B18:R18)</f>
        <v>1</v>
      </c>
    </row>
    <row r="19" customFormat="false" ht="12.8" hidden="false" customHeight="false" outlineLevel="0" collapsed="false">
      <c r="A19" s="2" t="s">
        <v>57</v>
      </c>
      <c r="B19" s="0" t="n">
        <v>0.5</v>
      </c>
      <c r="P19" s="0" t="n">
        <v>0.5</v>
      </c>
      <c r="S19" s="0" t="n">
        <f aca="false">SUM(B19:R19)</f>
        <v>1</v>
      </c>
    </row>
    <row r="20" customFormat="false" ht="23.95" hidden="false" customHeight="false" outlineLevel="0" collapsed="false">
      <c r="A20" s="2" t="s">
        <v>58</v>
      </c>
      <c r="D20" s="0" t="n">
        <v>0.7</v>
      </c>
      <c r="P20" s="0" t="n">
        <v>0.3</v>
      </c>
      <c r="S20" s="0" t="n">
        <f aca="false">SUM(B20:R20)</f>
        <v>1</v>
      </c>
    </row>
    <row r="21" customFormat="false" ht="23.95" hidden="false" customHeight="false" outlineLevel="0" collapsed="false">
      <c r="A21" s="2" t="s">
        <v>59</v>
      </c>
      <c r="B21" s="0" t="n">
        <v>0.2</v>
      </c>
      <c r="D21" s="0" t="n">
        <v>0.6</v>
      </c>
      <c r="P21" s="0" t="n">
        <v>0.2</v>
      </c>
      <c r="S21" s="0" t="n">
        <f aca="false">SUM(B21:R21)</f>
        <v>1</v>
      </c>
    </row>
    <row r="22" customFormat="false" ht="12.8" hidden="false" customHeight="false" outlineLevel="0" collapsed="false">
      <c r="A22" s="2" t="s">
        <v>60</v>
      </c>
      <c r="I22" s="0" t="n">
        <v>0.3</v>
      </c>
      <c r="M22" s="0" t="n">
        <v>0.7</v>
      </c>
      <c r="S22" s="0" t="n">
        <f aca="false">SUM(B22:R22)</f>
        <v>1</v>
      </c>
    </row>
    <row r="23" customFormat="false" ht="23.95" hidden="false" customHeight="false" outlineLevel="0" collapsed="false">
      <c r="A23" s="2" t="s">
        <v>61</v>
      </c>
      <c r="M23" s="0" t="n">
        <v>0.7</v>
      </c>
      <c r="Q23" s="0" t="n">
        <v>0.2</v>
      </c>
      <c r="R23" s="0" t="n">
        <v>0.1</v>
      </c>
      <c r="S23" s="0" t="n">
        <f aca="false">SUM(B23:R23)</f>
        <v>1</v>
      </c>
    </row>
    <row r="24" customFormat="false" ht="12.8" hidden="false" customHeight="false" outlineLevel="0" collapsed="false">
      <c r="A24" s="2" t="s">
        <v>62</v>
      </c>
      <c r="M24" s="0" t="n">
        <v>0.6</v>
      </c>
      <c r="Q24" s="0" t="n">
        <v>0.4</v>
      </c>
      <c r="S24" s="0" t="n">
        <f aca="false">SUM(B24:R24)</f>
        <v>1</v>
      </c>
    </row>
    <row r="25" customFormat="false" ht="23.95" hidden="false" customHeight="false" outlineLevel="0" collapsed="false">
      <c r="A25" s="2" t="s">
        <v>63</v>
      </c>
      <c r="D25" s="0" t="n">
        <v>0.8</v>
      </c>
      <c r="G25" s="0" t="n">
        <v>0.2</v>
      </c>
      <c r="S25" s="0" t="n">
        <f aca="false">SUM(B25:R25)</f>
        <v>1</v>
      </c>
    </row>
    <row r="26" customFormat="false" ht="12.8" hidden="false" customHeight="false" outlineLevel="0" collapsed="false">
      <c r="A26" s="2" t="s">
        <v>64</v>
      </c>
      <c r="B26" s="0" t="n">
        <v>0.7</v>
      </c>
      <c r="D26" s="0" t="n">
        <v>0.2</v>
      </c>
      <c r="G26" s="0" t="n">
        <v>0.1</v>
      </c>
      <c r="S26" s="0" t="n">
        <f aca="false">SUM(B26:R26)</f>
        <v>1</v>
      </c>
    </row>
    <row r="27" customFormat="false" ht="12.8" hidden="false" customHeight="false" outlineLevel="0" collapsed="false">
      <c r="A27" s="2" t="s">
        <v>65</v>
      </c>
      <c r="D27" s="0" t="n">
        <v>1</v>
      </c>
      <c r="S27" s="0" t="n">
        <f aca="false">SUM(B27:R27)</f>
        <v>1</v>
      </c>
    </row>
    <row r="28" customFormat="false" ht="12.8" hidden="false" customHeight="false" outlineLevel="0" collapsed="false">
      <c r="A28" s="2" t="s">
        <v>66</v>
      </c>
      <c r="E28" s="0" t="n">
        <v>1</v>
      </c>
      <c r="S28" s="0" t="n">
        <f aca="false">SUM(B28:R28)</f>
        <v>1</v>
      </c>
    </row>
    <row r="29" customFormat="false" ht="12.8" hidden="false" customHeight="false" outlineLevel="0" collapsed="false">
      <c r="A29" s="2" t="s">
        <v>67</v>
      </c>
      <c r="F29" s="0" t="n">
        <v>0.5</v>
      </c>
      <c r="G29" s="0" t="n">
        <v>0.5</v>
      </c>
      <c r="S29" s="0" t="n">
        <f aca="false">SUM(B29:R29)</f>
        <v>1</v>
      </c>
    </row>
    <row r="30" customFormat="false" ht="12.8" hidden="false" customHeight="false" outlineLevel="0" collapsed="false">
      <c r="A30" s="2" t="s">
        <v>68</v>
      </c>
      <c r="F30" s="0" t="n">
        <v>0.2</v>
      </c>
      <c r="G30" s="0" t="n">
        <v>0.8</v>
      </c>
      <c r="S30" s="0" t="n">
        <f aca="false">SUM(B30:R30)</f>
        <v>1</v>
      </c>
    </row>
    <row r="31" customFormat="false" ht="23.95" hidden="false" customHeight="false" outlineLevel="0" collapsed="false">
      <c r="A31" s="2" t="s">
        <v>69</v>
      </c>
      <c r="C31" s="0" t="n">
        <v>0.7</v>
      </c>
      <c r="G31" s="0" t="n">
        <v>0.3</v>
      </c>
      <c r="S31" s="0" t="n">
        <f aca="false">SUM(B31:R31)</f>
        <v>1</v>
      </c>
    </row>
    <row r="32" customFormat="false" ht="12.8" hidden="false" customHeight="false" outlineLevel="0" collapsed="false">
      <c r="A32" s="2" t="s">
        <v>70</v>
      </c>
      <c r="J32" s="0" t="n">
        <v>0.3</v>
      </c>
      <c r="M32" s="0" t="n">
        <v>0.7</v>
      </c>
      <c r="S32" s="0" t="n">
        <f aca="false">SUM(B32:R32)</f>
        <v>1</v>
      </c>
    </row>
    <row r="33" customFormat="false" ht="23.95" hidden="false" customHeight="false" outlineLevel="0" collapsed="false">
      <c r="A33" s="2" t="s">
        <v>71</v>
      </c>
      <c r="E33" s="0" t="n">
        <v>0.3</v>
      </c>
      <c r="J33" s="0" t="n">
        <v>0.7</v>
      </c>
      <c r="S33" s="0" t="n">
        <f aca="false">SUM(B33:R33)</f>
        <v>1</v>
      </c>
    </row>
    <row r="34" customFormat="false" ht="12.8" hidden="false" customHeight="false" outlineLevel="0" collapsed="false">
      <c r="A34" s="2" t="s">
        <v>72</v>
      </c>
      <c r="J34" s="0" t="n">
        <v>0.6</v>
      </c>
      <c r="M34" s="0" t="n">
        <v>0.4</v>
      </c>
      <c r="S34" s="0" t="n">
        <f aca="false">SUM(B34:R34)</f>
        <v>1</v>
      </c>
    </row>
    <row r="35" customFormat="false" ht="12.8" hidden="false" customHeight="false" outlineLevel="0" collapsed="false">
      <c r="A35" s="1" t="s">
        <v>73</v>
      </c>
      <c r="B35" s="1" t="n">
        <f aca="false">SUM(B2:B34)</f>
        <v>1.4</v>
      </c>
      <c r="C35" s="1" t="n">
        <f aca="false">SUM(C2:C34)</f>
        <v>0.9</v>
      </c>
      <c r="D35" s="1" t="n">
        <f aca="false">SUM(D2:D34)</f>
        <v>6.1</v>
      </c>
      <c r="E35" s="1" t="n">
        <f aca="false">SUM(E2:E34)</f>
        <v>2.1</v>
      </c>
      <c r="F35" s="1" t="n">
        <f aca="false">SUM(F2:F34)</f>
        <v>4.1</v>
      </c>
      <c r="G35" s="1" t="n">
        <f aca="false">SUM(G2:G34)</f>
        <v>2.3</v>
      </c>
      <c r="H35" s="1" t="n">
        <f aca="false">SUM(H2:H34)</f>
        <v>0</v>
      </c>
      <c r="I35" s="1" t="n">
        <f aca="false">SUM(I2:I34)</f>
        <v>1.1</v>
      </c>
      <c r="J35" s="1" t="n">
        <f aca="false">SUM(J2:J34)</f>
        <v>3.2</v>
      </c>
      <c r="K35" s="1" t="n">
        <f aca="false">SUM(K2:K34)</f>
        <v>0.4</v>
      </c>
      <c r="L35" s="1" t="n">
        <f aca="false">SUM(L2:L34)</f>
        <v>0</v>
      </c>
      <c r="M35" s="1" t="n">
        <f aca="false">SUM(M2:M34)</f>
        <v>3.1</v>
      </c>
      <c r="N35" s="1" t="n">
        <f aca="false">SUM(N2:N34)</f>
        <v>2.1</v>
      </c>
      <c r="O35" s="1" t="n">
        <f aca="false">SUM(O2:O34)</f>
        <v>0</v>
      </c>
      <c r="P35" s="1" t="n">
        <f aca="false">SUM(P2:P34)</f>
        <v>3.8</v>
      </c>
      <c r="Q35" s="1" t="n">
        <f aca="false">SUM(Q2:Q34)</f>
        <v>2.2</v>
      </c>
      <c r="R35" s="1" t="n">
        <f aca="false">SUM(R2:R34)</f>
        <v>0.2</v>
      </c>
      <c r="S35" s="1" t="n">
        <f aca="false">SUM(S2:S34)</f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0" width="69.9234693877551"/>
    <col collapsed="false" hidden="false" max="19" min="2" style="0" width="4.99489795918367"/>
  </cols>
  <sheetData>
    <row r="1" customFormat="false" ht="12.8" hidden="false" customHeight="false" outlineLevel="0" collapsed="false">
      <c r="A1" s="1" t="s">
        <v>33</v>
      </c>
      <c r="B1" s="1" t="s">
        <v>0</v>
      </c>
      <c r="C1" s="1" t="s">
        <v>34</v>
      </c>
      <c r="D1" s="1" t="s">
        <v>35</v>
      </c>
      <c r="E1" s="1" t="s">
        <v>3</v>
      </c>
      <c r="F1" s="1" t="s">
        <v>10</v>
      </c>
      <c r="G1" s="1" t="s">
        <v>20</v>
      </c>
      <c r="H1" s="1" t="s">
        <v>14</v>
      </c>
      <c r="I1" s="1" t="s">
        <v>36</v>
      </c>
      <c r="J1" s="1" t="s">
        <v>24</v>
      </c>
      <c r="K1" s="1" t="s">
        <v>13</v>
      </c>
      <c r="L1" s="1" t="s">
        <v>37</v>
      </c>
      <c r="M1" s="1" t="s">
        <v>23</v>
      </c>
      <c r="N1" s="1" t="s">
        <v>5</v>
      </c>
      <c r="O1" s="1" t="s">
        <v>32</v>
      </c>
      <c r="P1" s="1" t="s">
        <v>26</v>
      </c>
      <c r="Q1" s="1" t="s">
        <v>38</v>
      </c>
      <c r="R1" s="1" t="s">
        <v>9</v>
      </c>
      <c r="S1" s="1" t="s">
        <v>39</v>
      </c>
    </row>
    <row r="2" customFormat="false" ht="12.8" hidden="false" customHeight="false" outlineLevel="0" collapsed="false">
      <c r="A2" s="2" t="s">
        <v>74</v>
      </c>
      <c r="D2" s="0" t="n">
        <v>0.8</v>
      </c>
      <c r="G2" s="0" t="n">
        <v>0.2</v>
      </c>
      <c r="S2" s="0" t="n">
        <f aca="false">SUM(B2:R2)</f>
        <v>1</v>
      </c>
    </row>
    <row r="3" customFormat="false" ht="12.8" hidden="false" customHeight="false" outlineLevel="0" collapsed="false">
      <c r="A3" s="2" t="s">
        <v>75</v>
      </c>
      <c r="F3" s="0" t="n">
        <v>1</v>
      </c>
      <c r="S3" s="0" t="n">
        <f aca="false">SUM(B3:R3)</f>
        <v>1</v>
      </c>
    </row>
    <row r="4" customFormat="false" ht="23.95" hidden="false" customHeight="false" outlineLevel="0" collapsed="false">
      <c r="A4" s="2" t="s">
        <v>76</v>
      </c>
      <c r="I4" s="0" t="n">
        <v>0.7</v>
      </c>
      <c r="M4" s="0" t="n">
        <v>0.3</v>
      </c>
      <c r="S4" s="0" t="n">
        <f aca="false">SUM(B4:R4)</f>
        <v>1</v>
      </c>
    </row>
    <row r="5" customFormat="false" ht="12.8" hidden="false" customHeight="false" outlineLevel="0" collapsed="false">
      <c r="A5" s="2" t="s">
        <v>77</v>
      </c>
      <c r="M5" s="0" t="n">
        <v>0.7</v>
      </c>
      <c r="Q5" s="0" t="n">
        <v>0.3</v>
      </c>
      <c r="S5" s="0" t="n">
        <f aca="false">SUM(B5:R5)</f>
        <v>1</v>
      </c>
    </row>
    <row r="6" customFormat="false" ht="12.8" hidden="false" customHeight="false" outlineLevel="0" collapsed="false">
      <c r="A6" s="2" t="s">
        <v>78</v>
      </c>
      <c r="Q6" s="0" t="n">
        <v>1</v>
      </c>
      <c r="S6" s="0" t="n">
        <f aca="false">SUM(B6:R6)</f>
        <v>1</v>
      </c>
    </row>
    <row r="7" customFormat="false" ht="23.95" hidden="false" customHeight="false" outlineLevel="0" collapsed="false">
      <c r="A7" s="2" t="s">
        <v>79</v>
      </c>
      <c r="D7" s="0" t="n">
        <v>1</v>
      </c>
      <c r="S7" s="0" t="n">
        <f aca="false">SUM(B7:R7)</f>
        <v>1</v>
      </c>
    </row>
    <row r="8" customFormat="false" ht="12.8" hidden="false" customHeight="false" outlineLevel="0" collapsed="false">
      <c r="A8" s="2" t="s">
        <v>80</v>
      </c>
      <c r="I8" s="0" t="n">
        <v>0.3</v>
      </c>
      <c r="M8" s="0" t="n">
        <v>0.7</v>
      </c>
      <c r="S8" s="0" t="n">
        <f aca="false">SUM(B8:R8)</f>
        <v>1</v>
      </c>
    </row>
    <row r="9" customFormat="false" ht="12.8" hidden="false" customHeight="false" outlineLevel="0" collapsed="false">
      <c r="A9" s="2" t="s">
        <v>81</v>
      </c>
      <c r="N9" s="0" t="n">
        <v>0.8</v>
      </c>
      <c r="Q9" s="0" t="n">
        <v>0.2</v>
      </c>
      <c r="S9" s="0" t="n">
        <f aca="false">SUM(B9:R9)</f>
        <v>1</v>
      </c>
    </row>
    <row r="10" customFormat="false" ht="23.95" hidden="false" customHeight="false" outlineLevel="0" collapsed="false">
      <c r="A10" s="2" t="s">
        <v>82</v>
      </c>
      <c r="F10" s="0" t="n">
        <v>1</v>
      </c>
      <c r="S10" s="0" t="n">
        <f aca="false">SUM(B10:R10)</f>
        <v>1</v>
      </c>
    </row>
    <row r="11" customFormat="false" ht="12.8" hidden="false" customHeight="false" outlineLevel="0" collapsed="false">
      <c r="A11" s="2" t="s">
        <v>83</v>
      </c>
      <c r="F11" s="0" t="n">
        <v>1</v>
      </c>
      <c r="S11" s="0" t="n">
        <f aca="false">SUM(B11:R11)</f>
        <v>1</v>
      </c>
    </row>
    <row r="12" customFormat="false" ht="23.95" hidden="false" customHeight="false" outlineLevel="0" collapsed="false">
      <c r="A12" s="2" t="s">
        <v>84</v>
      </c>
      <c r="F12" s="0" t="n">
        <v>0.6</v>
      </c>
      <c r="G12" s="0" t="n">
        <v>0.4</v>
      </c>
      <c r="S12" s="0" t="n">
        <f aca="false">SUM(B12:R12)</f>
        <v>1</v>
      </c>
    </row>
    <row r="13" customFormat="false" ht="12.8" hidden="false" customHeight="false" outlineLevel="0" collapsed="false">
      <c r="A13" s="2" t="s">
        <v>85</v>
      </c>
      <c r="B13" s="0" t="n">
        <v>0.2</v>
      </c>
      <c r="G13" s="0" t="n">
        <v>0.8</v>
      </c>
      <c r="S13" s="0" t="n">
        <f aca="false">SUM(B13:R13)</f>
        <v>1</v>
      </c>
    </row>
    <row r="14" customFormat="false" ht="23.95" hidden="false" customHeight="false" outlineLevel="0" collapsed="false">
      <c r="A14" s="2" t="s">
        <v>86</v>
      </c>
      <c r="G14" s="0" t="n">
        <v>1</v>
      </c>
      <c r="S14" s="0" t="n">
        <f aca="false">SUM(B14:R14)</f>
        <v>1</v>
      </c>
    </row>
    <row r="15" customFormat="false" ht="12.8" hidden="false" customHeight="false" outlineLevel="0" collapsed="false">
      <c r="A15" s="2" t="s">
        <v>87</v>
      </c>
      <c r="G15" s="0" t="n">
        <v>0.6</v>
      </c>
      <c r="H15" s="0" t="n">
        <v>0.2</v>
      </c>
      <c r="P15" s="0" t="n">
        <v>0.2</v>
      </c>
      <c r="S15" s="0" t="n">
        <f aca="false">SUM(B15:R15)</f>
        <v>1</v>
      </c>
    </row>
    <row r="16" customFormat="false" ht="23.95" hidden="false" customHeight="false" outlineLevel="0" collapsed="false">
      <c r="A16" s="2" t="s">
        <v>88</v>
      </c>
      <c r="D16" s="0" t="n">
        <v>0.4</v>
      </c>
      <c r="G16" s="0" t="n">
        <v>0.6</v>
      </c>
      <c r="S16" s="0" t="n">
        <f aca="false">SUM(B16:R16)</f>
        <v>1</v>
      </c>
    </row>
    <row r="17" customFormat="false" ht="12.8" hidden="false" customHeight="false" outlineLevel="0" collapsed="false">
      <c r="A17" s="2" t="s">
        <v>89</v>
      </c>
      <c r="E17" s="0" t="n">
        <v>0.6</v>
      </c>
      <c r="J17" s="0" t="n">
        <v>0.4</v>
      </c>
      <c r="S17" s="0" t="n">
        <f aca="false">SUM(B17:R17)</f>
        <v>1</v>
      </c>
    </row>
    <row r="18" customFormat="false" ht="23.95" hidden="false" customHeight="false" outlineLevel="0" collapsed="false">
      <c r="A18" s="2" t="s">
        <v>90</v>
      </c>
      <c r="E18" s="0" t="n">
        <v>0.2</v>
      </c>
      <c r="I18" s="0" t="n">
        <v>0.5</v>
      </c>
      <c r="J18" s="0" t="n">
        <v>0.3</v>
      </c>
      <c r="S18" s="0" t="n">
        <f aca="false">SUM(B18:R18)</f>
        <v>1</v>
      </c>
    </row>
    <row r="19" customFormat="false" ht="12.8" hidden="false" customHeight="false" outlineLevel="0" collapsed="false">
      <c r="A19" s="2" t="s">
        <v>91</v>
      </c>
      <c r="I19" s="0" t="n">
        <v>0.1</v>
      </c>
      <c r="K19" s="0" t="n">
        <v>0.9</v>
      </c>
      <c r="S19" s="0" t="n">
        <f aca="false">SUM(B19:R19)</f>
        <v>1</v>
      </c>
    </row>
    <row r="20" customFormat="false" ht="23.95" hidden="false" customHeight="false" outlineLevel="0" collapsed="false">
      <c r="A20" s="2" t="s">
        <v>92</v>
      </c>
      <c r="N20" s="0" t="n">
        <v>0.6</v>
      </c>
      <c r="Q20" s="0" t="n">
        <v>0.4</v>
      </c>
      <c r="S20" s="0" t="n">
        <f aca="false">SUM(B20:R20)</f>
        <v>1</v>
      </c>
    </row>
    <row r="21" customFormat="false" ht="23.95" hidden="false" customHeight="false" outlineLevel="0" collapsed="false">
      <c r="A21" s="2" t="s">
        <v>93</v>
      </c>
      <c r="Q21" s="0" t="n">
        <v>1</v>
      </c>
      <c r="S21" s="0" t="n">
        <f aca="false">SUM(B21:R21)</f>
        <v>1</v>
      </c>
    </row>
    <row r="22" customFormat="false" ht="12.8" hidden="false" customHeight="false" outlineLevel="0" collapsed="false">
      <c r="A22" s="2" t="s">
        <v>94</v>
      </c>
      <c r="N22" s="0" t="n">
        <v>0.3</v>
      </c>
      <c r="Q22" s="0" t="n">
        <v>0.7</v>
      </c>
      <c r="S22" s="0" t="n">
        <f aca="false">SUM(B22:R22)</f>
        <v>1</v>
      </c>
    </row>
    <row r="23" customFormat="false" ht="12.8" hidden="false" customHeight="false" outlineLevel="0" collapsed="false">
      <c r="A23" s="2" t="s">
        <v>95</v>
      </c>
      <c r="E23" s="0" t="n">
        <v>1</v>
      </c>
      <c r="S23" s="0" t="n">
        <f aca="false">SUM(B23:R23)</f>
        <v>1</v>
      </c>
    </row>
    <row r="24" customFormat="false" ht="12.8" hidden="false" customHeight="false" outlineLevel="0" collapsed="false">
      <c r="A24" s="2" t="s">
        <v>96</v>
      </c>
      <c r="E24" s="0" t="n">
        <v>0.8</v>
      </c>
      <c r="J24" s="0" t="n">
        <v>0.2</v>
      </c>
      <c r="S24" s="0" t="n">
        <f aca="false">SUM(B24:R24)</f>
        <v>1</v>
      </c>
    </row>
    <row r="25" customFormat="false" ht="23.95" hidden="false" customHeight="false" outlineLevel="0" collapsed="false">
      <c r="A25" s="2" t="s">
        <v>97</v>
      </c>
      <c r="E25" s="0" t="n">
        <v>1</v>
      </c>
      <c r="S25" s="0" t="n">
        <f aca="false">SUM(B25:R25)</f>
        <v>1</v>
      </c>
    </row>
    <row r="26" customFormat="false" ht="12.8" hidden="false" customHeight="false" outlineLevel="0" collapsed="false">
      <c r="A26" s="2" t="s">
        <v>98</v>
      </c>
      <c r="D26" s="0" t="n">
        <v>1</v>
      </c>
      <c r="S26" s="0" t="n">
        <f aca="false">SUM(B26:R26)</f>
        <v>1</v>
      </c>
    </row>
    <row r="27" customFormat="false" ht="23.95" hidden="false" customHeight="false" outlineLevel="0" collapsed="false">
      <c r="A27" s="2" t="s">
        <v>99</v>
      </c>
      <c r="B27" s="0" t="n">
        <v>0.3</v>
      </c>
      <c r="D27" s="0" t="n">
        <v>0.7</v>
      </c>
      <c r="S27" s="0" t="n">
        <f aca="false">SUM(B27:R27)</f>
        <v>1</v>
      </c>
    </row>
    <row r="28" customFormat="false" ht="12.8" hidden="false" customHeight="false" outlineLevel="0" collapsed="false">
      <c r="A28" s="2" t="s">
        <v>100</v>
      </c>
      <c r="D28" s="0" t="n">
        <v>1</v>
      </c>
      <c r="S28" s="0" t="n">
        <f aca="false">SUM(B28:R28)</f>
        <v>1</v>
      </c>
    </row>
    <row r="29" customFormat="false" ht="12.8" hidden="false" customHeight="false" outlineLevel="0" collapsed="false">
      <c r="A29" s="2" t="s">
        <v>101</v>
      </c>
      <c r="D29" s="0" t="n">
        <v>1</v>
      </c>
      <c r="S29" s="0" t="n">
        <f aca="false">SUM(B29:R29)</f>
        <v>1</v>
      </c>
    </row>
    <row r="30" customFormat="false" ht="12.8" hidden="false" customHeight="false" outlineLevel="0" collapsed="false">
      <c r="A30" s="2" t="s">
        <v>102</v>
      </c>
      <c r="D30" s="0" t="n">
        <v>0.6</v>
      </c>
      <c r="P30" s="0" t="n">
        <v>0.4</v>
      </c>
      <c r="S30" s="0" t="n">
        <f aca="false">SUM(B30:R30)</f>
        <v>1</v>
      </c>
    </row>
    <row r="31" customFormat="false" ht="12.8" hidden="false" customHeight="false" outlineLevel="0" collapsed="false">
      <c r="A31" s="2" t="s">
        <v>103</v>
      </c>
      <c r="B31" s="0" t="n">
        <v>0.2</v>
      </c>
      <c r="D31" s="0" t="n">
        <v>0.2</v>
      </c>
      <c r="P31" s="0" t="n">
        <v>0.6</v>
      </c>
      <c r="S31" s="0" t="n">
        <f aca="false">SUM(B31:R31)</f>
        <v>1</v>
      </c>
    </row>
    <row r="32" customFormat="false" ht="12.8" hidden="false" customHeight="false" outlineLevel="0" collapsed="false">
      <c r="A32" s="2" t="s">
        <v>104</v>
      </c>
      <c r="E32" s="0" t="n">
        <v>0.3</v>
      </c>
      <c r="P32" s="0" t="n">
        <v>0.7</v>
      </c>
      <c r="S32" s="0" t="n">
        <f aca="false">SUM(B32:R32)</f>
        <v>1</v>
      </c>
    </row>
    <row r="33" customFormat="false" ht="12.8" hidden="false" customHeight="false" outlineLevel="0" collapsed="false">
      <c r="A33" s="2" t="s">
        <v>105</v>
      </c>
      <c r="C33" s="0" t="n">
        <v>1</v>
      </c>
      <c r="S33" s="0" t="n">
        <f aca="false">SUM(B33:R33)</f>
        <v>1</v>
      </c>
    </row>
    <row r="34" customFormat="false" ht="12.8" hidden="false" customHeight="false" outlineLevel="0" collapsed="false">
      <c r="A34" s="2" t="s">
        <v>106</v>
      </c>
      <c r="C34" s="0" t="n">
        <v>1</v>
      </c>
      <c r="S34" s="0" t="n">
        <f aca="false">SUM(B34:R34)</f>
        <v>1</v>
      </c>
    </row>
    <row r="35" customFormat="false" ht="12.8" hidden="false" customHeight="false" outlineLevel="0" collapsed="false">
      <c r="A35" s="2" t="s">
        <v>107</v>
      </c>
      <c r="C35" s="0" t="n">
        <v>1</v>
      </c>
      <c r="S35" s="0" t="n">
        <f aca="false">SUM(B35:R35)</f>
        <v>1</v>
      </c>
    </row>
    <row r="36" customFormat="false" ht="12.8" hidden="false" customHeight="false" outlineLevel="0" collapsed="false">
      <c r="A36" s="1" t="s">
        <v>73</v>
      </c>
      <c r="B36" s="1" t="n">
        <f aca="false">SUM(B2:B35)</f>
        <v>0.7</v>
      </c>
      <c r="C36" s="1" t="n">
        <f aca="false">SUM(C2:C35)</f>
        <v>3</v>
      </c>
      <c r="D36" s="1" t="n">
        <f aca="false">SUM(D2:D35)</f>
        <v>6.7</v>
      </c>
      <c r="E36" s="1" t="n">
        <f aca="false">SUM(E2:E35)</f>
        <v>3.9</v>
      </c>
      <c r="F36" s="1" t="n">
        <f aca="false">SUM(F2:F35)</f>
        <v>3.6</v>
      </c>
      <c r="G36" s="1" t="n">
        <f aca="false">SUM(G2:G35)</f>
        <v>3.6</v>
      </c>
      <c r="H36" s="1" t="n">
        <f aca="false">SUM(H2:H35)</f>
        <v>0.2</v>
      </c>
      <c r="I36" s="1" t="n">
        <f aca="false">SUM(I2:I35)</f>
        <v>1.6</v>
      </c>
      <c r="J36" s="1" t="n">
        <f aca="false">SUM(J2:J35)</f>
        <v>0.9</v>
      </c>
      <c r="K36" s="1" t="n">
        <f aca="false">SUM(K2:K35)</f>
        <v>0.9</v>
      </c>
      <c r="L36" s="1" t="n">
        <f aca="false">SUM(L2:L35)</f>
        <v>0</v>
      </c>
      <c r="M36" s="1" t="n">
        <f aca="false">SUM(M2:M35)</f>
        <v>1.7</v>
      </c>
      <c r="N36" s="1" t="n">
        <f aca="false">SUM(N2:N35)</f>
        <v>1.7</v>
      </c>
      <c r="O36" s="1" t="n">
        <f aca="false">SUM(O2:O35)</f>
        <v>0</v>
      </c>
      <c r="P36" s="1" t="n">
        <f aca="false">SUM(P2:P35)</f>
        <v>1.9</v>
      </c>
      <c r="Q36" s="1" t="n">
        <f aca="false">SUM(Q2:Q35)</f>
        <v>3.6</v>
      </c>
      <c r="R36" s="1" t="n">
        <f aca="false">SUM(R2:R35)</f>
        <v>0</v>
      </c>
      <c r="S36" s="1" t="n">
        <f aca="false">SUM(S2:S35)</f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2" min="2" style="0" width="7.02040816326531"/>
    <col collapsed="false" hidden="false" max="3" min="3" style="0" width="7.1530612244898"/>
    <col collapsed="false" hidden="false" max="38" min="4" style="0" width="4.86224489795918"/>
  </cols>
  <sheetData>
    <row r="1" customFormat="false" ht="12.8" hidden="false" customHeight="false" outlineLevel="0" collapsed="false">
      <c r="C1" s="3" t="s">
        <v>108</v>
      </c>
      <c r="D1" s="1" t="s">
        <v>0</v>
      </c>
      <c r="E1" s="1" t="s">
        <v>34</v>
      </c>
      <c r="F1" s="1" t="s">
        <v>35</v>
      </c>
      <c r="G1" s="1" t="s">
        <v>3</v>
      </c>
      <c r="H1" s="1" t="s">
        <v>10</v>
      </c>
      <c r="I1" s="1" t="s">
        <v>20</v>
      </c>
      <c r="J1" s="1" t="s">
        <v>14</v>
      </c>
      <c r="K1" s="1" t="s">
        <v>36</v>
      </c>
      <c r="L1" s="1" t="s">
        <v>24</v>
      </c>
      <c r="M1" s="1" t="s">
        <v>13</v>
      </c>
      <c r="N1" s="1" t="s">
        <v>37</v>
      </c>
      <c r="O1" s="1" t="s">
        <v>23</v>
      </c>
      <c r="P1" s="1" t="s">
        <v>5</v>
      </c>
      <c r="Q1" s="1" t="s">
        <v>32</v>
      </c>
      <c r="R1" s="1" t="s">
        <v>26</v>
      </c>
      <c r="S1" s="1" t="s">
        <v>38</v>
      </c>
      <c r="T1" s="1" t="s">
        <v>9</v>
      </c>
    </row>
    <row r="2" customFormat="false" ht="12.8" hidden="false" customHeight="false" outlineLevel="0" collapsed="false">
      <c r="A2" s="0" t="n">
        <f aca="false">SUM(D2:T2)</f>
        <v>33</v>
      </c>
      <c r="B2" s="0" t="s">
        <v>29</v>
      </c>
      <c r="C2" s="0" t="n">
        <v>1990</v>
      </c>
      <c r="D2" s="0" t="n">
        <v>2</v>
      </c>
      <c r="E2" s="0" t="n">
        <v>2</v>
      </c>
      <c r="F2" s="0" t="n">
        <v>4</v>
      </c>
      <c r="G2" s="0" t="n">
        <v>3.5</v>
      </c>
      <c r="H2" s="0" t="n">
        <v>2.5</v>
      </c>
      <c r="J2" s="0" t="n">
        <v>1.5</v>
      </c>
      <c r="K2" s="0" t="n">
        <v>5.5</v>
      </c>
      <c r="M2" s="0" t="n">
        <v>3</v>
      </c>
      <c r="N2" s="0" t="n">
        <v>0</v>
      </c>
      <c r="P2" s="0" t="n">
        <v>4</v>
      </c>
      <c r="Q2" s="0" t="n">
        <v>4</v>
      </c>
      <c r="T2" s="0" t="n">
        <v>1</v>
      </c>
    </row>
    <row r="3" customFormat="false" ht="12.8" hidden="false" customHeight="false" outlineLevel="0" collapsed="false">
      <c r="A3" s="0" t="n">
        <f aca="false">SUM(D3:T3)</f>
        <v>29</v>
      </c>
      <c r="B3" s="0" t="s">
        <v>29</v>
      </c>
      <c r="C3" s="0" t="n">
        <f aca="false">C2+1</f>
        <v>1991</v>
      </c>
      <c r="D3" s="0" t="n">
        <v>1</v>
      </c>
      <c r="E3" s="0" t="n">
        <v>0</v>
      </c>
      <c r="F3" s="0" t="n">
        <v>3</v>
      </c>
      <c r="G3" s="0" t="n">
        <v>1</v>
      </c>
      <c r="H3" s="0" t="n">
        <v>4.5</v>
      </c>
      <c r="J3" s="0" t="n">
        <v>0.5</v>
      </c>
      <c r="K3" s="0" t="n">
        <v>3.5</v>
      </c>
      <c r="M3" s="0" t="n">
        <v>2.5</v>
      </c>
      <c r="N3" s="0" t="n">
        <v>2</v>
      </c>
      <c r="P3" s="0" t="n">
        <v>1</v>
      </c>
      <c r="Q3" s="0" t="n">
        <v>7.5</v>
      </c>
      <c r="T3" s="0" t="n">
        <v>2.5</v>
      </c>
    </row>
    <row r="4" customFormat="false" ht="12.8" hidden="false" customHeight="false" outlineLevel="0" collapsed="false">
      <c r="A4" s="0" t="n">
        <f aca="false">SUM(D4:T4)</f>
        <v>33</v>
      </c>
      <c r="B4" s="0" t="s">
        <v>29</v>
      </c>
      <c r="C4" s="0" t="n">
        <f aca="false">C3+1</f>
        <v>1992</v>
      </c>
      <c r="D4" s="0" t="n">
        <v>0.5</v>
      </c>
      <c r="E4" s="0" t="n">
        <v>1</v>
      </c>
      <c r="F4" s="0" t="n">
        <v>7</v>
      </c>
      <c r="G4" s="0" t="n">
        <v>4</v>
      </c>
      <c r="H4" s="0" t="n">
        <v>4</v>
      </c>
      <c r="I4" s="0" t="n">
        <v>0.5</v>
      </c>
      <c r="J4" s="0" t="n">
        <v>1</v>
      </c>
      <c r="K4" s="0" t="n">
        <v>4.7</v>
      </c>
      <c r="M4" s="0" t="n">
        <v>2</v>
      </c>
      <c r="N4" s="0" t="n">
        <v>2.3</v>
      </c>
      <c r="P4" s="0" t="n">
        <v>3.2</v>
      </c>
      <c r="Q4" s="0" t="n">
        <v>0.3</v>
      </c>
      <c r="S4" s="0" t="n">
        <v>1.5</v>
      </c>
      <c r="T4" s="0" t="n">
        <v>1</v>
      </c>
    </row>
    <row r="5" customFormat="false" ht="12.8" hidden="false" customHeight="false" outlineLevel="0" collapsed="false">
      <c r="A5" s="0" t="n">
        <f aca="false">SUM(D5:T5)</f>
        <v>34</v>
      </c>
      <c r="B5" s="0" t="s">
        <v>29</v>
      </c>
      <c r="C5" s="0" t="n">
        <f aca="false">C4+1</f>
        <v>1993</v>
      </c>
      <c r="D5" s="0" t="n">
        <v>1.5</v>
      </c>
      <c r="E5" s="0" t="n">
        <v>0.5</v>
      </c>
      <c r="F5" s="0" t="n">
        <v>6.5</v>
      </c>
      <c r="G5" s="0" t="n">
        <v>2</v>
      </c>
      <c r="H5" s="0" t="n">
        <v>3.5</v>
      </c>
      <c r="I5" s="0" t="n">
        <v>1</v>
      </c>
      <c r="K5" s="0" t="n">
        <v>0.5</v>
      </c>
      <c r="M5" s="0" t="n">
        <v>3</v>
      </c>
      <c r="N5" s="0" t="n">
        <v>0</v>
      </c>
      <c r="P5" s="0" t="n">
        <v>7</v>
      </c>
      <c r="Q5" s="0" t="n">
        <v>2.5</v>
      </c>
      <c r="S5" s="0" t="n">
        <v>1</v>
      </c>
      <c r="T5" s="0" t="n">
        <v>5</v>
      </c>
    </row>
    <row r="6" customFormat="false" ht="12.8" hidden="false" customHeight="false" outlineLevel="0" collapsed="false">
      <c r="A6" s="0" t="n">
        <f aca="false">SUM(D6:T6)</f>
        <v>32</v>
      </c>
      <c r="B6" s="0" t="s">
        <v>29</v>
      </c>
      <c r="C6" s="0" t="n">
        <f aca="false">C5+1</f>
        <v>1994</v>
      </c>
      <c r="D6" s="0" t="n">
        <v>0.8</v>
      </c>
      <c r="E6" s="0" t="n">
        <v>5</v>
      </c>
      <c r="F6" s="0" t="n">
        <v>2.5</v>
      </c>
      <c r="G6" s="0" t="n">
        <v>6.2</v>
      </c>
      <c r="H6" s="0" t="n">
        <v>5</v>
      </c>
      <c r="J6" s="0" t="n">
        <v>3</v>
      </c>
      <c r="K6" s="0" t="n">
        <v>1.5</v>
      </c>
      <c r="M6" s="0" t="n">
        <v>2</v>
      </c>
      <c r="N6" s="0" t="n">
        <v>0</v>
      </c>
      <c r="P6" s="0" t="n">
        <v>2</v>
      </c>
      <c r="Q6" s="0" t="n">
        <v>1</v>
      </c>
      <c r="T6" s="0" t="n">
        <v>3</v>
      </c>
    </row>
    <row r="7" customFormat="false" ht="12.8" hidden="false" customHeight="false" outlineLevel="0" collapsed="false">
      <c r="A7" s="0" t="n">
        <f aca="false">SUM(D7:T7)</f>
        <v>30.5</v>
      </c>
      <c r="B7" s="0" t="s">
        <v>29</v>
      </c>
      <c r="C7" s="0" t="n">
        <f aca="false">C6+1</f>
        <v>1995</v>
      </c>
      <c r="E7" s="0" t="n">
        <v>3</v>
      </c>
      <c r="F7" s="0" t="n">
        <v>5</v>
      </c>
      <c r="G7" s="0" t="n">
        <v>2.5</v>
      </c>
      <c r="H7" s="0" t="n">
        <v>2.5</v>
      </c>
      <c r="I7" s="0" t="n">
        <v>1</v>
      </c>
      <c r="J7" s="0" t="n">
        <v>1.5</v>
      </c>
      <c r="K7" s="0" t="n">
        <v>5.5</v>
      </c>
      <c r="M7" s="0" t="n">
        <v>2</v>
      </c>
      <c r="N7" s="0" t="n">
        <v>3</v>
      </c>
      <c r="P7" s="0" t="n">
        <v>0.5</v>
      </c>
      <c r="Q7" s="0" t="n">
        <v>2.5</v>
      </c>
      <c r="S7" s="0" t="n">
        <v>0.5</v>
      </c>
      <c r="T7" s="0" t="n">
        <v>1</v>
      </c>
    </row>
    <row r="8" customFormat="false" ht="12.8" hidden="false" customHeight="false" outlineLevel="0" collapsed="false">
      <c r="A8" s="0" t="n">
        <f aca="false">SUM(D8:T8)</f>
        <v>30</v>
      </c>
      <c r="B8" s="0" t="s">
        <v>29</v>
      </c>
      <c r="C8" s="0" t="n">
        <f aca="false">C7+1</f>
        <v>1996</v>
      </c>
      <c r="D8" s="0" t="n">
        <v>0.5</v>
      </c>
      <c r="E8" s="0" t="n">
        <v>2.2</v>
      </c>
      <c r="F8" s="0" t="n">
        <v>4.8</v>
      </c>
      <c r="G8" s="0" t="n">
        <v>4</v>
      </c>
      <c r="H8" s="0" t="n">
        <v>5</v>
      </c>
      <c r="J8" s="0" t="n">
        <v>3</v>
      </c>
      <c r="K8" s="0" t="n">
        <v>1</v>
      </c>
      <c r="M8" s="0" t="n">
        <v>3</v>
      </c>
      <c r="N8" s="0" t="n">
        <v>0.3</v>
      </c>
      <c r="P8" s="0" t="n">
        <v>2.5</v>
      </c>
      <c r="Q8" s="0" t="n">
        <v>1</v>
      </c>
      <c r="S8" s="0" t="n">
        <v>1.5</v>
      </c>
      <c r="T8" s="0" t="n">
        <v>1.2</v>
      </c>
    </row>
    <row r="9" customFormat="false" ht="12.8" hidden="false" customHeight="false" outlineLevel="0" collapsed="false">
      <c r="A9" s="0" t="n">
        <f aca="false">SUM(D9:T9)</f>
        <v>31.1</v>
      </c>
      <c r="B9" s="0" t="s">
        <v>29</v>
      </c>
      <c r="C9" s="0" t="n">
        <f aca="false">C8+1</f>
        <v>1997</v>
      </c>
      <c r="D9" s="0" t="n">
        <v>1.3</v>
      </c>
      <c r="E9" s="0" t="n">
        <v>2</v>
      </c>
      <c r="F9" s="0" t="n">
        <v>3.5</v>
      </c>
      <c r="G9" s="0" t="n">
        <v>4</v>
      </c>
      <c r="H9" s="0" t="n">
        <v>5.5</v>
      </c>
      <c r="J9" s="0" t="n">
        <v>4.5</v>
      </c>
      <c r="K9" s="0" t="n">
        <v>1.7</v>
      </c>
      <c r="M9" s="0" t="n">
        <v>1.5</v>
      </c>
      <c r="N9" s="0" t="n">
        <v>0</v>
      </c>
      <c r="P9" s="0" t="n">
        <v>4.2</v>
      </c>
      <c r="Q9" s="0" t="n">
        <v>1.9</v>
      </c>
      <c r="S9" s="0" t="n">
        <v>0.5</v>
      </c>
      <c r="T9" s="0" t="n">
        <v>0.5</v>
      </c>
    </row>
    <row r="10" customFormat="false" ht="12.8" hidden="false" customHeight="false" outlineLevel="0" collapsed="false">
      <c r="A10" s="0" t="n">
        <f aca="false">SUM(D10:T10)</f>
        <v>43</v>
      </c>
      <c r="B10" s="0" t="s">
        <v>29</v>
      </c>
      <c r="C10" s="0" t="n">
        <f aca="false">C9+1</f>
        <v>1998</v>
      </c>
      <c r="D10" s="0" t="n">
        <v>0.8</v>
      </c>
      <c r="E10" s="0" t="n">
        <v>6.4</v>
      </c>
      <c r="F10" s="0" t="n">
        <v>3.8</v>
      </c>
      <c r="G10" s="0" t="n">
        <v>3.3</v>
      </c>
      <c r="H10" s="0" t="n">
        <v>6.5</v>
      </c>
      <c r="I10" s="0" t="n">
        <v>0.5</v>
      </c>
      <c r="J10" s="0" t="n">
        <v>5</v>
      </c>
      <c r="K10" s="0" t="n">
        <v>2.7</v>
      </c>
      <c r="M10" s="0" t="n">
        <v>2</v>
      </c>
      <c r="N10" s="0" t="n">
        <v>1.5</v>
      </c>
      <c r="O10" s="0" t="n">
        <v>1</v>
      </c>
      <c r="P10" s="0" t="n">
        <v>6</v>
      </c>
      <c r="Q10" s="0" t="n">
        <v>2</v>
      </c>
      <c r="S10" s="0" t="n">
        <v>0.5</v>
      </c>
      <c r="T10" s="0" t="n">
        <v>1</v>
      </c>
    </row>
    <row r="11" customFormat="false" ht="12.8" hidden="false" customHeight="false" outlineLevel="0" collapsed="false">
      <c r="A11" s="0" t="n">
        <f aca="false">SUM(D11:T11)</f>
        <v>28</v>
      </c>
      <c r="B11" s="0" t="s">
        <v>29</v>
      </c>
      <c r="C11" s="0" t="n">
        <f aca="false">C10+1</f>
        <v>1999</v>
      </c>
      <c r="D11" s="0" t="n">
        <v>0.5</v>
      </c>
      <c r="E11" s="0" t="n">
        <v>2</v>
      </c>
      <c r="F11" s="0" t="n">
        <v>2.5</v>
      </c>
      <c r="G11" s="0" t="n">
        <v>3.8</v>
      </c>
      <c r="H11" s="0" t="n">
        <v>3.2</v>
      </c>
      <c r="I11" s="0" t="n">
        <v>1.5</v>
      </c>
      <c r="J11" s="0" t="n">
        <v>7</v>
      </c>
      <c r="K11" s="0" t="n">
        <v>2</v>
      </c>
      <c r="M11" s="0" t="n">
        <v>1.5</v>
      </c>
      <c r="N11" s="0" t="n">
        <v>0</v>
      </c>
      <c r="P11" s="0" t="n">
        <v>2</v>
      </c>
      <c r="Q11" s="0" t="n">
        <v>1</v>
      </c>
      <c r="S11" s="0" t="n">
        <v>0.5</v>
      </c>
      <c r="T11" s="0" t="n">
        <v>0.5</v>
      </c>
    </row>
    <row r="12" customFormat="false" ht="12.8" hidden="false" customHeight="false" outlineLevel="0" collapsed="false">
      <c r="A12" s="0" t="n">
        <f aca="false">SUM(D12:T12)</f>
        <v>29</v>
      </c>
      <c r="B12" s="0" t="s">
        <v>29</v>
      </c>
      <c r="C12" s="0" t="n">
        <f aca="false">C11+1</f>
        <v>2000</v>
      </c>
      <c r="D12" s="0" t="n">
        <v>0.3</v>
      </c>
      <c r="E12" s="0" t="n">
        <v>1.2</v>
      </c>
      <c r="F12" s="0" t="n">
        <v>1.9</v>
      </c>
      <c r="G12" s="0" t="n">
        <v>3.5</v>
      </c>
      <c r="H12" s="0" t="n">
        <v>4.3</v>
      </c>
      <c r="I12" s="0" t="n">
        <v>1</v>
      </c>
      <c r="J12" s="0" t="n">
        <v>6.2</v>
      </c>
      <c r="K12" s="0" t="n">
        <v>1.3</v>
      </c>
      <c r="M12" s="0" t="n">
        <v>1</v>
      </c>
      <c r="N12" s="0" t="n">
        <v>1.5</v>
      </c>
      <c r="O12" s="0" t="n">
        <v>0.3</v>
      </c>
      <c r="P12" s="0" t="n">
        <v>3.5</v>
      </c>
      <c r="Q12" s="0" t="n">
        <v>1</v>
      </c>
      <c r="S12" s="0" t="n">
        <v>1</v>
      </c>
      <c r="T12" s="0" t="n">
        <v>1</v>
      </c>
    </row>
    <row r="13" customFormat="false" ht="12.8" hidden="false" customHeight="false" outlineLevel="0" collapsed="false">
      <c r="A13" s="0" t="n">
        <f aca="false">SUM(D13:T13)</f>
        <v>29</v>
      </c>
      <c r="B13" s="0" t="s">
        <v>29</v>
      </c>
      <c r="C13" s="0" t="n">
        <f aca="false">C12+1</f>
        <v>2001</v>
      </c>
      <c r="E13" s="0" t="n">
        <v>1</v>
      </c>
      <c r="F13" s="0" t="n">
        <v>1</v>
      </c>
      <c r="G13" s="0" t="n">
        <v>2.4</v>
      </c>
      <c r="H13" s="0" t="n">
        <v>3.3</v>
      </c>
      <c r="I13" s="0" t="n">
        <v>3</v>
      </c>
      <c r="J13" s="0" t="n">
        <v>8.3</v>
      </c>
      <c r="K13" s="0" t="n">
        <v>1</v>
      </c>
      <c r="N13" s="0" t="n">
        <v>3</v>
      </c>
      <c r="O13" s="0" t="n">
        <v>3</v>
      </c>
      <c r="Q13" s="0" t="n">
        <v>1</v>
      </c>
      <c r="S13" s="0" t="n">
        <v>2</v>
      </c>
    </row>
    <row r="14" customFormat="false" ht="12.8" hidden="false" customHeight="false" outlineLevel="0" collapsed="false">
      <c r="A14" s="0" t="n">
        <f aca="false">SUM(D14:T14)</f>
        <v>29</v>
      </c>
      <c r="B14" s="0" t="s">
        <v>29</v>
      </c>
      <c r="C14" s="0" t="n">
        <f aca="false">C13+1</f>
        <v>2002</v>
      </c>
      <c r="E14" s="0" t="n">
        <v>5</v>
      </c>
      <c r="F14" s="0" t="n">
        <v>4</v>
      </c>
      <c r="G14" s="0" t="n">
        <v>0.5</v>
      </c>
      <c r="H14" s="0" t="n">
        <v>6</v>
      </c>
      <c r="I14" s="0" t="n">
        <v>1.5</v>
      </c>
      <c r="J14" s="0" t="n">
        <v>2.7</v>
      </c>
      <c r="K14" s="0" t="n">
        <v>2</v>
      </c>
      <c r="L14" s="0" t="n">
        <v>1</v>
      </c>
      <c r="M14" s="0" t="n">
        <v>1</v>
      </c>
      <c r="N14" s="0" t="n">
        <v>0.8</v>
      </c>
      <c r="O14" s="0" t="n">
        <v>3</v>
      </c>
      <c r="P14" s="0" t="n">
        <v>0.5</v>
      </c>
      <c r="S14" s="0" t="n">
        <v>1</v>
      </c>
    </row>
    <row r="15" customFormat="false" ht="12.8" hidden="false" customHeight="false" outlineLevel="0" collapsed="false">
      <c r="A15" s="0" t="n">
        <f aca="false">SUM(D15:T15)</f>
        <v>39</v>
      </c>
      <c r="B15" s="0" t="s">
        <v>29</v>
      </c>
      <c r="C15" s="0" t="n">
        <f aca="false">C14+1</f>
        <v>2003</v>
      </c>
      <c r="D15" s="0" t="n">
        <v>2.4</v>
      </c>
      <c r="E15" s="0" t="n">
        <v>2.7</v>
      </c>
      <c r="F15" s="0" t="n">
        <v>3.3</v>
      </c>
      <c r="G15" s="0" t="n">
        <v>2.9</v>
      </c>
      <c r="H15" s="0" t="n">
        <v>2.2</v>
      </c>
      <c r="I15" s="0" t="n">
        <v>3</v>
      </c>
      <c r="J15" s="0" t="n">
        <v>6.6</v>
      </c>
      <c r="K15" s="0" t="n">
        <v>0.5</v>
      </c>
      <c r="L15" s="0" t="n">
        <v>3.4</v>
      </c>
      <c r="M15" s="0" t="n">
        <v>2.5</v>
      </c>
      <c r="N15" s="0" t="n">
        <v>2.2</v>
      </c>
      <c r="O15" s="0" t="n">
        <v>3.5</v>
      </c>
      <c r="P15" s="0" t="n">
        <v>2</v>
      </c>
      <c r="Q15" s="0" t="n">
        <v>1</v>
      </c>
      <c r="T15" s="0" t="n">
        <v>0.8</v>
      </c>
    </row>
    <row r="16" customFormat="false" ht="12.8" hidden="false" customHeight="false" outlineLevel="0" collapsed="false">
      <c r="A16" s="0" t="n">
        <f aca="false">SUM(D16:T16)</f>
        <v>42</v>
      </c>
      <c r="B16" s="0" t="s">
        <v>29</v>
      </c>
      <c r="C16" s="0" t="n">
        <f aca="false">C15+1</f>
        <v>2004</v>
      </c>
      <c r="D16" s="0" t="n">
        <v>1.5</v>
      </c>
      <c r="E16" s="0" t="n">
        <v>4.1</v>
      </c>
      <c r="F16" s="0" t="n">
        <v>0.5</v>
      </c>
      <c r="G16" s="0" t="n">
        <v>1</v>
      </c>
      <c r="H16" s="0" t="n">
        <v>2</v>
      </c>
      <c r="I16" s="0" t="n">
        <v>2</v>
      </c>
      <c r="J16" s="0" t="n">
        <v>7.9</v>
      </c>
      <c r="K16" s="0" t="n">
        <v>2.3</v>
      </c>
      <c r="L16" s="0" t="n">
        <v>5.3</v>
      </c>
      <c r="M16" s="0" t="n">
        <v>1.3</v>
      </c>
      <c r="N16" s="0" t="n">
        <v>4.2</v>
      </c>
      <c r="O16" s="0" t="n">
        <v>3.4</v>
      </c>
      <c r="P16" s="0" t="n">
        <v>2.5</v>
      </c>
      <c r="Q16" s="0" t="n">
        <v>3</v>
      </c>
      <c r="S16" s="0" t="n">
        <v>0.3</v>
      </c>
      <c r="T16" s="0" t="n">
        <v>0.7</v>
      </c>
    </row>
    <row r="17" customFormat="false" ht="12.8" hidden="false" customHeight="false" outlineLevel="0" collapsed="false">
      <c r="A17" s="0" t="n">
        <f aca="false">SUM(D17:T17)</f>
        <v>36.4</v>
      </c>
      <c r="B17" s="0" t="s">
        <v>29</v>
      </c>
      <c r="C17" s="0" t="n">
        <f aca="false">C16+1</f>
        <v>2005</v>
      </c>
      <c r="E17" s="0" t="n">
        <v>1.5</v>
      </c>
      <c r="F17" s="0" t="n">
        <v>0.3</v>
      </c>
      <c r="G17" s="0" t="n">
        <v>3.2</v>
      </c>
      <c r="H17" s="0" t="n">
        <v>2.2</v>
      </c>
      <c r="I17" s="0" t="n">
        <v>3</v>
      </c>
      <c r="J17" s="0" t="n">
        <v>6</v>
      </c>
      <c r="K17" s="0" t="n">
        <v>2.2</v>
      </c>
      <c r="L17" s="0" t="n">
        <v>3.3</v>
      </c>
      <c r="M17" s="0" t="n">
        <v>1.8</v>
      </c>
      <c r="N17" s="0" t="n">
        <v>2.3</v>
      </c>
      <c r="O17" s="0" t="n">
        <v>4.7</v>
      </c>
      <c r="P17" s="0" t="n">
        <v>1.3</v>
      </c>
      <c r="Q17" s="0" t="n">
        <v>3.4</v>
      </c>
      <c r="S17" s="0" t="n">
        <v>1.2</v>
      </c>
    </row>
    <row r="18" customFormat="false" ht="12.8" hidden="false" customHeight="false" outlineLevel="0" collapsed="false">
      <c r="A18" s="0" t="n">
        <f aca="false">SUM(D18:T18)</f>
        <v>42</v>
      </c>
      <c r="B18" s="0" t="s">
        <v>29</v>
      </c>
      <c r="C18" s="0" t="n">
        <f aca="false">C17+1</f>
        <v>2006</v>
      </c>
      <c r="D18" s="0" t="n">
        <v>1.7</v>
      </c>
      <c r="E18" s="0" t="n">
        <v>3.5</v>
      </c>
      <c r="F18" s="0" t="n">
        <v>5.8</v>
      </c>
      <c r="G18" s="0" t="n">
        <v>1</v>
      </c>
      <c r="H18" s="0" t="n">
        <v>1.2</v>
      </c>
      <c r="I18" s="0" t="n">
        <v>4</v>
      </c>
      <c r="J18" s="0" t="n">
        <v>3.7</v>
      </c>
      <c r="K18" s="0" t="n">
        <v>2.8</v>
      </c>
      <c r="L18" s="0" t="n">
        <v>6</v>
      </c>
      <c r="M18" s="0" t="n">
        <v>1.5</v>
      </c>
      <c r="N18" s="0" t="n">
        <v>1</v>
      </c>
      <c r="O18" s="0" t="n">
        <v>3</v>
      </c>
      <c r="P18" s="0" t="n">
        <v>0.5</v>
      </c>
      <c r="Q18" s="0" t="n">
        <v>4.8</v>
      </c>
      <c r="T18" s="0" t="n">
        <v>1.5</v>
      </c>
    </row>
    <row r="19" customFormat="false" ht="12.8" hidden="false" customHeight="false" outlineLevel="0" collapsed="false">
      <c r="A19" s="0" t="n">
        <f aca="false">SUM(D19:T19)</f>
        <v>39</v>
      </c>
      <c r="B19" s="0" t="s">
        <v>29</v>
      </c>
      <c r="C19" s="0" t="n">
        <f aca="false">C18+1</f>
        <v>2007</v>
      </c>
      <c r="E19" s="0" t="n">
        <v>0.3</v>
      </c>
      <c r="F19" s="0" t="n">
        <v>3.1</v>
      </c>
      <c r="G19" s="0" t="n">
        <v>1.5</v>
      </c>
      <c r="H19" s="0" t="n">
        <v>2.5</v>
      </c>
      <c r="I19" s="0" t="n">
        <v>3.5</v>
      </c>
      <c r="J19" s="0" t="n">
        <v>3.2</v>
      </c>
      <c r="K19" s="0" t="n">
        <v>4.5</v>
      </c>
      <c r="L19" s="0" t="n">
        <v>8.7</v>
      </c>
      <c r="M19" s="0" t="n">
        <v>4.2</v>
      </c>
      <c r="N19" s="0" t="n">
        <v>1.3</v>
      </c>
      <c r="O19" s="0" t="n">
        <v>1.5</v>
      </c>
      <c r="P19" s="0" t="n">
        <v>0.8</v>
      </c>
      <c r="Q19" s="0" t="n">
        <v>2.7</v>
      </c>
      <c r="R19" s="0" t="n">
        <v>1</v>
      </c>
      <c r="S19" s="0" t="n">
        <v>0.2</v>
      </c>
    </row>
    <row r="20" customFormat="false" ht="12.8" hidden="false" customHeight="false" outlineLevel="0" collapsed="false">
      <c r="A20" s="0" t="n">
        <f aca="false">SUM(D20:T20)</f>
        <v>43</v>
      </c>
      <c r="B20" s="0" t="s">
        <v>29</v>
      </c>
      <c r="C20" s="0" t="n">
        <f aca="false">C19+1</f>
        <v>2008</v>
      </c>
      <c r="D20" s="0" t="n">
        <v>0.4</v>
      </c>
      <c r="E20" s="0" t="n">
        <v>3.6</v>
      </c>
      <c r="F20" s="0" t="n">
        <v>4.5</v>
      </c>
      <c r="G20" s="0" t="n">
        <v>0.5</v>
      </c>
      <c r="H20" s="0" t="n">
        <v>3.8</v>
      </c>
      <c r="I20" s="0" t="n">
        <v>5.5</v>
      </c>
      <c r="J20" s="0" t="n">
        <v>0.5</v>
      </c>
      <c r="K20" s="0" t="n">
        <v>2.5</v>
      </c>
      <c r="L20" s="0" t="n">
        <v>6.5</v>
      </c>
      <c r="M20" s="0" t="n">
        <v>1.5</v>
      </c>
      <c r="N20" s="0" t="n">
        <v>2.1</v>
      </c>
      <c r="O20" s="0" t="n">
        <v>3.7</v>
      </c>
      <c r="P20" s="0" t="n">
        <v>3</v>
      </c>
      <c r="Q20" s="0" t="n">
        <v>0.5</v>
      </c>
      <c r="S20" s="0" t="n">
        <v>3.4</v>
      </c>
      <c r="T20" s="0" t="n">
        <v>1</v>
      </c>
    </row>
    <row r="21" customFormat="false" ht="12.8" hidden="false" customHeight="false" outlineLevel="0" collapsed="false">
      <c r="A21" s="0" t="n">
        <f aca="false">SUM(D21:T21)</f>
        <v>43.2</v>
      </c>
      <c r="B21" s="0" t="s">
        <v>29</v>
      </c>
      <c r="C21" s="0" t="n">
        <f aca="false">C20+1</f>
        <v>2009</v>
      </c>
      <c r="E21" s="0" t="n">
        <v>3.8</v>
      </c>
      <c r="F21" s="0" t="n">
        <v>6.7</v>
      </c>
      <c r="G21" s="0" t="n">
        <v>2.2</v>
      </c>
      <c r="H21" s="0" t="n">
        <v>1.3</v>
      </c>
      <c r="I21" s="0" t="n">
        <v>8</v>
      </c>
      <c r="J21" s="0" t="n">
        <v>0.8</v>
      </c>
      <c r="K21" s="0" t="n">
        <v>1.2</v>
      </c>
      <c r="L21" s="0" t="n">
        <v>5.6</v>
      </c>
      <c r="M21" s="0" t="n">
        <v>2.5</v>
      </c>
      <c r="N21" s="0" t="n">
        <v>2.2</v>
      </c>
      <c r="O21" s="0" t="n">
        <v>3.4</v>
      </c>
      <c r="P21" s="0" t="n">
        <v>2</v>
      </c>
      <c r="Q21" s="0" t="n">
        <v>1.5</v>
      </c>
      <c r="R21" s="0" t="n">
        <v>1</v>
      </c>
      <c r="S21" s="0" t="n">
        <v>1</v>
      </c>
    </row>
    <row r="22" customFormat="false" ht="12.8" hidden="false" customHeight="false" outlineLevel="0" collapsed="false">
      <c r="A22" s="0" t="n">
        <f aca="false">SUM(D22:T22)</f>
        <v>36</v>
      </c>
      <c r="B22" s="0" t="s">
        <v>29</v>
      </c>
      <c r="C22" s="0" t="n">
        <f aca="false">C21+1</f>
        <v>2010</v>
      </c>
      <c r="E22" s="0" t="n">
        <v>1.8</v>
      </c>
      <c r="F22" s="0" t="n">
        <v>2.2</v>
      </c>
      <c r="G22" s="0" t="n">
        <v>3.4</v>
      </c>
      <c r="H22" s="0" t="n">
        <v>1</v>
      </c>
      <c r="I22" s="0" t="n">
        <v>7.5</v>
      </c>
      <c r="J22" s="0" t="n">
        <v>2.6</v>
      </c>
      <c r="K22" s="0" t="n">
        <v>2.3</v>
      </c>
      <c r="L22" s="0" t="n">
        <v>6.5</v>
      </c>
      <c r="M22" s="0" t="n">
        <v>0.5</v>
      </c>
      <c r="N22" s="0" t="n">
        <v>1.1</v>
      </c>
      <c r="O22" s="0" t="n">
        <v>1.1</v>
      </c>
      <c r="P22" s="0" t="n">
        <v>1.6</v>
      </c>
      <c r="R22" s="0" t="n">
        <v>1.4</v>
      </c>
      <c r="S22" s="0" t="n">
        <v>1.8</v>
      </c>
      <c r="T22" s="0" t="n">
        <v>1.2</v>
      </c>
    </row>
    <row r="23" customFormat="false" ht="12.8" hidden="false" customHeight="false" outlineLevel="0" collapsed="false">
      <c r="A23" s="0" t="n">
        <f aca="false">SUM(D23:T23)</f>
        <v>33</v>
      </c>
      <c r="B23" s="0" t="s">
        <v>29</v>
      </c>
      <c r="C23" s="0" t="n">
        <f aca="false">C22+1</f>
        <v>2011</v>
      </c>
      <c r="D23" s="0" t="n">
        <v>2.5</v>
      </c>
      <c r="E23" s="0" t="n">
        <v>2</v>
      </c>
      <c r="F23" s="0" t="n">
        <v>4.5</v>
      </c>
      <c r="G23" s="0" t="n">
        <v>0.2</v>
      </c>
      <c r="H23" s="0" t="n">
        <v>3.7</v>
      </c>
      <c r="I23" s="0" t="n">
        <v>5.8</v>
      </c>
      <c r="J23" s="0" t="n">
        <v>1</v>
      </c>
      <c r="K23" s="0" t="n">
        <v>1</v>
      </c>
      <c r="L23" s="0" t="n">
        <v>4.1</v>
      </c>
      <c r="N23" s="0" t="n">
        <v>0.5</v>
      </c>
      <c r="O23" s="0" t="n">
        <v>1.9</v>
      </c>
      <c r="P23" s="0" t="n">
        <v>0.5</v>
      </c>
      <c r="R23" s="0" t="n">
        <v>4</v>
      </c>
      <c r="T23" s="0" t="n">
        <v>1.3</v>
      </c>
    </row>
    <row r="24" customFormat="false" ht="12.8" hidden="false" customHeight="false" outlineLevel="0" collapsed="false">
      <c r="A24" s="0" t="n">
        <f aca="false">SUM(D24:T24)</f>
        <v>34.3</v>
      </c>
      <c r="B24" s="0" t="s">
        <v>29</v>
      </c>
      <c r="C24" s="0" t="n">
        <f aca="false">C23+1</f>
        <v>2012</v>
      </c>
      <c r="E24" s="0" t="n">
        <v>2.7</v>
      </c>
      <c r="F24" s="0" t="n">
        <v>3</v>
      </c>
      <c r="G24" s="0" t="n">
        <v>1.6</v>
      </c>
      <c r="H24" s="0" t="n">
        <v>2.4</v>
      </c>
      <c r="I24" s="0" t="n">
        <v>6.6</v>
      </c>
      <c r="J24" s="0" t="n">
        <v>0.7</v>
      </c>
      <c r="K24" s="0" t="n">
        <v>3.7</v>
      </c>
      <c r="L24" s="0" t="n">
        <v>5.6</v>
      </c>
      <c r="M24" s="0" t="n">
        <v>0.2</v>
      </c>
      <c r="N24" s="0" t="n">
        <v>1.5</v>
      </c>
      <c r="O24" s="0" t="n">
        <v>0.6</v>
      </c>
      <c r="P24" s="0" t="n">
        <v>0.3</v>
      </c>
      <c r="Q24" s="0" t="n">
        <v>0.4</v>
      </c>
      <c r="S24" s="0" t="n">
        <v>2</v>
      </c>
      <c r="T24" s="0" t="n">
        <v>3</v>
      </c>
    </row>
    <row r="25" customFormat="false" ht="12.8" hidden="false" customHeight="false" outlineLevel="0" collapsed="false">
      <c r="A25" s="0" t="n">
        <f aca="false">SUM(D25:T25)</f>
        <v>35</v>
      </c>
      <c r="B25" s="0" t="s">
        <v>29</v>
      </c>
      <c r="C25" s="0" t="n">
        <f aca="false">C24+1</f>
        <v>2013</v>
      </c>
      <c r="D25" s="0" t="n">
        <v>1</v>
      </c>
      <c r="E25" s="0" t="n">
        <v>4.1</v>
      </c>
      <c r="F25" s="0" t="n">
        <v>3.5</v>
      </c>
      <c r="G25" s="0" t="n">
        <v>0.3</v>
      </c>
      <c r="H25" s="0" t="n">
        <v>2.3</v>
      </c>
      <c r="I25" s="0" t="n">
        <v>4.5</v>
      </c>
      <c r="J25" s="0" t="n">
        <v>0.8</v>
      </c>
      <c r="K25" s="0" t="n">
        <v>2.4</v>
      </c>
      <c r="L25" s="0" t="n">
        <v>4.3</v>
      </c>
      <c r="M25" s="0" t="n">
        <v>0.4</v>
      </c>
      <c r="N25" s="0" t="n">
        <v>0.9</v>
      </c>
      <c r="O25" s="0" t="n">
        <v>5</v>
      </c>
      <c r="R25" s="0" t="n">
        <v>3</v>
      </c>
      <c r="S25" s="0" t="n">
        <v>2.5</v>
      </c>
    </row>
    <row r="26" customFormat="false" ht="12.8" hidden="false" customHeight="false" outlineLevel="0" collapsed="false">
      <c r="A26" s="0" t="n">
        <f aca="false">SUM(D26:T26)</f>
        <v>33</v>
      </c>
      <c r="B26" s="0" t="s">
        <v>29</v>
      </c>
      <c r="C26" s="0" t="n">
        <f aca="false">C25+1</f>
        <v>2014</v>
      </c>
      <c r="D26" s="0" t="n">
        <v>1.4</v>
      </c>
      <c r="E26" s="0" t="n">
        <v>0.9</v>
      </c>
      <c r="F26" s="0" t="n">
        <v>6.1</v>
      </c>
      <c r="G26" s="0" t="n">
        <v>2.1</v>
      </c>
      <c r="H26" s="0" t="n">
        <v>4.1</v>
      </c>
      <c r="I26" s="0" t="n">
        <v>2.3</v>
      </c>
      <c r="J26" s="0" t="n">
        <v>0</v>
      </c>
      <c r="K26" s="0" t="n">
        <v>1.1</v>
      </c>
      <c r="L26" s="0" t="n">
        <v>3.2</v>
      </c>
      <c r="M26" s="0" t="n">
        <v>0.4</v>
      </c>
      <c r="N26" s="0" t="n">
        <v>0</v>
      </c>
      <c r="O26" s="0" t="n">
        <v>3.1</v>
      </c>
      <c r="P26" s="0" t="n">
        <v>2.1</v>
      </c>
      <c r="Q26" s="0" t="n">
        <v>0</v>
      </c>
      <c r="R26" s="0" t="n">
        <v>3.8</v>
      </c>
      <c r="S26" s="0" t="n">
        <v>2.2</v>
      </c>
      <c r="T26" s="0" t="n">
        <v>0.2</v>
      </c>
    </row>
    <row r="27" customFormat="false" ht="12.8" hidden="false" customHeight="false" outlineLevel="0" collapsed="false">
      <c r="A27" s="0" t="n">
        <f aca="false">SUM(D27:T27)</f>
        <v>34</v>
      </c>
      <c r="B27" s="0" t="s">
        <v>29</v>
      </c>
      <c r="C27" s="0" t="n">
        <f aca="false">C26+1</f>
        <v>2015</v>
      </c>
      <c r="D27" s="0" t="n">
        <v>0.7</v>
      </c>
      <c r="E27" s="0" t="n">
        <v>3</v>
      </c>
      <c r="F27" s="0" t="n">
        <v>6.7</v>
      </c>
      <c r="G27" s="0" t="n">
        <v>3.9</v>
      </c>
      <c r="H27" s="0" t="n">
        <v>3.6</v>
      </c>
      <c r="I27" s="0" t="n">
        <v>3.6</v>
      </c>
      <c r="J27" s="0" t="n">
        <v>0.2</v>
      </c>
      <c r="K27" s="0" t="n">
        <v>1.6</v>
      </c>
      <c r="L27" s="0" t="n">
        <v>0.9</v>
      </c>
      <c r="M27" s="0" t="n">
        <v>0.9</v>
      </c>
      <c r="N27" s="0" t="n">
        <v>0</v>
      </c>
      <c r="O27" s="0" t="n">
        <v>1.7</v>
      </c>
      <c r="P27" s="0" t="n">
        <v>1.7</v>
      </c>
      <c r="Q27" s="0" t="n">
        <v>0</v>
      </c>
      <c r="R27" s="0" t="n">
        <v>1.9</v>
      </c>
      <c r="S27" s="0" t="n">
        <v>3.6</v>
      </c>
      <c r="T2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/>
  <cols>
    <col collapsed="false" hidden="false" max="2" min="2" style="0" width="7.02040816326531"/>
    <col collapsed="false" hidden="false" max="3" min="3" style="0" width="7.1530612244898"/>
    <col collapsed="false" hidden="false" max="20" min="4" style="0" width="2.29591836734694"/>
    <col collapsed="false" hidden="false" max="38" min="21" style="0" width="4.86224489795918"/>
  </cols>
  <sheetData>
    <row r="1" customFormat="false" ht="12.8" hidden="false" customHeight="false" outlineLevel="0" collapsed="false">
      <c r="A1" s="1" t="n">
        <v>0.25</v>
      </c>
      <c r="D1" s="0" t="s">
        <v>0</v>
      </c>
      <c r="E1" s="0" t="s">
        <v>34</v>
      </c>
      <c r="F1" s="0" t="s">
        <v>35</v>
      </c>
      <c r="G1" s="0" t="s">
        <v>3</v>
      </c>
      <c r="H1" s="0" t="s">
        <v>10</v>
      </c>
      <c r="I1" s="0" t="s">
        <v>20</v>
      </c>
      <c r="J1" s="0" t="s">
        <v>14</v>
      </c>
      <c r="K1" s="0" t="s">
        <v>36</v>
      </c>
      <c r="L1" s="0" t="s">
        <v>24</v>
      </c>
      <c r="M1" s="0" t="s">
        <v>13</v>
      </c>
      <c r="N1" s="0" t="s">
        <v>37</v>
      </c>
      <c r="O1" s="0" t="s">
        <v>23</v>
      </c>
      <c r="P1" s="0" t="s">
        <v>5</v>
      </c>
      <c r="Q1" s="0" t="s">
        <v>32</v>
      </c>
      <c r="R1" s="0" t="s">
        <v>26</v>
      </c>
      <c r="S1" s="0" t="s">
        <v>38</v>
      </c>
      <c r="T1" s="0" t="s">
        <v>9</v>
      </c>
    </row>
    <row r="2" customFormat="false" ht="12.8" hidden="false" customHeight="false" outlineLevel="0" collapsed="false">
      <c r="A2" s="0" t="n">
        <f aca="false">SUM(D2:T2)</f>
        <v>8.25</v>
      </c>
      <c r="B2" s="0" t="s">
        <v>29</v>
      </c>
      <c r="C2" s="0" t="n">
        <v>1990</v>
      </c>
      <c r="D2" s="0" t="n">
        <f aca="false">$A$1*'1990-2015'!D2</f>
        <v>0.5</v>
      </c>
      <c r="E2" s="0" t="n">
        <f aca="false">$A$1*'1990-2015'!E2</f>
        <v>0.5</v>
      </c>
      <c r="F2" s="0" t="n">
        <f aca="false">$A$1*'1990-2015'!F2</f>
        <v>1</v>
      </c>
      <c r="G2" s="0" t="n">
        <f aca="false">$A$1*'1990-2015'!G2</f>
        <v>0.875</v>
      </c>
      <c r="H2" s="0" t="n">
        <f aca="false">$A$1*'1990-2015'!H2</f>
        <v>0.625</v>
      </c>
      <c r="I2" s="0" t="n">
        <f aca="false">$A$1*'1990-2015'!I2</f>
        <v>0</v>
      </c>
      <c r="J2" s="0" t="n">
        <f aca="false">$A$1*'1990-2015'!J2</f>
        <v>0.375</v>
      </c>
      <c r="K2" s="0" t="n">
        <f aca="false">$A$1*'1990-2015'!K2</f>
        <v>1.375</v>
      </c>
      <c r="L2" s="0" t="n">
        <f aca="false">$A$1*'1990-2015'!L2</f>
        <v>0</v>
      </c>
      <c r="M2" s="0" t="n">
        <f aca="false">$A$1*'1990-2015'!M2</f>
        <v>0.75</v>
      </c>
      <c r="N2" s="0" t="n">
        <f aca="false">$A$1*'1990-2015'!N2</f>
        <v>0</v>
      </c>
      <c r="O2" s="0" t="n">
        <f aca="false">$A$1*'1990-2015'!O2</f>
        <v>0</v>
      </c>
      <c r="P2" s="0" t="n">
        <f aca="false">$A$1*'1990-2015'!P2</f>
        <v>1</v>
      </c>
      <c r="Q2" s="0" t="n">
        <f aca="false">$A$1*'1990-2015'!Q2</f>
        <v>1</v>
      </c>
      <c r="R2" s="0" t="n">
        <f aca="false">$A$1*'1990-2015'!R2</f>
        <v>0</v>
      </c>
      <c r="S2" s="0" t="n">
        <f aca="false">$A$1*'1990-2015'!S2</f>
        <v>0</v>
      </c>
      <c r="T2" s="0" t="n">
        <f aca="false">$A$1*'1990-2015'!T2</f>
        <v>0.25</v>
      </c>
    </row>
    <row r="3" customFormat="false" ht="12.8" hidden="false" customHeight="false" outlineLevel="0" collapsed="false">
      <c r="A3" s="0" t="n">
        <f aca="false">SUM(D3:T3)</f>
        <v>19.625</v>
      </c>
      <c r="B3" s="0" t="s">
        <v>29</v>
      </c>
      <c r="C3" s="0" t="n">
        <f aca="false">C2+1</f>
        <v>1991</v>
      </c>
      <c r="D3" s="0" t="n">
        <f aca="false">(1-2*$A$1)*D2+$A$1*('1990-2015'!D3+'1990-2015'!D2)</f>
        <v>1</v>
      </c>
      <c r="E3" s="0" t="n">
        <f aca="false">(1-2*$A$1)*E2+$A$1*('1990-2015'!E3+'1990-2015'!E2)</f>
        <v>0.75</v>
      </c>
      <c r="F3" s="0" t="n">
        <f aca="false">(1-2*$A$1)*F2+$A$1*('1990-2015'!F3+'1990-2015'!F2)</f>
        <v>2.25</v>
      </c>
      <c r="G3" s="0" t="n">
        <f aca="false">(1-2*$A$1)*G2+$A$1*('1990-2015'!G3+'1990-2015'!G2)</f>
        <v>1.5625</v>
      </c>
      <c r="H3" s="0" t="n">
        <f aca="false">(1-2*$A$1)*H2+$A$1*('1990-2015'!H3+'1990-2015'!H2)</f>
        <v>2.0625</v>
      </c>
      <c r="I3" s="0" t="n">
        <f aca="false">(1-2*$A$1)*I2+$A$1*('1990-2015'!I3+'1990-2015'!I2)</f>
        <v>0</v>
      </c>
      <c r="J3" s="0" t="n">
        <f aca="false">(1-2*$A$1)*J2+$A$1*('1990-2015'!J3+'1990-2015'!J2)</f>
        <v>0.6875</v>
      </c>
      <c r="K3" s="0" t="n">
        <f aca="false">(1-2*$A$1)*K2+$A$1*('1990-2015'!K3+'1990-2015'!K2)</f>
        <v>2.9375</v>
      </c>
      <c r="L3" s="0" t="n">
        <f aca="false">(1-2*$A$1)*L2+$A$1*('1990-2015'!L3+'1990-2015'!L2)</f>
        <v>0</v>
      </c>
      <c r="M3" s="0" t="n">
        <f aca="false">(1-2*$A$1)*M2+$A$1*('1990-2015'!M3+'1990-2015'!M2)</f>
        <v>1.75</v>
      </c>
      <c r="N3" s="0" t="n">
        <f aca="false">(1-2*$A$1)*N2+$A$1*('1990-2015'!N3+'1990-2015'!N2)</f>
        <v>0.5</v>
      </c>
      <c r="O3" s="0" t="n">
        <f aca="false">(1-2*$A$1)*O2+$A$1*('1990-2015'!O3+'1990-2015'!O2)</f>
        <v>0</v>
      </c>
      <c r="P3" s="0" t="n">
        <f aca="false">(1-2*$A$1)*P2+$A$1*('1990-2015'!P3+'1990-2015'!P2)</f>
        <v>1.75</v>
      </c>
      <c r="Q3" s="0" t="n">
        <f aca="false">(1-2*$A$1)*Q2+$A$1*('1990-2015'!Q3+'1990-2015'!Q2)</f>
        <v>3.375</v>
      </c>
      <c r="R3" s="0" t="n">
        <f aca="false">(1-2*$A$1)*R2+$A$1*('1990-2015'!R3+'1990-2015'!R2)</f>
        <v>0</v>
      </c>
      <c r="S3" s="0" t="n">
        <f aca="false">(1-2*$A$1)*S2+$A$1*('1990-2015'!S3+'1990-2015'!S2)</f>
        <v>0</v>
      </c>
      <c r="T3" s="0" t="n">
        <f aca="false">(1-2*$A$1)*T2+$A$1*('1990-2015'!T3+'1990-2015'!T2)</f>
        <v>1</v>
      </c>
    </row>
    <row r="4" customFormat="false" ht="12.8" hidden="false" customHeight="false" outlineLevel="0" collapsed="false">
      <c r="A4" s="0" t="n">
        <f aca="false">SUM(D4:T4)</f>
        <v>25.3125</v>
      </c>
      <c r="B4" s="0" t="s">
        <v>29</v>
      </c>
      <c r="C4" s="0" t="n">
        <f aca="false">C3+1</f>
        <v>1992</v>
      </c>
      <c r="D4" s="0" t="n">
        <f aca="false">(1-2*$A$1)*D3+$A$1*('1990-2015'!D4+'1990-2015'!D3)</f>
        <v>0.875</v>
      </c>
      <c r="E4" s="0" t="n">
        <f aca="false">(1-2*$A$1)*E3+$A$1*('1990-2015'!E4+'1990-2015'!E3)</f>
        <v>0.625</v>
      </c>
      <c r="F4" s="0" t="n">
        <f aca="false">(1-2*$A$1)*F3+$A$1*('1990-2015'!F4+'1990-2015'!F3)</f>
        <v>3.625</v>
      </c>
      <c r="G4" s="0" t="n">
        <f aca="false">(1-2*$A$1)*G3+$A$1*('1990-2015'!G4+'1990-2015'!G3)</f>
        <v>2.03125</v>
      </c>
      <c r="H4" s="0" t="n">
        <f aca="false">(1-2*$A$1)*H3+$A$1*('1990-2015'!H4+'1990-2015'!H3)</f>
        <v>3.15625</v>
      </c>
      <c r="I4" s="0" t="n">
        <f aca="false">(1-2*$A$1)*I3+$A$1*('1990-2015'!I4+'1990-2015'!I3)</f>
        <v>0.125</v>
      </c>
      <c r="J4" s="0" t="n">
        <f aca="false">(1-2*$A$1)*J3+$A$1*('1990-2015'!J4+'1990-2015'!J3)</f>
        <v>0.71875</v>
      </c>
      <c r="K4" s="0" t="n">
        <f aca="false">(1-2*$A$1)*K3+$A$1*('1990-2015'!K4+'1990-2015'!K3)</f>
        <v>3.51875</v>
      </c>
      <c r="L4" s="0" t="n">
        <f aca="false">(1-2*$A$1)*L3+$A$1*('1990-2015'!L4+'1990-2015'!L3)</f>
        <v>0</v>
      </c>
      <c r="M4" s="0" t="n">
        <f aca="false">(1-2*$A$1)*M3+$A$1*('1990-2015'!M4+'1990-2015'!M3)</f>
        <v>2</v>
      </c>
      <c r="N4" s="0" t="n">
        <f aca="false">(1-2*$A$1)*N3+$A$1*('1990-2015'!N4+'1990-2015'!N3)</f>
        <v>1.325</v>
      </c>
      <c r="O4" s="0" t="n">
        <f aca="false">(1-2*$A$1)*O3+$A$1*('1990-2015'!O4+'1990-2015'!O3)</f>
        <v>0</v>
      </c>
      <c r="P4" s="0" t="n">
        <f aca="false">(1-2*$A$1)*P3+$A$1*('1990-2015'!P4+'1990-2015'!P3)</f>
        <v>1.925</v>
      </c>
      <c r="Q4" s="0" t="n">
        <f aca="false">(1-2*$A$1)*Q3+$A$1*('1990-2015'!Q4+'1990-2015'!Q3)</f>
        <v>3.6375</v>
      </c>
      <c r="R4" s="0" t="n">
        <f aca="false">(1-2*$A$1)*R3+$A$1*('1990-2015'!R4+'1990-2015'!R3)</f>
        <v>0</v>
      </c>
      <c r="S4" s="0" t="n">
        <f aca="false">(1-2*$A$1)*S3+$A$1*('1990-2015'!S4+'1990-2015'!S3)</f>
        <v>0.375</v>
      </c>
      <c r="T4" s="0" t="n">
        <f aca="false">(1-2*$A$1)*T3+$A$1*('1990-2015'!T4+'1990-2015'!T3)</f>
        <v>1.375</v>
      </c>
    </row>
    <row r="5" customFormat="false" ht="12.8" hidden="false" customHeight="false" outlineLevel="0" collapsed="false">
      <c r="A5" s="0" t="n">
        <f aca="false">SUM(D5:T5)</f>
        <v>29.40625</v>
      </c>
      <c r="B5" s="0" t="s">
        <v>29</v>
      </c>
      <c r="C5" s="0" t="n">
        <f aca="false">C4+1</f>
        <v>1993</v>
      </c>
      <c r="D5" s="0" t="n">
        <f aca="false">(1-2*$A$1)*D4+$A$1*('1990-2015'!D5+'1990-2015'!D4)</f>
        <v>0.9375</v>
      </c>
      <c r="E5" s="0" t="n">
        <f aca="false">(1-2*$A$1)*E4+$A$1*('1990-2015'!E5+'1990-2015'!E4)</f>
        <v>0.6875</v>
      </c>
      <c r="F5" s="0" t="n">
        <f aca="false">(1-2*$A$1)*F4+$A$1*('1990-2015'!F5+'1990-2015'!F4)</f>
        <v>5.1875</v>
      </c>
      <c r="G5" s="0" t="n">
        <f aca="false">(1-2*$A$1)*G4+$A$1*('1990-2015'!G5+'1990-2015'!G4)</f>
        <v>2.515625</v>
      </c>
      <c r="H5" s="0" t="n">
        <f aca="false">(1-2*$A$1)*H4+$A$1*('1990-2015'!H5+'1990-2015'!H4)</f>
        <v>3.453125</v>
      </c>
      <c r="I5" s="0" t="n">
        <f aca="false">(1-2*$A$1)*I4+$A$1*('1990-2015'!I5+'1990-2015'!I4)</f>
        <v>0.4375</v>
      </c>
      <c r="J5" s="0" t="n">
        <f aca="false">(1-2*$A$1)*J4+$A$1*('1990-2015'!J5+'1990-2015'!J4)</f>
        <v>0.609375</v>
      </c>
      <c r="K5" s="0" t="n">
        <f aca="false">(1-2*$A$1)*K4+$A$1*('1990-2015'!K5+'1990-2015'!K4)</f>
        <v>3.059375</v>
      </c>
      <c r="L5" s="0" t="n">
        <f aca="false">(1-2*$A$1)*L4+$A$1*('1990-2015'!L5+'1990-2015'!L4)</f>
        <v>0</v>
      </c>
      <c r="M5" s="0" t="n">
        <f aca="false">(1-2*$A$1)*M4+$A$1*('1990-2015'!M5+'1990-2015'!M4)</f>
        <v>2.25</v>
      </c>
      <c r="N5" s="0" t="n">
        <f aca="false">(1-2*$A$1)*N4+$A$1*('1990-2015'!N5+'1990-2015'!N4)</f>
        <v>1.2375</v>
      </c>
      <c r="O5" s="0" t="n">
        <f aca="false">(1-2*$A$1)*O4+$A$1*('1990-2015'!O5+'1990-2015'!O4)</f>
        <v>0</v>
      </c>
      <c r="P5" s="0" t="n">
        <f aca="false">(1-2*$A$1)*P4+$A$1*('1990-2015'!P5+'1990-2015'!P4)</f>
        <v>3.5125</v>
      </c>
      <c r="Q5" s="0" t="n">
        <f aca="false">(1-2*$A$1)*Q4+$A$1*('1990-2015'!Q5+'1990-2015'!Q4)</f>
        <v>2.51875</v>
      </c>
      <c r="R5" s="0" t="n">
        <f aca="false">(1-2*$A$1)*R4+$A$1*('1990-2015'!R5+'1990-2015'!R4)</f>
        <v>0</v>
      </c>
      <c r="S5" s="0" t="n">
        <f aca="false">(1-2*$A$1)*S4+$A$1*('1990-2015'!S5+'1990-2015'!S4)</f>
        <v>0.8125</v>
      </c>
      <c r="T5" s="0" t="n">
        <f aca="false">(1-2*$A$1)*T4+$A$1*('1990-2015'!T5+'1990-2015'!T4)</f>
        <v>2.1875</v>
      </c>
    </row>
    <row r="6" customFormat="false" ht="12.8" hidden="false" customHeight="false" outlineLevel="0" collapsed="false">
      <c r="A6" s="0" t="n">
        <f aca="false">SUM(D6:T6)</f>
        <v>31.203125</v>
      </c>
      <c r="B6" s="0" t="s">
        <v>29</v>
      </c>
      <c r="C6" s="0" t="n">
        <f aca="false">C5+1</f>
        <v>1994</v>
      </c>
      <c r="D6" s="0" t="n">
        <f aca="false">(1-2*$A$1)*D5+$A$1*('1990-2015'!D6+'1990-2015'!D5)</f>
        <v>1.04375</v>
      </c>
      <c r="E6" s="0" t="n">
        <f aca="false">(1-2*$A$1)*E5+$A$1*('1990-2015'!E6+'1990-2015'!E5)</f>
        <v>1.71875</v>
      </c>
      <c r="F6" s="0" t="n">
        <f aca="false">(1-2*$A$1)*F5+$A$1*('1990-2015'!F6+'1990-2015'!F5)</f>
        <v>4.84375</v>
      </c>
      <c r="G6" s="0" t="n">
        <f aca="false">(1-2*$A$1)*G5+$A$1*('1990-2015'!G6+'1990-2015'!G5)</f>
        <v>3.3078125</v>
      </c>
      <c r="H6" s="0" t="n">
        <f aca="false">(1-2*$A$1)*H5+$A$1*('1990-2015'!H6+'1990-2015'!H5)</f>
        <v>3.8515625</v>
      </c>
      <c r="I6" s="0" t="n">
        <f aca="false">(1-2*$A$1)*I5+$A$1*('1990-2015'!I6+'1990-2015'!I5)</f>
        <v>0.46875</v>
      </c>
      <c r="J6" s="0" t="n">
        <f aca="false">(1-2*$A$1)*J5+$A$1*('1990-2015'!J6+'1990-2015'!J5)</f>
        <v>1.0546875</v>
      </c>
      <c r="K6" s="0" t="n">
        <f aca="false">(1-2*$A$1)*K5+$A$1*('1990-2015'!K6+'1990-2015'!K5)</f>
        <v>2.0296875</v>
      </c>
      <c r="L6" s="0" t="n">
        <f aca="false">(1-2*$A$1)*L5+$A$1*('1990-2015'!L6+'1990-2015'!L5)</f>
        <v>0</v>
      </c>
      <c r="M6" s="0" t="n">
        <f aca="false">(1-2*$A$1)*M5+$A$1*('1990-2015'!M6+'1990-2015'!M5)</f>
        <v>2.375</v>
      </c>
      <c r="N6" s="0" t="n">
        <f aca="false">(1-2*$A$1)*N5+$A$1*('1990-2015'!N6+'1990-2015'!N5)</f>
        <v>0.61875</v>
      </c>
      <c r="O6" s="0" t="n">
        <f aca="false">(1-2*$A$1)*O5+$A$1*('1990-2015'!O6+'1990-2015'!O5)</f>
        <v>0</v>
      </c>
      <c r="P6" s="0" t="n">
        <f aca="false">(1-2*$A$1)*P5+$A$1*('1990-2015'!P6+'1990-2015'!P5)</f>
        <v>4.00625</v>
      </c>
      <c r="Q6" s="0" t="n">
        <f aca="false">(1-2*$A$1)*Q5+$A$1*('1990-2015'!Q6+'1990-2015'!Q5)</f>
        <v>2.134375</v>
      </c>
      <c r="R6" s="0" t="n">
        <f aca="false">(1-2*$A$1)*R5+$A$1*('1990-2015'!R6+'1990-2015'!R5)</f>
        <v>0</v>
      </c>
      <c r="S6" s="0" t="n">
        <f aca="false">(1-2*$A$1)*S5+$A$1*('1990-2015'!S6+'1990-2015'!S5)</f>
        <v>0.65625</v>
      </c>
      <c r="T6" s="0" t="n">
        <f aca="false">(1-2*$A$1)*T5+$A$1*('1990-2015'!T6+'1990-2015'!T5)</f>
        <v>3.09375</v>
      </c>
    </row>
    <row r="7" customFormat="false" ht="12.8" hidden="false" customHeight="false" outlineLevel="0" collapsed="false">
      <c r="A7" s="0" t="n">
        <f aca="false">SUM(D7:T7)</f>
        <v>31.2265625</v>
      </c>
      <c r="B7" s="0" t="s">
        <v>29</v>
      </c>
      <c r="C7" s="0" t="n">
        <f aca="false">C6+1</f>
        <v>1995</v>
      </c>
      <c r="D7" s="0" t="n">
        <f aca="false">(1-2*$A$1)*D6+$A$1*('1990-2015'!D7+'1990-2015'!D6)</f>
        <v>0.721875</v>
      </c>
      <c r="E7" s="0" t="n">
        <f aca="false">(1-2*$A$1)*E6+$A$1*('1990-2015'!E7+'1990-2015'!E6)</f>
        <v>2.859375</v>
      </c>
      <c r="F7" s="0" t="n">
        <f aca="false">(1-2*$A$1)*F6+$A$1*('1990-2015'!F7+'1990-2015'!F6)</f>
        <v>4.296875</v>
      </c>
      <c r="G7" s="0" t="n">
        <f aca="false">(1-2*$A$1)*G6+$A$1*('1990-2015'!G7+'1990-2015'!G6)</f>
        <v>3.82890625</v>
      </c>
      <c r="H7" s="0" t="n">
        <f aca="false">(1-2*$A$1)*H6+$A$1*('1990-2015'!H7+'1990-2015'!H6)</f>
        <v>3.80078125</v>
      </c>
      <c r="I7" s="0" t="n">
        <f aca="false">(1-2*$A$1)*I6+$A$1*('1990-2015'!I7+'1990-2015'!I6)</f>
        <v>0.484375</v>
      </c>
      <c r="J7" s="0" t="n">
        <f aca="false">(1-2*$A$1)*J6+$A$1*('1990-2015'!J7+'1990-2015'!J6)</f>
        <v>1.65234375</v>
      </c>
      <c r="K7" s="0" t="n">
        <f aca="false">(1-2*$A$1)*K6+$A$1*('1990-2015'!K7+'1990-2015'!K6)</f>
        <v>2.76484375</v>
      </c>
      <c r="L7" s="0" t="n">
        <f aca="false">(1-2*$A$1)*L6+$A$1*('1990-2015'!L7+'1990-2015'!L6)</f>
        <v>0</v>
      </c>
      <c r="M7" s="0" t="n">
        <f aca="false">(1-2*$A$1)*M6+$A$1*('1990-2015'!M7+'1990-2015'!M6)</f>
        <v>2.1875</v>
      </c>
      <c r="N7" s="0" t="n">
        <f aca="false">(1-2*$A$1)*N6+$A$1*('1990-2015'!N7+'1990-2015'!N6)</f>
        <v>1.059375</v>
      </c>
      <c r="O7" s="0" t="n">
        <f aca="false">(1-2*$A$1)*O6+$A$1*('1990-2015'!O7+'1990-2015'!O6)</f>
        <v>0</v>
      </c>
      <c r="P7" s="0" t="n">
        <f aca="false">(1-2*$A$1)*P6+$A$1*('1990-2015'!P7+'1990-2015'!P6)</f>
        <v>2.628125</v>
      </c>
      <c r="Q7" s="0" t="n">
        <f aca="false">(1-2*$A$1)*Q6+$A$1*('1990-2015'!Q7+'1990-2015'!Q6)</f>
        <v>1.9421875</v>
      </c>
      <c r="R7" s="0" t="n">
        <f aca="false">(1-2*$A$1)*R6+$A$1*('1990-2015'!R7+'1990-2015'!R6)</f>
        <v>0</v>
      </c>
      <c r="S7" s="0" t="n">
        <f aca="false">(1-2*$A$1)*S6+$A$1*('1990-2015'!S7+'1990-2015'!S6)</f>
        <v>0.453125</v>
      </c>
      <c r="T7" s="0" t="n">
        <f aca="false">(1-2*$A$1)*T6+$A$1*('1990-2015'!T7+'1990-2015'!T6)</f>
        <v>2.546875</v>
      </c>
    </row>
    <row r="8" customFormat="false" ht="12.8" hidden="false" customHeight="false" outlineLevel="0" collapsed="false">
      <c r="A8" s="0" t="n">
        <f aca="false">SUM(D8:T8)</f>
        <v>30.73828125</v>
      </c>
      <c r="B8" s="0" t="s">
        <v>29</v>
      </c>
      <c r="C8" s="0" t="n">
        <f aca="false">C7+1</f>
        <v>1996</v>
      </c>
      <c r="D8" s="0" t="n">
        <f aca="false">(1-2*$A$1)*D7+$A$1*('1990-2015'!D8+'1990-2015'!D7)</f>
        <v>0.4859375</v>
      </c>
      <c r="E8" s="0" t="n">
        <f aca="false">(1-2*$A$1)*E7+$A$1*('1990-2015'!E8+'1990-2015'!E7)</f>
        <v>2.7296875</v>
      </c>
      <c r="F8" s="0" t="n">
        <f aca="false">(1-2*$A$1)*F7+$A$1*('1990-2015'!F8+'1990-2015'!F7)</f>
        <v>4.5984375</v>
      </c>
      <c r="G8" s="0" t="n">
        <f aca="false">(1-2*$A$1)*G7+$A$1*('1990-2015'!G8+'1990-2015'!G7)</f>
        <v>3.539453125</v>
      </c>
      <c r="H8" s="0" t="n">
        <f aca="false">(1-2*$A$1)*H7+$A$1*('1990-2015'!H8+'1990-2015'!H7)</f>
        <v>3.775390625</v>
      </c>
      <c r="I8" s="0" t="n">
        <f aca="false">(1-2*$A$1)*I7+$A$1*('1990-2015'!I8+'1990-2015'!I7)</f>
        <v>0.4921875</v>
      </c>
      <c r="J8" s="0" t="n">
        <f aca="false">(1-2*$A$1)*J7+$A$1*('1990-2015'!J8+'1990-2015'!J7)</f>
        <v>1.951171875</v>
      </c>
      <c r="K8" s="0" t="n">
        <f aca="false">(1-2*$A$1)*K7+$A$1*('1990-2015'!K8+'1990-2015'!K7)</f>
        <v>3.007421875</v>
      </c>
      <c r="L8" s="0" t="n">
        <f aca="false">(1-2*$A$1)*L7+$A$1*('1990-2015'!L8+'1990-2015'!L7)</f>
        <v>0</v>
      </c>
      <c r="M8" s="0" t="n">
        <f aca="false">(1-2*$A$1)*M7+$A$1*('1990-2015'!M8+'1990-2015'!M7)</f>
        <v>2.34375</v>
      </c>
      <c r="N8" s="0" t="n">
        <f aca="false">(1-2*$A$1)*N7+$A$1*('1990-2015'!N8+'1990-2015'!N7)</f>
        <v>1.3546875</v>
      </c>
      <c r="O8" s="0" t="n">
        <f aca="false">(1-2*$A$1)*O7+$A$1*('1990-2015'!O8+'1990-2015'!O7)</f>
        <v>0</v>
      </c>
      <c r="P8" s="0" t="n">
        <f aca="false">(1-2*$A$1)*P7+$A$1*('1990-2015'!P8+'1990-2015'!P7)</f>
        <v>2.0640625</v>
      </c>
      <c r="Q8" s="0" t="n">
        <f aca="false">(1-2*$A$1)*Q7+$A$1*('1990-2015'!Q8+'1990-2015'!Q7)</f>
        <v>1.84609375</v>
      </c>
      <c r="R8" s="0" t="n">
        <f aca="false">(1-2*$A$1)*R7+$A$1*('1990-2015'!R8+'1990-2015'!R7)</f>
        <v>0</v>
      </c>
      <c r="S8" s="0" t="n">
        <f aca="false">(1-2*$A$1)*S7+$A$1*('1990-2015'!S8+'1990-2015'!S7)</f>
        <v>0.7265625</v>
      </c>
      <c r="T8" s="0" t="n">
        <f aca="false">(1-2*$A$1)*T7+$A$1*('1990-2015'!T8+'1990-2015'!T7)</f>
        <v>1.8234375</v>
      </c>
    </row>
    <row r="9" customFormat="false" ht="12.8" hidden="false" customHeight="false" outlineLevel="0" collapsed="false">
      <c r="A9" s="0" t="n">
        <f aca="false">SUM(D9:T9)</f>
        <v>30.644140625</v>
      </c>
      <c r="B9" s="0" t="s">
        <v>29</v>
      </c>
      <c r="C9" s="0" t="n">
        <f aca="false">C8+1</f>
        <v>1997</v>
      </c>
      <c r="D9" s="0" t="n">
        <f aca="false">(1-2*$A$1)*D8+$A$1*('1990-2015'!D9+'1990-2015'!D8)</f>
        <v>0.69296875</v>
      </c>
      <c r="E9" s="0" t="n">
        <f aca="false">(1-2*$A$1)*E8+$A$1*('1990-2015'!E9+'1990-2015'!E8)</f>
        <v>2.41484375</v>
      </c>
      <c r="F9" s="0" t="n">
        <f aca="false">(1-2*$A$1)*F8+$A$1*('1990-2015'!F9+'1990-2015'!F8)</f>
        <v>4.37421875</v>
      </c>
      <c r="G9" s="0" t="n">
        <f aca="false">(1-2*$A$1)*G8+$A$1*('1990-2015'!G9+'1990-2015'!G8)</f>
        <v>3.7697265625</v>
      </c>
      <c r="H9" s="0" t="n">
        <f aca="false">(1-2*$A$1)*H8+$A$1*('1990-2015'!H9+'1990-2015'!H8)</f>
        <v>4.5126953125</v>
      </c>
      <c r="I9" s="0" t="n">
        <f aca="false">(1-2*$A$1)*I8+$A$1*('1990-2015'!I9+'1990-2015'!I8)</f>
        <v>0.24609375</v>
      </c>
      <c r="J9" s="0" t="n">
        <f aca="false">(1-2*$A$1)*J8+$A$1*('1990-2015'!J9+'1990-2015'!J8)</f>
        <v>2.8505859375</v>
      </c>
      <c r="K9" s="0" t="n">
        <f aca="false">(1-2*$A$1)*K8+$A$1*('1990-2015'!K9+'1990-2015'!K8)</f>
        <v>2.1787109375</v>
      </c>
      <c r="L9" s="0" t="n">
        <f aca="false">(1-2*$A$1)*L8+$A$1*('1990-2015'!L9+'1990-2015'!L8)</f>
        <v>0</v>
      </c>
      <c r="M9" s="0" t="n">
        <f aca="false">(1-2*$A$1)*M8+$A$1*('1990-2015'!M9+'1990-2015'!M8)</f>
        <v>2.296875</v>
      </c>
      <c r="N9" s="0" t="n">
        <f aca="false">(1-2*$A$1)*N8+$A$1*('1990-2015'!N9+'1990-2015'!N8)</f>
        <v>0.75234375</v>
      </c>
      <c r="O9" s="0" t="n">
        <f aca="false">(1-2*$A$1)*O8+$A$1*('1990-2015'!O9+'1990-2015'!O8)</f>
        <v>0</v>
      </c>
      <c r="P9" s="0" t="n">
        <f aca="false">(1-2*$A$1)*P8+$A$1*('1990-2015'!P9+'1990-2015'!P8)</f>
        <v>2.70703125</v>
      </c>
      <c r="Q9" s="0" t="n">
        <f aca="false">(1-2*$A$1)*Q8+$A$1*('1990-2015'!Q9+'1990-2015'!Q8)</f>
        <v>1.648046875</v>
      </c>
      <c r="R9" s="0" t="n">
        <f aca="false">(1-2*$A$1)*R8+$A$1*('1990-2015'!R9+'1990-2015'!R8)</f>
        <v>0</v>
      </c>
      <c r="S9" s="0" t="n">
        <f aca="false">(1-2*$A$1)*S8+$A$1*('1990-2015'!S9+'1990-2015'!S8)</f>
        <v>0.86328125</v>
      </c>
      <c r="T9" s="0" t="n">
        <f aca="false">(1-2*$A$1)*T8+$A$1*('1990-2015'!T9+'1990-2015'!T8)</f>
        <v>1.33671875</v>
      </c>
    </row>
    <row r="10" customFormat="false" ht="12.8" hidden="false" customHeight="false" outlineLevel="0" collapsed="false">
      <c r="A10" s="0" t="n">
        <f aca="false">SUM(D10:T10)</f>
        <v>33.8470703125</v>
      </c>
      <c r="B10" s="0" t="s">
        <v>29</v>
      </c>
      <c r="C10" s="0" t="n">
        <f aca="false">C9+1</f>
        <v>1998</v>
      </c>
      <c r="D10" s="0" t="n">
        <f aca="false">(1-2*$A$1)*D9+$A$1*('1990-2015'!D10+'1990-2015'!D9)</f>
        <v>0.871484375</v>
      </c>
      <c r="E10" s="0" t="n">
        <f aca="false">(1-2*$A$1)*E9+$A$1*('1990-2015'!E10+'1990-2015'!E9)</f>
        <v>3.307421875</v>
      </c>
      <c r="F10" s="0" t="n">
        <f aca="false">(1-2*$A$1)*F9+$A$1*('1990-2015'!F10+'1990-2015'!F9)</f>
        <v>4.012109375</v>
      </c>
      <c r="G10" s="0" t="n">
        <f aca="false">(1-2*$A$1)*G9+$A$1*('1990-2015'!G10+'1990-2015'!G9)</f>
        <v>3.70986328125</v>
      </c>
      <c r="H10" s="0" t="n">
        <f aca="false">(1-2*$A$1)*H9+$A$1*('1990-2015'!H10+'1990-2015'!H9)</f>
        <v>5.25634765625</v>
      </c>
      <c r="I10" s="0" t="n">
        <f aca="false">(1-2*$A$1)*I9+$A$1*('1990-2015'!I10+'1990-2015'!I9)</f>
        <v>0.248046875</v>
      </c>
      <c r="J10" s="0" t="n">
        <f aca="false">(1-2*$A$1)*J9+$A$1*('1990-2015'!J10+'1990-2015'!J9)</f>
        <v>3.80029296875</v>
      </c>
      <c r="K10" s="0" t="n">
        <f aca="false">(1-2*$A$1)*K9+$A$1*('1990-2015'!K10+'1990-2015'!K9)</f>
        <v>2.18935546875</v>
      </c>
      <c r="L10" s="0" t="n">
        <f aca="false">(1-2*$A$1)*L9+$A$1*('1990-2015'!L10+'1990-2015'!L9)</f>
        <v>0</v>
      </c>
      <c r="M10" s="0" t="n">
        <f aca="false">(1-2*$A$1)*M9+$A$1*('1990-2015'!M10+'1990-2015'!M9)</f>
        <v>2.0234375</v>
      </c>
      <c r="N10" s="0" t="n">
        <f aca="false">(1-2*$A$1)*N9+$A$1*('1990-2015'!N10+'1990-2015'!N9)</f>
        <v>0.751171875</v>
      </c>
      <c r="O10" s="0" t="n">
        <f aca="false">(1-2*$A$1)*O9+$A$1*('1990-2015'!O10+'1990-2015'!O9)</f>
        <v>0.25</v>
      </c>
      <c r="P10" s="0" t="n">
        <f aca="false">(1-2*$A$1)*P9+$A$1*('1990-2015'!P10+'1990-2015'!P9)</f>
        <v>3.903515625</v>
      </c>
      <c r="Q10" s="0" t="n">
        <f aca="false">(1-2*$A$1)*Q9+$A$1*('1990-2015'!Q10+'1990-2015'!Q9)</f>
        <v>1.7990234375</v>
      </c>
      <c r="R10" s="0" t="n">
        <f aca="false">(1-2*$A$1)*R9+$A$1*('1990-2015'!R10+'1990-2015'!R9)</f>
        <v>0</v>
      </c>
      <c r="S10" s="0" t="n">
        <f aca="false">(1-2*$A$1)*S9+$A$1*('1990-2015'!S10+'1990-2015'!S9)</f>
        <v>0.681640625</v>
      </c>
      <c r="T10" s="0" t="n">
        <f aca="false">(1-2*$A$1)*T9+$A$1*('1990-2015'!T10+'1990-2015'!T9)</f>
        <v>1.043359375</v>
      </c>
    </row>
    <row r="11" customFormat="false" ht="12.8" hidden="false" customHeight="false" outlineLevel="0" collapsed="false">
      <c r="A11" s="0" t="n">
        <f aca="false">SUM(D11:T11)</f>
        <v>34.67353515625</v>
      </c>
      <c r="B11" s="0" t="s">
        <v>29</v>
      </c>
      <c r="C11" s="0" t="n">
        <f aca="false">C10+1</f>
        <v>1999</v>
      </c>
      <c r="D11" s="0" t="n">
        <f aca="false">(1-2*$A$1)*D10+$A$1*('1990-2015'!D11+'1990-2015'!D10)</f>
        <v>0.7607421875</v>
      </c>
      <c r="E11" s="0" t="n">
        <f aca="false">(1-2*$A$1)*E10+$A$1*('1990-2015'!E11+'1990-2015'!E10)</f>
        <v>3.7537109375</v>
      </c>
      <c r="F11" s="0" t="n">
        <f aca="false">(1-2*$A$1)*F10+$A$1*('1990-2015'!F11+'1990-2015'!F10)</f>
        <v>3.5810546875</v>
      </c>
      <c r="G11" s="0" t="n">
        <f aca="false">(1-2*$A$1)*G10+$A$1*('1990-2015'!G11+'1990-2015'!G10)</f>
        <v>3.629931640625</v>
      </c>
      <c r="H11" s="0" t="n">
        <f aca="false">(1-2*$A$1)*H10+$A$1*('1990-2015'!H11+'1990-2015'!H10)</f>
        <v>5.053173828125</v>
      </c>
      <c r="I11" s="0" t="n">
        <f aca="false">(1-2*$A$1)*I10+$A$1*('1990-2015'!I11+'1990-2015'!I10)</f>
        <v>0.6240234375</v>
      </c>
      <c r="J11" s="0" t="n">
        <f aca="false">(1-2*$A$1)*J10+$A$1*('1990-2015'!J11+'1990-2015'!J10)</f>
        <v>4.900146484375</v>
      </c>
      <c r="K11" s="0" t="n">
        <f aca="false">(1-2*$A$1)*K10+$A$1*('1990-2015'!K11+'1990-2015'!K10)</f>
        <v>2.269677734375</v>
      </c>
      <c r="L11" s="0" t="n">
        <f aca="false">(1-2*$A$1)*L10+$A$1*('1990-2015'!L11+'1990-2015'!L10)</f>
        <v>0</v>
      </c>
      <c r="M11" s="0" t="n">
        <f aca="false">(1-2*$A$1)*M10+$A$1*('1990-2015'!M11+'1990-2015'!M10)</f>
        <v>1.88671875</v>
      </c>
      <c r="N11" s="0" t="n">
        <f aca="false">(1-2*$A$1)*N10+$A$1*('1990-2015'!N11+'1990-2015'!N10)</f>
        <v>0.7505859375</v>
      </c>
      <c r="O11" s="0" t="n">
        <f aca="false">(1-2*$A$1)*O10+$A$1*('1990-2015'!O11+'1990-2015'!O10)</f>
        <v>0.375</v>
      </c>
      <c r="P11" s="0" t="n">
        <f aca="false">(1-2*$A$1)*P10+$A$1*('1990-2015'!P11+'1990-2015'!P10)</f>
        <v>3.9517578125</v>
      </c>
      <c r="Q11" s="0" t="n">
        <f aca="false">(1-2*$A$1)*Q10+$A$1*('1990-2015'!Q11+'1990-2015'!Q10)</f>
        <v>1.64951171875</v>
      </c>
      <c r="R11" s="0" t="n">
        <f aca="false">(1-2*$A$1)*R10+$A$1*('1990-2015'!R11+'1990-2015'!R10)</f>
        <v>0</v>
      </c>
      <c r="S11" s="0" t="n">
        <f aca="false">(1-2*$A$1)*S10+$A$1*('1990-2015'!S11+'1990-2015'!S10)</f>
        <v>0.5908203125</v>
      </c>
      <c r="T11" s="0" t="n">
        <f aca="false">(1-2*$A$1)*T10+$A$1*('1990-2015'!T11+'1990-2015'!T10)</f>
        <v>0.8966796875</v>
      </c>
    </row>
    <row r="12" customFormat="false" ht="12.8" hidden="false" customHeight="false" outlineLevel="0" collapsed="false">
      <c r="A12" s="0" t="n">
        <f aca="false">SUM(D12:T12)</f>
        <v>31.586767578125</v>
      </c>
      <c r="B12" s="0" t="s">
        <v>29</v>
      </c>
      <c r="C12" s="0" t="n">
        <f aca="false">C11+1</f>
        <v>2000</v>
      </c>
      <c r="D12" s="0" t="n">
        <f aca="false">(1-2*$A$1)*D11+$A$1*('1990-2015'!D12+'1990-2015'!D11)</f>
        <v>0.58037109375</v>
      </c>
      <c r="E12" s="0" t="n">
        <f aca="false">(1-2*$A$1)*E11+$A$1*('1990-2015'!E12+'1990-2015'!E11)</f>
        <v>2.67685546875</v>
      </c>
      <c r="F12" s="0" t="n">
        <f aca="false">(1-2*$A$1)*F11+$A$1*('1990-2015'!F12+'1990-2015'!F11)</f>
        <v>2.89052734375</v>
      </c>
      <c r="G12" s="0" t="n">
        <f aca="false">(1-2*$A$1)*G11+$A$1*('1990-2015'!G12+'1990-2015'!G11)</f>
        <v>3.6399658203125</v>
      </c>
      <c r="H12" s="0" t="n">
        <f aca="false">(1-2*$A$1)*H11+$A$1*('1990-2015'!H12+'1990-2015'!H11)</f>
        <v>4.4015869140625</v>
      </c>
      <c r="I12" s="0" t="n">
        <f aca="false">(1-2*$A$1)*I11+$A$1*('1990-2015'!I12+'1990-2015'!I11)</f>
        <v>0.93701171875</v>
      </c>
      <c r="J12" s="0" t="n">
        <f aca="false">(1-2*$A$1)*J11+$A$1*('1990-2015'!J12+'1990-2015'!J11)</f>
        <v>5.7500732421875</v>
      </c>
      <c r="K12" s="0" t="n">
        <f aca="false">(1-2*$A$1)*K11+$A$1*('1990-2015'!K12+'1990-2015'!K11)</f>
        <v>1.9598388671875</v>
      </c>
      <c r="L12" s="0" t="n">
        <f aca="false">(1-2*$A$1)*L11+$A$1*('1990-2015'!L12+'1990-2015'!L11)</f>
        <v>0</v>
      </c>
      <c r="M12" s="0" t="n">
        <f aca="false">(1-2*$A$1)*M11+$A$1*('1990-2015'!M12+'1990-2015'!M11)</f>
        <v>1.568359375</v>
      </c>
      <c r="N12" s="0" t="n">
        <f aca="false">(1-2*$A$1)*N11+$A$1*('1990-2015'!N12+'1990-2015'!N11)</f>
        <v>0.75029296875</v>
      </c>
      <c r="O12" s="0" t="n">
        <f aca="false">(1-2*$A$1)*O11+$A$1*('1990-2015'!O12+'1990-2015'!O11)</f>
        <v>0.2625</v>
      </c>
      <c r="P12" s="0" t="n">
        <f aca="false">(1-2*$A$1)*P11+$A$1*('1990-2015'!P12+'1990-2015'!P11)</f>
        <v>3.35087890625</v>
      </c>
      <c r="Q12" s="0" t="n">
        <f aca="false">(1-2*$A$1)*Q11+$A$1*('1990-2015'!Q12+'1990-2015'!Q11)</f>
        <v>1.324755859375</v>
      </c>
      <c r="R12" s="0" t="n">
        <f aca="false">(1-2*$A$1)*R11+$A$1*('1990-2015'!R12+'1990-2015'!R11)</f>
        <v>0</v>
      </c>
      <c r="S12" s="0" t="n">
        <f aca="false">(1-2*$A$1)*S11+$A$1*('1990-2015'!S12+'1990-2015'!S11)</f>
        <v>0.67041015625</v>
      </c>
      <c r="T12" s="0" t="n">
        <f aca="false">(1-2*$A$1)*T11+$A$1*('1990-2015'!T12+'1990-2015'!T11)</f>
        <v>0.82333984375</v>
      </c>
    </row>
    <row r="13" customFormat="false" ht="12.8" hidden="false" customHeight="false" outlineLevel="0" collapsed="false">
      <c r="A13" s="0" t="n">
        <f aca="false">SUM(D13:T13)</f>
        <v>30.2933837890625</v>
      </c>
      <c r="B13" s="0" t="s">
        <v>29</v>
      </c>
      <c r="C13" s="0" t="n">
        <f aca="false">C12+1</f>
        <v>2001</v>
      </c>
      <c r="D13" s="0" t="n">
        <f aca="false">(1-2*$A$1)*D12+$A$1*('1990-2015'!D13+'1990-2015'!D12)</f>
        <v>0.365185546875</v>
      </c>
      <c r="E13" s="0" t="n">
        <f aca="false">(1-2*$A$1)*E12+$A$1*('1990-2015'!E13+'1990-2015'!E12)</f>
        <v>1.888427734375</v>
      </c>
      <c r="F13" s="0" t="n">
        <f aca="false">(1-2*$A$1)*F12+$A$1*('1990-2015'!F13+'1990-2015'!F12)</f>
        <v>2.170263671875</v>
      </c>
      <c r="G13" s="0" t="n">
        <f aca="false">(1-2*$A$1)*G12+$A$1*('1990-2015'!G13+'1990-2015'!G12)</f>
        <v>3.29498291015625</v>
      </c>
      <c r="H13" s="0" t="n">
        <f aca="false">(1-2*$A$1)*H12+$A$1*('1990-2015'!H13+'1990-2015'!H12)</f>
        <v>4.10079345703125</v>
      </c>
      <c r="I13" s="0" t="n">
        <f aca="false">(1-2*$A$1)*I12+$A$1*('1990-2015'!I13+'1990-2015'!I12)</f>
        <v>1.468505859375</v>
      </c>
      <c r="J13" s="0" t="n">
        <f aca="false">(1-2*$A$1)*J12+$A$1*('1990-2015'!J13+'1990-2015'!J12)</f>
        <v>6.50003662109375</v>
      </c>
      <c r="K13" s="0" t="n">
        <f aca="false">(1-2*$A$1)*K12+$A$1*('1990-2015'!K13+'1990-2015'!K12)</f>
        <v>1.55491943359375</v>
      </c>
      <c r="L13" s="0" t="n">
        <f aca="false">(1-2*$A$1)*L12+$A$1*('1990-2015'!L13+'1990-2015'!L12)</f>
        <v>0</v>
      </c>
      <c r="M13" s="0" t="n">
        <f aca="false">(1-2*$A$1)*M12+$A$1*('1990-2015'!M13+'1990-2015'!M12)</f>
        <v>1.0341796875</v>
      </c>
      <c r="N13" s="0" t="n">
        <f aca="false">(1-2*$A$1)*N12+$A$1*('1990-2015'!N13+'1990-2015'!N12)</f>
        <v>1.500146484375</v>
      </c>
      <c r="O13" s="0" t="n">
        <f aca="false">(1-2*$A$1)*O12+$A$1*('1990-2015'!O13+'1990-2015'!O12)</f>
        <v>0.95625</v>
      </c>
      <c r="P13" s="0" t="n">
        <f aca="false">(1-2*$A$1)*P12+$A$1*('1990-2015'!P13+'1990-2015'!P12)</f>
        <v>2.550439453125</v>
      </c>
      <c r="Q13" s="0" t="n">
        <f aca="false">(1-2*$A$1)*Q12+$A$1*('1990-2015'!Q13+'1990-2015'!Q12)</f>
        <v>1.1623779296875</v>
      </c>
      <c r="R13" s="0" t="n">
        <f aca="false">(1-2*$A$1)*R12+$A$1*('1990-2015'!R13+'1990-2015'!R12)</f>
        <v>0</v>
      </c>
      <c r="S13" s="0" t="n">
        <f aca="false">(1-2*$A$1)*S12+$A$1*('1990-2015'!S13+'1990-2015'!S12)</f>
        <v>1.085205078125</v>
      </c>
      <c r="T13" s="0" t="n">
        <f aca="false">(1-2*$A$1)*T12+$A$1*('1990-2015'!T13+'1990-2015'!T12)</f>
        <v>0.661669921875</v>
      </c>
    </row>
    <row r="14" customFormat="false" ht="12.8" hidden="false" customHeight="false" outlineLevel="0" collapsed="false">
      <c r="A14" s="0" t="n">
        <f aca="false">SUM(D14:T14)</f>
        <v>29.6466918945312</v>
      </c>
      <c r="B14" s="0" t="s">
        <v>29</v>
      </c>
      <c r="C14" s="0" t="n">
        <f aca="false">C13+1</f>
        <v>2002</v>
      </c>
      <c r="D14" s="0" t="n">
        <f aca="false">(1-2*$A$1)*D13+$A$1*('1990-2015'!D14+'1990-2015'!D13)</f>
        <v>0.1825927734375</v>
      </c>
      <c r="E14" s="0" t="n">
        <f aca="false">(1-2*$A$1)*E13+$A$1*('1990-2015'!E14+'1990-2015'!E13)</f>
        <v>2.4442138671875</v>
      </c>
      <c r="F14" s="0" t="n">
        <f aca="false">(1-2*$A$1)*F13+$A$1*('1990-2015'!F14+'1990-2015'!F13)</f>
        <v>2.3351318359375</v>
      </c>
      <c r="G14" s="0" t="n">
        <f aca="false">(1-2*$A$1)*G13+$A$1*('1990-2015'!G14+'1990-2015'!G13)</f>
        <v>2.37249145507812</v>
      </c>
      <c r="H14" s="0" t="n">
        <f aca="false">(1-2*$A$1)*H13+$A$1*('1990-2015'!H14+'1990-2015'!H13)</f>
        <v>4.37539672851563</v>
      </c>
      <c r="I14" s="0" t="n">
        <f aca="false">(1-2*$A$1)*I13+$A$1*('1990-2015'!I14+'1990-2015'!I13)</f>
        <v>1.8592529296875</v>
      </c>
      <c r="J14" s="0" t="n">
        <f aca="false">(1-2*$A$1)*J13+$A$1*('1990-2015'!J14+'1990-2015'!J13)</f>
        <v>6.00001831054688</v>
      </c>
      <c r="K14" s="0" t="n">
        <f aca="false">(1-2*$A$1)*K13+$A$1*('1990-2015'!K14+'1990-2015'!K13)</f>
        <v>1.52745971679688</v>
      </c>
      <c r="L14" s="0" t="n">
        <f aca="false">(1-2*$A$1)*L13+$A$1*('1990-2015'!L14+'1990-2015'!L13)</f>
        <v>0.25</v>
      </c>
      <c r="M14" s="0" t="n">
        <f aca="false">(1-2*$A$1)*M13+$A$1*('1990-2015'!M14+'1990-2015'!M13)</f>
        <v>0.76708984375</v>
      </c>
      <c r="N14" s="0" t="n">
        <f aca="false">(1-2*$A$1)*N13+$A$1*('1990-2015'!N14+'1990-2015'!N13)</f>
        <v>1.7000732421875</v>
      </c>
      <c r="O14" s="0" t="n">
        <f aca="false">(1-2*$A$1)*O13+$A$1*('1990-2015'!O14+'1990-2015'!O13)</f>
        <v>1.978125</v>
      </c>
      <c r="P14" s="0" t="n">
        <f aca="false">(1-2*$A$1)*P13+$A$1*('1990-2015'!P14+'1990-2015'!P13)</f>
        <v>1.4002197265625</v>
      </c>
      <c r="Q14" s="0" t="n">
        <f aca="false">(1-2*$A$1)*Q13+$A$1*('1990-2015'!Q14+'1990-2015'!Q13)</f>
        <v>0.83118896484375</v>
      </c>
      <c r="R14" s="0" t="n">
        <f aca="false">(1-2*$A$1)*R13+$A$1*('1990-2015'!R14+'1990-2015'!R13)</f>
        <v>0</v>
      </c>
      <c r="S14" s="0" t="n">
        <f aca="false">(1-2*$A$1)*S13+$A$1*('1990-2015'!S14+'1990-2015'!S13)</f>
        <v>1.2926025390625</v>
      </c>
      <c r="T14" s="0" t="n">
        <f aca="false">(1-2*$A$1)*T13+$A$1*('1990-2015'!T14+'1990-2015'!T13)</f>
        <v>0.3308349609375</v>
      </c>
    </row>
    <row r="15" customFormat="false" ht="12.8" hidden="false" customHeight="false" outlineLevel="0" collapsed="false">
      <c r="A15" s="0" t="n">
        <f aca="false">SUM(D15:T15)</f>
        <v>31.8233459472656</v>
      </c>
      <c r="B15" s="0" t="s">
        <v>29</v>
      </c>
      <c r="C15" s="0" t="n">
        <f aca="false">C14+1</f>
        <v>2003</v>
      </c>
      <c r="D15" s="0" t="n">
        <f aca="false">(1-2*$A$1)*D14+$A$1*('1990-2015'!D15+'1990-2015'!D14)</f>
        <v>0.69129638671875</v>
      </c>
      <c r="E15" s="0" t="n">
        <f aca="false">(1-2*$A$1)*E14+$A$1*('1990-2015'!E15+'1990-2015'!E14)</f>
        <v>3.14710693359375</v>
      </c>
      <c r="F15" s="0" t="n">
        <f aca="false">(1-2*$A$1)*F14+$A$1*('1990-2015'!F15+'1990-2015'!F14)</f>
        <v>2.99256591796875</v>
      </c>
      <c r="G15" s="0" t="n">
        <f aca="false">(1-2*$A$1)*G14+$A$1*('1990-2015'!G15+'1990-2015'!G14)</f>
        <v>2.03624572753906</v>
      </c>
      <c r="H15" s="0" t="n">
        <f aca="false">(1-2*$A$1)*H14+$A$1*('1990-2015'!H15+'1990-2015'!H14)</f>
        <v>4.23769836425781</v>
      </c>
      <c r="I15" s="0" t="n">
        <f aca="false">(1-2*$A$1)*I14+$A$1*('1990-2015'!I15+'1990-2015'!I14)</f>
        <v>2.05462646484375</v>
      </c>
      <c r="J15" s="0" t="n">
        <f aca="false">(1-2*$A$1)*J14+$A$1*('1990-2015'!J15+'1990-2015'!J14)</f>
        <v>5.32500915527344</v>
      </c>
      <c r="K15" s="0" t="n">
        <f aca="false">(1-2*$A$1)*K14+$A$1*('1990-2015'!K15+'1990-2015'!K14)</f>
        <v>1.38872985839844</v>
      </c>
      <c r="L15" s="0" t="n">
        <f aca="false">(1-2*$A$1)*L14+$A$1*('1990-2015'!L15+'1990-2015'!L14)</f>
        <v>1.225</v>
      </c>
      <c r="M15" s="0" t="n">
        <f aca="false">(1-2*$A$1)*M14+$A$1*('1990-2015'!M15+'1990-2015'!M14)</f>
        <v>1.258544921875</v>
      </c>
      <c r="N15" s="0" t="n">
        <f aca="false">(1-2*$A$1)*N14+$A$1*('1990-2015'!N15+'1990-2015'!N14)</f>
        <v>1.60003662109375</v>
      </c>
      <c r="O15" s="0" t="n">
        <f aca="false">(1-2*$A$1)*O14+$A$1*('1990-2015'!O15+'1990-2015'!O14)</f>
        <v>2.6140625</v>
      </c>
      <c r="P15" s="0" t="n">
        <f aca="false">(1-2*$A$1)*P14+$A$1*('1990-2015'!P15+'1990-2015'!P14)</f>
        <v>1.32510986328125</v>
      </c>
      <c r="Q15" s="0" t="n">
        <f aca="false">(1-2*$A$1)*Q14+$A$1*('1990-2015'!Q15+'1990-2015'!Q14)</f>
        <v>0.665594482421875</v>
      </c>
      <c r="R15" s="0" t="n">
        <f aca="false">(1-2*$A$1)*R14+$A$1*('1990-2015'!R15+'1990-2015'!R14)</f>
        <v>0</v>
      </c>
      <c r="S15" s="0" t="n">
        <f aca="false">(1-2*$A$1)*S14+$A$1*('1990-2015'!S15+'1990-2015'!S14)</f>
        <v>0.89630126953125</v>
      </c>
      <c r="T15" s="0" t="n">
        <f aca="false">(1-2*$A$1)*T14+$A$1*('1990-2015'!T15+'1990-2015'!T14)</f>
        <v>0.36541748046875</v>
      </c>
    </row>
    <row r="16" customFormat="false" ht="12.8" hidden="false" customHeight="false" outlineLevel="0" collapsed="false">
      <c r="A16" s="0" t="n">
        <f aca="false">SUM(D16:T16)</f>
        <v>36.1616729736328</v>
      </c>
      <c r="B16" s="0" t="s">
        <v>29</v>
      </c>
      <c r="C16" s="0" t="n">
        <f aca="false">C15+1</f>
        <v>2004</v>
      </c>
      <c r="D16" s="0" t="n">
        <f aca="false">(1-2*$A$1)*D15+$A$1*('1990-2015'!D16+'1990-2015'!D15)</f>
        <v>1.32064819335938</v>
      </c>
      <c r="E16" s="0" t="n">
        <f aca="false">(1-2*$A$1)*E15+$A$1*('1990-2015'!E16+'1990-2015'!E15)</f>
        <v>3.27355346679687</v>
      </c>
      <c r="F16" s="0" t="n">
        <f aca="false">(1-2*$A$1)*F15+$A$1*('1990-2015'!F16+'1990-2015'!F15)</f>
        <v>2.44628295898437</v>
      </c>
      <c r="G16" s="0" t="n">
        <f aca="false">(1-2*$A$1)*G15+$A$1*('1990-2015'!G16+'1990-2015'!G15)</f>
        <v>1.99312286376953</v>
      </c>
      <c r="H16" s="0" t="n">
        <f aca="false">(1-2*$A$1)*H15+$A$1*('1990-2015'!H16+'1990-2015'!H15)</f>
        <v>3.16884918212891</v>
      </c>
      <c r="I16" s="0" t="n">
        <f aca="false">(1-2*$A$1)*I15+$A$1*('1990-2015'!I16+'1990-2015'!I15)</f>
        <v>2.27731323242187</v>
      </c>
      <c r="J16" s="0" t="n">
        <f aca="false">(1-2*$A$1)*J15+$A$1*('1990-2015'!J16+'1990-2015'!J15)</f>
        <v>6.28750457763672</v>
      </c>
      <c r="K16" s="0" t="n">
        <f aca="false">(1-2*$A$1)*K15+$A$1*('1990-2015'!K16+'1990-2015'!K15)</f>
        <v>1.39436492919922</v>
      </c>
      <c r="L16" s="0" t="n">
        <f aca="false">(1-2*$A$1)*L15+$A$1*('1990-2015'!L16+'1990-2015'!L15)</f>
        <v>2.7875</v>
      </c>
      <c r="M16" s="0" t="n">
        <f aca="false">(1-2*$A$1)*M15+$A$1*('1990-2015'!M16+'1990-2015'!M15)</f>
        <v>1.5792724609375</v>
      </c>
      <c r="N16" s="0" t="n">
        <f aca="false">(1-2*$A$1)*N15+$A$1*('1990-2015'!N16+'1990-2015'!N15)</f>
        <v>2.40001831054687</v>
      </c>
      <c r="O16" s="0" t="n">
        <f aca="false">(1-2*$A$1)*O15+$A$1*('1990-2015'!O16+'1990-2015'!O15)</f>
        <v>3.03203125</v>
      </c>
      <c r="P16" s="0" t="n">
        <f aca="false">(1-2*$A$1)*P15+$A$1*('1990-2015'!P16+'1990-2015'!P15)</f>
        <v>1.78755493164063</v>
      </c>
      <c r="Q16" s="0" t="n">
        <f aca="false">(1-2*$A$1)*Q15+$A$1*('1990-2015'!Q16+'1990-2015'!Q15)</f>
        <v>1.33279724121094</v>
      </c>
      <c r="R16" s="0" t="n">
        <f aca="false">(1-2*$A$1)*R15+$A$1*('1990-2015'!R16+'1990-2015'!R15)</f>
        <v>0</v>
      </c>
      <c r="S16" s="0" t="n">
        <f aca="false">(1-2*$A$1)*S15+$A$1*('1990-2015'!S16+'1990-2015'!S15)</f>
        <v>0.523150634765625</v>
      </c>
      <c r="T16" s="0" t="n">
        <f aca="false">(1-2*$A$1)*T15+$A$1*('1990-2015'!T16+'1990-2015'!T15)</f>
        <v>0.557708740234375</v>
      </c>
    </row>
    <row r="17" customFormat="false" ht="12.8" hidden="false" customHeight="false" outlineLevel="0" collapsed="false">
      <c r="A17" s="0" t="n">
        <f aca="false">SUM(D17:T17)</f>
        <v>37.6808364868164</v>
      </c>
      <c r="B17" s="0" t="s">
        <v>29</v>
      </c>
      <c r="C17" s="0" t="n">
        <f aca="false">C16+1</f>
        <v>2005</v>
      </c>
      <c r="D17" s="0" t="n">
        <f aca="false">(1-2*$A$1)*D16+$A$1*('1990-2015'!D17+'1990-2015'!D16)</f>
        <v>1.03532409667969</v>
      </c>
      <c r="E17" s="0" t="n">
        <f aca="false">(1-2*$A$1)*E16+$A$1*('1990-2015'!E17+'1990-2015'!E16)</f>
        <v>3.03677673339844</v>
      </c>
      <c r="F17" s="0" t="n">
        <f aca="false">(1-2*$A$1)*F16+$A$1*('1990-2015'!F17+'1990-2015'!F16)</f>
        <v>1.42314147949219</v>
      </c>
      <c r="G17" s="0" t="n">
        <f aca="false">(1-2*$A$1)*G16+$A$1*('1990-2015'!G17+'1990-2015'!G16)</f>
        <v>2.04656143188477</v>
      </c>
      <c r="H17" s="0" t="n">
        <f aca="false">(1-2*$A$1)*H16+$A$1*('1990-2015'!H17+'1990-2015'!H16)</f>
        <v>2.63442459106445</v>
      </c>
      <c r="I17" s="0" t="n">
        <f aca="false">(1-2*$A$1)*I16+$A$1*('1990-2015'!I17+'1990-2015'!I16)</f>
        <v>2.38865661621094</v>
      </c>
      <c r="J17" s="0" t="n">
        <f aca="false">(1-2*$A$1)*J16+$A$1*('1990-2015'!J17+'1990-2015'!J16)</f>
        <v>6.61875228881836</v>
      </c>
      <c r="K17" s="0" t="n">
        <f aca="false">(1-2*$A$1)*K16+$A$1*('1990-2015'!K17+'1990-2015'!K16)</f>
        <v>1.82218246459961</v>
      </c>
      <c r="L17" s="0" t="n">
        <f aca="false">(1-2*$A$1)*L16+$A$1*('1990-2015'!L17+'1990-2015'!L16)</f>
        <v>3.54375</v>
      </c>
      <c r="M17" s="0" t="n">
        <f aca="false">(1-2*$A$1)*M16+$A$1*('1990-2015'!M17+'1990-2015'!M16)</f>
        <v>1.56463623046875</v>
      </c>
      <c r="N17" s="0" t="n">
        <f aca="false">(1-2*$A$1)*N16+$A$1*('1990-2015'!N17+'1990-2015'!N16)</f>
        <v>2.82500915527344</v>
      </c>
      <c r="O17" s="0" t="n">
        <f aca="false">(1-2*$A$1)*O16+$A$1*('1990-2015'!O17+'1990-2015'!O16)</f>
        <v>3.541015625</v>
      </c>
      <c r="P17" s="0" t="n">
        <f aca="false">(1-2*$A$1)*P16+$A$1*('1990-2015'!P17+'1990-2015'!P16)</f>
        <v>1.84377746582031</v>
      </c>
      <c r="Q17" s="0" t="n">
        <f aca="false">(1-2*$A$1)*Q16+$A$1*('1990-2015'!Q17+'1990-2015'!Q16)</f>
        <v>2.26639862060547</v>
      </c>
      <c r="R17" s="0" t="n">
        <f aca="false">(1-2*$A$1)*R16+$A$1*('1990-2015'!R17+'1990-2015'!R16)</f>
        <v>0</v>
      </c>
      <c r="S17" s="0" t="n">
        <f aca="false">(1-2*$A$1)*S16+$A$1*('1990-2015'!S17+'1990-2015'!S16)</f>
        <v>0.636575317382812</v>
      </c>
      <c r="T17" s="0" t="n">
        <f aca="false">(1-2*$A$1)*T16+$A$1*('1990-2015'!T17+'1990-2015'!T16)</f>
        <v>0.453854370117188</v>
      </c>
    </row>
    <row r="18" customFormat="false" ht="12.8" hidden="false" customHeight="false" outlineLevel="0" collapsed="false">
      <c r="A18" s="0" t="n">
        <f aca="false">SUM(D18:T18)</f>
        <v>38.4404182434082</v>
      </c>
      <c r="B18" s="0" t="s">
        <v>29</v>
      </c>
      <c r="C18" s="0" t="n">
        <f aca="false">C17+1</f>
        <v>2006</v>
      </c>
      <c r="D18" s="0" t="n">
        <f aca="false">(1-2*$A$1)*D17+$A$1*('1990-2015'!D18+'1990-2015'!D17)</f>
        <v>0.942662048339844</v>
      </c>
      <c r="E18" s="0" t="n">
        <f aca="false">(1-2*$A$1)*E17+$A$1*('1990-2015'!E18+'1990-2015'!E17)</f>
        <v>2.76838836669922</v>
      </c>
      <c r="F18" s="0" t="n">
        <f aca="false">(1-2*$A$1)*F17+$A$1*('1990-2015'!F18+'1990-2015'!F17)</f>
        <v>2.23657073974609</v>
      </c>
      <c r="G18" s="0" t="n">
        <f aca="false">(1-2*$A$1)*G17+$A$1*('1990-2015'!G18+'1990-2015'!G17)</f>
        <v>2.07328071594238</v>
      </c>
      <c r="H18" s="0" t="n">
        <f aca="false">(1-2*$A$1)*H17+$A$1*('1990-2015'!H18+'1990-2015'!H17)</f>
        <v>2.16721229553223</v>
      </c>
      <c r="I18" s="0" t="n">
        <f aca="false">(1-2*$A$1)*I17+$A$1*('1990-2015'!I18+'1990-2015'!I17)</f>
        <v>2.94432830810547</v>
      </c>
      <c r="J18" s="0" t="n">
        <f aca="false">(1-2*$A$1)*J17+$A$1*('1990-2015'!J18+'1990-2015'!J17)</f>
        <v>5.73437614440918</v>
      </c>
      <c r="K18" s="0" t="n">
        <f aca="false">(1-2*$A$1)*K17+$A$1*('1990-2015'!K18+'1990-2015'!K17)</f>
        <v>2.1610912322998</v>
      </c>
      <c r="L18" s="0" t="n">
        <f aca="false">(1-2*$A$1)*L17+$A$1*('1990-2015'!L18+'1990-2015'!L17)</f>
        <v>4.096875</v>
      </c>
      <c r="M18" s="0" t="n">
        <f aca="false">(1-2*$A$1)*M17+$A$1*('1990-2015'!M18+'1990-2015'!M17)</f>
        <v>1.60731811523438</v>
      </c>
      <c r="N18" s="0" t="n">
        <f aca="false">(1-2*$A$1)*N17+$A$1*('1990-2015'!N18+'1990-2015'!N17)</f>
        <v>2.23750457763672</v>
      </c>
      <c r="O18" s="0" t="n">
        <f aca="false">(1-2*$A$1)*O17+$A$1*('1990-2015'!O18+'1990-2015'!O17)</f>
        <v>3.6955078125</v>
      </c>
      <c r="P18" s="0" t="n">
        <f aca="false">(1-2*$A$1)*P17+$A$1*('1990-2015'!P18+'1990-2015'!P17)</f>
        <v>1.37188873291016</v>
      </c>
      <c r="Q18" s="0" t="n">
        <f aca="false">(1-2*$A$1)*Q17+$A$1*('1990-2015'!Q18+'1990-2015'!Q17)</f>
        <v>3.18319931030273</v>
      </c>
      <c r="R18" s="0" t="n">
        <f aca="false">(1-2*$A$1)*R17+$A$1*('1990-2015'!R18+'1990-2015'!R17)</f>
        <v>0</v>
      </c>
      <c r="S18" s="0" t="n">
        <f aca="false">(1-2*$A$1)*S17+$A$1*('1990-2015'!S18+'1990-2015'!S17)</f>
        <v>0.618287658691406</v>
      </c>
      <c r="T18" s="0" t="n">
        <f aca="false">(1-2*$A$1)*T17+$A$1*('1990-2015'!T18+'1990-2015'!T17)</f>
        <v>0.601927185058594</v>
      </c>
    </row>
    <row r="19" customFormat="false" ht="12.8" hidden="false" customHeight="false" outlineLevel="0" collapsed="false">
      <c r="A19" s="0" t="n">
        <f aca="false">SUM(D19:T19)</f>
        <v>39.4702091217041</v>
      </c>
      <c r="B19" s="0" t="s">
        <v>29</v>
      </c>
      <c r="C19" s="0" t="n">
        <f aca="false">C18+1</f>
        <v>2007</v>
      </c>
      <c r="D19" s="0" t="n">
        <f aca="false">(1-2*$A$1)*D18+$A$1*('1990-2015'!D19+'1990-2015'!D18)</f>
        <v>0.896331024169922</v>
      </c>
      <c r="E19" s="0" t="n">
        <f aca="false">(1-2*$A$1)*E18+$A$1*('1990-2015'!E19+'1990-2015'!E18)</f>
        <v>2.33419418334961</v>
      </c>
      <c r="F19" s="0" t="n">
        <f aca="false">(1-2*$A$1)*F18+$A$1*('1990-2015'!F19+'1990-2015'!F18)</f>
        <v>3.34328536987305</v>
      </c>
      <c r="G19" s="0" t="n">
        <f aca="false">(1-2*$A$1)*G18+$A$1*('1990-2015'!G19+'1990-2015'!G18)</f>
        <v>1.66164035797119</v>
      </c>
      <c r="H19" s="0" t="n">
        <f aca="false">(1-2*$A$1)*H18+$A$1*('1990-2015'!H19+'1990-2015'!H18)</f>
        <v>2.00860614776611</v>
      </c>
      <c r="I19" s="0" t="n">
        <f aca="false">(1-2*$A$1)*I18+$A$1*('1990-2015'!I19+'1990-2015'!I18)</f>
        <v>3.34716415405273</v>
      </c>
      <c r="J19" s="0" t="n">
        <f aca="false">(1-2*$A$1)*J18+$A$1*('1990-2015'!J19+'1990-2015'!J18)</f>
        <v>4.59218807220459</v>
      </c>
      <c r="K19" s="0" t="n">
        <f aca="false">(1-2*$A$1)*K18+$A$1*('1990-2015'!K19+'1990-2015'!K18)</f>
        <v>2.9055456161499</v>
      </c>
      <c r="L19" s="0" t="n">
        <f aca="false">(1-2*$A$1)*L18+$A$1*('1990-2015'!L19+'1990-2015'!L18)</f>
        <v>5.7234375</v>
      </c>
      <c r="M19" s="0" t="n">
        <f aca="false">(1-2*$A$1)*M18+$A$1*('1990-2015'!M19+'1990-2015'!M18)</f>
        <v>2.22865905761719</v>
      </c>
      <c r="N19" s="0" t="n">
        <f aca="false">(1-2*$A$1)*N18+$A$1*('1990-2015'!N19+'1990-2015'!N18)</f>
        <v>1.69375228881836</v>
      </c>
      <c r="O19" s="0" t="n">
        <f aca="false">(1-2*$A$1)*O18+$A$1*('1990-2015'!O19+'1990-2015'!O18)</f>
        <v>2.97275390625</v>
      </c>
      <c r="P19" s="0" t="n">
        <f aca="false">(1-2*$A$1)*P18+$A$1*('1990-2015'!P19+'1990-2015'!P18)</f>
        <v>1.01094436645508</v>
      </c>
      <c r="Q19" s="0" t="n">
        <f aca="false">(1-2*$A$1)*Q18+$A$1*('1990-2015'!Q19+'1990-2015'!Q18)</f>
        <v>3.46659965515137</v>
      </c>
      <c r="R19" s="0" t="n">
        <f aca="false">(1-2*$A$1)*R18+$A$1*('1990-2015'!R19+'1990-2015'!R18)</f>
        <v>0.25</v>
      </c>
      <c r="S19" s="0" t="n">
        <f aca="false">(1-2*$A$1)*S18+$A$1*('1990-2015'!S19+'1990-2015'!S18)</f>
        <v>0.359143829345703</v>
      </c>
      <c r="T19" s="0" t="n">
        <f aca="false">(1-2*$A$1)*T18+$A$1*('1990-2015'!T19+'1990-2015'!T18)</f>
        <v>0.675963592529297</v>
      </c>
    </row>
    <row r="20" customFormat="false" ht="12.8" hidden="false" customHeight="false" outlineLevel="0" collapsed="false">
      <c r="A20" s="0" t="n">
        <f aca="false">SUM(D20:T20)</f>
        <v>40.2351045608521</v>
      </c>
      <c r="B20" s="0" t="s">
        <v>29</v>
      </c>
      <c r="C20" s="0" t="n">
        <f aca="false">C19+1</f>
        <v>2008</v>
      </c>
      <c r="D20" s="0" t="n">
        <f aca="false">(1-2*$A$1)*D19+$A$1*('1990-2015'!D20+'1990-2015'!D19)</f>
        <v>0.548165512084961</v>
      </c>
      <c r="E20" s="0" t="n">
        <f aca="false">(1-2*$A$1)*E19+$A$1*('1990-2015'!E20+'1990-2015'!E19)</f>
        <v>2.1420970916748</v>
      </c>
      <c r="F20" s="0" t="n">
        <f aca="false">(1-2*$A$1)*F19+$A$1*('1990-2015'!F20+'1990-2015'!F19)</f>
        <v>3.57164268493652</v>
      </c>
      <c r="G20" s="0" t="n">
        <f aca="false">(1-2*$A$1)*G19+$A$1*('1990-2015'!G20+'1990-2015'!G19)</f>
        <v>1.3308201789856</v>
      </c>
      <c r="H20" s="0" t="n">
        <f aca="false">(1-2*$A$1)*H19+$A$1*('1990-2015'!H20+'1990-2015'!H19)</f>
        <v>2.57930307388306</v>
      </c>
      <c r="I20" s="0" t="n">
        <f aca="false">(1-2*$A$1)*I19+$A$1*('1990-2015'!I20+'1990-2015'!I19)</f>
        <v>3.92358207702637</v>
      </c>
      <c r="J20" s="0" t="n">
        <f aca="false">(1-2*$A$1)*J19+$A$1*('1990-2015'!J20+'1990-2015'!J19)</f>
        <v>3.2210940361023</v>
      </c>
      <c r="K20" s="0" t="n">
        <f aca="false">(1-2*$A$1)*K19+$A$1*('1990-2015'!K20+'1990-2015'!K19)</f>
        <v>3.20277280807495</v>
      </c>
      <c r="L20" s="0" t="n">
        <f aca="false">(1-2*$A$1)*L19+$A$1*('1990-2015'!L20+'1990-2015'!L19)</f>
        <v>6.66171875</v>
      </c>
      <c r="M20" s="0" t="n">
        <f aca="false">(1-2*$A$1)*M19+$A$1*('1990-2015'!M20+'1990-2015'!M19)</f>
        <v>2.53932952880859</v>
      </c>
      <c r="N20" s="0" t="n">
        <f aca="false">(1-2*$A$1)*N19+$A$1*('1990-2015'!N20+'1990-2015'!N19)</f>
        <v>1.69687614440918</v>
      </c>
      <c r="O20" s="0" t="n">
        <f aca="false">(1-2*$A$1)*O19+$A$1*('1990-2015'!O20+'1990-2015'!O19)</f>
        <v>2.786376953125</v>
      </c>
      <c r="P20" s="0" t="n">
        <f aca="false">(1-2*$A$1)*P19+$A$1*('1990-2015'!P20+'1990-2015'!P19)</f>
        <v>1.45547218322754</v>
      </c>
      <c r="Q20" s="0" t="n">
        <f aca="false">(1-2*$A$1)*Q19+$A$1*('1990-2015'!Q20+'1990-2015'!Q19)</f>
        <v>2.53329982757568</v>
      </c>
      <c r="R20" s="0" t="n">
        <f aca="false">(1-2*$A$1)*R19+$A$1*('1990-2015'!R20+'1990-2015'!R19)</f>
        <v>0.375</v>
      </c>
      <c r="S20" s="0" t="n">
        <f aca="false">(1-2*$A$1)*S19+$A$1*('1990-2015'!S20+'1990-2015'!S19)</f>
        <v>1.07957191467285</v>
      </c>
      <c r="T20" s="0" t="n">
        <f aca="false">(1-2*$A$1)*T19+$A$1*('1990-2015'!T20+'1990-2015'!T19)</f>
        <v>0.587981796264648</v>
      </c>
    </row>
    <row r="21" customFormat="false" ht="12.8" hidden="false" customHeight="false" outlineLevel="0" collapsed="false">
      <c r="A21" s="0" t="n">
        <f aca="false">SUM(D21:T21)</f>
        <v>41.667552280426</v>
      </c>
      <c r="B21" s="0" t="s">
        <v>29</v>
      </c>
      <c r="C21" s="0" t="n">
        <f aca="false">C20+1</f>
        <v>2009</v>
      </c>
      <c r="D21" s="0" t="n">
        <f aca="false">(1-2*$A$1)*D20+$A$1*('1990-2015'!D21+'1990-2015'!D20)</f>
        <v>0.374082756042481</v>
      </c>
      <c r="E21" s="0" t="n">
        <f aca="false">(1-2*$A$1)*E20+$A$1*('1990-2015'!E21+'1990-2015'!E20)</f>
        <v>2.9210485458374</v>
      </c>
      <c r="F21" s="0" t="n">
        <f aca="false">(1-2*$A$1)*F20+$A$1*('1990-2015'!F21+'1990-2015'!F20)</f>
        <v>4.58582134246826</v>
      </c>
      <c r="G21" s="0" t="n">
        <f aca="false">(1-2*$A$1)*G20+$A$1*('1990-2015'!G21+'1990-2015'!G20)</f>
        <v>1.3404100894928</v>
      </c>
      <c r="H21" s="0" t="n">
        <f aca="false">(1-2*$A$1)*H20+$A$1*('1990-2015'!H21+'1990-2015'!H20)</f>
        <v>2.56465153694153</v>
      </c>
      <c r="I21" s="0" t="n">
        <f aca="false">(1-2*$A$1)*I20+$A$1*('1990-2015'!I21+'1990-2015'!I20)</f>
        <v>5.33679103851318</v>
      </c>
      <c r="J21" s="0" t="n">
        <f aca="false">(1-2*$A$1)*J20+$A$1*('1990-2015'!J21+'1990-2015'!J20)</f>
        <v>1.93554701805115</v>
      </c>
      <c r="K21" s="0" t="n">
        <f aca="false">(1-2*$A$1)*K20+$A$1*('1990-2015'!K21+'1990-2015'!K20)</f>
        <v>2.52638640403748</v>
      </c>
      <c r="L21" s="0" t="n">
        <f aca="false">(1-2*$A$1)*L20+$A$1*('1990-2015'!L21+'1990-2015'!L20)</f>
        <v>6.355859375</v>
      </c>
      <c r="M21" s="0" t="n">
        <f aca="false">(1-2*$A$1)*M20+$A$1*('1990-2015'!M21+'1990-2015'!M20)</f>
        <v>2.2696647644043</v>
      </c>
      <c r="N21" s="0" t="n">
        <f aca="false">(1-2*$A$1)*N20+$A$1*('1990-2015'!N21+'1990-2015'!N20)</f>
        <v>1.92343807220459</v>
      </c>
      <c r="O21" s="0" t="n">
        <f aca="false">(1-2*$A$1)*O20+$A$1*('1990-2015'!O21+'1990-2015'!O20)</f>
        <v>3.1681884765625</v>
      </c>
      <c r="P21" s="0" t="n">
        <f aca="false">(1-2*$A$1)*P20+$A$1*('1990-2015'!P21+'1990-2015'!P20)</f>
        <v>1.97773609161377</v>
      </c>
      <c r="Q21" s="0" t="n">
        <f aca="false">(1-2*$A$1)*Q20+$A$1*('1990-2015'!Q21+'1990-2015'!Q20)</f>
        <v>1.76664991378784</v>
      </c>
      <c r="R21" s="0" t="n">
        <f aca="false">(1-2*$A$1)*R20+$A$1*('1990-2015'!R21+'1990-2015'!R20)</f>
        <v>0.4375</v>
      </c>
      <c r="S21" s="0" t="n">
        <f aca="false">(1-2*$A$1)*S20+$A$1*('1990-2015'!S21+'1990-2015'!S20)</f>
        <v>1.63978595733643</v>
      </c>
      <c r="T21" s="0" t="n">
        <f aca="false">(1-2*$A$1)*T20+$A$1*('1990-2015'!T21+'1990-2015'!T20)</f>
        <v>0.543990898132324</v>
      </c>
    </row>
    <row r="22" customFormat="false" ht="12.8" hidden="false" customHeight="false" outlineLevel="0" collapsed="false">
      <c r="A22" s="0" t="n">
        <f aca="false">SUM(D22:T22)</f>
        <v>40.633776140213</v>
      </c>
      <c r="B22" s="0" t="s">
        <v>29</v>
      </c>
      <c r="C22" s="0" t="n">
        <f aca="false">C21+1</f>
        <v>2010</v>
      </c>
      <c r="D22" s="0" t="n">
        <f aca="false">(1-2*$A$1)*D21+$A$1*('1990-2015'!D22+'1990-2015'!D21)</f>
        <v>0.18704137802124</v>
      </c>
      <c r="E22" s="0" t="n">
        <f aca="false">(1-2*$A$1)*E21+$A$1*('1990-2015'!E22+'1990-2015'!E21)</f>
        <v>2.8605242729187</v>
      </c>
      <c r="F22" s="0" t="n">
        <f aca="false">(1-2*$A$1)*F21+$A$1*('1990-2015'!F22+'1990-2015'!F21)</f>
        <v>4.51791067123413</v>
      </c>
      <c r="G22" s="0" t="n">
        <f aca="false">(1-2*$A$1)*G21+$A$1*('1990-2015'!G22+'1990-2015'!G21)</f>
        <v>2.0702050447464</v>
      </c>
      <c r="H22" s="0" t="n">
        <f aca="false">(1-2*$A$1)*H21+$A$1*('1990-2015'!H22+'1990-2015'!H21)</f>
        <v>1.85732576847076</v>
      </c>
      <c r="I22" s="0" t="n">
        <f aca="false">(1-2*$A$1)*I21+$A$1*('1990-2015'!I22+'1990-2015'!I21)</f>
        <v>6.54339551925659</v>
      </c>
      <c r="J22" s="0" t="n">
        <f aca="false">(1-2*$A$1)*J21+$A$1*('1990-2015'!J22+'1990-2015'!J21)</f>
        <v>1.81777350902557</v>
      </c>
      <c r="K22" s="0" t="n">
        <f aca="false">(1-2*$A$1)*K21+$A$1*('1990-2015'!K22+'1990-2015'!K21)</f>
        <v>2.13819320201874</v>
      </c>
      <c r="L22" s="0" t="n">
        <f aca="false">(1-2*$A$1)*L21+$A$1*('1990-2015'!L22+'1990-2015'!L21)</f>
        <v>6.2029296875</v>
      </c>
      <c r="M22" s="0" t="n">
        <f aca="false">(1-2*$A$1)*M21+$A$1*('1990-2015'!M22+'1990-2015'!M21)</f>
        <v>1.88483238220215</v>
      </c>
      <c r="N22" s="0" t="n">
        <f aca="false">(1-2*$A$1)*N21+$A$1*('1990-2015'!N22+'1990-2015'!N21)</f>
        <v>1.7867190361023</v>
      </c>
      <c r="O22" s="0" t="n">
        <f aca="false">(1-2*$A$1)*O21+$A$1*('1990-2015'!O22+'1990-2015'!O21)</f>
        <v>2.70909423828125</v>
      </c>
      <c r="P22" s="0" t="n">
        <f aca="false">(1-2*$A$1)*P21+$A$1*('1990-2015'!P22+'1990-2015'!P21)</f>
        <v>1.88886804580689</v>
      </c>
      <c r="Q22" s="0" t="n">
        <f aca="false">(1-2*$A$1)*Q21+$A$1*('1990-2015'!Q22+'1990-2015'!Q21)</f>
        <v>1.25832495689392</v>
      </c>
      <c r="R22" s="0" t="n">
        <f aca="false">(1-2*$A$1)*R21+$A$1*('1990-2015'!R22+'1990-2015'!R21)</f>
        <v>0.81875</v>
      </c>
      <c r="S22" s="0" t="n">
        <f aca="false">(1-2*$A$1)*S21+$A$1*('1990-2015'!S22+'1990-2015'!S21)</f>
        <v>1.51989297866821</v>
      </c>
      <c r="T22" s="0" t="n">
        <f aca="false">(1-2*$A$1)*T21+$A$1*('1990-2015'!T22+'1990-2015'!T21)</f>
        <v>0.571995449066162</v>
      </c>
    </row>
    <row r="23" customFormat="false" ht="12.8" hidden="false" customHeight="false" outlineLevel="0" collapsed="false">
      <c r="A23" s="0" t="n">
        <f aca="false">SUM(D23:T23)</f>
        <v>37.5668880701065</v>
      </c>
      <c r="B23" s="0" t="s">
        <v>29</v>
      </c>
      <c r="C23" s="0" t="n">
        <f aca="false">C22+1</f>
        <v>2011</v>
      </c>
      <c r="D23" s="0" t="n">
        <f aca="false">(1-2*$A$1)*D22+$A$1*('1990-2015'!D23+'1990-2015'!D22)</f>
        <v>0.71852068901062</v>
      </c>
      <c r="E23" s="0" t="n">
        <f aca="false">(1-2*$A$1)*E22+$A$1*('1990-2015'!E23+'1990-2015'!E22)</f>
        <v>2.38026213645935</v>
      </c>
      <c r="F23" s="0" t="n">
        <f aca="false">(1-2*$A$1)*F22+$A$1*('1990-2015'!F23+'1990-2015'!F22)</f>
        <v>3.93395533561706</v>
      </c>
      <c r="G23" s="0" t="n">
        <f aca="false">(1-2*$A$1)*G22+$A$1*('1990-2015'!G23+'1990-2015'!G22)</f>
        <v>1.9351025223732</v>
      </c>
      <c r="H23" s="0" t="n">
        <f aca="false">(1-2*$A$1)*H22+$A$1*('1990-2015'!H23+'1990-2015'!H22)</f>
        <v>2.10366288423538</v>
      </c>
      <c r="I23" s="0" t="n">
        <f aca="false">(1-2*$A$1)*I22+$A$1*('1990-2015'!I23+'1990-2015'!I22)</f>
        <v>6.5966977596283</v>
      </c>
      <c r="J23" s="0" t="n">
        <f aca="false">(1-2*$A$1)*J22+$A$1*('1990-2015'!J23+'1990-2015'!J22)</f>
        <v>1.80888675451279</v>
      </c>
      <c r="K23" s="0" t="n">
        <f aca="false">(1-2*$A$1)*K22+$A$1*('1990-2015'!K23+'1990-2015'!K22)</f>
        <v>1.89409660100937</v>
      </c>
      <c r="L23" s="0" t="n">
        <f aca="false">(1-2*$A$1)*L22+$A$1*('1990-2015'!L23+'1990-2015'!L22)</f>
        <v>5.75146484375</v>
      </c>
      <c r="M23" s="0" t="n">
        <f aca="false">(1-2*$A$1)*M22+$A$1*('1990-2015'!M23+'1990-2015'!M22)</f>
        <v>1.06741619110107</v>
      </c>
      <c r="N23" s="0" t="n">
        <f aca="false">(1-2*$A$1)*N22+$A$1*('1990-2015'!N23+'1990-2015'!N22)</f>
        <v>1.29335951805115</v>
      </c>
      <c r="O23" s="0" t="n">
        <f aca="false">(1-2*$A$1)*O22+$A$1*('1990-2015'!O23+'1990-2015'!O22)</f>
        <v>2.10454711914062</v>
      </c>
      <c r="P23" s="0" t="n">
        <f aca="false">(1-2*$A$1)*P22+$A$1*('1990-2015'!P23+'1990-2015'!P22)</f>
        <v>1.46943402290344</v>
      </c>
      <c r="Q23" s="0" t="n">
        <f aca="false">(1-2*$A$1)*Q22+$A$1*('1990-2015'!Q23+'1990-2015'!Q22)</f>
        <v>0.62916247844696</v>
      </c>
      <c r="R23" s="0" t="n">
        <f aca="false">(1-2*$A$1)*R22+$A$1*('1990-2015'!R23+'1990-2015'!R22)</f>
        <v>1.759375</v>
      </c>
      <c r="S23" s="0" t="n">
        <f aca="false">(1-2*$A$1)*S22+$A$1*('1990-2015'!S23+'1990-2015'!S22)</f>
        <v>1.20994648933411</v>
      </c>
      <c r="T23" s="0" t="n">
        <f aca="false">(1-2*$A$1)*T22+$A$1*('1990-2015'!T23+'1990-2015'!T22)</f>
        <v>0.910997724533081</v>
      </c>
    </row>
    <row r="24" customFormat="false" ht="12.8" hidden="false" customHeight="false" outlineLevel="0" collapsed="false">
      <c r="A24" s="0" t="n">
        <f aca="false">SUM(D24:T24)</f>
        <v>35.6084440350533</v>
      </c>
      <c r="B24" s="0" t="s">
        <v>29</v>
      </c>
      <c r="C24" s="0" t="n">
        <f aca="false">C23+1</f>
        <v>2012</v>
      </c>
      <c r="D24" s="0" t="n">
        <f aca="false">(1-2*$A$1)*D23+$A$1*('1990-2015'!D24+'1990-2015'!D23)</f>
        <v>0.98426034450531</v>
      </c>
      <c r="E24" s="0" t="n">
        <f aca="false">(1-2*$A$1)*E23+$A$1*('1990-2015'!E24+'1990-2015'!E23)</f>
        <v>2.36513106822968</v>
      </c>
      <c r="F24" s="0" t="n">
        <f aca="false">(1-2*$A$1)*F23+$A$1*('1990-2015'!F24+'1990-2015'!F23)</f>
        <v>3.84197766780853</v>
      </c>
      <c r="G24" s="0" t="n">
        <f aca="false">(1-2*$A$1)*G23+$A$1*('1990-2015'!G24+'1990-2015'!G23)</f>
        <v>1.4175512611866</v>
      </c>
      <c r="H24" s="0" t="n">
        <f aca="false">(1-2*$A$1)*H23+$A$1*('1990-2015'!H24+'1990-2015'!H23)</f>
        <v>2.57683144211769</v>
      </c>
      <c r="I24" s="0" t="n">
        <f aca="false">(1-2*$A$1)*I23+$A$1*('1990-2015'!I24+'1990-2015'!I23)</f>
        <v>6.39834887981415</v>
      </c>
      <c r="J24" s="0" t="n">
        <f aca="false">(1-2*$A$1)*J23+$A$1*('1990-2015'!J24+'1990-2015'!J23)</f>
        <v>1.32944337725639</v>
      </c>
      <c r="K24" s="0" t="n">
        <f aca="false">(1-2*$A$1)*K23+$A$1*('1990-2015'!K24+'1990-2015'!K23)</f>
        <v>2.12204830050468</v>
      </c>
      <c r="L24" s="0" t="n">
        <f aca="false">(1-2*$A$1)*L23+$A$1*('1990-2015'!L24+'1990-2015'!L23)</f>
        <v>5.300732421875</v>
      </c>
      <c r="M24" s="0" t="n">
        <f aca="false">(1-2*$A$1)*M23+$A$1*('1990-2015'!M24+'1990-2015'!M23)</f>
        <v>0.583708095550537</v>
      </c>
      <c r="N24" s="0" t="n">
        <f aca="false">(1-2*$A$1)*N23+$A$1*('1990-2015'!N24+'1990-2015'!N23)</f>
        <v>1.14667975902557</v>
      </c>
      <c r="O24" s="0" t="n">
        <f aca="false">(1-2*$A$1)*O23+$A$1*('1990-2015'!O24+'1990-2015'!O23)</f>
        <v>1.67727355957031</v>
      </c>
      <c r="P24" s="0" t="n">
        <f aca="false">(1-2*$A$1)*P23+$A$1*('1990-2015'!P24+'1990-2015'!P23)</f>
        <v>0.934717011451721</v>
      </c>
      <c r="Q24" s="0" t="n">
        <f aca="false">(1-2*$A$1)*Q23+$A$1*('1990-2015'!Q24+'1990-2015'!Q23)</f>
        <v>0.41458123922348</v>
      </c>
      <c r="R24" s="0" t="n">
        <f aca="false">(1-2*$A$1)*R23+$A$1*('1990-2015'!R24+'1990-2015'!R23)</f>
        <v>1.8796875</v>
      </c>
      <c r="S24" s="0" t="n">
        <f aca="false">(1-2*$A$1)*S23+$A$1*('1990-2015'!S24+'1990-2015'!S23)</f>
        <v>1.10497324466705</v>
      </c>
      <c r="T24" s="0" t="n">
        <f aca="false">(1-2*$A$1)*T23+$A$1*('1990-2015'!T24+'1990-2015'!T23)</f>
        <v>1.53049886226654</v>
      </c>
    </row>
    <row r="25" customFormat="false" ht="12.8" hidden="false" customHeight="false" outlineLevel="0" collapsed="false">
      <c r="A25" s="0" t="n">
        <f aca="false">SUM(D25:T25)</f>
        <v>35.1292220175266</v>
      </c>
      <c r="B25" s="0" t="s">
        <v>29</v>
      </c>
      <c r="C25" s="0" t="n">
        <f aca="false">C24+1</f>
        <v>2013</v>
      </c>
      <c r="D25" s="0" t="n">
        <f aca="false">(1-2*$A$1)*D24+$A$1*('1990-2015'!D25+'1990-2015'!D24)</f>
        <v>0.742130172252655</v>
      </c>
      <c r="E25" s="0" t="n">
        <f aca="false">(1-2*$A$1)*E24+$A$1*('1990-2015'!E25+'1990-2015'!E24)</f>
        <v>2.88256553411484</v>
      </c>
      <c r="F25" s="0" t="n">
        <f aca="false">(1-2*$A$1)*F24+$A$1*('1990-2015'!F25+'1990-2015'!F24)</f>
        <v>3.54598883390427</v>
      </c>
      <c r="G25" s="0" t="n">
        <f aca="false">(1-2*$A$1)*G24+$A$1*('1990-2015'!G25+'1990-2015'!G24)</f>
        <v>1.1837756305933</v>
      </c>
      <c r="H25" s="0" t="n">
        <f aca="false">(1-2*$A$1)*H24+$A$1*('1990-2015'!H25+'1990-2015'!H24)</f>
        <v>2.46341572105885</v>
      </c>
      <c r="I25" s="0" t="n">
        <f aca="false">(1-2*$A$1)*I24+$A$1*('1990-2015'!I25+'1990-2015'!I24)</f>
        <v>5.97417443990707</v>
      </c>
      <c r="J25" s="0" t="n">
        <f aca="false">(1-2*$A$1)*J24+$A$1*('1990-2015'!J25+'1990-2015'!J24)</f>
        <v>1.0397216886282</v>
      </c>
      <c r="K25" s="0" t="n">
        <f aca="false">(1-2*$A$1)*K24+$A$1*('1990-2015'!K25+'1990-2015'!K24)</f>
        <v>2.58602415025234</v>
      </c>
      <c r="L25" s="0" t="n">
        <f aca="false">(1-2*$A$1)*L24+$A$1*('1990-2015'!L25+'1990-2015'!L24)</f>
        <v>5.1253662109375</v>
      </c>
      <c r="M25" s="0" t="n">
        <f aca="false">(1-2*$A$1)*M24+$A$1*('1990-2015'!M25+'1990-2015'!M24)</f>
        <v>0.441854047775269</v>
      </c>
      <c r="N25" s="0" t="n">
        <f aca="false">(1-2*$A$1)*N24+$A$1*('1990-2015'!N25+'1990-2015'!N24)</f>
        <v>1.17333987951279</v>
      </c>
      <c r="O25" s="0" t="n">
        <f aca="false">(1-2*$A$1)*O24+$A$1*('1990-2015'!O25+'1990-2015'!O24)</f>
        <v>2.23863677978516</v>
      </c>
      <c r="P25" s="0" t="n">
        <f aca="false">(1-2*$A$1)*P24+$A$1*('1990-2015'!P25+'1990-2015'!P24)</f>
        <v>0.542358505725861</v>
      </c>
      <c r="Q25" s="0" t="n">
        <f aca="false">(1-2*$A$1)*Q24+$A$1*('1990-2015'!Q25+'1990-2015'!Q24)</f>
        <v>0.30729061961174</v>
      </c>
      <c r="R25" s="0" t="n">
        <f aca="false">(1-2*$A$1)*R24+$A$1*('1990-2015'!R25+'1990-2015'!R24)</f>
        <v>1.68984375</v>
      </c>
      <c r="S25" s="0" t="n">
        <f aca="false">(1-2*$A$1)*S24+$A$1*('1990-2015'!S25+'1990-2015'!S24)</f>
        <v>1.67748662233353</v>
      </c>
      <c r="T25" s="0" t="n">
        <f aca="false">(1-2*$A$1)*T24+$A$1*('1990-2015'!T25+'1990-2015'!T24)</f>
        <v>1.51524943113327</v>
      </c>
    </row>
    <row r="26" customFormat="false" ht="12.8" hidden="false" customHeight="false" outlineLevel="0" collapsed="false">
      <c r="A26" s="0" t="n">
        <f aca="false">SUM(D26:T26)</f>
        <v>34.5646110087633</v>
      </c>
      <c r="B26" s="0" t="s">
        <v>29</v>
      </c>
      <c r="C26" s="0" t="n">
        <f aca="false">C25+1</f>
        <v>2014</v>
      </c>
      <c r="D26" s="0" t="n">
        <f aca="false">(1-2*$A$1)*D25+$A$1*('1990-2015'!D26+'1990-2015'!D25)</f>
        <v>0.971065086126327</v>
      </c>
      <c r="E26" s="0" t="n">
        <f aca="false">(1-2*$A$1)*E25+$A$1*('1990-2015'!E26+'1990-2015'!E25)</f>
        <v>2.69128276705742</v>
      </c>
      <c r="F26" s="0" t="n">
        <f aca="false">(1-2*$A$1)*F25+$A$1*('1990-2015'!F26+'1990-2015'!F25)</f>
        <v>4.17299441695213</v>
      </c>
      <c r="G26" s="0" t="n">
        <f aca="false">(1-2*$A$1)*G25+$A$1*('1990-2015'!G26+'1990-2015'!G25)</f>
        <v>1.19188781529665</v>
      </c>
      <c r="H26" s="0" t="n">
        <f aca="false">(1-2*$A$1)*H25+$A$1*('1990-2015'!H26+'1990-2015'!H25)</f>
        <v>2.83170786052942</v>
      </c>
      <c r="I26" s="0" t="n">
        <f aca="false">(1-2*$A$1)*I25+$A$1*('1990-2015'!I26+'1990-2015'!I25)</f>
        <v>4.68708721995354</v>
      </c>
      <c r="J26" s="0" t="n">
        <f aca="false">(1-2*$A$1)*J25+$A$1*('1990-2015'!J26+'1990-2015'!J25)</f>
        <v>0.719860844314098</v>
      </c>
      <c r="K26" s="0" t="n">
        <f aca="false">(1-2*$A$1)*K25+$A$1*('1990-2015'!K26+'1990-2015'!K25)</f>
        <v>2.16801207512617</v>
      </c>
      <c r="L26" s="0" t="n">
        <f aca="false">(1-2*$A$1)*L25+$A$1*('1990-2015'!L26+'1990-2015'!L25)</f>
        <v>4.43768310546875</v>
      </c>
      <c r="M26" s="0" t="n">
        <f aca="false">(1-2*$A$1)*M25+$A$1*('1990-2015'!M26+'1990-2015'!M25)</f>
        <v>0.420927023887634</v>
      </c>
      <c r="N26" s="0" t="n">
        <f aca="false">(1-2*$A$1)*N25+$A$1*('1990-2015'!N26+'1990-2015'!N25)</f>
        <v>0.811669939756393</v>
      </c>
      <c r="O26" s="0" t="n">
        <f aca="false">(1-2*$A$1)*O25+$A$1*('1990-2015'!O26+'1990-2015'!O25)</f>
        <v>3.14431838989258</v>
      </c>
      <c r="P26" s="0" t="n">
        <f aca="false">(1-2*$A$1)*P25+$A$1*('1990-2015'!P26+'1990-2015'!P25)</f>
        <v>0.79617925286293</v>
      </c>
      <c r="Q26" s="0" t="n">
        <f aca="false">(1-2*$A$1)*Q25+$A$1*('1990-2015'!Q26+'1990-2015'!Q25)</f>
        <v>0.15364530980587</v>
      </c>
      <c r="R26" s="0" t="n">
        <f aca="false">(1-2*$A$1)*R25+$A$1*('1990-2015'!R26+'1990-2015'!R25)</f>
        <v>2.544921875</v>
      </c>
      <c r="S26" s="0" t="n">
        <f aca="false">(1-2*$A$1)*S25+$A$1*('1990-2015'!S26+'1990-2015'!S25)</f>
        <v>2.01374331116676</v>
      </c>
      <c r="T26" s="0" t="n">
        <f aca="false">(1-2*$A$1)*T25+$A$1*('1990-2015'!T26+'1990-2015'!T25)</f>
        <v>0.807624715566635</v>
      </c>
    </row>
    <row r="27" customFormat="false" ht="12.8" hidden="false" customHeight="false" outlineLevel="0" collapsed="false">
      <c r="A27" s="0" t="n">
        <f aca="false">SUM(D27:T27)</f>
        <v>34.0323055043817</v>
      </c>
      <c r="B27" s="0" t="s">
        <v>29</v>
      </c>
      <c r="C27" s="0" t="n">
        <f aca="false">C26+1</f>
        <v>2015</v>
      </c>
      <c r="D27" s="0" t="n">
        <f aca="false">(1-2*$A$1)*D26+$A$1*('1990-2015'!D27+'1990-2015'!D26)</f>
        <v>1.01053254306316</v>
      </c>
      <c r="E27" s="0" t="n">
        <f aca="false">(1-2*$A$1)*E26+$A$1*('1990-2015'!E27+'1990-2015'!E26)</f>
        <v>2.32064138352871</v>
      </c>
      <c r="F27" s="0" t="n">
        <f aca="false">(1-2*$A$1)*F26+$A$1*('1990-2015'!F27+'1990-2015'!F26)</f>
        <v>5.28649720847607</v>
      </c>
      <c r="G27" s="0" t="n">
        <f aca="false">(1-2*$A$1)*G26+$A$1*('1990-2015'!G27+'1990-2015'!G26)</f>
        <v>2.09594390764832</v>
      </c>
      <c r="H27" s="0" t="n">
        <f aca="false">(1-2*$A$1)*H26+$A$1*('1990-2015'!H27+'1990-2015'!H26)</f>
        <v>3.34085393026471</v>
      </c>
      <c r="I27" s="0" t="n">
        <f aca="false">(1-2*$A$1)*I26+$A$1*('1990-2015'!I27+'1990-2015'!I26)</f>
        <v>3.81854360997677</v>
      </c>
      <c r="J27" s="0" t="n">
        <f aca="false">(1-2*$A$1)*J26+$A$1*('1990-2015'!J27+'1990-2015'!J26)</f>
        <v>0.409930422157049</v>
      </c>
      <c r="K27" s="0" t="n">
        <f aca="false">(1-2*$A$1)*K26+$A$1*('1990-2015'!K27+'1990-2015'!K26)</f>
        <v>1.75900603756309</v>
      </c>
      <c r="L27" s="0" t="n">
        <f aca="false">(1-2*$A$1)*L26+$A$1*('1990-2015'!L27+'1990-2015'!L26)</f>
        <v>3.24384155273438</v>
      </c>
      <c r="M27" s="0" t="n">
        <f aca="false">(1-2*$A$1)*M26+$A$1*('1990-2015'!M27+'1990-2015'!M26)</f>
        <v>0.535463511943817</v>
      </c>
      <c r="N27" s="0" t="n">
        <f aca="false">(1-2*$A$1)*N26+$A$1*('1990-2015'!N27+'1990-2015'!N26)</f>
        <v>0.405834969878197</v>
      </c>
      <c r="O27" s="0" t="n">
        <f aca="false">(1-2*$A$1)*O26+$A$1*('1990-2015'!O27+'1990-2015'!O26)</f>
        <v>2.77215919494629</v>
      </c>
      <c r="P27" s="0" t="n">
        <f aca="false">(1-2*$A$1)*P26+$A$1*('1990-2015'!P27+'1990-2015'!P26)</f>
        <v>1.34808962643147</v>
      </c>
      <c r="Q27" s="0" t="n">
        <f aca="false">(1-2*$A$1)*Q26+$A$1*('1990-2015'!Q27+'1990-2015'!Q26)</f>
        <v>0.076822654902935</v>
      </c>
      <c r="R27" s="0" t="n">
        <f aca="false">(1-2*$A$1)*R26+$A$1*('1990-2015'!R27+'1990-2015'!R26)</f>
        <v>2.6974609375</v>
      </c>
      <c r="S27" s="0" t="n">
        <f aca="false">(1-2*$A$1)*S26+$A$1*('1990-2015'!S27+'1990-2015'!S26)</f>
        <v>2.45687165558338</v>
      </c>
      <c r="T27" s="0" t="n">
        <f aca="false">(1-2*$A$1)*T26+$A$1*('1990-2015'!T27+'1990-2015'!T26)</f>
        <v>0.453812357783318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45" min="3" style="0" width="4.86224489795918"/>
  </cols>
  <sheetData>
    <row r="1" customFormat="false" ht="12.8" hidden="false" customHeight="false" outlineLevel="0" collapsed="false">
      <c r="D1" s="0" t="s">
        <v>0</v>
      </c>
      <c r="E1" s="0" t="s">
        <v>34</v>
      </c>
      <c r="F1" s="0" t="s">
        <v>35</v>
      </c>
      <c r="G1" s="0" t="s">
        <v>3</v>
      </c>
      <c r="H1" s="0" t="s">
        <v>10</v>
      </c>
      <c r="I1" s="0" t="s">
        <v>20</v>
      </c>
      <c r="J1" s="0" t="s">
        <v>14</v>
      </c>
      <c r="K1" s="0" t="s">
        <v>36</v>
      </c>
      <c r="L1" s="0" t="s">
        <v>24</v>
      </c>
      <c r="M1" s="0" t="s">
        <v>13</v>
      </c>
      <c r="N1" s="0" t="s">
        <v>37</v>
      </c>
      <c r="O1" s="0" t="s">
        <v>23</v>
      </c>
      <c r="P1" s="0" t="s">
        <v>5</v>
      </c>
      <c r="Q1" s="0" t="s">
        <v>32</v>
      </c>
      <c r="R1" s="0" t="s">
        <v>26</v>
      </c>
      <c r="S1" s="0" t="s">
        <v>38</v>
      </c>
      <c r="T1" s="0" t="s">
        <v>9</v>
      </c>
    </row>
    <row r="2" customFormat="false" ht="12.8" hidden="false" customHeight="false" outlineLevel="0" collapsed="false">
      <c r="A2" s="0" t="n">
        <f aca="false">SUM(D2:T2)</f>
        <v>100</v>
      </c>
      <c r="B2" s="0" t="s">
        <v>29</v>
      </c>
      <c r="C2" s="0" t="n">
        <v>1990</v>
      </c>
      <c r="D2" s="4" t="n">
        <f aca="false">'1990-2015'!D2/'1990-2015'!$A2*100</f>
        <v>6.06060606060606</v>
      </c>
      <c r="E2" s="4" t="n">
        <f aca="false">'1990-2015'!E2/'1990-2015'!$A2*100</f>
        <v>6.06060606060606</v>
      </c>
      <c r="F2" s="4" t="n">
        <f aca="false">'1990-2015'!F2/'1990-2015'!$A2*100</f>
        <v>12.1212121212121</v>
      </c>
      <c r="G2" s="4" t="n">
        <f aca="false">'1990-2015'!G2/'1990-2015'!$A2*100</f>
        <v>10.6060606060606</v>
      </c>
      <c r="H2" s="4" t="n">
        <f aca="false">'1990-2015'!H2/'1990-2015'!$A2*100</f>
        <v>7.57575757575758</v>
      </c>
      <c r="I2" s="4" t="n">
        <f aca="false">'1990-2015'!I2/'1990-2015'!$A2*100</f>
        <v>0</v>
      </c>
      <c r="J2" s="4" t="n">
        <f aca="false">'1990-2015'!J2/'1990-2015'!$A2*100</f>
        <v>4.54545454545455</v>
      </c>
      <c r="K2" s="4" t="n">
        <f aca="false">'1990-2015'!K2/'1990-2015'!$A2*100</f>
        <v>16.6666666666667</v>
      </c>
      <c r="L2" s="4" t="n">
        <f aca="false">'1990-2015'!L2/'1990-2015'!$A2*100</f>
        <v>0</v>
      </c>
      <c r="M2" s="4" t="n">
        <f aca="false">'1990-2015'!M2/'1990-2015'!$A2*100</f>
        <v>9.09090909090909</v>
      </c>
      <c r="N2" s="4" t="n">
        <f aca="false">'1990-2015'!N2/'1990-2015'!$A2*100</f>
        <v>0</v>
      </c>
      <c r="O2" s="4" t="n">
        <f aca="false">'1990-2015'!O2/'1990-2015'!$A2*100</f>
        <v>0</v>
      </c>
      <c r="P2" s="4" t="n">
        <f aca="false">'1990-2015'!P2/'1990-2015'!$A2*100</f>
        <v>12.1212121212121</v>
      </c>
      <c r="Q2" s="4" t="n">
        <f aca="false">'1990-2015'!Q2/'1990-2015'!$A2*100</f>
        <v>12.1212121212121</v>
      </c>
      <c r="R2" s="4" t="n">
        <f aca="false">'1990-2015'!R2/'1990-2015'!$A2*100</f>
        <v>0</v>
      </c>
      <c r="S2" s="4" t="n">
        <f aca="false">'1990-2015'!S2/'1990-2015'!$A2*100</f>
        <v>0</v>
      </c>
      <c r="T2" s="4" t="n">
        <f aca="false">'1990-2015'!T2/'1990-2015'!$A2*100</f>
        <v>3.03030303030303</v>
      </c>
      <c r="U2" s="4"/>
      <c r="V2" s="4"/>
      <c r="W2" s="4"/>
      <c r="X2" s="4"/>
      <c r="Y2" s="4"/>
      <c r="Z2" s="4"/>
    </row>
    <row r="3" customFormat="false" ht="12.8" hidden="false" customHeight="false" outlineLevel="0" collapsed="false">
      <c r="A3" s="0" t="n">
        <f aca="false">SUM(D3:T3)</f>
        <v>100</v>
      </c>
      <c r="B3" s="0" t="s">
        <v>29</v>
      </c>
      <c r="C3" s="0" t="n">
        <f aca="false">C2+1</f>
        <v>1991</v>
      </c>
      <c r="D3" s="4" t="n">
        <f aca="false">'1990-2015'!D3/'1990-2015'!$A3*100</f>
        <v>3.44827586206897</v>
      </c>
      <c r="E3" s="4" t="n">
        <f aca="false">'1990-2015'!E3/'1990-2015'!$A3*100</f>
        <v>0</v>
      </c>
      <c r="F3" s="4" t="n">
        <f aca="false">'1990-2015'!F3/'1990-2015'!$A3*100</f>
        <v>10.3448275862069</v>
      </c>
      <c r="G3" s="4" t="n">
        <f aca="false">'1990-2015'!G3/'1990-2015'!$A3*100</f>
        <v>3.44827586206897</v>
      </c>
      <c r="H3" s="4" t="n">
        <f aca="false">'1990-2015'!H3/'1990-2015'!$A3*100</f>
        <v>15.5172413793103</v>
      </c>
      <c r="I3" s="4" t="n">
        <f aca="false">'1990-2015'!I3/'1990-2015'!$A3*100</f>
        <v>0</v>
      </c>
      <c r="J3" s="4" t="n">
        <f aca="false">'1990-2015'!J3/'1990-2015'!$A3*100</f>
        <v>1.72413793103448</v>
      </c>
      <c r="K3" s="4" t="n">
        <f aca="false">'1990-2015'!K3/'1990-2015'!$A3*100</f>
        <v>12.0689655172414</v>
      </c>
      <c r="L3" s="4" t="n">
        <f aca="false">'1990-2015'!L3/'1990-2015'!$A3*100</f>
        <v>0</v>
      </c>
      <c r="M3" s="4" t="n">
        <f aca="false">'1990-2015'!M3/'1990-2015'!$A3*100</f>
        <v>8.62068965517241</v>
      </c>
      <c r="N3" s="4" t="n">
        <f aca="false">'1990-2015'!N3/'1990-2015'!$A3*100</f>
        <v>6.89655172413793</v>
      </c>
      <c r="O3" s="4" t="n">
        <f aca="false">'1990-2015'!O3/'1990-2015'!$A3*100</f>
        <v>0</v>
      </c>
      <c r="P3" s="4" t="n">
        <f aca="false">'1990-2015'!P3/'1990-2015'!$A3*100</f>
        <v>3.44827586206897</v>
      </c>
      <c r="Q3" s="4" t="n">
        <f aca="false">'1990-2015'!Q3/'1990-2015'!$A3*100</f>
        <v>25.8620689655172</v>
      </c>
      <c r="R3" s="4" t="n">
        <f aca="false">'1990-2015'!R3/'1990-2015'!$A3*100</f>
        <v>0</v>
      </c>
      <c r="S3" s="4" t="n">
        <f aca="false">'1990-2015'!S3/'1990-2015'!$A3*100</f>
        <v>0</v>
      </c>
      <c r="T3" s="4" t="n">
        <f aca="false">'1990-2015'!T3/'1990-2015'!$A3*100</f>
        <v>8.62068965517241</v>
      </c>
      <c r="U3" s="4"/>
      <c r="V3" s="4"/>
      <c r="W3" s="4"/>
      <c r="X3" s="4"/>
      <c r="Y3" s="4"/>
      <c r="Z3" s="4"/>
    </row>
    <row r="4" customFormat="false" ht="12.8" hidden="false" customHeight="false" outlineLevel="0" collapsed="false">
      <c r="A4" s="0" t="n">
        <f aca="false">SUM(D4:T4)</f>
        <v>100</v>
      </c>
      <c r="B4" s="0" t="s">
        <v>29</v>
      </c>
      <c r="C4" s="0" t="n">
        <f aca="false">C3+1</f>
        <v>1992</v>
      </c>
      <c r="D4" s="4" t="n">
        <f aca="false">'1990-2015'!D4/'1990-2015'!$A4*100</f>
        <v>1.51515151515152</v>
      </c>
      <c r="E4" s="4" t="n">
        <f aca="false">'1990-2015'!E4/'1990-2015'!$A4*100</f>
        <v>3.03030303030303</v>
      </c>
      <c r="F4" s="4" t="n">
        <f aca="false">'1990-2015'!F4/'1990-2015'!$A4*100</f>
        <v>21.2121212121212</v>
      </c>
      <c r="G4" s="4" t="n">
        <f aca="false">'1990-2015'!G4/'1990-2015'!$A4*100</f>
        <v>12.1212121212121</v>
      </c>
      <c r="H4" s="4" t="n">
        <f aca="false">'1990-2015'!H4/'1990-2015'!$A4*100</f>
        <v>12.1212121212121</v>
      </c>
      <c r="I4" s="4" t="n">
        <f aca="false">'1990-2015'!I4/'1990-2015'!$A4*100</f>
        <v>1.51515151515152</v>
      </c>
      <c r="J4" s="4" t="n">
        <f aca="false">'1990-2015'!J4/'1990-2015'!$A4*100</f>
        <v>3.03030303030303</v>
      </c>
      <c r="K4" s="4" t="n">
        <f aca="false">'1990-2015'!K4/'1990-2015'!$A4*100</f>
        <v>14.2424242424242</v>
      </c>
      <c r="L4" s="4" t="n">
        <f aca="false">'1990-2015'!L4/'1990-2015'!$A4*100</f>
        <v>0</v>
      </c>
      <c r="M4" s="4" t="n">
        <f aca="false">'1990-2015'!M4/'1990-2015'!$A4*100</f>
        <v>6.06060606060606</v>
      </c>
      <c r="N4" s="4" t="n">
        <f aca="false">'1990-2015'!N4/'1990-2015'!$A4*100</f>
        <v>6.96969696969697</v>
      </c>
      <c r="O4" s="4" t="n">
        <f aca="false">'1990-2015'!O4/'1990-2015'!$A4*100</f>
        <v>0</v>
      </c>
      <c r="P4" s="4" t="n">
        <f aca="false">'1990-2015'!P4/'1990-2015'!$A4*100</f>
        <v>9.6969696969697</v>
      </c>
      <c r="Q4" s="4" t="n">
        <f aca="false">'1990-2015'!Q4/'1990-2015'!$A4*100</f>
        <v>0.909090909090909</v>
      </c>
      <c r="R4" s="4" t="n">
        <f aca="false">'1990-2015'!R4/'1990-2015'!$A4*100</f>
        <v>0</v>
      </c>
      <c r="S4" s="4" t="n">
        <f aca="false">'1990-2015'!S4/'1990-2015'!$A4*100</f>
        <v>4.54545454545455</v>
      </c>
      <c r="T4" s="4" t="n">
        <f aca="false">'1990-2015'!T4/'1990-2015'!$A4*100</f>
        <v>3.03030303030303</v>
      </c>
      <c r="U4" s="4"/>
      <c r="V4" s="4"/>
      <c r="W4" s="4"/>
      <c r="X4" s="4"/>
      <c r="Y4" s="4"/>
      <c r="Z4" s="4"/>
    </row>
    <row r="5" customFormat="false" ht="12.8" hidden="false" customHeight="false" outlineLevel="0" collapsed="false">
      <c r="A5" s="0" t="n">
        <f aca="false">SUM(D5:T5)</f>
        <v>100</v>
      </c>
      <c r="B5" s="0" t="s">
        <v>29</v>
      </c>
      <c r="C5" s="0" t="n">
        <f aca="false">C4+1</f>
        <v>1993</v>
      </c>
      <c r="D5" s="4" t="n">
        <f aca="false">'1990-2015'!D5/'1990-2015'!$A5*100</f>
        <v>4.41176470588235</v>
      </c>
      <c r="E5" s="4" t="n">
        <f aca="false">'1990-2015'!E5/'1990-2015'!$A5*100</f>
        <v>1.47058823529412</v>
      </c>
      <c r="F5" s="4" t="n">
        <f aca="false">'1990-2015'!F5/'1990-2015'!$A5*100</f>
        <v>19.1176470588235</v>
      </c>
      <c r="G5" s="4" t="n">
        <f aca="false">'1990-2015'!G5/'1990-2015'!$A5*100</f>
        <v>5.88235294117647</v>
      </c>
      <c r="H5" s="4" t="n">
        <f aca="false">'1990-2015'!H5/'1990-2015'!$A5*100</f>
        <v>10.2941176470588</v>
      </c>
      <c r="I5" s="4" t="n">
        <f aca="false">'1990-2015'!I5/'1990-2015'!$A5*100</f>
        <v>2.94117647058823</v>
      </c>
      <c r="J5" s="4" t="n">
        <f aca="false">'1990-2015'!J5/'1990-2015'!$A5*100</f>
        <v>0</v>
      </c>
      <c r="K5" s="4" t="n">
        <f aca="false">'1990-2015'!K5/'1990-2015'!$A5*100</f>
        <v>1.47058823529412</v>
      </c>
      <c r="L5" s="4" t="n">
        <f aca="false">'1990-2015'!L5/'1990-2015'!$A5*100</f>
        <v>0</v>
      </c>
      <c r="M5" s="4" t="n">
        <f aca="false">'1990-2015'!M5/'1990-2015'!$A5*100</f>
        <v>8.82352941176471</v>
      </c>
      <c r="N5" s="4" t="n">
        <f aca="false">'1990-2015'!N5/'1990-2015'!$A5*100</f>
        <v>0</v>
      </c>
      <c r="O5" s="4" t="n">
        <f aca="false">'1990-2015'!O5/'1990-2015'!$A5*100</f>
        <v>0</v>
      </c>
      <c r="P5" s="4" t="n">
        <f aca="false">'1990-2015'!P5/'1990-2015'!$A5*100</f>
        <v>20.5882352941176</v>
      </c>
      <c r="Q5" s="4" t="n">
        <f aca="false">'1990-2015'!Q5/'1990-2015'!$A5*100</f>
        <v>7.35294117647059</v>
      </c>
      <c r="R5" s="4" t="n">
        <f aca="false">'1990-2015'!R5/'1990-2015'!$A5*100</f>
        <v>0</v>
      </c>
      <c r="S5" s="4" t="n">
        <f aca="false">'1990-2015'!S5/'1990-2015'!$A5*100</f>
        <v>2.94117647058823</v>
      </c>
      <c r="T5" s="4" t="n">
        <f aca="false">'1990-2015'!T5/'1990-2015'!$A5*100</f>
        <v>14.7058823529412</v>
      </c>
      <c r="U5" s="4"/>
      <c r="V5" s="4"/>
      <c r="W5" s="4"/>
      <c r="X5" s="4"/>
      <c r="Y5" s="4"/>
      <c r="Z5" s="4"/>
    </row>
    <row r="6" customFormat="false" ht="12.8" hidden="false" customHeight="false" outlineLevel="0" collapsed="false">
      <c r="A6" s="0" t="n">
        <f aca="false">SUM(D6:T6)</f>
        <v>100</v>
      </c>
      <c r="B6" s="0" t="s">
        <v>29</v>
      </c>
      <c r="C6" s="0" t="n">
        <f aca="false">C5+1</f>
        <v>1994</v>
      </c>
      <c r="D6" s="4" t="n">
        <f aca="false">'1990-2015'!D6/'1990-2015'!$A6*100</f>
        <v>2.5</v>
      </c>
      <c r="E6" s="4" t="n">
        <f aca="false">'1990-2015'!E6/'1990-2015'!$A6*100</f>
        <v>15.625</v>
      </c>
      <c r="F6" s="4" t="n">
        <f aca="false">'1990-2015'!F6/'1990-2015'!$A6*100</f>
        <v>7.8125</v>
      </c>
      <c r="G6" s="4" t="n">
        <f aca="false">'1990-2015'!G6/'1990-2015'!$A6*100</f>
        <v>19.375</v>
      </c>
      <c r="H6" s="4" t="n">
        <f aca="false">'1990-2015'!H6/'1990-2015'!$A6*100</f>
        <v>15.625</v>
      </c>
      <c r="I6" s="4" t="n">
        <f aca="false">'1990-2015'!I6/'1990-2015'!$A6*100</f>
        <v>0</v>
      </c>
      <c r="J6" s="4" t="n">
        <f aca="false">'1990-2015'!J6/'1990-2015'!$A6*100</f>
        <v>9.375</v>
      </c>
      <c r="K6" s="4" t="n">
        <f aca="false">'1990-2015'!K6/'1990-2015'!$A6*100</f>
        <v>4.6875</v>
      </c>
      <c r="L6" s="4" t="n">
        <f aca="false">'1990-2015'!L6/'1990-2015'!$A6*100</f>
        <v>0</v>
      </c>
      <c r="M6" s="4" t="n">
        <f aca="false">'1990-2015'!M6/'1990-2015'!$A6*100</f>
        <v>6.25</v>
      </c>
      <c r="N6" s="4" t="n">
        <f aca="false">'1990-2015'!N6/'1990-2015'!$A6*100</f>
        <v>0</v>
      </c>
      <c r="O6" s="4" t="n">
        <f aca="false">'1990-2015'!O6/'1990-2015'!$A6*100</f>
        <v>0</v>
      </c>
      <c r="P6" s="4" t="n">
        <f aca="false">'1990-2015'!P6/'1990-2015'!$A6*100</f>
        <v>6.25</v>
      </c>
      <c r="Q6" s="4" t="n">
        <f aca="false">'1990-2015'!Q6/'1990-2015'!$A6*100</f>
        <v>3.125</v>
      </c>
      <c r="R6" s="4" t="n">
        <f aca="false">'1990-2015'!R6/'1990-2015'!$A6*100</f>
        <v>0</v>
      </c>
      <c r="S6" s="4" t="n">
        <f aca="false">'1990-2015'!S6/'1990-2015'!$A6*100</f>
        <v>0</v>
      </c>
      <c r="T6" s="4" t="n">
        <f aca="false">'1990-2015'!T6/'1990-2015'!$A6*100</f>
        <v>9.375</v>
      </c>
      <c r="U6" s="4"/>
      <c r="V6" s="4"/>
      <c r="W6" s="4"/>
      <c r="X6" s="4"/>
      <c r="Y6" s="4"/>
      <c r="Z6" s="4"/>
    </row>
    <row r="7" customFormat="false" ht="12.8" hidden="false" customHeight="false" outlineLevel="0" collapsed="false">
      <c r="A7" s="0" t="n">
        <f aca="false">SUM(D7:T7)</f>
        <v>100</v>
      </c>
      <c r="B7" s="0" t="s">
        <v>29</v>
      </c>
      <c r="C7" s="0" t="n">
        <f aca="false">C6+1</f>
        <v>1995</v>
      </c>
      <c r="D7" s="4" t="n">
        <f aca="false">'1990-2015'!D7/'1990-2015'!$A7*100</f>
        <v>0</v>
      </c>
      <c r="E7" s="4" t="n">
        <f aca="false">'1990-2015'!E7/'1990-2015'!$A7*100</f>
        <v>9.83606557377049</v>
      </c>
      <c r="F7" s="4" t="n">
        <f aca="false">'1990-2015'!F7/'1990-2015'!$A7*100</f>
        <v>16.3934426229508</v>
      </c>
      <c r="G7" s="4" t="n">
        <f aca="false">'1990-2015'!G7/'1990-2015'!$A7*100</f>
        <v>8.19672131147541</v>
      </c>
      <c r="H7" s="4" t="n">
        <f aca="false">'1990-2015'!H7/'1990-2015'!$A7*100</f>
        <v>8.19672131147541</v>
      </c>
      <c r="I7" s="4" t="n">
        <f aca="false">'1990-2015'!I7/'1990-2015'!$A7*100</f>
        <v>3.27868852459016</v>
      </c>
      <c r="J7" s="4" t="n">
        <f aca="false">'1990-2015'!J7/'1990-2015'!$A7*100</f>
        <v>4.91803278688525</v>
      </c>
      <c r="K7" s="4" t="n">
        <f aca="false">'1990-2015'!K7/'1990-2015'!$A7*100</f>
        <v>18.0327868852459</v>
      </c>
      <c r="L7" s="4" t="n">
        <f aca="false">'1990-2015'!L7/'1990-2015'!$A7*100</f>
        <v>0</v>
      </c>
      <c r="M7" s="4" t="n">
        <f aca="false">'1990-2015'!M7/'1990-2015'!$A7*100</f>
        <v>6.55737704918033</v>
      </c>
      <c r="N7" s="4" t="n">
        <f aca="false">'1990-2015'!N7/'1990-2015'!$A7*100</f>
        <v>9.83606557377049</v>
      </c>
      <c r="O7" s="4" t="n">
        <f aca="false">'1990-2015'!O7/'1990-2015'!$A7*100</f>
        <v>0</v>
      </c>
      <c r="P7" s="4" t="n">
        <f aca="false">'1990-2015'!P7/'1990-2015'!$A7*100</f>
        <v>1.63934426229508</v>
      </c>
      <c r="Q7" s="4" t="n">
        <f aca="false">'1990-2015'!Q7/'1990-2015'!$A7*100</f>
        <v>8.19672131147541</v>
      </c>
      <c r="R7" s="4" t="n">
        <f aca="false">'1990-2015'!R7/'1990-2015'!$A7*100</f>
        <v>0</v>
      </c>
      <c r="S7" s="4" t="n">
        <f aca="false">'1990-2015'!S7/'1990-2015'!$A7*100</f>
        <v>1.63934426229508</v>
      </c>
      <c r="T7" s="4" t="n">
        <f aca="false">'1990-2015'!T7/'1990-2015'!$A7*100</f>
        <v>3.27868852459016</v>
      </c>
      <c r="U7" s="4"/>
      <c r="V7" s="4"/>
      <c r="W7" s="4"/>
      <c r="X7" s="4"/>
      <c r="Y7" s="4"/>
      <c r="Z7" s="4"/>
    </row>
    <row r="8" customFormat="false" ht="12.8" hidden="false" customHeight="false" outlineLevel="0" collapsed="false">
      <c r="A8" s="0" t="n">
        <f aca="false">SUM(D8:T8)</f>
        <v>100</v>
      </c>
      <c r="B8" s="0" t="s">
        <v>29</v>
      </c>
      <c r="C8" s="0" t="n">
        <f aca="false">C7+1</f>
        <v>1996</v>
      </c>
      <c r="D8" s="4" t="n">
        <f aca="false">'1990-2015'!D8/'1990-2015'!$A8*100</f>
        <v>1.66666666666667</v>
      </c>
      <c r="E8" s="4" t="n">
        <f aca="false">'1990-2015'!E8/'1990-2015'!$A8*100</f>
        <v>7.33333333333333</v>
      </c>
      <c r="F8" s="4" t="n">
        <f aca="false">'1990-2015'!F8/'1990-2015'!$A8*100</f>
        <v>16</v>
      </c>
      <c r="G8" s="4" t="n">
        <f aca="false">'1990-2015'!G8/'1990-2015'!$A8*100</f>
        <v>13.3333333333333</v>
      </c>
      <c r="H8" s="4" t="n">
        <f aca="false">'1990-2015'!H8/'1990-2015'!$A8*100</f>
        <v>16.6666666666667</v>
      </c>
      <c r="I8" s="4" t="n">
        <f aca="false">'1990-2015'!I8/'1990-2015'!$A8*100</f>
        <v>0</v>
      </c>
      <c r="J8" s="4" t="n">
        <f aca="false">'1990-2015'!J8/'1990-2015'!$A8*100</f>
        <v>10</v>
      </c>
      <c r="K8" s="4" t="n">
        <f aca="false">'1990-2015'!K8/'1990-2015'!$A8*100</f>
        <v>3.33333333333333</v>
      </c>
      <c r="L8" s="4" t="n">
        <f aca="false">'1990-2015'!L8/'1990-2015'!$A8*100</f>
        <v>0</v>
      </c>
      <c r="M8" s="4" t="n">
        <f aca="false">'1990-2015'!M8/'1990-2015'!$A8*100</f>
        <v>10</v>
      </c>
      <c r="N8" s="4" t="n">
        <f aca="false">'1990-2015'!N8/'1990-2015'!$A8*100</f>
        <v>1</v>
      </c>
      <c r="O8" s="4" t="n">
        <f aca="false">'1990-2015'!O8/'1990-2015'!$A8*100</f>
        <v>0</v>
      </c>
      <c r="P8" s="4" t="n">
        <f aca="false">'1990-2015'!P8/'1990-2015'!$A8*100</f>
        <v>8.33333333333333</v>
      </c>
      <c r="Q8" s="4" t="n">
        <f aca="false">'1990-2015'!Q8/'1990-2015'!$A8*100</f>
        <v>3.33333333333333</v>
      </c>
      <c r="R8" s="4" t="n">
        <f aca="false">'1990-2015'!R8/'1990-2015'!$A8*100</f>
        <v>0</v>
      </c>
      <c r="S8" s="4" t="n">
        <f aca="false">'1990-2015'!S8/'1990-2015'!$A8*100</f>
        <v>5</v>
      </c>
      <c r="T8" s="4" t="n">
        <f aca="false">'1990-2015'!T8/'1990-2015'!$A8*100</f>
        <v>4</v>
      </c>
      <c r="U8" s="4"/>
      <c r="V8" s="4"/>
      <c r="W8" s="4"/>
      <c r="X8" s="4"/>
      <c r="Y8" s="4"/>
      <c r="Z8" s="4"/>
    </row>
    <row r="9" customFormat="false" ht="12.8" hidden="false" customHeight="false" outlineLevel="0" collapsed="false">
      <c r="A9" s="0" t="n">
        <f aca="false">SUM(D9:T9)</f>
        <v>100</v>
      </c>
      <c r="B9" s="0" t="s">
        <v>29</v>
      </c>
      <c r="C9" s="0" t="n">
        <f aca="false">C8+1</f>
        <v>1997</v>
      </c>
      <c r="D9" s="4" t="n">
        <f aca="false">'1990-2015'!D9/'1990-2015'!$A9*100</f>
        <v>4.18006430868167</v>
      </c>
      <c r="E9" s="4" t="n">
        <f aca="false">'1990-2015'!E9/'1990-2015'!$A9*100</f>
        <v>6.43086816720257</v>
      </c>
      <c r="F9" s="4" t="n">
        <f aca="false">'1990-2015'!F9/'1990-2015'!$A9*100</f>
        <v>11.2540192926045</v>
      </c>
      <c r="G9" s="4" t="n">
        <f aca="false">'1990-2015'!G9/'1990-2015'!$A9*100</f>
        <v>12.8617363344051</v>
      </c>
      <c r="H9" s="4" t="n">
        <f aca="false">'1990-2015'!H9/'1990-2015'!$A9*100</f>
        <v>17.6848874598071</v>
      </c>
      <c r="I9" s="4" t="n">
        <f aca="false">'1990-2015'!I9/'1990-2015'!$A9*100</f>
        <v>0</v>
      </c>
      <c r="J9" s="4" t="n">
        <f aca="false">'1990-2015'!J9/'1990-2015'!$A9*100</f>
        <v>14.4694533762058</v>
      </c>
      <c r="K9" s="4" t="n">
        <f aca="false">'1990-2015'!K9/'1990-2015'!$A9*100</f>
        <v>5.46623794212219</v>
      </c>
      <c r="L9" s="4" t="n">
        <f aca="false">'1990-2015'!L9/'1990-2015'!$A9*100</f>
        <v>0</v>
      </c>
      <c r="M9" s="4" t="n">
        <f aca="false">'1990-2015'!M9/'1990-2015'!$A9*100</f>
        <v>4.82315112540193</v>
      </c>
      <c r="N9" s="4" t="n">
        <f aca="false">'1990-2015'!N9/'1990-2015'!$A9*100</f>
        <v>0</v>
      </c>
      <c r="O9" s="4" t="n">
        <f aca="false">'1990-2015'!O9/'1990-2015'!$A9*100</f>
        <v>0</v>
      </c>
      <c r="P9" s="4" t="n">
        <f aca="false">'1990-2015'!P9/'1990-2015'!$A9*100</f>
        <v>13.5048231511254</v>
      </c>
      <c r="Q9" s="4" t="n">
        <f aca="false">'1990-2015'!Q9/'1990-2015'!$A9*100</f>
        <v>6.10932475884244</v>
      </c>
      <c r="R9" s="4" t="n">
        <f aca="false">'1990-2015'!R9/'1990-2015'!$A9*100</f>
        <v>0</v>
      </c>
      <c r="S9" s="4" t="n">
        <f aca="false">'1990-2015'!S9/'1990-2015'!$A9*100</f>
        <v>1.60771704180064</v>
      </c>
      <c r="T9" s="4" t="n">
        <f aca="false">'1990-2015'!T9/'1990-2015'!$A9*100</f>
        <v>1.60771704180064</v>
      </c>
      <c r="U9" s="4"/>
      <c r="V9" s="4"/>
      <c r="W9" s="4"/>
      <c r="X9" s="4"/>
      <c r="Y9" s="4"/>
      <c r="Z9" s="4"/>
    </row>
    <row r="10" customFormat="false" ht="12.8" hidden="false" customHeight="false" outlineLevel="0" collapsed="false">
      <c r="A10" s="0" t="n">
        <f aca="false">SUM(D10:T10)</f>
        <v>100</v>
      </c>
      <c r="B10" s="0" t="s">
        <v>29</v>
      </c>
      <c r="C10" s="0" t="n">
        <f aca="false">C9+1</f>
        <v>1998</v>
      </c>
      <c r="D10" s="4" t="n">
        <f aca="false">'1990-2015'!D10/'1990-2015'!$A10*100</f>
        <v>1.86046511627907</v>
      </c>
      <c r="E10" s="4" t="n">
        <f aca="false">'1990-2015'!E10/'1990-2015'!$A10*100</f>
        <v>14.8837209302326</v>
      </c>
      <c r="F10" s="4" t="n">
        <f aca="false">'1990-2015'!F10/'1990-2015'!$A10*100</f>
        <v>8.83720930232558</v>
      </c>
      <c r="G10" s="4" t="n">
        <f aca="false">'1990-2015'!G10/'1990-2015'!$A10*100</f>
        <v>7.67441860465116</v>
      </c>
      <c r="H10" s="4" t="n">
        <f aca="false">'1990-2015'!H10/'1990-2015'!$A10*100</f>
        <v>15.1162790697674</v>
      </c>
      <c r="I10" s="4" t="n">
        <f aca="false">'1990-2015'!I10/'1990-2015'!$A10*100</f>
        <v>1.16279069767442</v>
      </c>
      <c r="J10" s="4" t="n">
        <f aca="false">'1990-2015'!J10/'1990-2015'!$A10*100</f>
        <v>11.6279069767442</v>
      </c>
      <c r="K10" s="4" t="n">
        <f aca="false">'1990-2015'!K10/'1990-2015'!$A10*100</f>
        <v>6.27906976744186</v>
      </c>
      <c r="L10" s="4" t="n">
        <f aca="false">'1990-2015'!L10/'1990-2015'!$A10*100</f>
        <v>0</v>
      </c>
      <c r="M10" s="4" t="n">
        <f aca="false">'1990-2015'!M10/'1990-2015'!$A10*100</f>
        <v>4.65116279069768</v>
      </c>
      <c r="N10" s="4" t="n">
        <f aca="false">'1990-2015'!N10/'1990-2015'!$A10*100</f>
        <v>3.48837209302326</v>
      </c>
      <c r="O10" s="4" t="n">
        <f aca="false">'1990-2015'!O10/'1990-2015'!$A10*100</f>
        <v>2.32558139534884</v>
      </c>
      <c r="P10" s="4" t="n">
        <f aca="false">'1990-2015'!P10/'1990-2015'!$A10*100</f>
        <v>13.953488372093</v>
      </c>
      <c r="Q10" s="4" t="n">
        <f aca="false">'1990-2015'!Q10/'1990-2015'!$A10*100</f>
        <v>4.65116279069768</v>
      </c>
      <c r="R10" s="4" t="n">
        <f aca="false">'1990-2015'!R10/'1990-2015'!$A10*100</f>
        <v>0</v>
      </c>
      <c r="S10" s="4" t="n">
        <f aca="false">'1990-2015'!S10/'1990-2015'!$A10*100</f>
        <v>1.16279069767442</v>
      </c>
      <c r="T10" s="4" t="n">
        <f aca="false">'1990-2015'!T10/'1990-2015'!$A10*100</f>
        <v>2.32558139534884</v>
      </c>
      <c r="U10" s="4"/>
      <c r="V10" s="4"/>
      <c r="W10" s="4"/>
      <c r="X10" s="4"/>
      <c r="Y10" s="4"/>
      <c r="Z10" s="4"/>
    </row>
    <row r="11" customFormat="false" ht="12.8" hidden="false" customHeight="false" outlineLevel="0" collapsed="false">
      <c r="A11" s="0" t="n">
        <f aca="false">SUM(D11:T11)</f>
        <v>100</v>
      </c>
      <c r="B11" s="0" t="s">
        <v>29</v>
      </c>
      <c r="C11" s="0" t="n">
        <f aca="false">C10+1</f>
        <v>1999</v>
      </c>
      <c r="D11" s="4" t="n">
        <f aca="false">'1990-2015'!D11/'1990-2015'!$A11*100</f>
        <v>1.78571428571429</v>
      </c>
      <c r="E11" s="4" t="n">
        <f aca="false">'1990-2015'!E11/'1990-2015'!$A11*100</f>
        <v>7.14285714285714</v>
      </c>
      <c r="F11" s="4" t="n">
        <f aca="false">'1990-2015'!F11/'1990-2015'!$A11*100</f>
        <v>8.92857142857143</v>
      </c>
      <c r="G11" s="4" t="n">
        <f aca="false">'1990-2015'!G11/'1990-2015'!$A11*100</f>
        <v>13.5714285714286</v>
      </c>
      <c r="H11" s="4" t="n">
        <f aca="false">'1990-2015'!H11/'1990-2015'!$A11*100</f>
        <v>11.4285714285714</v>
      </c>
      <c r="I11" s="4" t="n">
        <f aca="false">'1990-2015'!I11/'1990-2015'!$A11*100</f>
        <v>5.35714285714286</v>
      </c>
      <c r="J11" s="4" t="n">
        <f aca="false">'1990-2015'!J11/'1990-2015'!$A11*100</f>
        <v>25</v>
      </c>
      <c r="K11" s="4" t="n">
        <f aca="false">'1990-2015'!K11/'1990-2015'!$A11*100</f>
        <v>7.14285714285714</v>
      </c>
      <c r="L11" s="4" t="n">
        <f aca="false">'1990-2015'!L11/'1990-2015'!$A11*100</f>
        <v>0</v>
      </c>
      <c r="M11" s="4" t="n">
        <f aca="false">'1990-2015'!M11/'1990-2015'!$A11*100</f>
        <v>5.35714285714286</v>
      </c>
      <c r="N11" s="4" t="n">
        <f aca="false">'1990-2015'!N11/'1990-2015'!$A11*100</f>
        <v>0</v>
      </c>
      <c r="O11" s="4" t="n">
        <f aca="false">'1990-2015'!O11/'1990-2015'!$A11*100</f>
        <v>0</v>
      </c>
      <c r="P11" s="4" t="n">
        <f aca="false">'1990-2015'!P11/'1990-2015'!$A11*100</f>
        <v>7.14285714285714</v>
      </c>
      <c r="Q11" s="4" t="n">
        <f aca="false">'1990-2015'!Q11/'1990-2015'!$A11*100</f>
        <v>3.57142857142857</v>
      </c>
      <c r="R11" s="4" t="n">
        <f aca="false">'1990-2015'!R11/'1990-2015'!$A11*100</f>
        <v>0</v>
      </c>
      <c r="S11" s="4" t="n">
        <f aca="false">'1990-2015'!S11/'1990-2015'!$A11*100</f>
        <v>1.78571428571429</v>
      </c>
      <c r="T11" s="4" t="n">
        <f aca="false">'1990-2015'!T11/'1990-2015'!$A11*100</f>
        <v>1.78571428571429</v>
      </c>
      <c r="U11" s="4"/>
      <c r="V11" s="4"/>
      <c r="W11" s="4"/>
      <c r="X11" s="4"/>
      <c r="Y11" s="4"/>
      <c r="Z11" s="4"/>
    </row>
    <row r="12" customFormat="false" ht="12.8" hidden="false" customHeight="false" outlineLevel="0" collapsed="false">
      <c r="A12" s="0" t="n">
        <f aca="false">SUM(D12:T12)</f>
        <v>100</v>
      </c>
      <c r="B12" s="0" t="s">
        <v>29</v>
      </c>
      <c r="C12" s="0" t="n">
        <f aca="false">C11+1</f>
        <v>2000</v>
      </c>
      <c r="D12" s="4" t="n">
        <f aca="false">'1990-2015'!D12/'1990-2015'!$A12*100</f>
        <v>1.03448275862069</v>
      </c>
      <c r="E12" s="4" t="n">
        <f aca="false">'1990-2015'!E12/'1990-2015'!$A12*100</f>
        <v>4.13793103448276</v>
      </c>
      <c r="F12" s="4" t="n">
        <f aca="false">'1990-2015'!F12/'1990-2015'!$A12*100</f>
        <v>6.55172413793103</v>
      </c>
      <c r="G12" s="4" t="n">
        <f aca="false">'1990-2015'!G12/'1990-2015'!$A12*100</f>
        <v>12.0689655172414</v>
      </c>
      <c r="H12" s="4" t="n">
        <f aca="false">'1990-2015'!H12/'1990-2015'!$A12*100</f>
        <v>14.8275862068966</v>
      </c>
      <c r="I12" s="4" t="n">
        <f aca="false">'1990-2015'!I12/'1990-2015'!$A12*100</f>
        <v>3.44827586206897</v>
      </c>
      <c r="J12" s="4" t="n">
        <f aca="false">'1990-2015'!J12/'1990-2015'!$A12*100</f>
        <v>21.3793103448276</v>
      </c>
      <c r="K12" s="4" t="n">
        <f aca="false">'1990-2015'!K12/'1990-2015'!$A12*100</f>
        <v>4.48275862068966</v>
      </c>
      <c r="L12" s="4" t="n">
        <f aca="false">'1990-2015'!L12/'1990-2015'!$A12*100</f>
        <v>0</v>
      </c>
      <c r="M12" s="4" t="n">
        <f aca="false">'1990-2015'!M12/'1990-2015'!$A12*100</f>
        <v>3.44827586206897</v>
      </c>
      <c r="N12" s="4" t="n">
        <f aca="false">'1990-2015'!N12/'1990-2015'!$A12*100</f>
        <v>5.17241379310345</v>
      </c>
      <c r="O12" s="4" t="n">
        <f aca="false">'1990-2015'!O12/'1990-2015'!$A12*100</f>
        <v>1.03448275862069</v>
      </c>
      <c r="P12" s="4" t="n">
        <f aca="false">'1990-2015'!P12/'1990-2015'!$A12*100</f>
        <v>12.0689655172414</v>
      </c>
      <c r="Q12" s="4" t="n">
        <f aca="false">'1990-2015'!Q12/'1990-2015'!$A12*100</f>
        <v>3.44827586206897</v>
      </c>
      <c r="R12" s="4" t="n">
        <f aca="false">'1990-2015'!R12/'1990-2015'!$A12*100</f>
        <v>0</v>
      </c>
      <c r="S12" s="4" t="n">
        <f aca="false">'1990-2015'!S12/'1990-2015'!$A12*100</f>
        <v>3.44827586206897</v>
      </c>
      <c r="T12" s="4" t="n">
        <f aca="false">'1990-2015'!T12/'1990-2015'!$A12*100</f>
        <v>3.44827586206897</v>
      </c>
      <c r="U12" s="4"/>
      <c r="V12" s="4"/>
      <c r="W12" s="4"/>
      <c r="X12" s="4"/>
      <c r="Y12" s="4"/>
      <c r="Z12" s="4"/>
    </row>
    <row r="13" customFormat="false" ht="12.8" hidden="false" customHeight="false" outlineLevel="0" collapsed="false">
      <c r="A13" s="0" t="n">
        <f aca="false">SUM(D13:T13)</f>
        <v>100</v>
      </c>
      <c r="B13" s="0" t="s">
        <v>29</v>
      </c>
      <c r="C13" s="0" t="n">
        <f aca="false">C12+1</f>
        <v>2001</v>
      </c>
      <c r="D13" s="4" t="n">
        <f aca="false">'1990-2015'!D13/'1990-2015'!$A13*100</f>
        <v>0</v>
      </c>
      <c r="E13" s="4" t="n">
        <f aca="false">'1990-2015'!E13/'1990-2015'!$A13*100</f>
        <v>3.44827586206897</v>
      </c>
      <c r="F13" s="4" t="n">
        <f aca="false">'1990-2015'!F13/'1990-2015'!$A13*100</f>
        <v>3.44827586206897</v>
      </c>
      <c r="G13" s="4" t="n">
        <f aca="false">'1990-2015'!G13/'1990-2015'!$A13*100</f>
        <v>8.27586206896552</v>
      </c>
      <c r="H13" s="4" t="n">
        <f aca="false">'1990-2015'!H13/'1990-2015'!$A13*100</f>
        <v>11.3793103448276</v>
      </c>
      <c r="I13" s="4" t="n">
        <f aca="false">'1990-2015'!I13/'1990-2015'!$A13*100</f>
        <v>10.3448275862069</v>
      </c>
      <c r="J13" s="4" t="n">
        <f aca="false">'1990-2015'!J13/'1990-2015'!$A13*100</f>
        <v>28.6206896551724</v>
      </c>
      <c r="K13" s="4" t="n">
        <f aca="false">'1990-2015'!K13/'1990-2015'!$A13*100</f>
        <v>3.44827586206897</v>
      </c>
      <c r="L13" s="4" t="n">
        <f aca="false">'1990-2015'!L13/'1990-2015'!$A13*100</f>
        <v>0</v>
      </c>
      <c r="M13" s="4" t="n">
        <f aca="false">'1990-2015'!M13/'1990-2015'!$A13*100</f>
        <v>0</v>
      </c>
      <c r="N13" s="4" t="n">
        <f aca="false">'1990-2015'!N13/'1990-2015'!$A13*100</f>
        <v>10.3448275862069</v>
      </c>
      <c r="O13" s="4" t="n">
        <f aca="false">'1990-2015'!O13/'1990-2015'!$A13*100</f>
        <v>10.3448275862069</v>
      </c>
      <c r="P13" s="4" t="n">
        <f aca="false">'1990-2015'!P13/'1990-2015'!$A13*100</f>
        <v>0</v>
      </c>
      <c r="Q13" s="4" t="n">
        <f aca="false">'1990-2015'!Q13/'1990-2015'!$A13*100</f>
        <v>3.44827586206897</v>
      </c>
      <c r="R13" s="4" t="n">
        <f aca="false">'1990-2015'!R13/'1990-2015'!$A13*100</f>
        <v>0</v>
      </c>
      <c r="S13" s="4" t="n">
        <f aca="false">'1990-2015'!S13/'1990-2015'!$A13*100</f>
        <v>6.89655172413793</v>
      </c>
      <c r="T13" s="4" t="n">
        <f aca="false">'1990-2015'!T13/'1990-2015'!$A13*100</f>
        <v>0</v>
      </c>
      <c r="U13" s="4"/>
      <c r="V13" s="4"/>
      <c r="W13" s="4"/>
      <c r="X13" s="4"/>
      <c r="Y13" s="4"/>
      <c r="Z13" s="4"/>
    </row>
    <row r="14" customFormat="false" ht="12.8" hidden="false" customHeight="false" outlineLevel="0" collapsed="false">
      <c r="A14" s="0" t="n">
        <f aca="false">SUM(D14:T14)</f>
        <v>100</v>
      </c>
      <c r="B14" s="0" t="s">
        <v>29</v>
      </c>
      <c r="C14" s="0" t="n">
        <f aca="false">C13+1</f>
        <v>2002</v>
      </c>
      <c r="D14" s="4" t="n">
        <f aca="false">'1990-2015'!D14/'1990-2015'!$A14*100</f>
        <v>0</v>
      </c>
      <c r="E14" s="4" t="n">
        <f aca="false">'1990-2015'!E14/'1990-2015'!$A14*100</f>
        <v>17.2413793103448</v>
      </c>
      <c r="F14" s="4" t="n">
        <f aca="false">'1990-2015'!F14/'1990-2015'!$A14*100</f>
        <v>13.7931034482759</v>
      </c>
      <c r="G14" s="4" t="n">
        <f aca="false">'1990-2015'!G14/'1990-2015'!$A14*100</f>
        <v>1.72413793103448</v>
      </c>
      <c r="H14" s="4" t="n">
        <f aca="false">'1990-2015'!H14/'1990-2015'!$A14*100</f>
        <v>20.6896551724138</v>
      </c>
      <c r="I14" s="4" t="n">
        <f aca="false">'1990-2015'!I14/'1990-2015'!$A14*100</f>
        <v>5.17241379310345</v>
      </c>
      <c r="J14" s="4" t="n">
        <f aca="false">'1990-2015'!J14/'1990-2015'!$A14*100</f>
        <v>9.31034482758621</v>
      </c>
      <c r="K14" s="4" t="n">
        <f aca="false">'1990-2015'!K14/'1990-2015'!$A14*100</f>
        <v>6.89655172413793</v>
      </c>
      <c r="L14" s="4" t="n">
        <f aca="false">'1990-2015'!L14/'1990-2015'!$A14*100</f>
        <v>3.44827586206897</v>
      </c>
      <c r="M14" s="4" t="n">
        <f aca="false">'1990-2015'!M14/'1990-2015'!$A14*100</f>
        <v>3.44827586206897</v>
      </c>
      <c r="N14" s="4" t="n">
        <f aca="false">'1990-2015'!N14/'1990-2015'!$A14*100</f>
        <v>2.75862068965517</v>
      </c>
      <c r="O14" s="4" t="n">
        <f aca="false">'1990-2015'!O14/'1990-2015'!$A14*100</f>
        <v>10.3448275862069</v>
      </c>
      <c r="P14" s="4" t="n">
        <f aca="false">'1990-2015'!P14/'1990-2015'!$A14*100</f>
        <v>1.72413793103448</v>
      </c>
      <c r="Q14" s="4" t="n">
        <f aca="false">'1990-2015'!Q14/'1990-2015'!$A14*100</f>
        <v>0</v>
      </c>
      <c r="R14" s="4" t="n">
        <f aca="false">'1990-2015'!R14/'1990-2015'!$A14*100</f>
        <v>0</v>
      </c>
      <c r="S14" s="4" t="n">
        <f aca="false">'1990-2015'!S14/'1990-2015'!$A14*100</f>
        <v>3.44827586206897</v>
      </c>
      <c r="T14" s="4" t="n">
        <f aca="false">'1990-2015'!T14/'1990-2015'!$A14*100</f>
        <v>0</v>
      </c>
      <c r="U14" s="4"/>
      <c r="V14" s="4"/>
      <c r="W14" s="4"/>
      <c r="X14" s="4"/>
      <c r="Y14" s="4"/>
      <c r="Z14" s="4"/>
    </row>
    <row r="15" customFormat="false" ht="12.8" hidden="false" customHeight="false" outlineLevel="0" collapsed="false">
      <c r="A15" s="0" t="n">
        <f aca="false">SUM(D15:T15)</f>
        <v>100</v>
      </c>
      <c r="B15" s="0" t="s">
        <v>29</v>
      </c>
      <c r="C15" s="0" t="n">
        <f aca="false">C14+1</f>
        <v>2003</v>
      </c>
      <c r="D15" s="4" t="n">
        <f aca="false">'1990-2015'!D15/'1990-2015'!$A15*100</f>
        <v>6.15384615384616</v>
      </c>
      <c r="E15" s="4" t="n">
        <f aca="false">'1990-2015'!E15/'1990-2015'!$A15*100</f>
        <v>6.92307692307693</v>
      </c>
      <c r="F15" s="4" t="n">
        <f aca="false">'1990-2015'!F15/'1990-2015'!$A15*100</f>
        <v>8.46153846153846</v>
      </c>
      <c r="G15" s="4" t="n">
        <f aca="false">'1990-2015'!G15/'1990-2015'!$A15*100</f>
        <v>7.43589743589744</v>
      </c>
      <c r="H15" s="4" t="n">
        <f aca="false">'1990-2015'!H15/'1990-2015'!$A15*100</f>
        <v>5.64102564102564</v>
      </c>
      <c r="I15" s="4" t="n">
        <f aca="false">'1990-2015'!I15/'1990-2015'!$A15*100</f>
        <v>7.69230769230769</v>
      </c>
      <c r="J15" s="4" t="n">
        <f aca="false">'1990-2015'!J15/'1990-2015'!$A15*100</f>
        <v>16.9230769230769</v>
      </c>
      <c r="K15" s="4" t="n">
        <f aca="false">'1990-2015'!K15/'1990-2015'!$A15*100</f>
        <v>1.28205128205128</v>
      </c>
      <c r="L15" s="4" t="n">
        <f aca="false">'1990-2015'!L15/'1990-2015'!$A15*100</f>
        <v>8.71794871794872</v>
      </c>
      <c r="M15" s="4" t="n">
        <f aca="false">'1990-2015'!M15/'1990-2015'!$A15*100</f>
        <v>6.41025641025641</v>
      </c>
      <c r="N15" s="4" t="n">
        <f aca="false">'1990-2015'!N15/'1990-2015'!$A15*100</f>
        <v>5.64102564102564</v>
      </c>
      <c r="O15" s="4" t="n">
        <f aca="false">'1990-2015'!O15/'1990-2015'!$A15*100</f>
        <v>8.97435897435898</v>
      </c>
      <c r="P15" s="4" t="n">
        <f aca="false">'1990-2015'!P15/'1990-2015'!$A15*100</f>
        <v>5.12820512820513</v>
      </c>
      <c r="Q15" s="4" t="n">
        <f aca="false">'1990-2015'!Q15/'1990-2015'!$A15*100</f>
        <v>2.56410256410256</v>
      </c>
      <c r="R15" s="4" t="n">
        <f aca="false">'1990-2015'!R15/'1990-2015'!$A15*100</f>
        <v>0</v>
      </c>
      <c r="S15" s="4" t="n">
        <f aca="false">'1990-2015'!S15/'1990-2015'!$A15*100</f>
        <v>0</v>
      </c>
      <c r="T15" s="4" t="n">
        <f aca="false">'1990-2015'!T15/'1990-2015'!$A15*100</f>
        <v>2.05128205128205</v>
      </c>
      <c r="U15" s="4"/>
      <c r="V15" s="4"/>
      <c r="W15" s="4"/>
      <c r="X15" s="4"/>
      <c r="Y15" s="4"/>
      <c r="Z15" s="4"/>
    </row>
    <row r="16" customFormat="false" ht="12.8" hidden="false" customHeight="false" outlineLevel="0" collapsed="false">
      <c r="A16" s="0" t="n">
        <f aca="false">SUM(D16:T16)</f>
        <v>100</v>
      </c>
      <c r="B16" s="0" t="s">
        <v>29</v>
      </c>
      <c r="C16" s="0" t="n">
        <f aca="false">C15+1</f>
        <v>2004</v>
      </c>
      <c r="D16" s="4" t="n">
        <f aca="false">'1990-2015'!D16/'1990-2015'!$A16*100</f>
        <v>3.57142857142857</v>
      </c>
      <c r="E16" s="4" t="n">
        <f aca="false">'1990-2015'!E16/'1990-2015'!$A16*100</f>
        <v>9.76190476190476</v>
      </c>
      <c r="F16" s="4" t="n">
        <f aca="false">'1990-2015'!F16/'1990-2015'!$A16*100</f>
        <v>1.19047619047619</v>
      </c>
      <c r="G16" s="4" t="n">
        <f aca="false">'1990-2015'!G16/'1990-2015'!$A16*100</f>
        <v>2.38095238095238</v>
      </c>
      <c r="H16" s="4" t="n">
        <f aca="false">'1990-2015'!H16/'1990-2015'!$A16*100</f>
        <v>4.76190476190476</v>
      </c>
      <c r="I16" s="4" t="n">
        <f aca="false">'1990-2015'!I16/'1990-2015'!$A16*100</f>
        <v>4.76190476190476</v>
      </c>
      <c r="J16" s="4" t="n">
        <f aca="false">'1990-2015'!J16/'1990-2015'!$A16*100</f>
        <v>18.8095238095238</v>
      </c>
      <c r="K16" s="4" t="n">
        <f aca="false">'1990-2015'!K16/'1990-2015'!$A16*100</f>
        <v>5.47619047619048</v>
      </c>
      <c r="L16" s="4" t="n">
        <f aca="false">'1990-2015'!L16/'1990-2015'!$A16*100</f>
        <v>12.6190476190476</v>
      </c>
      <c r="M16" s="4" t="n">
        <f aca="false">'1990-2015'!M16/'1990-2015'!$A16*100</f>
        <v>3.0952380952381</v>
      </c>
      <c r="N16" s="4" t="n">
        <f aca="false">'1990-2015'!N16/'1990-2015'!$A16*100</f>
        <v>10</v>
      </c>
      <c r="O16" s="4" t="n">
        <f aca="false">'1990-2015'!O16/'1990-2015'!$A16*100</f>
        <v>8.0952380952381</v>
      </c>
      <c r="P16" s="4" t="n">
        <f aca="false">'1990-2015'!P16/'1990-2015'!$A16*100</f>
        <v>5.95238095238095</v>
      </c>
      <c r="Q16" s="4" t="n">
        <f aca="false">'1990-2015'!Q16/'1990-2015'!$A16*100</f>
        <v>7.14285714285714</v>
      </c>
      <c r="R16" s="4" t="n">
        <f aca="false">'1990-2015'!R16/'1990-2015'!$A16*100</f>
        <v>0</v>
      </c>
      <c r="S16" s="4" t="n">
        <f aca="false">'1990-2015'!S16/'1990-2015'!$A16*100</f>
        <v>0.714285714285714</v>
      </c>
      <c r="T16" s="4" t="n">
        <f aca="false">'1990-2015'!T16/'1990-2015'!$A16*100</f>
        <v>1.66666666666667</v>
      </c>
      <c r="U16" s="4"/>
      <c r="V16" s="4"/>
      <c r="W16" s="4"/>
      <c r="X16" s="4"/>
      <c r="Y16" s="4"/>
      <c r="Z16" s="4"/>
    </row>
    <row r="17" customFormat="false" ht="12.8" hidden="false" customHeight="false" outlineLevel="0" collapsed="false">
      <c r="A17" s="0" t="n">
        <f aca="false">SUM(D17:T17)</f>
        <v>100</v>
      </c>
      <c r="B17" s="0" t="s">
        <v>29</v>
      </c>
      <c r="C17" s="0" t="n">
        <f aca="false">C16+1</f>
        <v>2005</v>
      </c>
      <c r="D17" s="4" t="n">
        <f aca="false">'1990-2015'!D17/'1990-2015'!$A17*100</f>
        <v>0</v>
      </c>
      <c r="E17" s="4" t="n">
        <f aca="false">'1990-2015'!E17/'1990-2015'!$A17*100</f>
        <v>4.12087912087912</v>
      </c>
      <c r="F17" s="4" t="n">
        <f aca="false">'1990-2015'!F17/'1990-2015'!$A17*100</f>
        <v>0.824175824175824</v>
      </c>
      <c r="G17" s="4" t="n">
        <f aca="false">'1990-2015'!G17/'1990-2015'!$A17*100</f>
        <v>8.79120879120879</v>
      </c>
      <c r="H17" s="4" t="n">
        <f aca="false">'1990-2015'!H17/'1990-2015'!$A17*100</f>
        <v>6.04395604395604</v>
      </c>
      <c r="I17" s="4" t="n">
        <f aca="false">'1990-2015'!I17/'1990-2015'!$A17*100</f>
        <v>8.24175824175824</v>
      </c>
      <c r="J17" s="4" t="n">
        <f aca="false">'1990-2015'!J17/'1990-2015'!$A17*100</f>
        <v>16.4835164835165</v>
      </c>
      <c r="K17" s="4" t="n">
        <f aca="false">'1990-2015'!K17/'1990-2015'!$A17*100</f>
        <v>6.04395604395604</v>
      </c>
      <c r="L17" s="4" t="n">
        <f aca="false">'1990-2015'!L17/'1990-2015'!$A17*100</f>
        <v>9.06593406593406</v>
      </c>
      <c r="M17" s="4" t="n">
        <f aca="false">'1990-2015'!M17/'1990-2015'!$A17*100</f>
        <v>4.94505494505494</v>
      </c>
      <c r="N17" s="4" t="n">
        <f aca="false">'1990-2015'!N17/'1990-2015'!$A17*100</f>
        <v>6.31868131868132</v>
      </c>
      <c r="O17" s="4" t="n">
        <f aca="false">'1990-2015'!O17/'1990-2015'!$A17*100</f>
        <v>12.9120879120879</v>
      </c>
      <c r="P17" s="4" t="n">
        <f aca="false">'1990-2015'!P17/'1990-2015'!$A17*100</f>
        <v>3.57142857142857</v>
      </c>
      <c r="Q17" s="4" t="n">
        <f aca="false">'1990-2015'!Q17/'1990-2015'!$A17*100</f>
        <v>9.34065934065934</v>
      </c>
      <c r="R17" s="4" t="n">
        <f aca="false">'1990-2015'!R17/'1990-2015'!$A17*100</f>
        <v>0</v>
      </c>
      <c r="S17" s="4" t="n">
        <f aca="false">'1990-2015'!S17/'1990-2015'!$A17*100</f>
        <v>3.2967032967033</v>
      </c>
      <c r="T17" s="4" t="n">
        <f aca="false">'1990-2015'!T17/'1990-2015'!$A17*100</f>
        <v>0</v>
      </c>
      <c r="U17" s="4"/>
      <c r="V17" s="4"/>
      <c r="W17" s="4"/>
      <c r="X17" s="4"/>
      <c r="Y17" s="4"/>
      <c r="Z17" s="4"/>
    </row>
    <row r="18" customFormat="false" ht="12.8" hidden="false" customHeight="false" outlineLevel="0" collapsed="false">
      <c r="A18" s="0" t="n">
        <f aca="false">SUM(D18:T18)</f>
        <v>100</v>
      </c>
      <c r="B18" s="0" t="s">
        <v>29</v>
      </c>
      <c r="C18" s="0" t="n">
        <f aca="false">C17+1</f>
        <v>2006</v>
      </c>
      <c r="D18" s="4" t="n">
        <f aca="false">'1990-2015'!D18/'1990-2015'!$A18*100</f>
        <v>4.04761904761905</v>
      </c>
      <c r="E18" s="4" t="n">
        <f aca="false">'1990-2015'!E18/'1990-2015'!$A18*100</f>
        <v>8.33333333333333</v>
      </c>
      <c r="F18" s="4" t="n">
        <f aca="false">'1990-2015'!F18/'1990-2015'!$A18*100</f>
        <v>13.8095238095238</v>
      </c>
      <c r="G18" s="4" t="n">
        <f aca="false">'1990-2015'!G18/'1990-2015'!$A18*100</f>
        <v>2.38095238095238</v>
      </c>
      <c r="H18" s="4" t="n">
        <f aca="false">'1990-2015'!H18/'1990-2015'!$A18*100</f>
        <v>2.85714285714286</v>
      </c>
      <c r="I18" s="4" t="n">
        <f aca="false">'1990-2015'!I18/'1990-2015'!$A18*100</f>
        <v>9.52380952380952</v>
      </c>
      <c r="J18" s="4" t="n">
        <f aca="false">'1990-2015'!J18/'1990-2015'!$A18*100</f>
        <v>8.80952380952381</v>
      </c>
      <c r="K18" s="4" t="n">
        <f aca="false">'1990-2015'!K18/'1990-2015'!$A18*100</f>
        <v>6.66666666666667</v>
      </c>
      <c r="L18" s="4" t="n">
        <f aca="false">'1990-2015'!L18/'1990-2015'!$A18*100</f>
        <v>14.2857142857143</v>
      </c>
      <c r="M18" s="4" t="n">
        <f aca="false">'1990-2015'!M18/'1990-2015'!$A18*100</f>
        <v>3.57142857142857</v>
      </c>
      <c r="N18" s="4" t="n">
        <f aca="false">'1990-2015'!N18/'1990-2015'!$A18*100</f>
        <v>2.38095238095238</v>
      </c>
      <c r="O18" s="4" t="n">
        <f aca="false">'1990-2015'!O18/'1990-2015'!$A18*100</f>
        <v>7.14285714285714</v>
      </c>
      <c r="P18" s="4" t="n">
        <f aca="false">'1990-2015'!P18/'1990-2015'!$A18*100</f>
        <v>1.19047619047619</v>
      </c>
      <c r="Q18" s="4" t="n">
        <f aca="false">'1990-2015'!Q18/'1990-2015'!$A18*100</f>
        <v>11.4285714285714</v>
      </c>
      <c r="R18" s="4" t="n">
        <f aca="false">'1990-2015'!R18/'1990-2015'!$A18*100</f>
        <v>0</v>
      </c>
      <c r="S18" s="4" t="n">
        <f aca="false">'1990-2015'!S18/'1990-2015'!$A18*100</f>
        <v>0</v>
      </c>
      <c r="T18" s="4" t="n">
        <f aca="false">'1990-2015'!T18/'1990-2015'!$A18*100</f>
        <v>3.57142857142857</v>
      </c>
      <c r="U18" s="4"/>
      <c r="V18" s="4"/>
      <c r="W18" s="4"/>
      <c r="X18" s="4"/>
      <c r="Y18" s="4"/>
      <c r="Z18" s="4"/>
    </row>
    <row r="19" customFormat="false" ht="12.8" hidden="false" customHeight="false" outlineLevel="0" collapsed="false">
      <c r="A19" s="0" t="n">
        <f aca="false">SUM(D19:T19)</f>
        <v>100</v>
      </c>
      <c r="B19" s="0" t="s">
        <v>29</v>
      </c>
      <c r="C19" s="0" t="n">
        <f aca="false">C18+1</f>
        <v>2007</v>
      </c>
      <c r="D19" s="4" t="n">
        <f aca="false">'1990-2015'!D19/'1990-2015'!$A19*100</f>
        <v>0</v>
      </c>
      <c r="E19" s="4" t="n">
        <f aca="false">'1990-2015'!E19/'1990-2015'!$A19*100</f>
        <v>0.769230769230769</v>
      </c>
      <c r="F19" s="4" t="n">
        <f aca="false">'1990-2015'!F19/'1990-2015'!$A19*100</f>
        <v>7.94871794871795</v>
      </c>
      <c r="G19" s="4" t="n">
        <f aca="false">'1990-2015'!G19/'1990-2015'!$A19*100</f>
        <v>3.84615384615385</v>
      </c>
      <c r="H19" s="4" t="n">
        <f aca="false">'1990-2015'!H19/'1990-2015'!$A19*100</f>
        <v>6.41025641025641</v>
      </c>
      <c r="I19" s="4" t="n">
        <f aca="false">'1990-2015'!I19/'1990-2015'!$A19*100</f>
        <v>8.97435897435897</v>
      </c>
      <c r="J19" s="4" t="n">
        <f aca="false">'1990-2015'!J19/'1990-2015'!$A19*100</f>
        <v>8.2051282051282</v>
      </c>
      <c r="K19" s="4" t="n">
        <f aca="false">'1990-2015'!K19/'1990-2015'!$A19*100</f>
        <v>11.5384615384615</v>
      </c>
      <c r="L19" s="4" t="n">
        <f aca="false">'1990-2015'!L19/'1990-2015'!$A19*100</f>
        <v>22.3076923076923</v>
      </c>
      <c r="M19" s="4" t="n">
        <f aca="false">'1990-2015'!M19/'1990-2015'!$A19*100</f>
        <v>10.7692307692308</v>
      </c>
      <c r="N19" s="4" t="n">
        <f aca="false">'1990-2015'!N19/'1990-2015'!$A19*100</f>
        <v>3.33333333333333</v>
      </c>
      <c r="O19" s="4" t="n">
        <f aca="false">'1990-2015'!O19/'1990-2015'!$A19*100</f>
        <v>3.84615384615385</v>
      </c>
      <c r="P19" s="4" t="n">
        <f aca="false">'1990-2015'!P19/'1990-2015'!$A19*100</f>
        <v>2.05128205128205</v>
      </c>
      <c r="Q19" s="4" t="n">
        <f aca="false">'1990-2015'!Q19/'1990-2015'!$A19*100</f>
        <v>6.92307692307692</v>
      </c>
      <c r="R19" s="4" t="n">
        <f aca="false">'1990-2015'!R19/'1990-2015'!$A19*100</f>
        <v>2.56410256410256</v>
      </c>
      <c r="S19" s="4" t="n">
        <f aca="false">'1990-2015'!S19/'1990-2015'!$A19*100</f>
        <v>0.512820512820513</v>
      </c>
      <c r="T19" s="4" t="n">
        <f aca="false">'1990-2015'!T19/'1990-2015'!$A19*100</f>
        <v>0</v>
      </c>
      <c r="U19" s="4"/>
      <c r="V19" s="4"/>
      <c r="W19" s="4"/>
      <c r="X19" s="4"/>
      <c r="Y19" s="4"/>
      <c r="Z19" s="4"/>
    </row>
    <row r="20" customFormat="false" ht="12.8" hidden="false" customHeight="false" outlineLevel="0" collapsed="false">
      <c r="A20" s="0" t="n">
        <f aca="false">SUM(D20:T20)</f>
        <v>100</v>
      </c>
      <c r="B20" s="0" t="s">
        <v>29</v>
      </c>
      <c r="C20" s="0" t="n">
        <f aca="false">C19+1</f>
        <v>2008</v>
      </c>
      <c r="D20" s="4" t="n">
        <f aca="false">'1990-2015'!D20/'1990-2015'!$A20*100</f>
        <v>0.930232558139535</v>
      </c>
      <c r="E20" s="4" t="n">
        <f aca="false">'1990-2015'!E20/'1990-2015'!$A20*100</f>
        <v>8.37209302325581</v>
      </c>
      <c r="F20" s="4" t="n">
        <f aca="false">'1990-2015'!F20/'1990-2015'!$A20*100</f>
        <v>10.4651162790698</v>
      </c>
      <c r="G20" s="4" t="n">
        <f aca="false">'1990-2015'!G20/'1990-2015'!$A20*100</f>
        <v>1.16279069767442</v>
      </c>
      <c r="H20" s="4" t="n">
        <f aca="false">'1990-2015'!H20/'1990-2015'!$A20*100</f>
        <v>8.83720930232558</v>
      </c>
      <c r="I20" s="4" t="n">
        <f aca="false">'1990-2015'!I20/'1990-2015'!$A20*100</f>
        <v>12.7906976744186</v>
      </c>
      <c r="J20" s="4" t="n">
        <f aca="false">'1990-2015'!J20/'1990-2015'!$A20*100</f>
        <v>1.16279069767442</v>
      </c>
      <c r="K20" s="4" t="n">
        <f aca="false">'1990-2015'!K20/'1990-2015'!$A20*100</f>
        <v>5.81395348837209</v>
      </c>
      <c r="L20" s="4" t="n">
        <f aca="false">'1990-2015'!L20/'1990-2015'!$A20*100</f>
        <v>15.1162790697674</v>
      </c>
      <c r="M20" s="4" t="n">
        <f aca="false">'1990-2015'!M20/'1990-2015'!$A20*100</f>
        <v>3.48837209302326</v>
      </c>
      <c r="N20" s="4" t="n">
        <f aca="false">'1990-2015'!N20/'1990-2015'!$A20*100</f>
        <v>4.88372093023256</v>
      </c>
      <c r="O20" s="4" t="n">
        <f aca="false">'1990-2015'!O20/'1990-2015'!$A20*100</f>
        <v>8.6046511627907</v>
      </c>
      <c r="P20" s="4" t="n">
        <f aca="false">'1990-2015'!P20/'1990-2015'!$A20*100</f>
        <v>6.97674418604651</v>
      </c>
      <c r="Q20" s="4" t="n">
        <f aca="false">'1990-2015'!Q20/'1990-2015'!$A20*100</f>
        <v>1.16279069767442</v>
      </c>
      <c r="R20" s="4" t="n">
        <f aca="false">'1990-2015'!R20/'1990-2015'!$A20*100</f>
        <v>0</v>
      </c>
      <c r="S20" s="4" t="n">
        <f aca="false">'1990-2015'!S20/'1990-2015'!$A20*100</f>
        <v>7.90697674418605</v>
      </c>
      <c r="T20" s="4" t="n">
        <f aca="false">'1990-2015'!T20/'1990-2015'!$A20*100</f>
        <v>2.32558139534884</v>
      </c>
      <c r="U20" s="4"/>
      <c r="V20" s="4"/>
      <c r="W20" s="4"/>
      <c r="X20" s="4"/>
      <c r="Y20" s="4"/>
      <c r="Z20" s="4"/>
    </row>
    <row r="21" customFormat="false" ht="12.8" hidden="false" customHeight="false" outlineLevel="0" collapsed="false">
      <c r="A21" s="0" t="n">
        <f aca="false">SUM(D21:T21)</f>
        <v>100</v>
      </c>
      <c r="B21" s="0" t="s">
        <v>29</v>
      </c>
      <c r="C21" s="0" t="n">
        <f aca="false">C20+1</f>
        <v>2009</v>
      </c>
      <c r="D21" s="4" t="n">
        <f aca="false">'1990-2015'!D21/'1990-2015'!$A21*100</f>
        <v>0</v>
      </c>
      <c r="E21" s="4" t="n">
        <f aca="false">'1990-2015'!E21/'1990-2015'!$A21*100</f>
        <v>8.7962962962963</v>
      </c>
      <c r="F21" s="4" t="n">
        <f aca="false">'1990-2015'!F21/'1990-2015'!$A21*100</f>
        <v>15.5092592592593</v>
      </c>
      <c r="G21" s="4" t="n">
        <f aca="false">'1990-2015'!G21/'1990-2015'!$A21*100</f>
        <v>5.09259259259259</v>
      </c>
      <c r="H21" s="4" t="n">
        <f aca="false">'1990-2015'!H21/'1990-2015'!$A21*100</f>
        <v>3.00925925925926</v>
      </c>
      <c r="I21" s="4" t="n">
        <f aca="false">'1990-2015'!I21/'1990-2015'!$A21*100</f>
        <v>18.5185185185185</v>
      </c>
      <c r="J21" s="4" t="n">
        <f aca="false">'1990-2015'!J21/'1990-2015'!$A21*100</f>
        <v>1.85185185185185</v>
      </c>
      <c r="K21" s="4" t="n">
        <f aca="false">'1990-2015'!K21/'1990-2015'!$A21*100</f>
        <v>2.77777777777778</v>
      </c>
      <c r="L21" s="4" t="n">
        <f aca="false">'1990-2015'!L21/'1990-2015'!$A21*100</f>
        <v>12.962962962963</v>
      </c>
      <c r="M21" s="4" t="n">
        <f aca="false">'1990-2015'!M21/'1990-2015'!$A21*100</f>
        <v>5.78703703703704</v>
      </c>
      <c r="N21" s="4" t="n">
        <f aca="false">'1990-2015'!N21/'1990-2015'!$A21*100</f>
        <v>5.09259259259259</v>
      </c>
      <c r="O21" s="4" t="n">
        <f aca="false">'1990-2015'!O21/'1990-2015'!$A21*100</f>
        <v>7.87037037037037</v>
      </c>
      <c r="P21" s="4" t="n">
        <f aca="false">'1990-2015'!P21/'1990-2015'!$A21*100</f>
        <v>4.62962962962963</v>
      </c>
      <c r="Q21" s="4" t="n">
        <f aca="false">'1990-2015'!Q21/'1990-2015'!$A21*100</f>
        <v>3.47222222222222</v>
      </c>
      <c r="R21" s="4" t="n">
        <f aca="false">'1990-2015'!R21/'1990-2015'!$A21*100</f>
        <v>2.31481481481481</v>
      </c>
      <c r="S21" s="4" t="n">
        <f aca="false">'1990-2015'!S21/'1990-2015'!$A21*100</f>
        <v>2.31481481481481</v>
      </c>
      <c r="T21" s="4" t="n">
        <f aca="false">'1990-2015'!T21/'1990-2015'!$A21*100</f>
        <v>0</v>
      </c>
      <c r="U21" s="4"/>
      <c r="V21" s="4"/>
      <c r="W21" s="4"/>
      <c r="X21" s="4"/>
      <c r="Y21" s="4"/>
      <c r="Z21" s="4"/>
    </row>
    <row r="22" customFormat="false" ht="12.8" hidden="false" customHeight="false" outlineLevel="0" collapsed="false">
      <c r="A22" s="0" t="n">
        <f aca="false">SUM(D22:T22)</f>
        <v>100</v>
      </c>
      <c r="B22" s="0" t="s">
        <v>29</v>
      </c>
      <c r="C22" s="0" t="n">
        <f aca="false">C21+1</f>
        <v>2010</v>
      </c>
      <c r="D22" s="4" t="n">
        <f aca="false">'1990-2015'!D22/'1990-2015'!$A22*100</f>
        <v>0</v>
      </c>
      <c r="E22" s="4" t="n">
        <f aca="false">'1990-2015'!E22/'1990-2015'!$A22*100</f>
        <v>5</v>
      </c>
      <c r="F22" s="4" t="n">
        <f aca="false">'1990-2015'!F22/'1990-2015'!$A22*100</f>
        <v>6.11111111111111</v>
      </c>
      <c r="G22" s="4" t="n">
        <f aca="false">'1990-2015'!G22/'1990-2015'!$A22*100</f>
        <v>9.44444444444444</v>
      </c>
      <c r="H22" s="4" t="n">
        <f aca="false">'1990-2015'!H22/'1990-2015'!$A22*100</f>
        <v>2.77777777777778</v>
      </c>
      <c r="I22" s="4" t="n">
        <f aca="false">'1990-2015'!I22/'1990-2015'!$A22*100</f>
        <v>20.8333333333333</v>
      </c>
      <c r="J22" s="4" t="n">
        <f aca="false">'1990-2015'!J22/'1990-2015'!$A22*100</f>
        <v>7.22222222222222</v>
      </c>
      <c r="K22" s="4" t="n">
        <f aca="false">'1990-2015'!K22/'1990-2015'!$A22*100</f>
        <v>6.38888888888889</v>
      </c>
      <c r="L22" s="4" t="n">
        <f aca="false">'1990-2015'!L22/'1990-2015'!$A22*100</f>
        <v>18.0555555555556</v>
      </c>
      <c r="M22" s="4" t="n">
        <f aca="false">'1990-2015'!M22/'1990-2015'!$A22*100</f>
        <v>1.38888888888889</v>
      </c>
      <c r="N22" s="4" t="n">
        <f aca="false">'1990-2015'!N22/'1990-2015'!$A22*100</f>
        <v>3.05555555555556</v>
      </c>
      <c r="O22" s="4" t="n">
        <f aca="false">'1990-2015'!O22/'1990-2015'!$A22*100</f>
        <v>3.05555555555556</v>
      </c>
      <c r="P22" s="4" t="n">
        <f aca="false">'1990-2015'!P22/'1990-2015'!$A22*100</f>
        <v>4.44444444444444</v>
      </c>
      <c r="Q22" s="4" t="n">
        <f aca="false">'1990-2015'!Q22/'1990-2015'!$A22*100</f>
        <v>0</v>
      </c>
      <c r="R22" s="4" t="n">
        <f aca="false">'1990-2015'!R22/'1990-2015'!$A22*100</f>
        <v>3.88888888888889</v>
      </c>
      <c r="S22" s="4" t="n">
        <f aca="false">'1990-2015'!S22/'1990-2015'!$A22*100</f>
        <v>5</v>
      </c>
      <c r="T22" s="4" t="n">
        <f aca="false">'1990-2015'!T22/'1990-2015'!$A22*100</f>
        <v>3.33333333333333</v>
      </c>
      <c r="U22" s="4"/>
      <c r="V22" s="4"/>
      <c r="W22" s="4"/>
      <c r="X22" s="4"/>
      <c r="Y22" s="4"/>
      <c r="Z22" s="4"/>
    </row>
    <row r="23" customFormat="false" ht="12.8" hidden="false" customHeight="false" outlineLevel="0" collapsed="false">
      <c r="A23" s="0" t="n">
        <f aca="false">SUM(D23:T23)</f>
        <v>100</v>
      </c>
      <c r="B23" s="0" t="s">
        <v>29</v>
      </c>
      <c r="C23" s="0" t="n">
        <f aca="false">C22+1</f>
        <v>2011</v>
      </c>
      <c r="D23" s="4" t="n">
        <f aca="false">'1990-2015'!D23/'1990-2015'!$A23*100</f>
        <v>7.57575757575758</v>
      </c>
      <c r="E23" s="4" t="n">
        <f aca="false">'1990-2015'!E23/'1990-2015'!$A23*100</f>
        <v>6.06060606060606</v>
      </c>
      <c r="F23" s="4" t="n">
        <f aca="false">'1990-2015'!F23/'1990-2015'!$A23*100</f>
        <v>13.6363636363636</v>
      </c>
      <c r="G23" s="4" t="n">
        <f aca="false">'1990-2015'!G23/'1990-2015'!$A23*100</f>
        <v>0.606060606060606</v>
      </c>
      <c r="H23" s="4" t="n">
        <f aca="false">'1990-2015'!H23/'1990-2015'!$A23*100</f>
        <v>11.2121212121212</v>
      </c>
      <c r="I23" s="4" t="n">
        <f aca="false">'1990-2015'!I23/'1990-2015'!$A23*100</f>
        <v>17.5757575757576</v>
      </c>
      <c r="J23" s="4" t="n">
        <f aca="false">'1990-2015'!J23/'1990-2015'!$A23*100</f>
        <v>3.03030303030303</v>
      </c>
      <c r="K23" s="4" t="n">
        <f aca="false">'1990-2015'!K23/'1990-2015'!$A23*100</f>
        <v>3.03030303030303</v>
      </c>
      <c r="L23" s="4" t="n">
        <f aca="false">'1990-2015'!L23/'1990-2015'!$A23*100</f>
        <v>12.4242424242424</v>
      </c>
      <c r="M23" s="4" t="n">
        <f aca="false">'1990-2015'!M23/'1990-2015'!$A23*100</f>
        <v>0</v>
      </c>
      <c r="N23" s="4" t="n">
        <f aca="false">'1990-2015'!N23/'1990-2015'!$A23*100</f>
        <v>1.51515151515152</v>
      </c>
      <c r="O23" s="4" t="n">
        <f aca="false">'1990-2015'!O23/'1990-2015'!$A23*100</f>
        <v>5.75757575757576</v>
      </c>
      <c r="P23" s="4" t="n">
        <f aca="false">'1990-2015'!P23/'1990-2015'!$A23*100</f>
        <v>1.51515151515152</v>
      </c>
      <c r="Q23" s="4" t="n">
        <f aca="false">'1990-2015'!Q23/'1990-2015'!$A23*100</f>
        <v>0</v>
      </c>
      <c r="R23" s="4" t="n">
        <f aca="false">'1990-2015'!R23/'1990-2015'!$A23*100</f>
        <v>12.1212121212121</v>
      </c>
      <c r="S23" s="4" t="n">
        <f aca="false">'1990-2015'!S23/'1990-2015'!$A23*100</f>
        <v>0</v>
      </c>
      <c r="T23" s="4" t="n">
        <f aca="false">'1990-2015'!T23/'1990-2015'!$A23*100</f>
        <v>3.93939393939394</v>
      </c>
      <c r="U23" s="4"/>
      <c r="V23" s="4"/>
      <c r="W23" s="4"/>
      <c r="X23" s="4"/>
      <c r="Y23" s="4"/>
      <c r="Z23" s="4"/>
    </row>
    <row r="24" customFormat="false" ht="12.8" hidden="false" customHeight="false" outlineLevel="0" collapsed="false">
      <c r="A24" s="0" t="n">
        <f aca="false">SUM(D24:T24)</f>
        <v>100</v>
      </c>
      <c r="B24" s="0" t="s">
        <v>29</v>
      </c>
      <c r="C24" s="0" t="n">
        <f aca="false">C23+1</f>
        <v>2012</v>
      </c>
      <c r="D24" s="4" t="n">
        <f aca="false">'1990-2015'!D24/'1990-2015'!$A24*100</f>
        <v>0</v>
      </c>
      <c r="E24" s="4" t="n">
        <f aca="false">'1990-2015'!E24/'1990-2015'!$A24*100</f>
        <v>7.87172011661808</v>
      </c>
      <c r="F24" s="4" t="n">
        <f aca="false">'1990-2015'!F24/'1990-2015'!$A24*100</f>
        <v>8.7463556851312</v>
      </c>
      <c r="G24" s="4" t="n">
        <f aca="false">'1990-2015'!G24/'1990-2015'!$A24*100</f>
        <v>4.66472303206997</v>
      </c>
      <c r="H24" s="4" t="n">
        <f aca="false">'1990-2015'!H24/'1990-2015'!$A24*100</f>
        <v>6.99708454810496</v>
      </c>
      <c r="I24" s="4" t="n">
        <f aca="false">'1990-2015'!I24/'1990-2015'!$A24*100</f>
        <v>19.2419825072886</v>
      </c>
      <c r="J24" s="4" t="n">
        <f aca="false">'1990-2015'!J24/'1990-2015'!$A24*100</f>
        <v>2.04081632653061</v>
      </c>
      <c r="K24" s="4" t="n">
        <f aca="false">'1990-2015'!K24/'1990-2015'!$A24*100</f>
        <v>10.7871720116618</v>
      </c>
      <c r="L24" s="4" t="n">
        <f aca="false">'1990-2015'!L24/'1990-2015'!$A24*100</f>
        <v>16.3265306122449</v>
      </c>
      <c r="M24" s="4" t="n">
        <f aca="false">'1990-2015'!M24/'1990-2015'!$A24*100</f>
        <v>0.583090379008746</v>
      </c>
      <c r="N24" s="4" t="n">
        <f aca="false">'1990-2015'!N24/'1990-2015'!$A24*100</f>
        <v>4.3731778425656</v>
      </c>
      <c r="O24" s="4" t="n">
        <f aca="false">'1990-2015'!O24/'1990-2015'!$A24*100</f>
        <v>1.74927113702624</v>
      </c>
      <c r="P24" s="4" t="n">
        <f aca="false">'1990-2015'!P24/'1990-2015'!$A24*100</f>
        <v>0.874635568513119</v>
      </c>
      <c r="Q24" s="4" t="n">
        <f aca="false">'1990-2015'!Q24/'1990-2015'!$A24*100</f>
        <v>1.16618075801749</v>
      </c>
      <c r="R24" s="4" t="n">
        <f aca="false">'1990-2015'!R24/'1990-2015'!$A24*100</f>
        <v>0</v>
      </c>
      <c r="S24" s="4" t="n">
        <f aca="false">'1990-2015'!S24/'1990-2015'!$A24*100</f>
        <v>5.83090379008746</v>
      </c>
      <c r="T24" s="4" t="n">
        <f aca="false">'1990-2015'!T24/'1990-2015'!$A24*100</f>
        <v>8.7463556851312</v>
      </c>
      <c r="U24" s="4"/>
      <c r="V24" s="4"/>
      <c r="W24" s="4"/>
      <c r="X24" s="4"/>
      <c r="Y24" s="4"/>
      <c r="Z24" s="4"/>
    </row>
    <row r="25" customFormat="false" ht="12.8" hidden="false" customHeight="false" outlineLevel="0" collapsed="false">
      <c r="A25" s="0" t="n">
        <f aca="false">SUM(D25:T25)</f>
        <v>100</v>
      </c>
      <c r="B25" s="0" t="s">
        <v>29</v>
      </c>
      <c r="C25" s="0" t="n">
        <f aca="false">C24+1</f>
        <v>2013</v>
      </c>
      <c r="D25" s="4" t="n">
        <f aca="false">'1990-2015'!D25/'1990-2015'!$A25*100</f>
        <v>2.85714285714286</v>
      </c>
      <c r="E25" s="4" t="n">
        <f aca="false">'1990-2015'!E25/'1990-2015'!$A25*100</f>
        <v>11.7142857142857</v>
      </c>
      <c r="F25" s="4" t="n">
        <f aca="false">'1990-2015'!F25/'1990-2015'!$A25*100</f>
        <v>10</v>
      </c>
      <c r="G25" s="4" t="n">
        <f aca="false">'1990-2015'!G25/'1990-2015'!$A25*100</f>
        <v>0.857142857142857</v>
      </c>
      <c r="H25" s="4" t="n">
        <f aca="false">'1990-2015'!H25/'1990-2015'!$A25*100</f>
        <v>6.57142857142857</v>
      </c>
      <c r="I25" s="4" t="n">
        <f aca="false">'1990-2015'!I25/'1990-2015'!$A25*100</f>
        <v>12.8571428571429</v>
      </c>
      <c r="J25" s="4" t="n">
        <f aca="false">'1990-2015'!J25/'1990-2015'!$A25*100</f>
        <v>2.28571428571429</v>
      </c>
      <c r="K25" s="4" t="n">
        <f aca="false">'1990-2015'!K25/'1990-2015'!$A25*100</f>
        <v>6.85714285714286</v>
      </c>
      <c r="L25" s="4" t="n">
        <f aca="false">'1990-2015'!L25/'1990-2015'!$A25*100</f>
        <v>12.2857142857143</v>
      </c>
      <c r="M25" s="4" t="n">
        <f aca="false">'1990-2015'!M25/'1990-2015'!$A25*100</f>
        <v>1.14285714285714</v>
      </c>
      <c r="N25" s="4" t="n">
        <f aca="false">'1990-2015'!N25/'1990-2015'!$A25*100</f>
        <v>2.57142857142857</v>
      </c>
      <c r="O25" s="4" t="n">
        <f aca="false">'1990-2015'!O25/'1990-2015'!$A25*100</f>
        <v>14.2857142857143</v>
      </c>
      <c r="P25" s="4" t="n">
        <f aca="false">'1990-2015'!P25/'1990-2015'!$A25*100</f>
        <v>0</v>
      </c>
      <c r="Q25" s="4" t="n">
        <f aca="false">'1990-2015'!Q25/'1990-2015'!$A25*100</f>
        <v>0</v>
      </c>
      <c r="R25" s="4" t="n">
        <f aca="false">'1990-2015'!R25/'1990-2015'!$A25*100</f>
        <v>8.57142857142857</v>
      </c>
      <c r="S25" s="4" t="n">
        <f aca="false">'1990-2015'!S25/'1990-2015'!$A25*100</f>
        <v>7.14285714285714</v>
      </c>
      <c r="T25" s="4" t="n">
        <f aca="false">'1990-2015'!T25/'1990-2015'!$A25*100</f>
        <v>0</v>
      </c>
      <c r="U25" s="4"/>
      <c r="V25" s="4"/>
      <c r="W25" s="4"/>
      <c r="X25" s="4"/>
      <c r="Y25" s="4"/>
      <c r="Z25" s="4"/>
    </row>
    <row r="26" customFormat="false" ht="12.8" hidden="false" customHeight="false" outlineLevel="0" collapsed="false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8" hidden="false" customHeight="false" outlineLevel="0" collapsed="false">
      <c r="C27" s="5"/>
      <c r="D27" s="5" t="n">
        <f aca="false">SUM(D2:D25)</f>
        <v>53.599218043605</v>
      </c>
      <c r="E27" s="5" t="n">
        <f aca="false">SUM(E2:E25)</f>
        <v>174.364354799983</v>
      </c>
      <c r="F27" s="5" t="n">
        <f aca="false">SUM(F2:F25)</f>
        <v>252.517292278459</v>
      </c>
      <c r="G27" s="5" t="n">
        <f aca="false">SUM(G2:G25)</f>
        <v>175.802424268203</v>
      </c>
      <c r="H27" s="5" t="n">
        <f aca="false">SUM(H2:H25)</f>
        <v>242.242172769068</v>
      </c>
      <c r="I27" s="5" t="n">
        <f aca="false">SUM(I2:I25)</f>
        <v>174.232038967125</v>
      </c>
      <c r="J27" s="5" t="n">
        <f aca="false">SUM(J2:J25)</f>
        <v>230.825101119279</v>
      </c>
      <c r="K27" s="5" t="n">
        <f aca="false">SUM(K2:K25)</f>
        <v>170.880580000996</v>
      </c>
      <c r="L27" s="5" t="n">
        <f aca="false">SUM(L2:L25)</f>
        <v>157.615897768893</v>
      </c>
      <c r="M27" s="5" t="n">
        <f aca="false">SUM(M2:M25)</f>
        <v>118.312574097037</v>
      </c>
      <c r="N27" s="5" t="n">
        <f aca="false">SUM(N2:N25)</f>
        <v>95.6321681111132</v>
      </c>
      <c r="O27" s="5" t="n">
        <f aca="false">SUM(O2:O25)</f>
        <v>106.343553566112</v>
      </c>
      <c r="P27" s="5" t="n">
        <f aca="false">SUM(P2:P25)</f>
        <v>146.806020921906</v>
      </c>
      <c r="Q27" s="5" t="n">
        <f aca="false">SUM(Q2:Q25)</f>
        <v>125.329296739388</v>
      </c>
      <c r="R27" s="5" t="n">
        <f aca="false">SUM(R2:R25)</f>
        <v>29.460446960447</v>
      </c>
      <c r="S27" s="5" t="n">
        <f aca="false">SUM(S2:S25)</f>
        <v>65.1946627675581</v>
      </c>
      <c r="T27" s="5" t="n">
        <f aca="false">SUM(T2:T25)</f>
        <v>80.8421968208271</v>
      </c>
      <c r="U27" s="5"/>
      <c r="V27" s="5"/>
      <c r="W27" s="5"/>
      <c r="X27" s="5"/>
      <c r="Y27" s="5"/>
      <c r="Z27" s="5"/>
    </row>
    <row r="28" customFormat="false" ht="12.8" hidden="false" customHeight="false" outlineLevel="0" collapsed="false">
      <c r="C28" s="5"/>
      <c r="D28" s="5" t="n">
        <f aca="false">MAX(D2:D25)</f>
        <v>7.57575757575758</v>
      </c>
      <c r="E28" s="5" t="n">
        <f aca="false">MAX(E2:E25)</f>
        <v>17.2413793103448</v>
      </c>
      <c r="F28" s="5" t="n">
        <f aca="false">MAX(F2:F25)</f>
        <v>21.2121212121212</v>
      </c>
      <c r="G28" s="5" t="n">
        <f aca="false">MAX(G2:G25)</f>
        <v>19.375</v>
      </c>
      <c r="H28" s="5" t="n">
        <f aca="false">MAX(H2:H25)</f>
        <v>20.6896551724138</v>
      </c>
      <c r="I28" s="5" t="n">
        <f aca="false">MAX(I2:I25)</f>
        <v>20.8333333333333</v>
      </c>
      <c r="J28" s="5" t="n">
        <f aca="false">MAX(J2:J25)</f>
        <v>28.6206896551724</v>
      </c>
      <c r="K28" s="5" t="n">
        <f aca="false">MAX(K2:K25)</f>
        <v>18.0327868852459</v>
      </c>
      <c r="L28" s="5" t="n">
        <f aca="false">MAX(L2:L25)</f>
        <v>22.3076923076923</v>
      </c>
      <c r="M28" s="5" t="n">
        <f aca="false">MAX(M2:M25)</f>
        <v>10.7692307692308</v>
      </c>
      <c r="N28" s="5" t="n">
        <f aca="false">MAX(N2:N25)</f>
        <v>10.3448275862069</v>
      </c>
      <c r="O28" s="5" t="n">
        <f aca="false">MAX(O2:O25)</f>
        <v>14.2857142857143</v>
      </c>
      <c r="P28" s="5" t="n">
        <f aca="false">MAX(P2:P25)</f>
        <v>20.5882352941176</v>
      </c>
      <c r="Q28" s="5" t="n">
        <f aca="false">MAX(Q2:Q25)</f>
        <v>25.8620689655172</v>
      </c>
      <c r="R28" s="5" t="n">
        <f aca="false">MAX(R2:R25)</f>
        <v>12.1212121212121</v>
      </c>
      <c r="S28" s="5" t="n">
        <f aca="false">MAX(S2:S25)</f>
        <v>7.90697674418605</v>
      </c>
      <c r="T28" s="5" t="n">
        <f aca="false">MAX(T2:T25)</f>
        <v>14.7058823529412</v>
      </c>
      <c r="U28" s="5"/>
      <c r="V28" s="5"/>
      <c r="W28" s="5"/>
      <c r="X28" s="5"/>
      <c r="Y28" s="5"/>
      <c r="Z2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2014-11-15T14:51:04Z</dcterms:created>
  <dc:creator>Enrico Bini</dc:creator>
  <dc:description/>
  <dc:language>it-IT</dc:language>
  <cp:lastModifiedBy/>
  <dcterms:modified xsi:type="dcterms:W3CDTF">2019-07-22T20:59:51Z</dcterms:modified>
  <cp:revision>44</cp:revision>
  <dc:subject/>
  <dc:title/>
</cp:coreProperties>
</file>